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harts/chart25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comments5.xml" ContentType="application/vnd.openxmlformats-officedocument.spreadsheetml.comments+xml"/>
  <Override PartName="/xl/charts/chart2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hidePivotFieldList="1"/>
  <mc:AlternateContent xmlns:mc="http://schemas.openxmlformats.org/markup-compatibility/2006">
    <mc:Choice Requires="x15">
      <x15ac:absPath xmlns:x15ac="http://schemas.microsoft.com/office/spreadsheetml/2010/11/ac" url="D:\OSINERGMIN\Osinergmin\trabajo osi\26 DSE REPORTES\Boletin Trimestral\2024\4to\"/>
    </mc:Choice>
  </mc:AlternateContent>
  <xr:revisionPtr revIDLastSave="0" documentId="13_ncr:1_{98148DA2-B808-4302-A3CD-41861252902F}" xr6:coauthVersionLast="47" xr6:coauthVersionMax="47" xr10:uidLastSave="{00000000-0000-0000-0000-000000000000}"/>
  <bookViews>
    <workbookView xWindow="-120" yWindow="-120" windowWidth="29040" windowHeight="15720" tabRatio="895" activeTab="2" xr2:uid="{00000000-000D-0000-FFFF-FFFF00000000}"/>
  </bookViews>
  <sheets>
    <sheet name="BD MANNTO" sheetId="5" r:id="rId1"/>
    <sheet name="Hoja4" sheetId="22" state="hidden" r:id="rId2"/>
    <sheet name="CUMPLIMIENTO" sheetId="3" r:id="rId3"/>
    <sheet name="FACTORES DE COMPLIMIENTO" sheetId="4" r:id="rId4"/>
    <sheet name="Caudales" sheetId="16" r:id="rId5"/>
    <sheet name="Volumenes" sheetId="17" r:id="rId6"/>
    <sheet name="CMg" sheetId="10" r:id="rId7"/>
    <sheet name="DIAS DE MAXIMA DEMANDA" sheetId="18" r:id="rId8"/>
    <sheet name="Hoja1" sheetId="19" state="hidden" r:id="rId9"/>
  </sheets>
  <definedNames>
    <definedName name="_xlnm._FilterDatabase" localSheetId="0" hidden="1">'BD MANNTO'!$B$2:$J$220</definedName>
    <definedName name="_xlnm._FilterDatabase" localSheetId="4" hidden="1">Caudales!$E$87:$P$99</definedName>
    <definedName name="_xlnm._FilterDatabase" localSheetId="2" hidden="1">CUMPLIMIENTO!$B$2:$G$41</definedName>
    <definedName name="_xlnm._FilterDatabase" localSheetId="5" hidden="1">Volumenes!$C$42:$P$73</definedName>
  </definedNames>
  <calcPr calcId="191029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3" l="1"/>
  <c r="D4" i="3"/>
  <c r="E4" i="3"/>
  <c r="F4" i="3"/>
  <c r="C5" i="3"/>
  <c r="D5" i="3"/>
  <c r="E5" i="3"/>
  <c r="F5" i="3"/>
  <c r="C6" i="3"/>
  <c r="D6" i="3"/>
  <c r="E6" i="3"/>
  <c r="F6" i="3"/>
  <c r="C7" i="3"/>
  <c r="D7" i="3"/>
  <c r="E7" i="3"/>
  <c r="F7" i="3"/>
  <c r="C8" i="3"/>
  <c r="D8" i="3"/>
  <c r="E8" i="3"/>
  <c r="F8" i="3"/>
  <c r="C9" i="3"/>
  <c r="D9" i="3"/>
  <c r="E9" i="3"/>
  <c r="F9" i="3"/>
  <c r="C10" i="3"/>
  <c r="D10" i="3"/>
  <c r="E10" i="3"/>
  <c r="F10" i="3"/>
  <c r="C11" i="3"/>
  <c r="D11" i="3"/>
  <c r="E11" i="3"/>
  <c r="F11" i="3"/>
  <c r="C12" i="3"/>
  <c r="D12" i="3"/>
  <c r="E12" i="3"/>
  <c r="F12" i="3"/>
  <c r="C13" i="3"/>
  <c r="D13" i="3"/>
  <c r="E13" i="3"/>
  <c r="F13" i="3"/>
  <c r="C14" i="3"/>
  <c r="D14" i="3"/>
  <c r="E14" i="3"/>
  <c r="F14" i="3"/>
  <c r="C15" i="3"/>
  <c r="D15" i="3"/>
  <c r="E15" i="3"/>
  <c r="F15" i="3"/>
  <c r="C16" i="3"/>
  <c r="D16" i="3"/>
  <c r="E16" i="3"/>
  <c r="F16" i="3"/>
  <c r="C17" i="3"/>
  <c r="D17" i="3"/>
  <c r="E17" i="3"/>
  <c r="F17" i="3"/>
  <c r="C18" i="3"/>
  <c r="D18" i="3"/>
  <c r="E18" i="3"/>
  <c r="F18" i="3"/>
  <c r="C19" i="3"/>
  <c r="D19" i="3"/>
  <c r="E19" i="3"/>
  <c r="F19" i="3"/>
  <c r="C20" i="3"/>
  <c r="D20" i="3"/>
  <c r="E20" i="3"/>
  <c r="F20" i="3"/>
  <c r="C21" i="3"/>
  <c r="D21" i="3"/>
  <c r="E21" i="3"/>
  <c r="F21" i="3"/>
  <c r="C22" i="3"/>
  <c r="D22" i="3"/>
  <c r="E22" i="3"/>
  <c r="F22" i="3"/>
  <c r="C23" i="3"/>
  <c r="D23" i="3"/>
  <c r="E23" i="3"/>
  <c r="F23" i="3"/>
  <c r="C24" i="3"/>
  <c r="D24" i="3"/>
  <c r="E24" i="3"/>
  <c r="F24" i="3"/>
  <c r="C25" i="3"/>
  <c r="D25" i="3"/>
  <c r="E25" i="3"/>
  <c r="F25" i="3"/>
  <c r="C26" i="3"/>
  <c r="D26" i="3"/>
  <c r="E26" i="3"/>
  <c r="F26" i="3"/>
  <c r="C27" i="3"/>
  <c r="D27" i="3"/>
  <c r="E27" i="3"/>
  <c r="F27" i="3"/>
  <c r="C28" i="3"/>
  <c r="D28" i="3"/>
  <c r="E28" i="3"/>
  <c r="F28" i="3"/>
  <c r="C29" i="3"/>
  <c r="D29" i="3"/>
  <c r="E29" i="3"/>
  <c r="F29" i="3"/>
  <c r="C30" i="3"/>
  <c r="D30" i="3"/>
  <c r="E30" i="3"/>
  <c r="F30" i="3"/>
  <c r="C31" i="3"/>
  <c r="D31" i="3"/>
  <c r="E31" i="3"/>
  <c r="F31" i="3"/>
  <c r="C32" i="3"/>
  <c r="D32" i="3"/>
  <c r="E32" i="3"/>
  <c r="F32" i="3"/>
  <c r="C33" i="3"/>
  <c r="D33" i="3"/>
  <c r="E33" i="3"/>
  <c r="F33" i="3"/>
  <c r="C34" i="3"/>
  <c r="D34" i="3"/>
  <c r="E34" i="3"/>
  <c r="F34" i="3"/>
  <c r="C35" i="3"/>
  <c r="D35" i="3"/>
  <c r="E35" i="3"/>
  <c r="F35" i="3"/>
  <c r="C36" i="3"/>
  <c r="D36" i="3"/>
  <c r="E36" i="3"/>
  <c r="F36" i="3"/>
  <c r="C37" i="3"/>
  <c r="D37" i="3"/>
  <c r="E37" i="3"/>
  <c r="F37" i="3"/>
  <c r="C38" i="3"/>
  <c r="D38" i="3"/>
  <c r="E38" i="3"/>
  <c r="F38" i="3"/>
  <c r="C39" i="3"/>
  <c r="D39" i="3"/>
  <c r="E39" i="3"/>
  <c r="F39" i="3"/>
  <c r="C40" i="3"/>
  <c r="D40" i="3"/>
  <c r="E40" i="3"/>
  <c r="F40" i="3"/>
  <c r="C41" i="3"/>
  <c r="D41" i="3"/>
  <c r="E41" i="3"/>
  <c r="F41" i="3"/>
  <c r="F3" i="3"/>
  <c r="E3" i="3"/>
  <c r="D3" i="3"/>
  <c r="C3" i="3"/>
  <c r="P76" i="16" l="1"/>
  <c r="P75" i="16"/>
  <c r="P74" i="16"/>
  <c r="CY146" i="17" l="1"/>
  <c r="CZ146" i="17"/>
  <c r="DA146" i="17"/>
  <c r="DB146" i="17"/>
  <c r="DC146" i="17"/>
  <c r="DD146" i="17"/>
  <c r="DE146" i="17"/>
  <c r="DF146" i="17"/>
  <c r="DG146" i="17"/>
  <c r="CY209" i="17"/>
  <c r="CY208" i="17"/>
  <c r="CY207" i="17"/>
  <c r="CY206" i="17"/>
  <c r="CY205" i="17"/>
  <c r="CY204" i="17"/>
  <c r="CY203" i="17"/>
  <c r="CY202" i="17"/>
  <c r="CY201" i="17"/>
  <c r="DA201" i="17" s="1"/>
  <c r="CY200" i="17"/>
  <c r="CY199" i="17"/>
  <c r="CY198" i="17"/>
  <c r="CY197" i="17"/>
  <c r="CY196" i="17"/>
  <c r="CY195" i="17"/>
  <c r="CZ194" i="17"/>
  <c r="DB194" i="17" s="1"/>
  <c r="CY194" i="17"/>
  <c r="CY193" i="17"/>
  <c r="CY192" i="17"/>
  <c r="CY191" i="17"/>
  <c r="CY190" i="17"/>
  <c r="CY189" i="17"/>
  <c r="CY188" i="17"/>
  <c r="CY187" i="17"/>
  <c r="CY186" i="17"/>
  <c r="CY185" i="17"/>
  <c r="CY184" i="17"/>
  <c r="CY183" i="17"/>
  <c r="CY182" i="17"/>
  <c r="CY181" i="17"/>
  <c r="CY180" i="17"/>
  <c r="CY179" i="17"/>
  <c r="DJ146" i="17"/>
  <c r="DI146" i="17"/>
  <c r="DH146" i="17"/>
  <c r="DK145" i="17"/>
  <c r="CZ209" i="17" s="1"/>
  <c r="DB209" i="17" s="1"/>
  <c r="DK144" i="17"/>
  <c r="CZ208" i="17" s="1"/>
  <c r="DB208" i="17" s="1"/>
  <c r="DK143" i="17"/>
  <c r="CZ207" i="17" s="1"/>
  <c r="DB207" i="17" s="1"/>
  <c r="DK142" i="17"/>
  <c r="CZ206" i="17" s="1"/>
  <c r="DB206" i="17" s="1"/>
  <c r="DK141" i="17"/>
  <c r="CZ205" i="17" s="1"/>
  <c r="DB205" i="17" s="1"/>
  <c r="DK140" i="17"/>
  <c r="CZ204" i="17" s="1"/>
  <c r="DB204" i="17" s="1"/>
  <c r="DK139" i="17"/>
  <c r="CZ203" i="17" s="1"/>
  <c r="DB203" i="17" s="1"/>
  <c r="DK138" i="17"/>
  <c r="CZ202" i="17" s="1"/>
  <c r="DB202" i="17" s="1"/>
  <c r="DK137" i="17"/>
  <c r="CZ201" i="17" s="1"/>
  <c r="DB201" i="17" s="1"/>
  <c r="DK136" i="17"/>
  <c r="CZ200" i="17" s="1"/>
  <c r="DB200" i="17" s="1"/>
  <c r="DK135" i="17"/>
  <c r="CZ199" i="17" s="1"/>
  <c r="DB199" i="17" s="1"/>
  <c r="DK134" i="17"/>
  <c r="CZ198" i="17" s="1"/>
  <c r="DB198" i="17" s="1"/>
  <c r="DK133" i="17"/>
  <c r="CZ197" i="17" s="1"/>
  <c r="DB197" i="17" s="1"/>
  <c r="DK132" i="17"/>
  <c r="CZ196" i="17" s="1"/>
  <c r="DB196" i="17" s="1"/>
  <c r="DK131" i="17"/>
  <c r="CZ195" i="17" s="1"/>
  <c r="DB195" i="17" s="1"/>
  <c r="DK130" i="17"/>
  <c r="DK129" i="17"/>
  <c r="CZ193" i="17" s="1"/>
  <c r="DB193" i="17" s="1"/>
  <c r="DK128" i="17"/>
  <c r="CZ192" i="17" s="1"/>
  <c r="DB192" i="17" s="1"/>
  <c r="DK127" i="17"/>
  <c r="CZ191" i="17" s="1"/>
  <c r="DB191" i="17" s="1"/>
  <c r="DK126" i="17"/>
  <c r="CZ190" i="17" s="1"/>
  <c r="DB190" i="17" s="1"/>
  <c r="DK125" i="17"/>
  <c r="CZ189" i="17" s="1"/>
  <c r="DB189" i="17" s="1"/>
  <c r="DK124" i="17"/>
  <c r="CZ188" i="17" s="1"/>
  <c r="DB188" i="17" s="1"/>
  <c r="DK123" i="17"/>
  <c r="CZ187" i="17" s="1"/>
  <c r="DB187" i="17" s="1"/>
  <c r="DK122" i="17"/>
  <c r="CZ186" i="17" s="1"/>
  <c r="DB186" i="17" s="1"/>
  <c r="DK121" i="17"/>
  <c r="CZ185" i="17" s="1"/>
  <c r="DB185" i="17" s="1"/>
  <c r="DK120" i="17"/>
  <c r="CZ184" i="17" s="1"/>
  <c r="DB184" i="17" s="1"/>
  <c r="DK119" i="17"/>
  <c r="CZ183" i="17" s="1"/>
  <c r="DB183" i="17" s="1"/>
  <c r="DK118" i="17"/>
  <c r="CZ182" i="17" s="1"/>
  <c r="DB182" i="17" s="1"/>
  <c r="DK117" i="17"/>
  <c r="CZ181" i="17" s="1"/>
  <c r="DB181" i="17" s="1"/>
  <c r="DK116" i="17"/>
  <c r="CZ180" i="17" s="1"/>
  <c r="DB180" i="17" s="1"/>
  <c r="DK115" i="17"/>
  <c r="CZ179" i="17" s="1"/>
  <c r="DB179" i="17" s="1"/>
  <c r="D53" i="18"/>
  <c r="C53" i="18"/>
  <c r="DA206" i="17" l="1"/>
  <c r="DA200" i="17"/>
  <c r="DA199" i="17"/>
  <c r="DA198" i="17"/>
  <c r="DA196" i="17"/>
  <c r="DA195" i="17"/>
  <c r="DA184" i="17"/>
  <c r="DA183" i="17"/>
  <c r="DA182" i="17"/>
  <c r="DA194" i="17"/>
  <c r="DA179" i="17"/>
  <c r="DA190" i="17"/>
  <c r="DA180" i="17"/>
  <c r="DA181" i="17"/>
  <c r="DA188" i="17"/>
  <c r="DA189" i="17"/>
  <c r="DA191" i="17"/>
  <c r="DA192" i="17"/>
  <c r="DA203" i="17"/>
  <c r="DA208" i="17"/>
  <c r="DA186" i="17"/>
  <c r="DA187" i="17"/>
  <c r="DA202" i="17"/>
  <c r="DA193" i="17"/>
  <c r="DA204" i="17"/>
  <c r="DA205" i="17"/>
  <c r="DA207" i="17"/>
  <c r="DA185" i="17"/>
  <c r="DA197" i="17"/>
  <c r="DA209" i="17"/>
  <c r="F97" i="10"/>
  <c r="CK180" i="17"/>
  <c r="CK181" i="17"/>
  <c r="CK182" i="17"/>
  <c r="CK183" i="17"/>
  <c r="CK184" i="17"/>
  <c r="CK185" i="17"/>
  <c r="CK186" i="17"/>
  <c r="CK187" i="17"/>
  <c r="CK188" i="17"/>
  <c r="CK189" i="17"/>
  <c r="CK190" i="17"/>
  <c r="CK191" i="17"/>
  <c r="CK192" i="17"/>
  <c r="CK193" i="17"/>
  <c r="CK194" i="17"/>
  <c r="CK195" i="17"/>
  <c r="CK196" i="17"/>
  <c r="CK197" i="17"/>
  <c r="CK198" i="17"/>
  <c r="CK199" i="17"/>
  <c r="CK200" i="17"/>
  <c r="CK201" i="17"/>
  <c r="CK202" i="17"/>
  <c r="CK203" i="17"/>
  <c r="CK204" i="17"/>
  <c r="CK205" i="17"/>
  <c r="CK206" i="17"/>
  <c r="CK207" i="17"/>
  <c r="CK208" i="17"/>
  <c r="CK209" i="17"/>
  <c r="CK179" i="17"/>
  <c r="CV146" i="17"/>
  <c r="CW116" i="17"/>
  <c r="CW117" i="17"/>
  <c r="CW118" i="17"/>
  <c r="CW119" i="17"/>
  <c r="CW120" i="17"/>
  <c r="CW121" i="17"/>
  <c r="CW122" i="17"/>
  <c r="CW123" i="17"/>
  <c r="CW124" i="17"/>
  <c r="CW125" i="17"/>
  <c r="CW126" i="17"/>
  <c r="CW127" i="17"/>
  <c r="CW128" i="17"/>
  <c r="CW129" i="17"/>
  <c r="CW130" i="17"/>
  <c r="CW131" i="17"/>
  <c r="CW132" i="17"/>
  <c r="CW133" i="17"/>
  <c r="CW134" i="17"/>
  <c r="CW135" i="17"/>
  <c r="CW136" i="17"/>
  <c r="CW137" i="17"/>
  <c r="CW138" i="17"/>
  <c r="CW139" i="17"/>
  <c r="CW140" i="17"/>
  <c r="CW141" i="17"/>
  <c r="CW142" i="17"/>
  <c r="CW143" i="17"/>
  <c r="CW144" i="17"/>
  <c r="CW145" i="17"/>
  <c r="CW115" i="17"/>
  <c r="U7" i="16"/>
  <c r="P73" i="16"/>
  <c r="CM146" i="17" l="1"/>
  <c r="CN146" i="17"/>
  <c r="CO146" i="17"/>
  <c r="CP146" i="17"/>
  <c r="CQ146" i="17"/>
  <c r="CR146" i="17"/>
  <c r="CS146" i="17"/>
  <c r="CT146" i="17"/>
  <c r="CU146" i="17"/>
  <c r="CK146" i="17"/>
  <c r="CL146" i="17"/>
  <c r="CL181" i="17"/>
  <c r="CL182" i="17"/>
  <c r="CN182" i="17" s="1"/>
  <c r="CL183" i="17"/>
  <c r="CN183" i="17" s="1"/>
  <c r="CL184" i="17"/>
  <c r="CL185" i="17"/>
  <c r="CN185" i="17" s="1"/>
  <c r="CL186" i="17"/>
  <c r="CL187" i="17"/>
  <c r="CL188" i="17"/>
  <c r="CL189" i="17"/>
  <c r="CL190" i="17"/>
  <c r="CL191" i="17"/>
  <c r="CL192" i="17"/>
  <c r="CL193" i="17"/>
  <c r="CL194" i="17"/>
  <c r="CN194" i="17" s="1"/>
  <c r="CL195" i="17"/>
  <c r="CL196" i="17"/>
  <c r="CL197" i="17"/>
  <c r="CN197" i="17" s="1"/>
  <c r="CL198" i="17"/>
  <c r="CN198" i="17" s="1"/>
  <c r="CL199" i="17"/>
  <c r="CM199" i="17" s="1"/>
  <c r="CL200" i="17"/>
  <c r="CL201" i="17"/>
  <c r="CL202" i="17"/>
  <c r="CL203" i="17"/>
  <c r="CL204" i="17"/>
  <c r="CL205" i="17"/>
  <c r="CL206" i="17"/>
  <c r="CN206" i="17" s="1"/>
  <c r="CL207" i="17"/>
  <c r="CN207" i="17" s="1"/>
  <c r="CL208" i="17"/>
  <c r="CN208" i="17" s="1"/>
  <c r="CL209" i="17"/>
  <c r="CN209" i="17" s="1"/>
  <c r="CL179" i="17"/>
  <c r="CN179" i="17" s="1"/>
  <c r="CL180" i="17"/>
  <c r="P71" i="16"/>
  <c r="P72" i="16"/>
  <c r="CN195" i="17" l="1"/>
  <c r="CM195" i="17"/>
  <c r="CN180" i="17"/>
  <c r="CN204" i="17"/>
  <c r="CN192" i="17"/>
  <c r="CN203" i="17"/>
  <c r="CN191" i="17"/>
  <c r="CN200" i="17"/>
  <c r="CN188" i="17"/>
  <c r="CM190" i="17"/>
  <c r="CN189" i="17"/>
  <c r="CM196" i="17"/>
  <c r="CM202" i="17"/>
  <c r="CN186" i="17"/>
  <c r="CM189" i="17"/>
  <c r="CM183" i="17"/>
  <c r="CM187" i="17"/>
  <c r="CN187" i="17"/>
  <c r="CM193" i="17"/>
  <c r="CN193" i="17"/>
  <c r="CM181" i="17"/>
  <c r="CN181" i="17"/>
  <c r="CM205" i="17"/>
  <c r="CN205" i="17"/>
  <c r="CM184" i="17"/>
  <c r="CN184" i="17"/>
  <c r="CN202" i="17"/>
  <c r="CN190" i="17"/>
  <c r="CN196" i="17"/>
  <c r="CM203" i="17"/>
  <c r="CM191" i="17"/>
  <c r="CM179" i="17"/>
  <c r="CN199" i="17"/>
  <c r="CM200" i="17"/>
  <c r="CM206" i="17"/>
  <c r="CM188" i="17"/>
  <c r="CM194" i="17"/>
  <c r="CM182" i="17"/>
  <c r="CM207" i="17"/>
  <c r="CM208" i="17"/>
  <c r="CM209" i="17"/>
  <c r="CM185" i="17"/>
  <c r="CM204" i="17"/>
  <c r="CM180" i="17"/>
  <c r="CM198" i="17"/>
  <c r="CM192" i="17"/>
  <c r="CN201" i="17"/>
  <c r="CM201" i="17"/>
  <c r="CM197" i="17"/>
  <c r="CM186" i="17"/>
  <c r="BW180" i="17"/>
  <c r="BW181" i="17"/>
  <c r="BW182" i="17"/>
  <c r="BW183" i="17"/>
  <c r="BW184" i="17"/>
  <c r="BW185" i="17"/>
  <c r="BW186" i="17"/>
  <c r="BW187" i="17"/>
  <c r="BW188" i="17"/>
  <c r="BW189" i="17"/>
  <c r="BW190" i="17"/>
  <c r="BW191" i="17"/>
  <c r="BW192" i="17"/>
  <c r="BW193" i="17"/>
  <c r="BW194" i="17"/>
  <c r="BW195" i="17"/>
  <c r="BW196" i="17"/>
  <c r="BW197" i="17"/>
  <c r="BW198" i="17"/>
  <c r="BW199" i="17"/>
  <c r="BW200" i="17"/>
  <c r="BW201" i="17"/>
  <c r="BW202" i="17"/>
  <c r="BW203" i="17"/>
  <c r="BW204" i="17"/>
  <c r="BW205" i="17"/>
  <c r="BW206" i="17"/>
  <c r="BW207" i="17"/>
  <c r="BW208" i="17"/>
  <c r="BW209" i="17"/>
  <c r="BW179" i="17"/>
  <c r="CI116" i="17"/>
  <c r="CI117" i="17"/>
  <c r="CI118" i="17"/>
  <c r="CI119" i="17"/>
  <c r="CI120" i="17"/>
  <c r="CI121" i="17"/>
  <c r="CI122" i="17"/>
  <c r="CI123" i="17"/>
  <c r="CI124" i="17"/>
  <c r="CI125" i="17"/>
  <c r="CI126" i="17"/>
  <c r="CI127" i="17"/>
  <c r="CI128" i="17"/>
  <c r="CI129" i="17"/>
  <c r="CI130" i="17"/>
  <c r="CI131" i="17"/>
  <c r="CI132" i="17"/>
  <c r="CI133" i="17"/>
  <c r="CI134" i="17"/>
  <c r="CI135" i="17"/>
  <c r="CI136" i="17"/>
  <c r="CI137" i="17"/>
  <c r="CI138" i="17"/>
  <c r="CI139" i="17"/>
  <c r="CI140" i="17"/>
  <c r="CI141" i="17"/>
  <c r="CI142" i="17"/>
  <c r="CI143" i="17"/>
  <c r="CI144" i="17"/>
  <c r="CI145" i="17"/>
  <c r="CI115" i="17"/>
  <c r="CH146" i="17"/>
  <c r="P70" i="16"/>
  <c r="G25" i="3" l="1"/>
  <c r="P69" i="16" l="1"/>
  <c r="BX180" i="17"/>
  <c r="BX181" i="17"/>
  <c r="BX183" i="17"/>
  <c r="BX184" i="17"/>
  <c r="BZ184" i="17" s="1"/>
  <c r="BX185" i="17"/>
  <c r="BX186" i="17"/>
  <c r="BY186" i="17" s="1"/>
  <c r="BX187" i="17"/>
  <c r="BZ187" i="17" s="1"/>
  <c r="BX188" i="17"/>
  <c r="BX189" i="17"/>
  <c r="BX191" i="17"/>
  <c r="BX193" i="17"/>
  <c r="BX196" i="17"/>
  <c r="BZ196" i="17" s="1"/>
  <c r="BX197" i="17"/>
  <c r="BX198" i="17"/>
  <c r="BX199" i="17"/>
  <c r="BZ199" i="17" s="1"/>
  <c r="BX200" i="17"/>
  <c r="BX201" i="17"/>
  <c r="BX202" i="17"/>
  <c r="BX203" i="17"/>
  <c r="BX204" i="17"/>
  <c r="BX205" i="17"/>
  <c r="BX207" i="17"/>
  <c r="BX208" i="17"/>
  <c r="BZ208" i="17" s="1"/>
  <c r="BX209" i="17"/>
  <c r="BX179" i="17"/>
  <c r="CG146" i="17"/>
  <c r="CF146" i="17"/>
  <c r="CE146" i="17"/>
  <c r="CD146" i="17"/>
  <c r="CC146" i="17"/>
  <c r="CB146" i="17"/>
  <c r="CA146" i="17"/>
  <c r="BZ146" i="17"/>
  <c r="BY146" i="17"/>
  <c r="BX146" i="17"/>
  <c r="BW146" i="17"/>
  <c r="BX206" i="17"/>
  <c r="BX195" i="17"/>
  <c r="BX194" i="17"/>
  <c r="BX192" i="17"/>
  <c r="BX190" i="17"/>
  <c r="BZ190" i="17" s="1"/>
  <c r="BX182" i="17"/>
  <c r="P68" i="16"/>
  <c r="BZ181" i="17" l="1"/>
  <c r="BZ202" i="17"/>
  <c r="BZ205" i="17"/>
  <c r="BZ193" i="17"/>
  <c r="BY199" i="17"/>
  <c r="BY184" i="17"/>
  <c r="BZ198" i="17"/>
  <c r="BY198" i="17"/>
  <c r="BY190" i="17"/>
  <c r="BY202" i="17"/>
  <c r="BY196" i="17"/>
  <c r="BY187" i="17"/>
  <c r="BZ186" i="17"/>
  <c r="BY208" i="17"/>
  <c r="BZ182" i="17"/>
  <c r="BY182" i="17"/>
  <c r="BY195" i="17"/>
  <c r="BZ195" i="17"/>
  <c r="BZ207" i="17"/>
  <c r="BY207" i="17"/>
  <c r="BZ194" i="17"/>
  <c r="BY194" i="17"/>
  <c r="BZ197" i="17"/>
  <c r="BY197" i="17"/>
  <c r="BZ188" i="17"/>
  <c r="BY188" i="17"/>
  <c r="BZ200" i="17"/>
  <c r="BY200" i="17"/>
  <c r="BY201" i="17"/>
  <c r="BZ201" i="17"/>
  <c r="BY193" i="17"/>
  <c r="BZ185" i="17"/>
  <c r="BY185" i="17"/>
  <c r="BY205" i="17"/>
  <c r="BZ206" i="17"/>
  <c r="BY206" i="17"/>
  <c r="BZ179" i="17"/>
  <c r="BY179" i="17"/>
  <c r="BZ203" i="17"/>
  <c r="BY203" i="17"/>
  <c r="BZ183" i="17"/>
  <c r="BY183" i="17"/>
  <c r="BZ209" i="17"/>
  <c r="BY209" i="17"/>
  <c r="BY181" i="17"/>
  <c r="BZ189" i="17"/>
  <c r="BY189" i="17"/>
  <c r="BZ191" i="17"/>
  <c r="BY191" i="17"/>
  <c r="BZ180" i="17"/>
  <c r="BY180" i="17"/>
  <c r="BY192" i="17"/>
  <c r="BZ192" i="17"/>
  <c r="BY204" i="17"/>
  <c r="BZ204" i="17"/>
  <c r="G33" i="3" l="1"/>
  <c r="F96" i="10" l="1"/>
  <c r="F95" i="10"/>
  <c r="BU145" i="17"/>
  <c r="BI180" i="17"/>
  <c r="BI181" i="17"/>
  <c r="BI182" i="17"/>
  <c r="BI183" i="17"/>
  <c r="BI184" i="17"/>
  <c r="BI185" i="17"/>
  <c r="BI186" i="17"/>
  <c r="BI187" i="17"/>
  <c r="BI188" i="17"/>
  <c r="BI189" i="17"/>
  <c r="BI190" i="17"/>
  <c r="BI191" i="17"/>
  <c r="BI192" i="17"/>
  <c r="BI193" i="17"/>
  <c r="BI194" i="17"/>
  <c r="BI195" i="17"/>
  <c r="BI196" i="17"/>
  <c r="BI197" i="17"/>
  <c r="BI198" i="17"/>
  <c r="BI199" i="17"/>
  <c r="BI200" i="17"/>
  <c r="BI201" i="17"/>
  <c r="BI202" i="17"/>
  <c r="BI203" i="17"/>
  <c r="BI204" i="17"/>
  <c r="BI205" i="17"/>
  <c r="BI206" i="17"/>
  <c r="BI207" i="17"/>
  <c r="BI208" i="17"/>
  <c r="BI209" i="17"/>
  <c r="BI179" i="17"/>
  <c r="BU116" i="17"/>
  <c r="BU117" i="17"/>
  <c r="BU118" i="17"/>
  <c r="BU119" i="17"/>
  <c r="BU120" i="17"/>
  <c r="BU121" i="17"/>
  <c r="BU122" i="17"/>
  <c r="BU123" i="17"/>
  <c r="BU124" i="17"/>
  <c r="BU125" i="17"/>
  <c r="BU126" i="17"/>
  <c r="BU127" i="17"/>
  <c r="BU128" i="17"/>
  <c r="BU129" i="17"/>
  <c r="BU130" i="17"/>
  <c r="BU131" i="17"/>
  <c r="BU132" i="17"/>
  <c r="BU133" i="17"/>
  <c r="BU134" i="17"/>
  <c r="BU135" i="17"/>
  <c r="BU136" i="17"/>
  <c r="BU137" i="17"/>
  <c r="BU138" i="17"/>
  <c r="BU139" i="17"/>
  <c r="BU140" i="17"/>
  <c r="BU141" i="17"/>
  <c r="BU142" i="17"/>
  <c r="BU143" i="17"/>
  <c r="BU144" i="17"/>
  <c r="BU115" i="17"/>
  <c r="BT146" i="17"/>
  <c r="P67" i="16"/>
  <c r="G31" i="3"/>
  <c r="G39" i="3"/>
  <c r="G41" i="3"/>
  <c r="G32" i="3"/>
  <c r="G23" i="3"/>
  <c r="G35" i="3"/>
  <c r="G37" i="3"/>
  <c r="G36" i="3"/>
  <c r="G8" i="3"/>
  <c r="G7" i="3"/>
  <c r="G30" i="3"/>
  <c r="G14" i="3"/>
  <c r="G12" i="3"/>
  <c r="G24" i="3"/>
  <c r="G38" i="3"/>
  <c r="G17" i="3"/>
  <c r="G34" i="3"/>
  <c r="G5" i="3"/>
  <c r="G6" i="3"/>
  <c r="G20" i="3"/>
  <c r="G4" i="3"/>
  <c r="G26" i="3"/>
  <c r="G9" i="3"/>
  <c r="G28" i="3"/>
  <c r="G10" i="3"/>
  <c r="G29" i="3"/>
  <c r="G22" i="3"/>
  <c r="G15" i="3"/>
  <c r="G11" i="3"/>
  <c r="G16" i="3"/>
  <c r="G40" i="3"/>
  <c r="G27" i="3"/>
  <c r="G13" i="3"/>
  <c r="G21" i="3"/>
  <c r="G19" i="3"/>
  <c r="G3" i="3"/>
  <c r="BR146" i="17" l="1"/>
  <c r="BS146" i="17"/>
  <c r="BJ180" i="17"/>
  <c r="BL180" i="17" s="1"/>
  <c r="BJ181" i="17"/>
  <c r="BL181" i="17" s="1"/>
  <c r="BJ183" i="17"/>
  <c r="BJ184" i="17"/>
  <c r="BJ185" i="17"/>
  <c r="BK185" i="17" s="1"/>
  <c r="BJ186" i="17"/>
  <c r="BL186" i="17" s="1"/>
  <c r="BJ187" i="17"/>
  <c r="BL187" i="17" s="1"/>
  <c r="BJ188" i="17"/>
  <c r="BL188" i="17" s="1"/>
  <c r="BJ189" i="17"/>
  <c r="BK189" i="17" s="1"/>
  <c r="BJ190" i="17"/>
  <c r="BJ191" i="17"/>
  <c r="BK191" i="17" s="1"/>
  <c r="BJ192" i="17"/>
  <c r="BL192" i="17" s="1"/>
  <c r="BJ193" i="17"/>
  <c r="BL193" i="17" s="1"/>
  <c r="BJ195" i="17"/>
  <c r="BJ196" i="17"/>
  <c r="BJ197" i="17"/>
  <c r="BK197" i="17" s="1"/>
  <c r="BJ198" i="17"/>
  <c r="BL198" i="17" s="1"/>
  <c r="BJ199" i="17"/>
  <c r="BL199" i="17" s="1"/>
  <c r="BJ200" i="17"/>
  <c r="BL200" i="17" s="1"/>
  <c r="BJ201" i="17"/>
  <c r="BJ202" i="17"/>
  <c r="BJ203" i="17"/>
  <c r="BK203" i="17" s="1"/>
  <c r="BJ204" i="17"/>
  <c r="BJ205" i="17"/>
  <c r="BL205" i="17" s="1"/>
  <c r="BJ206" i="17"/>
  <c r="BL206" i="17" s="1"/>
  <c r="BJ207" i="17"/>
  <c r="BJ208" i="17"/>
  <c r="BJ179" i="17"/>
  <c r="BK198" i="17"/>
  <c r="BQ146" i="17"/>
  <c r="BP146" i="17"/>
  <c r="BO146" i="17"/>
  <c r="BN146" i="17"/>
  <c r="BM146" i="17"/>
  <c r="BL146" i="17"/>
  <c r="BK146" i="17"/>
  <c r="BJ146" i="17"/>
  <c r="BI146" i="17"/>
  <c r="BJ209" i="17"/>
  <c r="BL209" i="17" s="1"/>
  <c r="BJ194" i="17"/>
  <c r="BL194" i="17" s="1"/>
  <c r="BJ182" i="17"/>
  <c r="BL182" i="17" s="1"/>
  <c r="BK194" i="17" l="1"/>
  <c r="BK180" i="17"/>
  <c r="BK199" i="17"/>
  <c r="BK201" i="17"/>
  <c r="BK200" i="17"/>
  <c r="BK187" i="17"/>
  <c r="BK188" i="17"/>
  <c r="BK193" i="17"/>
  <c r="BL204" i="17"/>
  <c r="BK204" i="17"/>
  <c r="BK179" i="17"/>
  <c r="BK202" i="17"/>
  <c r="BK190" i="17"/>
  <c r="BK181" i="17"/>
  <c r="BK205" i="17"/>
  <c r="BK206" i="17"/>
  <c r="BK182" i="17"/>
  <c r="BK186" i="17"/>
  <c r="BK209" i="17"/>
  <c r="BK208" i="17"/>
  <c r="BK196" i="17"/>
  <c r="BK184" i="17"/>
  <c r="BK207" i="17"/>
  <c r="BK195" i="17"/>
  <c r="BK183" i="17"/>
  <c r="BK192" i="17"/>
  <c r="BL179" i="17"/>
  <c r="BL191" i="17"/>
  <c r="BL203" i="17"/>
  <c r="BL202" i="17"/>
  <c r="BL190" i="17"/>
  <c r="BL201" i="17"/>
  <c r="BL189" i="17"/>
  <c r="BL197" i="17"/>
  <c r="BL185" i="17"/>
  <c r="BL208" i="17"/>
  <c r="BL196" i="17"/>
  <c r="BL184" i="17"/>
  <c r="BL207" i="17"/>
  <c r="BL195" i="17"/>
  <c r="BL183" i="17"/>
  <c r="P65" i="16"/>
  <c r="P66" i="16"/>
  <c r="P64" i="16" l="1"/>
  <c r="BD146" i="17" l="1"/>
  <c r="BE146" i="17"/>
  <c r="BF146" i="17"/>
  <c r="BG116" i="17"/>
  <c r="AV180" i="17" s="1"/>
  <c r="BG117" i="17"/>
  <c r="AV181" i="17" s="1"/>
  <c r="BG118" i="17"/>
  <c r="AV182" i="17" s="1"/>
  <c r="BG119" i="17"/>
  <c r="AV183" i="17" s="1"/>
  <c r="BG120" i="17"/>
  <c r="AV184" i="17" s="1"/>
  <c r="BG121" i="17"/>
  <c r="AV185" i="17" s="1"/>
  <c r="BG122" i="17"/>
  <c r="AV186" i="17" s="1"/>
  <c r="BG123" i="17"/>
  <c r="AV187" i="17" s="1"/>
  <c r="BG124" i="17"/>
  <c r="AV188" i="17" s="1"/>
  <c r="BG125" i="17"/>
  <c r="AV189" i="17" s="1"/>
  <c r="BG126" i="17"/>
  <c r="AV190" i="17" s="1"/>
  <c r="BG127" i="17"/>
  <c r="AV191" i="17" s="1"/>
  <c r="BG128" i="17"/>
  <c r="AV192" i="17" s="1"/>
  <c r="BG129" i="17"/>
  <c r="AV193" i="17" s="1"/>
  <c r="BG130" i="17"/>
  <c r="AV194" i="17" s="1"/>
  <c r="BG131" i="17"/>
  <c r="AV195" i="17" s="1"/>
  <c r="BG132" i="17"/>
  <c r="AV196" i="17" s="1"/>
  <c r="BG133" i="17"/>
  <c r="AV197" i="17" s="1"/>
  <c r="BG134" i="17"/>
  <c r="AV198" i="17" s="1"/>
  <c r="BG135" i="17"/>
  <c r="AV199" i="17" s="1"/>
  <c r="BG136" i="17"/>
  <c r="AV200" i="17" s="1"/>
  <c r="BG137" i="17"/>
  <c r="AV201" i="17" s="1"/>
  <c r="BG138" i="17"/>
  <c r="AV202" i="17" s="1"/>
  <c r="BG139" i="17"/>
  <c r="AV203" i="17" s="1"/>
  <c r="BG140" i="17"/>
  <c r="AV204" i="17" s="1"/>
  <c r="BG141" i="17"/>
  <c r="AV205" i="17" s="1"/>
  <c r="BG142" i="17"/>
  <c r="AV206" i="17" s="1"/>
  <c r="BG143" i="17"/>
  <c r="AV207" i="17" s="1"/>
  <c r="BG144" i="17"/>
  <c r="AV208" i="17" s="1"/>
  <c r="BG145" i="17"/>
  <c r="AV209" i="17" s="1"/>
  <c r="BG115" i="17"/>
  <c r="AV179" i="17" s="1"/>
  <c r="AU180" i="17"/>
  <c r="AU181" i="17"/>
  <c r="AU182" i="17"/>
  <c r="AU183" i="17"/>
  <c r="AU184" i="17"/>
  <c r="AU185" i="17"/>
  <c r="AU186" i="17"/>
  <c r="AU187" i="17"/>
  <c r="AU188" i="17"/>
  <c r="AU189" i="17"/>
  <c r="AU190" i="17"/>
  <c r="AU191" i="17"/>
  <c r="AU192" i="17"/>
  <c r="AU193" i="17"/>
  <c r="AU194" i="17"/>
  <c r="AU195" i="17"/>
  <c r="AU196" i="17"/>
  <c r="AU197" i="17"/>
  <c r="AU198" i="17"/>
  <c r="AU199" i="17"/>
  <c r="AU200" i="17"/>
  <c r="AU201" i="17"/>
  <c r="AU202" i="17"/>
  <c r="AU203" i="17"/>
  <c r="AU204" i="17"/>
  <c r="AU205" i="17"/>
  <c r="AU206" i="17"/>
  <c r="AU207" i="17"/>
  <c r="AU208" i="17"/>
  <c r="AU209" i="17"/>
  <c r="AU179" i="17"/>
  <c r="BC146" i="17"/>
  <c r="BB146" i="17"/>
  <c r="BA146" i="17"/>
  <c r="AZ146" i="17"/>
  <c r="AY146" i="17"/>
  <c r="AX146" i="17"/>
  <c r="AW146" i="17"/>
  <c r="AV146" i="17"/>
  <c r="AU146" i="17"/>
  <c r="P62" i="16"/>
  <c r="P63" i="16"/>
  <c r="AX200" i="17" l="1"/>
  <c r="AX186" i="17"/>
  <c r="AX207" i="17"/>
  <c r="AX183" i="17"/>
  <c r="AX206" i="17"/>
  <c r="AX194" i="17"/>
  <c r="AX203" i="17"/>
  <c r="AX209" i="17"/>
  <c r="AX187" i="17"/>
  <c r="AW186" i="17"/>
  <c r="AW203" i="17"/>
  <c r="AX180" i="17"/>
  <c r="AX182" i="17"/>
  <c r="AX185" i="17"/>
  <c r="AX192" i="17"/>
  <c r="AX191" i="17"/>
  <c r="AX188" i="17"/>
  <c r="AX197" i="17"/>
  <c r="AX179" i="17"/>
  <c r="AW185" i="17"/>
  <c r="AW200" i="17"/>
  <c r="AX201" i="17"/>
  <c r="AW179" i="17"/>
  <c r="AX199" i="17"/>
  <c r="AW199" i="17"/>
  <c r="AW187" i="17"/>
  <c r="AX189" i="17"/>
  <c r="AX198" i="17"/>
  <c r="AW180" i="17"/>
  <c r="AW183" i="17"/>
  <c r="AX195" i="17"/>
  <c r="AX204" i="17"/>
  <c r="AW191" i="17"/>
  <c r="AW192" i="17"/>
  <c r="AW209" i="17"/>
  <c r="AW196" i="17"/>
  <c r="AX196" i="17"/>
  <c r="AX205" i="17"/>
  <c r="AW205" i="17"/>
  <c r="AW194" i="17"/>
  <c r="AW188" i="17"/>
  <c r="AW197" i="17"/>
  <c r="AW193" i="17"/>
  <c r="AX193" i="17"/>
  <c r="AX181" i="17"/>
  <c r="AW181" i="17"/>
  <c r="AW184" i="17"/>
  <c r="AX184" i="17"/>
  <c r="AX208" i="17"/>
  <c r="AW208" i="17"/>
  <c r="AW190" i="17"/>
  <c r="AX190" i="17"/>
  <c r="AW202" i="17"/>
  <c r="AX202" i="17"/>
  <c r="AW182" i="17"/>
  <c r="AW206" i="17"/>
  <c r="AW207" i="17"/>
  <c r="AW189" i="17"/>
  <c r="AW195" i="17"/>
  <c r="AW198" i="17"/>
  <c r="AW201" i="17"/>
  <c r="AW204" i="17"/>
  <c r="P61" i="16" l="1"/>
  <c r="AG180" i="17" l="1"/>
  <c r="AG181" i="17"/>
  <c r="AG182" i="17"/>
  <c r="AG183" i="17"/>
  <c r="AG184" i="17"/>
  <c r="AG185" i="17"/>
  <c r="AG186" i="17"/>
  <c r="AG187" i="17"/>
  <c r="AG188" i="17"/>
  <c r="AG189" i="17"/>
  <c r="AG190" i="17"/>
  <c r="AG191" i="17"/>
  <c r="AG192" i="17"/>
  <c r="AG193" i="17"/>
  <c r="AG194" i="17"/>
  <c r="AG195" i="17"/>
  <c r="AG196" i="17"/>
  <c r="AG197" i="17"/>
  <c r="AG198" i="17"/>
  <c r="AG199" i="17"/>
  <c r="AG200" i="17"/>
  <c r="AG201" i="17"/>
  <c r="AG202" i="17"/>
  <c r="AG203" i="17"/>
  <c r="AG204" i="17"/>
  <c r="AG205" i="17"/>
  <c r="AG206" i="17"/>
  <c r="AG207" i="17"/>
  <c r="AG208" i="17"/>
  <c r="AG209" i="17"/>
  <c r="AG179" i="17"/>
  <c r="AS116" i="17"/>
  <c r="AH180" i="17" s="1"/>
  <c r="AS117" i="17"/>
  <c r="AH181" i="17" s="1"/>
  <c r="AS118" i="17"/>
  <c r="AH182" i="17" s="1"/>
  <c r="AS119" i="17"/>
  <c r="AH183" i="17" s="1"/>
  <c r="AS120" i="17"/>
  <c r="AH184" i="17" s="1"/>
  <c r="AS121" i="17"/>
  <c r="AH185" i="17" s="1"/>
  <c r="AS122" i="17"/>
  <c r="AH186" i="17" s="1"/>
  <c r="AS123" i="17"/>
  <c r="AS124" i="17"/>
  <c r="AH188" i="17" s="1"/>
  <c r="AS125" i="17"/>
  <c r="AH189" i="17" s="1"/>
  <c r="AS126" i="17"/>
  <c r="AH190" i="17" s="1"/>
  <c r="AS127" i="17"/>
  <c r="AH191" i="17" s="1"/>
  <c r="AS128" i="17"/>
  <c r="AH192" i="17" s="1"/>
  <c r="AS129" i="17"/>
  <c r="AH193" i="17" s="1"/>
  <c r="AS130" i="17"/>
  <c r="AH194" i="17" s="1"/>
  <c r="AS131" i="17"/>
  <c r="AH195" i="17" s="1"/>
  <c r="AS132" i="17"/>
  <c r="AH196" i="17" s="1"/>
  <c r="AS133" i="17"/>
  <c r="AH197" i="17" s="1"/>
  <c r="AS134" i="17"/>
  <c r="AS135" i="17"/>
  <c r="AH199" i="17" s="1"/>
  <c r="AS136" i="17"/>
  <c r="AH200" i="17" s="1"/>
  <c r="AS137" i="17"/>
  <c r="AH201" i="17" s="1"/>
  <c r="AS138" i="17"/>
  <c r="AH202" i="17" s="1"/>
  <c r="AS139" i="17"/>
  <c r="AH203" i="17" s="1"/>
  <c r="AS140" i="17"/>
  <c r="AH204" i="17" s="1"/>
  <c r="AS141" i="17"/>
  <c r="AH205" i="17" s="1"/>
  <c r="AS142" i="17"/>
  <c r="AH206" i="17" s="1"/>
  <c r="AS143" i="17"/>
  <c r="AH207" i="17" s="1"/>
  <c r="AS144" i="17"/>
  <c r="AH208" i="17" s="1"/>
  <c r="AS145" i="17"/>
  <c r="AH209" i="17" s="1"/>
  <c r="AS115" i="17"/>
  <c r="AH179" i="17" s="1"/>
  <c r="AR146" i="17"/>
  <c r="AH146" i="17"/>
  <c r="AI146" i="17"/>
  <c r="AJ146" i="17"/>
  <c r="AK146" i="17"/>
  <c r="AL146" i="17"/>
  <c r="AM146" i="17"/>
  <c r="AN146" i="17"/>
  <c r="AO146" i="17"/>
  <c r="AP146" i="17"/>
  <c r="AQ146" i="17"/>
  <c r="AG146" i="17"/>
  <c r="AH198" i="17"/>
  <c r="AH187" i="17"/>
  <c r="P59" i="16"/>
  <c r="P60" i="16"/>
  <c r="AJ206" i="17" l="1"/>
  <c r="AI201" i="17"/>
  <c r="AJ189" i="17"/>
  <c r="AJ198" i="17"/>
  <c r="AJ209" i="17"/>
  <c r="AJ208" i="17"/>
  <c r="AJ194" i="17"/>
  <c r="AJ182" i="17"/>
  <c r="AJ203" i="17"/>
  <c r="AI207" i="17"/>
  <c r="AJ183" i="17"/>
  <c r="AI183" i="17"/>
  <c r="AJ197" i="17"/>
  <c r="AI197" i="17"/>
  <c r="AJ195" i="17"/>
  <c r="AI195" i="17"/>
  <c r="AJ185" i="17"/>
  <c r="AI185" i="17"/>
  <c r="AJ186" i="17"/>
  <c r="AI186" i="17"/>
  <c r="AJ179" i="17"/>
  <c r="AI179" i="17"/>
  <c r="AJ191" i="17"/>
  <c r="AI191" i="17"/>
  <c r="AI189" i="17"/>
  <c r="AI182" i="17"/>
  <c r="AI194" i="17"/>
  <c r="AI208" i="17"/>
  <c r="AI192" i="17"/>
  <c r="AJ192" i="17"/>
  <c r="AJ205" i="17"/>
  <c r="AI205" i="17"/>
  <c r="AI196" i="17"/>
  <c r="AJ196" i="17"/>
  <c r="AI184" i="17"/>
  <c r="AJ184" i="17"/>
  <c r="AI187" i="17"/>
  <c r="AJ187" i="17"/>
  <c r="AJ204" i="17"/>
  <c r="AI204" i="17"/>
  <c r="AI181" i="17"/>
  <c r="AJ181" i="17"/>
  <c r="AJ199" i="17"/>
  <c r="AI199" i="17"/>
  <c r="AJ188" i="17"/>
  <c r="AI188" i="17"/>
  <c r="AJ200" i="17"/>
  <c r="AI200" i="17"/>
  <c r="AI180" i="17"/>
  <c r="AJ180" i="17"/>
  <c r="AI193" i="17"/>
  <c r="AJ193" i="17"/>
  <c r="AI190" i="17"/>
  <c r="AJ190" i="17"/>
  <c r="AJ202" i="17"/>
  <c r="AI202" i="17"/>
  <c r="AI203" i="17"/>
  <c r="AI198" i="17"/>
  <c r="AJ201" i="17"/>
  <c r="AJ207" i="17"/>
  <c r="AI206" i="17"/>
  <c r="AI209" i="17"/>
  <c r="J220" i="5" l="1"/>
  <c r="P58" i="16" l="1"/>
  <c r="AB146" i="17" l="1"/>
  <c r="AC146" i="17"/>
  <c r="AD146" i="17"/>
  <c r="S180" i="17" l="1"/>
  <c r="S181" i="17"/>
  <c r="S182" i="17"/>
  <c r="S183" i="17"/>
  <c r="S184" i="17"/>
  <c r="S185" i="17"/>
  <c r="U185" i="17" s="1"/>
  <c r="S186" i="17"/>
  <c r="V186" i="17" s="1"/>
  <c r="S187" i="17"/>
  <c r="S188" i="17"/>
  <c r="S189" i="17"/>
  <c r="S190" i="17"/>
  <c r="S191" i="17"/>
  <c r="S192" i="17"/>
  <c r="S193" i="17"/>
  <c r="S194" i="17"/>
  <c r="S195" i="17"/>
  <c r="S196" i="17"/>
  <c r="S197" i="17"/>
  <c r="U197" i="17" s="1"/>
  <c r="S198" i="17"/>
  <c r="S199" i="17"/>
  <c r="S200" i="17"/>
  <c r="S201" i="17"/>
  <c r="S202" i="17"/>
  <c r="S203" i="17"/>
  <c r="U203" i="17" s="1"/>
  <c r="S204" i="17"/>
  <c r="S205" i="17"/>
  <c r="S206" i="17"/>
  <c r="S207" i="17"/>
  <c r="S208" i="17"/>
  <c r="S209" i="17"/>
  <c r="V209" i="17" s="1"/>
  <c r="S179" i="17"/>
  <c r="AE116" i="17"/>
  <c r="T180" i="17" s="1"/>
  <c r="AE117" i="17"/>
  <c r="T181" i="17" s="1"/>
  <c r="AE118" i="17"/>
  <c r="T182" i="17" s="1"/>
  <c r="AE119" i="17"/>
  <c r="T183" i="17" s="1"/>
  <c r="AE120" i="17"/>
  <c r="T184" i="17" s="1"/>
  <c r="AE121" i="17"/>
  <c r="T185" i="17" s="1"/>
  <c r="AE122" i="17"/>
  <c r="T186" i="17" s="1"/>
  <c r="AE123" i="17"/>
  <c r="T187" i="17" s="1"/>
  <c r="AE124" i="17"/>
  <c r="T188" i="17" s="1"/>
  <c r="AE125" i="17"/>
  <c r="T189" i="17" s="1"/>
  <c r="AE126" i="17"/>
  <c r="T190" i="17" s="1"/>
  <c r="AE127" i="17"/>
  <c r="T191" i="17" s="1"/>
  <c r="AE128" i="17"/>
  <c r="T192" i="17" s="1"/>
  <c r="AE129" i="17"/>
  <c r="T193" i="17" s="1"/>
  <c r="AE130" i="17"/>
  <c r="T194" i="17" s="1"/>
  <c r="AE131" i="17"/>
  <c r="T195" i="17" s="1"/>
  <c r="AE132" i="17"/>
  <c r="T196" i="17" s="1"/>
  <c r="AE133" i="17"/>
  <c r="T197" i="17" s="1"/>
  <c r="AE134" i="17"/>
  <c r="T198" i="17" s="1"/>
  <c r="AE135" i="17"/>
  <c r="T199" i="17" s="1"/>
  <c r="AE136" i="17"/>
  <c r="T200" i="17" s="1"/>
  <c r="AE137" i="17"/>
  <c r="T201" i="17" s="1"/>
  <c r="AE138" i="17"/>
  <c r="T202" i="17" s="1"/>
  <c r="AE139" i="17"/>
  <c r="T203" i="17" s="1"/>
  <c r="AE140" i="17"/>
  <c r="T204" i="17" s="1"/>
  <c r="AE141" i="17"/>
  <c r="T205" i="17" s="1"/>
  <c r="AE142" i="17"/>
  <c r="T206" i="17" s="1"/>
  <c r="AE143" i="17"/>
  <c r="T207" i="17" s="1"/>
  <c r="AE144" i="17"/>
  <c r="T208" i="17" s="1"/>
  <c r="AE145" i="17"/>
  <c r="T209" i="17" s="1"/>
  <c r="AE115" i="17"/>
  <c r="T179" i="17" s="1"/>
  <c r="AA146" i="17"/>
  <c r="Z146" i="17"/>
  <c r="Y146" i="17"/>
  <c r="X146" i="17"/>
  <c r="W146" i="17"/>
  <c r="V146" i="17"/>
  <c r="U146" i="17"/>
  <c r="T146" i="17"/>
  <c r="S146" i="17"/>
  <c r="V204" i="17" l="1"/>
  <c r="U186" i="17"/>
  <c r="V184" i="17"/>
  <c r="U191" i="17"/>
  <c r="U202" i="17"/>
  <c r="V185" i="17"/>
  <c r="U192" i="17"/>
  <c r="V180" i="17"/>
  <c r="V199" i="17"/>
  <c r="V187" i="17"/>
  <c r="U179" i="17"/>
  <c r="V198" i="17"/>
  <c r="V192" i="17"/>
  <c r="V200" i="17"/>
  <c r="U198" i="17"/>
  <c r="V196" i="17"/>
  <c r="U184" i="17"/>
  <c r="V188" i="17"/>
  <c r="V191" i="17"/>
  <c r="U204" i="17"/>
  <c r="U208" i="17"/>
  <c r="V208" i="17"/>
  <c r="U196" i="17"/>
  <c r="U201" i="17"/>
  <c r="V189" i="17"/>
  <c r="V197" i="17"/>
  <c r="V190" i="17"/>
  <c r="V202" i="17"/>
  <c r="V203" i="17"/>
  <c r="V201" i="17"/>
  <c r="U200" i="17"/>
  <c r="U188" i="17"/>
  <c r="U199" i="17"/>
  <c r="U187" i="17"/>
  <c r="U189" i="17"/>
  <c r="U209" i="17"/>
  <c r="V207" i="17"/>
  <c r="V195" i="17"/>
  <c r="V183" i="17"/>
  <c r="V194" i="17"/>
  <c r="U180" i="17"/>
  <c r="V193" i="17"/>
  <c r="V206" i="17"/>
  <c r="V182" i="17"/>
  <c r="U190" i="17"/>
  <c r="V205" i="17"/>
  <c r="V181" i="17"/>
  <c r="U181" i="17"/>
  <c r="U193" i="17"/>
  <c r="U205" i="17"/>
  <c r="U182" i="17"/>
  <c r="U194" i="17"/>
  <c r="U206" i="17"/>
  <c r="U183" i="17"/>
  <c r="U195" i="17"/>
  <c r="U207" i="17"/>
  <c r="V179" i="17"/>
  <c r="P56" i="16" l="1"/>
  <c r="P57" i="16"/>
  <c r="G18" i="3" l="1"/>
  <c r="G220" i="5"/>
  <c r="H220" i="5"/>
  <c r="I220" i="5"/>
  <c r="G180" i="17" l="1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179" i="17"/>
  <c r="EA43" i="17"/>
  <c r="EA44" i="17"/>
  <c r="EA45" i="17"/>
  <c r="EA46" i="17"/>
  <c r="EA47" i="17"/>
  <c r="EA48" i="17"/>
  <c r="EA49" i="17"/>
  <c r="EA50" i="17"/>
  <c r="EA51" i="17"/>
  <c r="EA52" i="17"/>
  <c r="EA53" i="17"/>
  <c r="EA54" i="17"/>
  <c r="EA55" i="17"/>
  <c r="EA56" i="17"/>
  <c r="EA57" i="17"/>
  <c r="EA58" i="17"/>
  <c r="EA59" i="17"/>
  <c r="EA60" i="17"/>
  <c r="EA61" i="17"/>
  <c r="EA62" i="17"/>
  <c r="EA63" i="17"/>
  <c r="EA64" i="17"/>
  <c r="EA65" i="17"/>
  <c r="EA66" i="17"/>
  <c r="EA67" i="17"/>
  <c r="EA68" i="17"/>
  <c r="EA69" i="17"/>
  <c r="EA70" i="17"/>
  <c r="EA71" i="17"/>
  <c r="EA72" i="17"/>
  <c r="EA73" i="17"/>
  <c r="P116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32" i="17"/>
  <c r="P133" i="17"/>
  <c r="P134" i="17"/>
  <c r="P135" i="17"/>
  <c r="P136" i="17"/>
  <c r="P137" i="17"/>
  <c r="P138" i="17"/>
  <c r="P139" i="17"/>
  <c r="P140" i="17"/>
  <c r="P141" i="17"/>
  <c r="P142" i="17"/>
  <c r="P143" i="17"/>
  <c r="P144" i="17"/>
  <c r="P145" i="17"/>
  <c r="M146" i="17"/>
  <c r="N146" i="17"/>
  <c r="O146" i="17"/>
  <c r="P115" i="17"/>
  <c r="P500" i="17" l="1"/>
  <c r="L146" i="17" l="1"/>
  <c r="K146" i="17"/>
  <c r="J146" i="17"/>
  <c r="I146" i="17"/>
  <c r="H146" i="17"/>
  <c r="G146" i="17"/>
  <c r="F146" i="17"/>
  <c r="E146" i="17"/>
  <c r="D146" i="17"/>
  <c r="X530" i="17"/>
  <c r="W530" i="17"/>
  <c r="V530" i="17"/>
  <c r="U530" i="17"/>
  <c r="T530" i="17"/>
  <c r="S530" i="17"/>
  <c r="R530" i="17"/>
  <c r="Q530" i="17"/>
  <c r="P530" i="17"/>
  <c r="O530" i="17"/>
  <c r="N530" i="17"/>
  <c r="M530" i="17"/>
  <c r="L530" i="17"/>
  <c r="K530" i="17"/>
  <c r="J530" i="17"/>
  <c r="I530" i="17"/>
  <c r="H530" i="17"/>
  <c r="G530" i="17"/>
  <c r="F530" i="17"/>
  <c r="E530" i="17"/>
  <c r="D530" i="17"/>
  <c r="X529" i="17"/>
  <c r="W529" i="17"/>
  <c r="V529" i="17"/>
  <c r="U529" i="17"/>
  <c r="T529" i="17"/>
  <c r="S529" i="17"/>
  <c r="R529" i="17"/>
  <c r="Q529" i="17"/>
  <c r="P529" i="17"/>
  <c r="O529" i="17"/>
  <c r="N529" i="17"/>
  <c r="M529" i="17"/>
  <c r="L529" i="17"/>
  <c r="K529" i="17"/>
  <c r="J529" i="17"/>
  <c r="I529" i="17"/>
  <c r="H529" i="17"/>
  <c r="G529" i="17"/>
  <c r="F529" i="17"/>
  <c r="E529" i="17"/>
  <c r="D529" i="17"/>
  <c r="X528" i="17"/>
  <c r="W528" i="17"/>
  <c r="V528" i="17"/>
  <c r="U528" i="17"/>
  <c r="T528" i="17"/>
  <c r="S528" i="17"/>
  <c r="R528" i="17"/>
  <c r="Q528" i="17"/>
  <c r="P528" i="17"/>
  <c r="O528" i="17"/>
  <c r="N528" i="17"/>
  <c r="M528" i="17"/>
  <c r="L528" i="17"/>
  <c r="K528" i="17"/>
  <c r="J528" i="17"/>
  <c r="I528" i="17"/>
  <c r="H528" i="17"/>
  <c r="G528" i="17"/>
  <c r="F528" i="17"/>
  <c r="E528" i="17"/>
  <c r="D528" i="17"/>
  <c r="X527" i="17"/>
  <c r="W527" i="17"/>
  <c r="V527" i="17"/>
  <c r="U527" i="17"/>
  <c r="T527" i="17"/>
  <c r="S527" i="17"/>
  <c r="R527" i="17"/>
  <c r="Q527" i="17"/>
  <c r="P527" i="17"/>
  <c r="O527" i="17"/>
  <c r="N527" i="17"/>
  <c r="M527" i="17"/>
  <c r="L527" i="17"/>
  <c r="K527" i="17"/>
  <c r="J527" i="17"/>
  <c r="I527" i="17"/>
  <c r="H527" i="17"/>
  <c r="G527" i="17"/>
  <c r="F527" i="17"/>
  <c r="E527" i="17"/>
  <c r="D527" i="17"/>
  <c r="X526" i="17"/>
  <c r="W526" i="17"/>
  <c r="V526" i="17"/>
  <c r="U526" i="17"/>
  <c r="T526" i="17"/>
  <c r="S526" i="17"/>
  <c r="R526" i="17"/>
  <c r="Q526" i="17"/>
  <c r="P526" i="17"/>
  <c r="O526" i="17"/>
  <c r="N526" i="17"/>
  <c r="M526" i="17"/>
  <c r="L526" i="17"/>
  <c r="K526" i="17"/>
  <c r="J526" i="17"/>
  <c r="I526" i="17"/>
  <c r="H526" i="17"/>
  <c r="G526" i="17"/>
  <c r="F526" i="17"/>
  <c r="E526" i="17"/>
  <c r="D526" i="17"/>
  <c r="X525" i="17"/>
  <c r="W525" i="17"/>
  <c r="V525" i="17"/>
  <c r="U525" i="17"/>
  <c r="T525" i="17"/>
  <c r="S525" i="17"/>
  <c r="R525" i="17"/>
  <c r="Q525" i="17"/>
  <c r="P525" i="17"/>
  <c r="O525" i="17"/>
  <c r="N525" i="17"/>
  <c r="M525" i="17"/>
  <c r="L525" i="17"/>
  <c r="K525" i="17"/>
  <c r="J525" i="17"/>
  <c r="I525" i="17"/>
  <c r="H525" i="17"/>
  <c r="G525" i="17"/>
  <c r="F525" i="17"/>
  <c r="E525" i="17"/>
  <c r="D525" i="17"/>
  <c r="X524" i="17"/>
  <c r="W524" i="17"/>
  <c r="V524" i="17"/>
  <c r="U524" i="17"/>
  <c r="T524" i="17"/>
  <c r="S524" i="17"/>
  <c r="R524" i="17"/>
  <c r="Q524" i="17"/>
  <c r="P524" i="17"/>
  <c r="O524" i="17"/>
  <c r="N524" i="17"/>
  <c r="M524" i="17"/>
  <c r="L524" i="17"/>
  <c r="K524" i="17"/>
  <c r="J524" i="17"/>
  <c r="I524" i="17"/>
  <c r="H524" i="17"/>
  <c r="G524" i="17"/>
  <c r="F524" i="17"/>
  <c r="E524" i="17"/>
  <c r="D524" i="17"/>
  <c r="X523" i="17"/>
  <c r="W523" i="17"/>
  <c r="V523" i="17"/>
  <c r="U523" i="17"/>
  <c r="T523" i="17"/>
  <c r="S523" i="17"/>
  <c r="R523" i="17"/>
  <c r="Q523" i="17"/>
  <c r="P523" i="17"/>
  <c r="O523" i="17"/>
  <c r="N523" i="17"/>
  <c r="M523" i="17"/>
  <c r="L523" i="17"/>
  <c r="K523" i="17"/>
  <c r="J523" i="17"/>
  <c r="I523" i="17"/>
  <c r="H523" i="17"/>
  <c r="G523" i="17"/>
  <c r="F523" i="17"/>
  <c r="E523" i="17"/>
  <c r="D523" i="17"/>
  <c r="X522" i="17"/>
  <c r="W522" i="17"/>
  <c r="V522" i="17"/>
  <c r="U522" i="17"/>
  <c r="T522" i="17"/>
  <c r="S522" i="17"/>
  <c r="R522" i="17"/>
  <c r="Q522" i="17"/>
  <c r="P522" i="17"/>
  <c r="O522" i="17"/>
  <c r="N522" i="17"/>
  <c r="M522" i="17"/>
  <c r="L522" i="17"/>
  <c r="K522" i="17"/>
  <c r="J522" i="17"/>
  <c r="I522" i="17"/>
  <c r="H522" i="17"/>
  <c r="G522" i="17"/>
  <c r="F522" i="17"/>
  <c r="E522" i="17"/>
  <c r="D522" i="17"/>
  <c r="X521" i="17"/>
  <c r="W521" i="17"/>
  <c r="V521" i="17"/>
  <c r="U521" i="17"/>
  <c r="T521" i="17"/>
  <c r="S521" i="17"/>
  <c r="R521" i="17"/>
  <c r="Q521" i="17"/>
  <c r="P521" i="17"/>
  <c r="O521" i="17"/>
  <c r="N521" i="17"/>
  <c r="M521" i="17"/>
  <c r="L521" i="17"/>
  <c r="K521" i="17"/>
  <c r="J521" i="17"/>
  <c r="I521" i="17"/>
  <c r="H521" i="17"/>
  <c r="G521" i="17"/>
  <c r="F521" i="17"/>
  <c r="E521" i="17"/>
  <c r="D521" i="17"/>
  <c r="X520" i="17"/>
  <c r="W520" i="17"/>
  <c r="V520" i="17"/>
  <c r="U520" i="17"/>
  <c r="T520" i="17"/>
  <c r="S520" i="17"/>
  <c r="R520" i="17"/>
  <c r="Q520" i="17"/>
  <c r="P520" i="17"/>
  <c r="O520" i="17"/>
  <c r="N520" i="17"/>
  <c r="M520" i="17"/>
  <c r="L520" i="17"/>
  <c r="K520" i="17"/>
  <c r="J520" i="17"/>
  <c r="I520" i="17"/>
  <c r="H520" i="17"/>
  <c r="G520" i="17"/>
  <c r="F520" i="17"/>
  <c r="E520" i="17"/>
  <c r="D520" i="17"/>
  <c r="X519" i="17"/>
  <c r="W519" i="17"/>
  <c r="V519" i="17"/>
  <c r="U519" i="17"/>
  <c r="T519" i="17"/>
  <c r="S519" i="17"/>
  <c r="R519" i="17"/>
  <c r="Q519" i="17"/>
  <c r="P519" i="17"/>
  <c r="O519" i="17"/>
  <c r="N519" i="17"/>
  <c r="M519" i="17"/>
  <c r="L519" i="17"/>
  <c r="K519" i="17"/>
  <c r="J519" i="17"/>
  <c r="I519" i="17"/>
  <c r="H519" i="17"/>
  <c r="G519" i="17"/>
  <c r="F519" i="17"/>
  <c r="E519" i="17"/>
  <c r="D519" i="17"/>
  <c r="X518" i="17"/>
  <c r="W518" i="17"/>
  <c r="V518" i="17"/>
  <c r="U518" i="17"/>
  <c r="T518" i="17"/>
  <c r="S518" i="17"/>
  <c r="R518" i="17"/>
  <c r="Q518" i="17"/>
  <c r="P518" i="17"/>
  <c r="O518" i="17"/>
  <c r="N518" i="17"/>
  <c r="M518" i="17"/>
  <c r="L518" i="17"/>
  <c r="K518" i="17"/>
  <c r="J518" i="17"/>
  <c r="I518" i="17"/>
  <c r="H518" i="17"/>
  <c r="G518" i="17"/>
  <c r="F518" i="17"/>
  <c r="E518" i="17"/>
  <c r="D518" i="17"/>
  <c r="X517" i="17"/>
  <c r="W517" i="17"/>
  <c r="V517" i="17"/>
  <c r="U517" i="17"/>
  <c r="T517" i="17"/>
  <c r="S517" i="17"/>
  <c r="R517" i="17"/>
  <c r="Q517" i="17"/>
  <c r="P517" i="17"/>
  <c r="O517" i="17"/>
  <c r="N517" i="17"/>
  <c r="M517" i="17"/>
  <c r="L517" i="17"/>
  <c r="K517" i="17"/>
  <c r="J517" i="17"/>
  <c r="I517" i="17"/>
  <c r="H517" i="17"/>
  <c r="G517" i="17"/>
  <c r="F517" i="17"/>
  <c r="E517" i="17"/>
  <c r="D517" i="17"/>
  <c r="X516" i="17"/>
  <c r="W516" i="17"/>
  <c r="V516" i="17"/>
  <c r="U516" i="17"/>
  <c r="T516" i="17"/>
  <c r="S516" i="17"/>
  <c r="R516" i="17"/>
  <c r="Q516" i="17"/>
  <c r="P516" i="17"/>
  <c r="O516" i="17"/>
  <c r="N516" i="17"/>
  <c r="M516" i="17"/>
  <c r="L516" i="17"/>
  <c r="K516" i="17"/>
  <c r="J516" i="17"/>
  <c r="I516" i="17"/>
  <c r="H516" i="17"/>
  <c r="G516" i="17"/>
  <c r="F516" i="17"/>
  <c r="E516" i="17"/>
  <c r="D516" i="17"/>
  <c r="X515" i="17"/>
  <c r="W515" i="17"/>
  <c r="V515" i="17"/>
  <c r="U515" i="17"/>
  <c r="T515" i="17"/>
  <c r="S515" i="17"/>
  <c r="R515" i="17"/>
  <c r="Q515" i="17"/>
  <c r="P515" i="17"/>
  <c r="O515" i="17"/>
  <c r="N515" i="17"/>
  <c r="M515" i="17"/>
  <c r="L515" i="17"/>
  <c r="K515" i="17"/>
  <c r="J515" i="17"/>
  <c r="I515" i="17"/>
  <c r="H515" i="17"/>
  <c r="G515" i="17"/>
  <c r="F515" i="17"/>
  <c r="E515" i="17"/>
  <c r="D515" i="17"/>
  <c r="X514" i="17"/>
  <c r="W514" i="17"/>
  <c r="V514" i="17"/>
  <c r="U514" i="17"/>
  <c r="T514" i="17"/>
  <c r="S514" i="17"/>
  <c r="R514" i="17"/>
  <c r="Q514" i="17"/>
  <c r="P514" i="17"/>
  <c r="O514" i="17"/>
  <c r="N514" i="17"/>
  <c r="M514" i="17"/>
  <c r="L514" i="17"/>
  <c r="K514" i="17"/>
  <c r="J514" i="17"/>
  <c r="I514" i="17"/>
  <c r="H514" i="17"/>
  <c r="G514" i="17"/>
  <c r="F514" i="17"/>
  <c r="E514" i="17"/>
  <c r="D514" i="17"/>
  <c r="X513" i="17"/>
  <c r="W513" i="17"/>
  <c r="V513" i="17"/>
  <c r="U513" i="17"/>
  <c r="T513" i="17"/>
  <c r="S513" i="17"/>
  <c r="R513" i="17"/>
  <c r="Q513" i="17"/>
  <c r="P513" i="17"/>
  <c r="O513" i="17"/>
  <c r="N513" i="17"/>
  <c r="M513" i="17"/>
  <c r="L513" i="17"/>
  <c r="K513" i="17"/>
  <c r="J513" i="17"/>
  <c r="I513" i="17"/>
  <c r="H513" i="17"/>
  <c r="G513" i="17"/>
  <c r="F513" i="17"/>
  <c r="E513" i="17"/>
  <c r="D513" i="17"/>
  <c r="X512" i="17"/>
  <c r="W512" i="17"/>
  <c r="V512" i="17"/>
  <c r="U512" i="17"/>
  <c r="T512" i="17"/>
  <c r="S512" i="17"/>
  <c r="R512" i="17"/>
  <c r="Q512" i="17"/>
  <c r="P512" i="17"/>
  <c r="O512" i="17"/>
  <c r="N512" i="17"/>
  <c r="M512" i="17"/>
  <c r="L512" i="17"/>
  <c r="K512" i="17"/>
  <c r="J512" i="17"/>
  <c r="I512" i="17"/>
  <c r="H512" i="17"/>
  <c r="G512" i="17"/>
  <c r="F512" i="17"/>
  <c r="E512" i="17"/>
  <c r="D512" i="17"/>
  <c r="X511" i="17"/>
  <c r="W511" i="17"/>
  <c r="V511" i="17"/>
  <c r="U511" i="17"/>
  <c r="T511" i="17"/>
  <c r="S511" i="17"/>
  <c r="R511" i="17"/>
  <c r="Q511" i="17"/>
  <c r="P511" i="17"/>
  <c r="O511" i="17"/>
  <c r="N511" i="17"/>
  <c r="M511" i="17"/>
  <c r="L511" i="17"/>
  <c r="K511" i="17"/>
  <c r="J511" i="17"/>
  <c r="I511" i="17"/>
  <c r="H511" i="17"/>
  <c r="G511" i="17"/>
  <c r="F511" i="17"/>
  <c r="E511" i="17"/>
  <c r="D511" i="17"/>
  <c r="X510" i="17"/>
  <c r="W510" i="17"/>
  <c r="V510" i="17"/>
  <c r="U510" i="17"/>
  <c r="T510" i="17"/>
  <c r="S510" i="17"/>
  <c r="R510" i="17"/>
  <c r="Q510" i="17"/>
  <c r="P510" i="17"/>
  <c r="O510" i="17"/>
  <c r="N510" i="17"/>
  <c r="M510" i="17"/>
  <c r="L510" i="17"/>
  <c r="K510" i="17"/>
  <c r="J510" i="17"/>
  <c r="I510" i="17"/>
  <c r="H510" i="17"/>
  <c r="G510" i="17"/>
  <c r="F510" i="17"/>
  <c r="E510" i="17"/>
  <c r="D510" i="17"/>
  <c r="X509" i="17"/>
  <c r="W509" i="17"/>
  <c r="V509" i="17"/>
  <c r="U509" i="17"/>
  <c r="T509" i="17"/>
  <c r="S509" i="17"/>
  <c r="R509" i="17"/>
  <c r="Q509" i="17"/>
  <c r="P509" i="17"/>
  <c r="O509" i="17"/>
  <c r="N509" i="17"/>
  <c r="M509" i="17"/>
  <c r="L509" i="17"/>
  <c r="K509" i="17"/>
  <c r="J509" i="17"/>
  <c r="I509" i="17"/>
  <c r="H509" i="17"/>
  <c r="G509" i="17"/>
  <c r="F509" i="17"/>
  <c r="E509" i="17"/>
  <c r="D509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X507" i="17"/>
  <c r="W507" i="17"/>
  <c r="V507" i="17"/>
  <c r="U507" i="17"/>
  <c r="T507" i="17"/>
  <c r="S507" i="17"/>
  <c r="R507" i="17"/>
  <c r="Q507" i="17"/>
  <c r="P507" i="17"/>
  <c r="O507" i="17"/>
  <c r="N507" i="17"/>
  <c r="M507" i="17"/>
  <c r="L507" i="17"/>
  <c r="K507" i="17"/>
  <c r="J507" i="17"/>
  <c r="I507" i="17"/>
  <c r="H507" i="17"/>
  <c r="G507" i="17"/>
  <c r="F507" i="17"/>
  <c r="E507" i="17"/>
  <c r="D507" i="17"/>
  <c r="X506" i="17"/>
  <c r="W506" i="17"/>
  <c r="V506" i="17"/>
  <c r="U506" i="17"/>
  <c r="T506" i="17"/>
  <c r="S506" i="17"/>
  <c r="R506" i="17"/>
  <c r="Q506" i="17"/>
  <c r="P506" i="17"/>
  <c r="O506" i="17"/>
  <c r="N506" i="17"/>
  <c r="M506" i="17"/>
  <c r="L506" i="17"/>
  <c r="K506" i="17"/>
  <c r="J506" i="17"/>
  <c r="I506" i="17"/>
  <c r="H506" i="17"/>
  <c r="G506" i="17"/>
  <c r="F506" i="17"/>
  <c r="E506" i="17"/>
  <c r="D506" i="17"/>
  <c r="X505" i="17"/>
  <c r="W505" i="17"/>
  <c r="V505" i="17"/>
  <c r="U505" i="17"/>
  <c r="T505" i="17"/>
  <c r="S505" i="17"/>
  <c r="R505" i="17"/>
  <c r="Q505" i="17"/>
  <c r="P505" i="17"/>
  <c r="O505" i="17"/>
  <c r="N505" i="17"/>
  <c r="M505" i="17"/>
  <c r="L505" i="17"/>
  <c r="K505" i="17"/>
  <c r="J505" i="17"/>
  <c r="I505" i="17"/>
  <c r="H505" i="17"/>
  <c r="G505" i="17"/>
  <c r="F505" i="17"/>
  <c r="E505" i="17"/>
  <c r="D505" i="17"/>
  <c r="X504" i="17"/>
  <c r="W504" i="17"/>
  <c r="V504" i="17"/>
  <c r="U504" i="17"/>
  <c r="T504" i="17"/>
  <c r="S504" i="17"/>
  <c r="R504" i="17"/>
  <c r="Q504" i="17"/>
  <c r="P504" i="17"/>
  <c r="O504" i="17"/>
  <c r="N504" i="17"/>
  <c r="M504" i="17"/>
  <c r="L504" i="17"/>
  <c r="K504" i="17"/>
  <c r="J504" i="17"/>
  <c r="I504" i="17"/>
  <c r="H504" i="17"/>
  <c r="G504" i="17"/>
  <c r="F504" i="17"/>
  <c r="E504" i="17"/>
  <c r="D504" i="17"/>
  <c r="X503" i="17"/>
  <c r="W503" i="17"/>
  <c r="V503" i="17"/>
  <c r="U503" i="17"/>
  <c r="T503" i="17"/>
  <c r="S503" i="17"/>
  <c r="R503" i="17"/>
  <c r="Q503" i="17"/>
  <c r="P503" i="17"/>
  <c r="O503" i="17"/>
  <c r="N503" i="17"/>
  <c r="M503" i="17"/>
  <c r="L503" i="17"/>
  <c r="K503" i="17"/>
  <c r="J503" i="17"/>
  <c r="I503" i="17"/>
  <c r="H503" i="17"/>
  <c r="G503" i="17"/>
  <c r="F503" i="17"/>
  <c r="E503" i="17"/>
  <c r="D503" i="17"/>
  <c r="X502" i="17"/>
  <c r="W502" i="17"/>
  <c r="V502" i="17"/>
  <c r="U502" i="17"/>
  <c r="T502" i="17"/>
  <c r="S502" i="17"/>
  <c r="R502" i="17"/>
  <c r="Q502" i="17"/>
  <c r="P502" i="17"/>
  <c r="O502" i="17"/>
  <c r="N502" i="17"/>
  <c r="M502" i="17"/>
  <c r="L502" i="17"/>
  <c r="K502" i="17"/>
  <c r="J502" i="17"/>
  <c r="I502" i="17"/>
  <c r="H502" i="17"/>
  <c r="G502" i="17"/>
  <c r="F502" i="17"/>
  <c r="E502" i="17"/>
  <c r="D502" i="17"/>
  <c r="X501" i="17"/>
  <c r="W501" i="17"/>
  <c r="V501" i="17"/>
  <c r="U501" i="17"/>
  <c r="T501" i="17"/>
  <c r="S501" i="17"/>
  <c r="R501" i="17"/>
  <c r="Q501" i="17"/>
  <c r="P501" i="17"/>
  <c r="O501" i="17"/>
  <c r="N501" i="17"/>
  <c r="M501" i="17"/>
  <c r="L501" i="17"/>
  <c r="K501" i="17"/>
  <c r="J501" i="17"/>
  <c r="I501" i="17"/>
  <c r="H501" i="17"/>
  <c r="G501" i="17"/>
  <c r="F501" i="17"/>
  <c r="E501" i="17"/>
  <c r="D501" i="17"/>
  <c r="X500" i="17"/>
  <c r="W500" i="17"/>
  <c r="V500" i="17"/>
  <c r="U500" i="17"/>
  <c r="T500" i="17"/>
  <c r="S500" i="17"/>
  <c r="R500" i="17"/>
  <c r="Q500" i="17"/>
  <c r="O500" i="17"/>
  <c r="N500" i="17"/>
  <c r="M500" i="17"/>
  <c r="L500" i="17"/>
  <c r="K500" i="17"/>
  <c r="J500" i="17"/>
  <c r="I500" i="17"/>
  <c r="H500" i="17"/>
  <c r="G500" i="17"/>
  <c r="F500" i="17"/>
  <c r="E500" i="17"/>
  <c r="D500" i="17"/>
  <c r="U460" i="17"/>
  <c r="T460" i="17"/>
  <c r="S460" i="17"/>
  <c r="R460" i="17"/>
  <c r="Q460" i="17"/>
  <c r="P460" i="17"/>
  <c r="O460" i="17"/>
  <c r="N460" i="17"/>
  <c r="M460" i="17"/>
  <c r="L460" i="17"/>
  <c r="K460" i="17"/>
  <c r="J460" i="17"/>
  <c r="I460" i="17"/>
  <c r="H460" i="17"/>
  <c r="G460" i="17"/>
  <c r="F460" i="17"/>
  <c r="E460" i="17"/>
  <c r="D460" i="17"/>
  <c r="U459" i="17"/>
  <c r="T459" i="17"/>
  <c r="S459" i="17"/>
  <c r="R459" i="17"/>
  <c r="Q459" i="17"/>
  <c r="P459" i="17"/>
  <c r="O459" i="17"/>
  <c r="N459" i="17"/>
  <c r="M459" i="17"/>
  <c r="L459" i="17"/>
  <c r="K459" i="17"/>
  <c r="J459" i="17"/>
  <c r="I459" i="17"/>
  <c r="H459" i="17"/>
  <c r="G459" i="17"/>
  <c r="F459" i="17"/>
  <c r="E459" i="17"/>
  <c r="D459" i="17"/>
  <c r="U458" i="17"/>
  <c r="T458" i="17"/>
  <c r="S458" i="17"/>
  <c r="R458" i="17"/>
  <c r="Q458" i="17"/>
  <c r="P458" i="17"/>
  <c r="O458" i="17"/>
  <c r="N458" i="17"/>
  <c r="M458" i="17"/>
  <c r="L458" i="17"/>
  <c r="K458" i="17"/>
  <c r="J458" i="17"/>
  <c r="I458" i="17"/>
  <c r="H458" i="17"/>
  <c r="G458" i="17"/>
  <c r="F458" i="17"/>
  <c r="E458" i="17"/>
  <c r="D458" i="17"/>
  <c r="U457" i="17"/>
  <c r="T457" i="17"/>
  <c r="S457" i="17"/>
  <c r="R457" i="17"/>
  <c r="Q457" i="17"/>
  <c r="P457" i="17"/>
  <c r="O457" i="17"/>
  <c r="N457" i="17"/>
  <c r="M457" i="17"/>
  <c r="L457" i="17"/>
  <c r="K457" i="17"/>
  <c r="J457" i="17"/>
  <c r="I457" i="17"/>
  <c r="H457" i="17"/>
  <c r="G457" i="17"/>
  <c r="F457" i="17"/>
  <c r="E457" i="17"/>
  <c r="D457" i="17"/>
  <c r="U456" i="17"/>
  <c r="T456" i="17"/>
  <c r="S456" i="17"/>
  <c r="R456" i="17"/>
  <c r="Q456" i="17"/>
  <c r="P456" i="17"/>
  <c r="O456" i="17"/>
  <c r="N456" i="17"/>
  <c r="M456" i="17"/>
  <c r="L456" i="17"/>
  <c r="K456" i="17"/>
  <c r="J456" i="17"/>
  <c r="I456" i="17"/>
  <c r="H456" i="17"/>
  <c r="G456" i="17"/>
  <c r="F456" i="17"/>
  <c r="E456" i="17"/>
  <c r="D456" i="17"/>
  <c r="U455" i="17"/>
  <c r="T455" i="17"/>
  <c r="S455" i="17"/>
  <c r="R455" i="17"/>
  <c r="Q455" i="17"/>
  <c r="P455" i="17"/>
  <c r="O455" i="17"/>
  <c r="N455" i="17"/>
  <c r="M455" i="17"/>
  <c r="L455" i="17"/>
  <c r="K455" i="17"/>
  <c r="J455" i="17"/>
  <c r="I455" i="17"/>
  <c r="H455" i="17"/>
  <c r="G455" i="17"/>
  <c r="F455" i="17"/>
  <c r="E455" i="17"/>
  <c r="D455" i="17"/>
  <c r="U454" i="17"/>
  <c r="T454" i="17"/>
  <c r="S454" i="17"/>
  <c r="R454" i="17"/>
  <c r="Q454" i="17"/>
  <c r="P454" i="17"/>
  <c r="O454" i="17"/>
  <c r="N454" i="17"/>
  <c r="M454" i="17"/>
  <c r="L454" i="17"/>
  <c r="K454" i="17"/>
  <c r="J454" i="17"/>
  <c r="I454" i="17"/>
  <c r="H454" i="17"/>
  <c r="G454" i="17"/>
  <c r="F454" i="17"/>
  <c r="E454" i="17"/>
  <c r="D454" i="17"/>
  <c r="U453" i="17"/>
  <c r="T453" i="17"/>
  <c r="S453" i="17"/>
  <c r="R453" i="17"/>
  <c r="Q453" i="17"/>
  <c r="P453" i="17"/>
  <c r="O453" i="17"/>
  <c r="N453" i="17"/>
  <c r="M453" i="17"/>
  <c r="L453" i="17"/>
  <c r="K453" i="17"/>
  <c r="J453" i="17"/>
  <c r="I453" i="17"/>
  <c r="H453" i="17"/>
  <c r="G453" i="17"/>
  <c r="F453" i="17"/>
  <c r="E453" i="17"/>
  <c r="D453" i="17"/>
  <c r="U452" i="17"/>
  <c r="T452" i="17"/>
  <c r="S452" i="17"/>
  <c r="R452" i="17"/>
  <c r="Q452" i="17"/>
  <c r="P452" i="17"/>
  <c r="O452" i="17"/>
  <c r="N452" i="17"/>
  <c r="M452" i="17"/>
  <c r="L452" i="17"/>
  <c r="K452" i="17"/>
  <c r="J452" i="17"/>
  <c r="I452" i="17"/>
  <c r="H452" i="17"/>
  <c r="G452" i="17"/>
  <c r="F452" i="17"/>
  <c r="E452" i="17"/>
  <c r="D452" i="17"/>
  <c r="U451" i="17"/>
  <c r="T451" i="17"/>
  <c r="S451" i="17"/>
  <c r="R451" i="17"/>
  <c r="Q451" i="17"/>
  <c r="P451" i="17"/>
  <c r="O451" i="17"/>
  <c r="N451" i="17"/>
  <c r="M451" i="17"/>
  <c r="L451" i="17"/>
  <c r="K451" i="17"/>
  <c r="J451" i="17"/>
  <c r="I451" i="17"/>
  <c r="H451" i="17"/>
  <c r="G451" i="17"/>
  <c r="F451" i="17"/>
  <c r="E451" i="17"/>
  <c r="D451" i="17"/>
  <c r="U450" i="17"/>
  <c r="T450" i="17"/>
  <c r="S450" i="17"/>
  <c r="R450" i="17"/>
  <c r="Q450" i="17"/>
  <c r="P450" i="17"/>
  <c r="O450" i="17"/>
  <c r="N450" i="17"/>
  <c r="M450" i="17"/>
  <c r="L450" i="17"/>
  <c r="K450" i="17"/>
  <c r="J450" i="17"/>
  <c r="I450" i="17"/>
  <c r="H450" i="17"/>
  <c r="G450" i="17"/>
  <c r="F450" i="17"/>
  <c r="E450" i="17"/>
  <c r="D450" i="17"/>
  <c r="U449" i="17"/>
  <c r="T449" i="17"/>
  <c r="S449" i="17"/>
  <c r="R449" i="17"/>
  <c r="Q449" i="17"/>
  <c r="P449" i="17"/>
  <c r="O449" i="17"/>
  <c r="N449" i="17"/>
  <c r="M449" i="17"/>
  <c r="L449" i="17"/>
  <c r="K449" i="17"/>
  <c r="J449" i="17"/>
  <c r="I449" i="17"/>
  <c r="H449" i="17"/>
  <c r="G449" i="17"/>
  <c r="F449" i="17"/>
  <c r="E449" i="17"/>
  <c r="D449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U447" i="17"/>
  <c r="T447" i="17"/>
  <c r="S447" i="17"/>
  <c r="R447" i="17"/>
  <c r="Q447" i="17"/>
  <c r="P447" i="17"/>
  <c r="O447" i="17"/>
  <c r="N447" i="17"/>
  <c r="M447" i="17"/>
  <c r="L447" i="17"/>
  <c r="K447" i="17"/>
  <c r="J447" i="17"/>
  <c r="I447" i="17"/>
  <c r="H447" i="17"/>
  <c r="G447" i="17"/>
  <c r="F447" i="17"/>
  <c r="E447" i="17"/>
  <c r="D447" i="17"/>
  <c r="U446" i="17"/>
  <c r="T446" i="17"/>
  <c r="S446" i="17"/>
  <c r="R446" i="17"/>
  <c r="Q446" i="17"/>
  <c r="P446" i="17"/>
  <c r="O446" i="17"/>
  <c r="N446" i="17"/>
  <c r="M446" i="17"/>
  <c r="L446" i="17"/>
  <c r="K446" i="17"/>
  <c r="J446" i="17"/>
  <c r="I446" i="17"/>
  <c r="H446" i="17"/>
  <c r="G446" i="17"/>
  <c r="F446" i="17"/>
  <c r="E446" i="17"/>
  <c r="D446" i="17"/>
  <c r="U445" i="17"/>
  <c r="T445" i="17"/>
  <c r="S445" i="17"/>
  <c r="R445" i="17"/>
  <c r="Q445" i="17"/>
  <c r="P445" i="17"/>
  <c r="O445" i="17"/>
  <c r="N445" i="17"/>
  <c r="M445" i="17"/>
  <c r="L445" i="17"/>
  <c r="K445" i="17"/>
  <c r="J445" i="17"/>
  <c r="I445" i="17"/>
  <c r="H445" i="17"/>
  <c r="G445" i="17"/>
  <c r="F445" i="17"/>
  <c r="E445" i="17"/>
  <c r="D445" i="17"/>
  <c r="U444" i="17"/>
  <c r="T444" i="17"/>
  <c r="S444" i="17"/>
  <c r="R444" i="17"/>
  <c r="Q444" i="17"/>
  <c r="P444" i="17"/>
  <c r="O444" i="17"/>
  <c r="N444" i="17"/>
  <c r="M444" i="17"/>
  <c r="L444" i="17"/>
  <c r="K444" i="17"/>
  <c r="J444" i="17"/>
  <c r="I444" i="17"/>
  <c r="H444" i="17"/>
  <c r="G444" i="17"/>
  <c r="F444" i="17"/>
  <c r="E444" i="17"/>
  <c r="D444" i="17"/>
  <c r="U443" i="17"/>
  <c r="T443" i="17"/>
  <c r="S443" i="17"/>
  <c r="R443" i="17"/>
  <c r="Q443" i="17"/>
  <c r="P443" i="17"/>
  <c r="O443" i="17"/>
  <c r="N443" i="17"/>
  <c r="M443" i="17"/>
  <c r="L443" i="17"/>
  <c r="K443" i="17"/>
  <c r="J443" i="17"/>
  <c r="I443" i="17"/>
  <c r="H443" i="17"/>
  <c r="G443" i="17"/>
  <c r="F443" i="17"/>
  <c r="E443" i="17"/>
  <c r="D443" i="17"/>
  <c r="U442" i="17"/>
  <c r="T442" i="17"/>
  <c r="S442" i="17"/>
  <c r="R442" i="17"/>
  <c r="Q442" i="17"/>
  <c r="P442" i="17"/>
  <c r="O442" i="17"/>
  <c r="N442" i="17"/>
  <c r="M442" i="17"/>
  <c r="L442" i="17"/>
  <c r="K442" i="17"/>
  <c r="J442" i="17"/>
  <c r="I442" i="17"/>
  <c r="H442" i="17"/>
  <c r="G442" i="17"/>
  <c r="F442" i="17"/>
  <c r="E442" i="17"/>
  <c r="D442" i="17"/>
  <c r="U441" i="17"/>
  <c r="T441" i="17"/>
  <c r="S441" i="17"/>
  <c r="R441" i="17"/>
  <c r="Q441" i="17"/>
  <c r="P441" i="17"/>
  <c r="O441" i="17"/>
  <c r="N441" i="17"/>
  <c r="M441" i="17"/>
  <c r="L441" i="17"/>
  <c r="K441" i="17"/>
  <c r="J441" i="17"/>
  <c r="I441" i="17"/>
  <c r="H441" i="17"/>
  <c r="G441" i="17"/>
  <c r="F441" i="17"/>
  <c r="E441" i="17"/>
  <c r="D441" i="17"/>
  <c r="U440" i="17"/>
  <c r="T440" i="17"/>
  <c r="S440" i="17"/>
  <c r="R440" i="17"/>
  <c r="Q440" i="17"/>
  <c r="P440" i="17"/>
  <c r="O440" i="17"/>
  <c r="N440" i="17"/>
  <c r="M440" i="17"/>
  <c r="L440" i="17"/>
  <c r="K440" i="17"/>
  <c r="J440" i="17"/>
  <c r="I440" i="17"/>
  <c r="H440" i="17"/>
  <c r="G440" i="17"/>
  <c r="F440" i="17"/>
  <c r="E440" i="17"/>
  <c r="D440" i="17"/>
  <c r="U439" i="17"/>
  <c r="T439" i="17"/>
  <c r="S439" i="17"/>
  <c r="R439" i="17"/>
  <c r="Q439" i="17"/>
  <c r="P439" i="17"/>
  <c r="O439" i="17"/>
  <c r="N439" i="17"/>
  <c r="M439" i="17"/>
  <c r="L439" i="17"/>
  <c r="K439" i="17"/>
  <c r="J439" i="17"/>
  <c r="I439" i="17"/>
  <c r="H439" i="17"/>
  <c r="G439" i="17"/>
  <c r="F439" i="17"/>
  <c r="E439" i="17"/>
  <c r="D439" i="17"/>
  <c r="U438" i="17"/>
  <c r="T438" i="17"/>
  <c r="S438" i="17"/>
  <c r="R438" i="17"/>
  <c r="Q438" i="17"/>
  <c r="P438" i="17"/>
  <c r="O438" i="17"/>
  <c r="N438" i="17"/>
  <c r="M438" i="17"/>
  <c r="L438" i="17"/>
  <c r="K438" i="17"/>
  <c r="J438" i="17"/>
  <c r="I438" i="17"/>
  <c r="H438" i="17"/>
  <c r="G438" i="17"/>
  <c r="F438" i="17"/>
  <c r="E438" i="17"/>
  <c r="D438" i="17"/>
  <c r="U437" i="17"/>
  <c r="T437" i="17"/>
  <c r="S437" i="17"/>
  <c r="R437" i="17"/>
  <c r="Q437" i="17"/>
  <c r="P437" i="17"/>
  <c r="O437" i="17"/>
  <c r="N437" i="17"/>
  <c r="M437" i="17"/>
  <c r="L437" i="17"/>
  <c r="K437" i="17"/>
  <c r="J437" i="17"/>
  <c r="I437" i="17"/>
  <c r="H437" i="17"/>
  <c r="G437" i="17"/>
  <c r="F437" i="17"/>
  <c r="E437" i="17"/>
  <c r="D437" i="17"/>
  <c r="U436" i="17"/>
  <c r="T436" i="17"/>
  <c r="S436" i="17"/>
  <c r="R436" i="17"/>
  <c r="Q436" i="17"/>
  <c r="P436" i="17"/>
  <c r="O436" i="17"/>
  <c r="N436" i="17"/>
  <c r="M436" i="17"/>
  <c r="L436" i="17"/>
  <c r="K436" i="17"/>
  <c r="J436" i="17"/>
  <c r="I436" i="17"/>
  <c r="H436" i="17"/>
  <c r="G436" i="17"/>
  <c r="F436" i="17"/>
  <c r="E436" i="17"/>
  <c r="D436" i="17"/>
  <c r="U435" i="17"/>
  <c r="T435" i="17"/>
  <c r="S435" i="17"/>
  <c r="R435" i="17"/>
  <c r="Q435" i="17"/>
  <c r="P435" i="17"/>
  <c r="O435" i="17"/>
  <c r="N435" i="17"/>
  <c r="M435" i="17"/>
  <c r="L435" i="17"/>
  <c r="K435" i="17"/>
  <c r="J435" i="17"/>
  <c r="I435" i="17"/>
  <c r="H435" i="17"/>
  <c r="G435" i="17"/>
  <c r="F435" i="17"/>
  <c r="E435" i="17"/>
  <c r="D435" i="17"/>
  <c r="U434" i="17"/>
  <c r="T434" i="17"/>
  <c r="S434" i="17"/>
  <c r="R434" i="17"/>
  <c r="Q434" i="17"/>
  <c r="P434" i="17"/>
  <c r="O434" i="17"/>
  <c r="N434" i="17"/>
  <c r="M434" i="17"/>
  <c r="L434" i="17"/>
  <c r="K434" i="17"/>
  <c r="J434" i="17"/>
  <c r="I434" i="17"/>
  <c r="H434" i="17"/>
  <c r="G434" i="17"/>
  <c r="F434" i="17"/>
  <c r="E434" i="17"/>
  <c r="D434" i="17"/>
  <c r="U433" i="17"/>
  <c r="T433" i="17"/>
  <c r="S433" i="17"/>
  <c r="R433" i="17"/>
  <c r="Q433" i="17"/>
  <c r="P433" i="17"/>
  <c r="O433" i="17"/>
  <c r="N433" i="17"/>
  <c r="M433" i="17"/>
  <c r="L433" i="17"/>
  <c r="K433" i="17"/>
  <c r="J433" i="17"/>
  <c r="I433" i="17"/>
  <c r="H433" i="17"/>
  <c r="G433" i="17"/>
  <c r="F433" i="17"/>
  <c r="E433" i="17"/>
  <c r="D433" i="17"/>
  <c r="U432" i="17"/>
  <c r="T432" i="17"/>
  <c r="S432" i="17"/>
  <c r="R432" i="17"/>
  <c r="Q432" i="17"/>
  <c r="P432" i="17"/>
  <c r="O432" i="17"/>
  <c r="N432" i="17"/>
  <c r="M432" i="17"/>
  <c r="L432" i="17"/>
  <c r="K432" i="17"/>
  <c r="J432" i="17"/>
  <c r="I432" i="17"/>
  <c r="H432" i="17"/>
  <c r="G432" i="17"/>
  <c r="F432" i="17"/>
  <c r="E432" i="17"/>
  <c r="D432" i="17"/>
  <c r="U431" i="17"/>
  <c r="T431" i="17"/>
  <c r="S431" i="17"/>
  <c r="R431" i="17"/>
  <c r="Q431" i="17"/>
  <c r="P431" i="17"/>
  <c r="O431" i="17"/>
  <c r="N431" i="17"/>
  <c r="M431" i="17"/>
  <c r="L431" i="17"/>
  <c r="K431" i="17"/>
  <c r="J431" i="17"/>
  <c r="I431" i="17"/>
  <c r="H431" i="17"/>
  <c r="G431" i="17"/>
  <c r="F431" i="17"/>
  <c r="E431" i="17"/>
  <c r="D431" i="17"/>
  <c r="U430" i="17"/>
  <c r="T430" i="17"/>
  <c r="S430" i="17"/>
  <c r="R430" i="17"/>
  <c r="Q430" i="17"/>
  <c r="P430" i="17"/>
  <c r="O430" i="17"/>
  <c r="N430" i="17"/>
  <c r="M430" i="17"/>
  <c r="L430" i="17"/>
  <c r="K430" i="17"/>
  <c r="J430" i="17"/>
  <c r="I430" i="17"/>
  <c r="H430" i="17"/>
  <c r="G430" i="17"/>
  <c r="F430" i="17"/>
  <c r="E430" i="17"/>
  <c r="D430" i="17"/>
  <c r="U426" i="17"/>
  <c r="T426" i="17"/>
  <c r="S426" i="17"/>
  <c r="R426" i="17"/>
  <c r="Q426" i="17"/>
  <c r="P426" i="17"/>
  <c r="O426" i="17"/>
  <c r="N426" i="17"/>
  <c r="M426" i="17"/>
  <c r="L426" i="17"/>
  <c r="K426" i="17"/>
  <c r="J426" i="17"/>
  <c r="I426" i="17"/>
  <c r="H426" i="17"/>
  <c r="G426" i="17"/>
  <c r="F426" i="17"/>
  <c r="E426" i="17"/>
  <c r="D426" i="17"/>
  <c r="R389" i="17"/>
  <c r="Q389" i="17"/>
  <c r="P389" i="17"/>
  <c r="O389" i="17"/>
  <c r="N389" i="17"/>
  <c r="M389" i="17"/>
  <c r="L389" i="17"/>
  <c r="K389" i="17"/>
  <c r="J389" i="17"/>
  <c r="I389" i="17"/>
  <c r="H389" i="17"/>
  <c r="G389" i="17"/>
  <c r="F389" i="17"/>
  <c r="E389" i="17"/>
  <c r="D389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R387" i="17"/>
  <c r="Q387" i="17"/>
  <c r="P387" i="17"/>
  <c r="O387" i="17"/>
  <c r="N387" i="17"/>
  <c r="M387" i="17"/>
  <c r="L387" i="17"/>
  <c r="K387" i="17"/>
  <c r="J387" i="17"/>
  <c r="I387" i="17"/>
  <c r="H387" i="17"/>
  <c r="G387" i="17"/>
  <c r="F387" i="17"/>
  <c r="E387" i="17"/>
  <c r="D387" i="17"/>
  <c r="R386" i="17"/>
  <c r="Q386" i="17"/>
  <c r="P386" i="17"/>
  <c r="O386" i="17"/>
  <c r="N386" i="17"/>
  <c r="M386" i="17"/>
  <c r="L386" i="17"/>
  <c r="K386" i="17"/>
  <c r="J386" i="17"/>
  <c r="I386" i="17"/>
  <c r="H386" i="17"/>
  <c r="G386" i="17"/>
  <c r="F386" i="17"/>
  <c r="E386" i="17"/>
  <c r="D386" i="17"/>
  <c r="R385" i="17"/>
  <c r="Q385" i="17"/>
  <c r="P385" i="17"/>
  <c r="O385" i="17"/>
  <c r="N385" i="17"/>
  <c r="M385" i="17"/>
  <c r="L385" i="17"/>
  <c r="K385" i="17"/>
  <c r="J385" i="17"/>
  <c r="I385" i="17"/>
  <c r="H385" i="17"/>
  <c r="G385" i="17"/>
  <c r="F385" i="17"/>
  <c r="E385" i="17"/>
  <c r="D385" i="17"/>
  <c r="R384" i="17"/>
  <c r="Q384" i="17"/>
  <c r="P384" i="17"/>
  <c r="O384" i="17"/>
  <c r="N384" i="17"/>
  <c r="M384" i="17"/>
  <c r="L384" i="17"/>
  <c r="K384" i="17"/>
  <c r="J384" i="17"/>
  <c r="I384" i="17"/>
  <c r="H384" i="17"/>
  <c r="G384" i="17"/>
  <c r="F384" i="17"/>
  <c r="E384" i="17"/>
  <c r="D384" i="17"/>
  <c r="R383" i="17"/>
  <c r="Q383" i="17"/>
  <c r="P383" i="17"/>
  <c r="O383" i="17"/>
  <c r="N383" i="17"/>
  <c r="M383" i="17"/>
  <c r="L383" i="17"/>
  <c r="K383" i="17"/>
  <c r="J383" i="17"/>
  <c r="I383" i="17"/>
  <c r="H383" i="17"/>
  <c r="G383" i="17"/>
  <c r="F383" i="17"/>
  <c r="E383" i="17"/>
  <c r="D383" i="17"/>
  <c r="R382" i="17"/>
  <c r="Q382" i="17"/>
  <c r="P382" i="17"/>
  <c r="O382" i="17"/>
  <c r="N382" i="17"/>
  <c r="M382" i="17"/>
  <c r="L382" i="17"/>
  <c r="K382" i="17"/>
  <c r="J382" i="17"/>
  <c r="I382" i="17"/>
  <c r="H382" i="17"/>
  <c r="G382" i="17"/>
  <c r="F382" i="17"/>
  <c r="E382" i="17"/>
  <c r="D382" i="17"/>
  <c r="R381" i="17"/>
  <c r="Q381" i="17"/>
  <c r="P381" i="17"/>
  <c r="O381" i="17"/>
  <c r="N381" i="17"/>
  <c r="M381" i="17"/>
  <c r="L381" i="17"/>
  <c r="K381" i="17"/>
  <c r="J381" i="17"/>
  <c r="I381" i="17"/>
  <c r="H381" i="17"/>
  <c r="G381" i="17"/>
  <c r="F381" i="17"/>
  <c r="E381" i="17"/>
  <c r="D381" i="17"/>
  <c r="R380" i="17"/>
  <c r="Q380" i="17"/>
  <c r="P380" i="17"/>
  <c r="O380" i="17"/>
  <c r="N380" i="17"/>
  <c r="M380" i="17"/>
  <c r="L380" i="17"/>
  <c r="K380" i="17"/>
  <c r="J380" i="17"/>
  <c r="I380" i="17"/>
  <c r="H380" i="17"/>
  <c r="G380" i="17"/>
  <c r="F380" i="17"/>
  <c r="E380" i="17"/>
  <c r="D380" i="17"/>
  <c r="R379" i="17"/>
  <c r="Q379" i="17"/>
  <c r="P379" i="17"/>
  <c r="O379" i="17"/>
  <c r="N379" i="17"/>
  <c r="M379" i="17"/>
  <c r="L379" i="17"/>
  <c r="K379" i="17"/>
  <c r="J379" i="17"/>
  <c r="I379" i="17"/>
  <c r="H379" i="17"/>
  <c r="G379" i="17"/>
  <c r="F379" i="17"/>
  <c r="E379" i="17"/>
  <c r="D379" i="17"/>
  <c r="R378" i="17"/>
  <c r="Q378" i="17"/>
  <c r="P378" i="17"/>
  <c r="O378" i="17"/>
  <c r="N378" i="17"/>
  <c r="M378" i="17"/>
  <c r="L378" i="17"/>
  <c r="K378" i="17"/>
  <c r="J378" i="17"/>
  <c r="I378" i="17"/>
  <c r="H378" i="17"/>
  <c r="G378" i="17"/>
  <c r="F378" i="17"/>
  <c r="E378" i="17"/>
  <c r="D378" i="17"/>
  <c r="R377" i="17"/>
  <c r="Q377" i="17"/>
  <c r="P377" i="17"/>
  <c r="O377" i="17"/>
  <c r="N377" i="17"/>
  <c r="M377" i="17"/>
  <c r="L377" i="17"/>
  <c r="K377" i="17"/>
  <c r="J377" i="17"/>
  <c r="I377" i="17"/>
  <c r="H377" i="17"/>
  <c r="G377" i="17"/>
  <c r="F377" i="17"/>
  <c r="E377" i="17"/>
  <c r="D377" i="17"/>
  <c r="R376" i="17"/>
  <c r="Q376" i="17"/>
  <c r="P376" i="17"/>
  <c r="O376" i="17"/>
  <c r="N376" i="17"/>
  <c r="M376" i="17"/>
  <c r="L376" i="17"/>
  <c r="K376" i="17"/>
  <c r="J376" i="17"/>
  <c r="I376" i="17"/>
  <c r="H376" i="17"/>
  <c r="G376" i="17"/>
  <c r="F376" i="17"/>
  <c r="E376" i="17"/>
  <c r="D376" i="17"/>
  <c r="R375" i="17"/>
  <c r="Q375" i="17"/>
  <c r="P375" i="17"/>
  <c r="O375" i="17"/>
  <c r="N375" i="17"/>
  <c r="M375" i="17"/>
  <c r="L375" i="17"/>
  <c r="K375" i="17"/>
  <c r="J375" i="17"/>
  <c r="I375" i="17"/>
  <c r="H375" i="17"/>
  <c r="G375" i="17"/>
  <c r="F375" i="17"/>
  <c r="E375" i="17"/>
  <c r="D375" i="17"/>
  <c r="R374" i="17"/>
  <c r="Q374" i="17"/>
  <c r="P374" i="17"/>
  <c r="O374" i="17"/>
  <c r="N374" i="17"/>
  <c r="M374" i="17"/>
  <c r="L374" i="17"/>
  <c r="K374" i="17"/>
  <c r="J374" i="17"/>
  <c r="I374" i="17"/>
  <c r="H374" i="17"/>
  <c r="G374" i="17"/>
  <c r="F374" i="17"/>
  <c r="E374" i="17"/>
  <c r="D374" i="17"/>
  <c r="R373" i="17"/>
  <c r="Q373" i="17"/>
  <c r="P373" i="17"/>
  <c r="O373" i="17"/>
  <c r="N373" i="17"/>
  <c r="M373" i="17"/>
  <c r="L373" i="17"/>
  <c r="K373" i="17"/>
  <c r="J373" i="17"/>
  <c r="I373" i="17"/>
  <c r="H373" i="17"/>
  <c r="G373" i="17"/>
  <c r="F373" i="17"/>
  <c r="E373" i="17"/>
  <c r="D373" i="17"/>
  <c r="R372" i="17"/>
  <c r="Q372" i="17"/>
  <c r="P372" i="17"/>
  <c r="O372" i="17"/>
  <c r="N372" i="17"/>
  <c r="M372" i="17"/>
  <c r="L372" i="17"/>
  <c r="K372" i="17"/>
  <c r="J372" i="17"/>
  <c r="I372" i="17"/>
  <c r="H372" i="17"/>
  <c r="G372" i="17"/>
  <c r="F372" i="17"/>
  <c r="E372" i="17"/>
  <c r="D372" i="17"/>
  <c r="R371" i="17"/>
  <c r="Q371" i="17"/>
  <c r="P371" i="17"/>
  <c r="O371" i="17"/>
  <c r="N371" i="17"/>
  <c r="M371" i="17"/>
  <c r="L371" i="17"/>
  <c r="K371" i="17"/>
  <c r="J371" i="17"/>
  <c r="I371" i="17"/>
  <c r="H371" i="17"/>
  <c r="G371" i="17"/>
  <c r="F371" i="17"/>
  <c r="E371" i="17"/>
  <c r="D371" i="17"/>
  <c r="R370" i="17"/>
  <c r="Q370" i="17"/>
  <c r="P370" i="17"/>
  <c r="O370" i="17"/>
  <c r="N370" i="17"/>
  <c r="M370" i="17"/>
  <c r="L370" i="17"/>
  <c r="K370" i="17"/>
  <c r="J370" i="17"/>
  <c r="I370" i="17"/>
  <c r="H370" i="17"/>
  <c r="G370" i="17"/>
  <c r="F370" i="17"/>
  <c r="E370" i="17"/>
  <c r="D370" i="17"/>
  <c r="R369" i="17"/>
  <c r="Q369" i="17"/>
  <c r="P369" i="17"/>
  <c r="O369" i="17"/>
  <c r="N369" i="17"/>
  <c r="M369" i="17"/>
  <c r="L369" i="17"/>
  <c r="K369" i="17"/>
  <c r="J369" i="17"/>
  <c r="I369" i="17"/>
  <c r="H369" i="17"/>
  <c r="G369" i="17"/>
  <c r="F369" i="17"/>
  <c r="E369" i="17"/>
  <c r="D369" i="17"/>
  <c r="R368" i="17"/>
  <c r="Q368" i="17"/>
  <c r="P368" i="17"/>
  <c r="O368" i="17"/>
  <c r="N368" i="17"/>
  <c r="M368" i="17"/>
  <c r="L368" i="17"/>
  <c r="K368" i="17"/>
  <c r="J368" i="17"/>
  <c r="I368" i="17"/>
  <c r="H368" i="17"/>
  <c r="G368" i="17"/>
  <c r="F368" i="17"/>
  <c r="E368" i="17"/>
  <c r="D368" i="17"/>
  <c r="R367" i="17"/>
  <c r="Q367" i="17"/>
  <c r="P367" i="17"/>
  <c r="O367" i="17"/>
  <c r="N367" i="17"/>
  <c r="M367" i="17"/>
  <c r="L367" i="17"/>
  <c r="K367" i="17"/>
  <c r="J367" i="17"/>
  <c r="I367" i="17"/>
  <c r="H367" i="17"/>
  <c r="G367" i="17"/>
  <c r="F367" i="17"/>
  <c r="E367" i="17"/>
  <c r="D367" i="17"/>
  <c r="R366" i="17"/>
  <c r="Q366" i="17"/>
  <c r="P366" i="17"/>
  <c r="O366" i="17"/>
  <c r="N366" i="17"/>
  <c r="M366" i="17"/>
  <c r="L366" i="17"/>
  <c r="K366" i="17"/>
  <c r="J366" i="17"/>
  <c r="I366" i="17"/>
  <c r="H366" i="17"/>
  <c r="G366" i="17"/>
  <c r="F366" i="17"/>
  <c r="E366" i="17"/>
  <c r="D366" i="17"/>
  <c r="R365" i="17"/>
  <c r="Q365" i="17"/>
  <c r="P365" i="17"/>
  <c r="O365" i="17"/>
  <c r="N365" i="17"/>
  <c r="M365" i="17"/>
  <c r="L365" i="17"/>
  <c r="K365" i="17"/>
  <c r="J365" i="17"/>
  <c r="I365" i="17"/>
  <c r="H365" i="17"/>
  <c r="G365" i="17"/>
  <c r="F365" i="17"/>
  <c r="E365" i="17"/>
  <c r="D365" i="17"/>
  <c r="R364" i="17"/>
  <c r="Q364" i="17"/>
  <c r="P364" i="17"/>
  <c r="O364" i="17"/>
  <c r="N364" i="17"/>
  <c r="M364" i="17"/>
  <c r="L364" i="17"/>
  <c r="K364" i="17"/>
  <c r="J364" i="17"/>
  <c r="I364" i="17"/>
  <c r="H364" i="17"/>
  <c r="G364" i="17"/>
  <c r="F364" i="17"/>
  <c r="E364" i="17"/>
  <c r="D364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R362" i="17"/>
  <c r="Q362" i="17"/>
  <c r="P362" i="17"/>
  <c r="O362" i="17"/>
  <c r="N362" i="17"/>
  <c r="M362" i="17"/>
  <c r="L362" i="17"/>
  <c r="K362" i="17"/>
  <c r="J362" i="17"/>
  <c r="I362" i="17"/>
  <c r="H362" i="17"/>
  <c r="G362" i="17"/>
  <c r="F362" i="17"/>
  <c r="E362" i="17"/>
  <c r="D362" i="17"/>
  <c r="R361" i="17"/>
  <c r="Q361" i="17"/>
  <c r="P361" i="17"/>
  <c r="O361" i="17"/>
  <c r="N361" i="17"/>
  <c r="M361" i="17"/>
  <c r="L361" i="17"/>
  <c r="K361" i="17"/>
  <c r="J361" i="17"/>
  <c r="I361" i="17"/>
  <c r="H361" i="17"/>
  <c r="G361" i="17"/>
  <c r="F361" i="17"/>
  <c r="E361" i="17"/>
  <c r="D361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/>
  <c r="E360" i="17"/>
  <c r="D360" i="17"/>
  <c r="R359" i="17"/>
  <c r="Q359" i="17"/>
  <c r="P359" i="17"/>
  <c r="O359" i="17"/>
  <c r="N359" i="17"/>
  <c r="M359" i="17"/>
  <c r="L359" i="17"/>
  <c r="K359" i="17"/>
  <c r="J359" i="17"/>
  <c r="I359" i="17"/>
  <c r="H359" i="17"/>
  <c r="G359" i="17"/>
  <c r="F359" i="17"/>
  <c r="E359" i="17"/>
  <c r="D359" i="17"/>
  <c r="O321" i="17"/>
  <c r="N321" i="17"/>
  <c r="M321" i="17"/>
  <c r="L321" i="17"/>
  <c r="K321" i="17"/>
  <c r="J321" i="17"/>
  <c r="I321" i="17"/>
  <c r="H321" i="17"/>
  <c r="G321" i="17"/>
  <c r="F321" i="17"/>
  <c r="E321" i="17"/>
  <c r="D321" i="17"/>
  <c r="O320" i="17"/>
  <c r="N320" i="17"/>
  <c r="M320" i="17"/>
  <c r="L320" i="17"/>
  <c r="K320" i="17"/>
  <c r="J320" i="17"/>
  <c r="I320" i="17"/>
  <c r="H320" i="17"/>
  <c r="G320" i="17"/>
  <c r="F320" i="17"/>
  <c r="E320" i="17"/>
  <c r="D320" i="17"/>
  <c r="O319" i="17"/>
  <c r="N319" i="17"/>
  <c r="M319" i="17"/>
  <c r="L319" i="17"/>
  <c r="K319" i="17"/>
  <c r="J319" i="17"/>
  <c r="I319" i="17"/>
  <c r="H319" i="17"/>
  <c r="G319" i="17"/>
  <c r="F319" i="17"/>
  <c r="E319" i="17"/>
  <c r="D319" i="17"/>
  <c r="O318" i="17"/>
  <c r="N318" i="17"/>
  <c r="M318" i="17"/>
  <c r="L318" i="17"/>
  <c r="K318" i="17"/>
  <c r="J318" i="17"/>
  <c r="I318" i="17"/>
  <c r="H318" i="17"/>
  <c r="G318" i="17"/>
  <c r="F318" i="17"/>
  <c r="E318" i="17"/>
  <c r="D318" i="17"/>
  <c r="O317" i="17"/>
  <c r="N317" i="17"/>
  <c r="M317" i="17"/>
  <c r="L317" i="17"/>
  <c r="K317" i="17"/>
  <c r="J317" i="17"/>
  <c r="I317" i="17"/>
  <c r="H317" i="17"/>
  <c r="G317" i="17"/>
  <c r="F317" i="17"/>
  <c r="E317" i="17"/>
  <c r="D317" i="17"/>
  <c r="O316" i="17"/>
  <c r="N316" i="17"/>
  <c r="M316" i="17"/>
  <c r="L316" i="17"/>
  <c r="K316" i="17"/>
  <c r="J316" i="17"/>
  <c r="I316" i="17"/>
  <c r="H316" i="17"/>
  <c r="G316" i="17"/>
  <c r="F316" i="17"/>
  <c r="E316" i="17"/>
  <c r="D316" i="17"/>
  <c r="O315" i="17"/>
  <c r="N315" i="17"/>
  <c r="M315" i="17"/>
  <c r="L315" i="17"/>
  <c r="K315" i="17"/>
  <c r="J315" i="17"/>
  <c r="I315" i="17"/>
  <c r="H315" i="17"/>
  <c r="G315" i="17"/>
  <c r="F315" i="17"/>
  <c r="E315" i="17"/>
  <c r="D315" i="17"/>
  <c r="O314" i="17"/>
  <c r="N314" i="17"/>
  <c r="M314" i="17"/>
  <c r="L314" i="17"/>
  <c r="K314" i="17"/>
  <c r="J314" i="17"/>
  <c r="I314" i="17"/>
  <c r="H314" i="17"/>
  <c r="G314" i="17"/>
  <c r="F314" i="17"/>
  <c r="E314" i="17"/>
  <c r="D314" i="17"/>
  <c r="O313" i="17"/>
  <c r="N313" i="17"/>
  <c r="M313" i="17"/>
  <c r="L313" i="17"/>
  <c r="K313" i="17"/>
  <c r="J313" i="17"/>
  <c r="I313" i="17"/>
  <c r="H313" i="17"/>
  <c r="G313" i="17"/>
  <c r="F313" i="17"/>
  <c r="E313" i="17"/>
  <c r="D313" i="17"/>
  <c r="O312" i="17"/>
  <c r="N312" i="17"/>
  <c r="M312" i="17"/>
  <c r="L312" i="17"/>
  <c r="K312" i="17"/>
  <c r="J312" i="17"/>
  <c r="I312" i="17"/>
  <c r="H312" i="17"/>
  <c r="G312" i="17"/>
  <c r="F312" i="17"/>
  <c r="E312" i="17"/>
  <c r="D312" i="17"/>
  <c r="O311" i="17"/>
  <c r="N311" i="17"/>
  <c r="M311" i="17"/>
  <c r="L311" i="17"/>
  <c r="K311" i="17"/>
  <c r="J311" i="17"/>
  <c r="I311" i="17"/>
  <c r="H311" i="17"/>
  <c r="G311" i="17"/>
  <c r="F311" i="17"/>
  <c r="E311" i="17"/>
  <c r="D311" i="17"/>
  <c r="O310" i="17"/>
  <c r="N310" i="17"/>
  <c r="M310" i="17"/>
  <c r="L310" i="17"/>
  <c r="K310" i="17"/>
  <c r="J310" i="17"/>
  <c r="I310" i="17"/>
  <c r="H310" i="17"/>
  <c r="G310" i="17"/>
  <c r="F310" i="17"/>
  <c r="E310" i="17"/>
  <c r="D310" i="17"/>
  <c r="O309" i="17"/>
  <c r="N309" i="17"/>
  <c r="M309" i="17"/>
  <c r="L309" i="17"/>
  <c r="K309" i="17"/>
  <c r="J309" i="17"/>
  <c r="I309" i="17"/>
  <c r="H309" i="17"/>
  <c r="G309" i="17"/>
  <c r="F309" i="17"/>
  <c r="E309" i="17"/>
  <c r="D309" i="17"/>
  <c r="O308" i="17"/>
  <c r="N308" i="17"/>
  <c r="M308" i="17"/>
  <c r="L308" i="17"/>
  <c r="K308" i="17"/>
  <c r="J308" i="17"/>
  <c r="I308" i="17"/>
  <c r="H308" i="17"/>
  <c r="G308" i="17"/>
  <c r="F308" i="17"/>
  <c r="E308" i="17"/>
  <c r="D308" i="17"/>
  <c r="O307" i="17"/>
  <c r="N307" i="17"/>
  <c r="M307" i="17"/>
  <c r="L307" i="17"/>
  <c r="K307" i="17"/>
  <c r="J307" i="17"/>
  <c r="I307" i="17"/>
  <c r="H307" i="17"/>
  <c r="G307" i="17"/>
  <c r="F307" i="17"/>
  <c r="E307" i="17"/>
  <c r="D307" i="17"/>
  <c r="O306" i="17"/>
  <c r="N306" i="17"/>
  <c r="M306" i="17"/>
  <c r="L306" i="17"/>
  <c r="K306" i="17"/>
  <c r="J306" i="17"/>
  <c r="I306" i="17"/>
  <c r="H306" i="17"/>
  <c r="G306" i="17"/>
  <c r="F306" i="17"/>
  <c r="E306" i="17"/>
  <c r="D306" i="17"/>
  <c r="O305" i="17"/>
  <c r="N305" i="17"/>
  <c r="M305" i="17"/>
  <c r="L305" i="17"/>
  <c r="K305" i="17"/>
  <c r="J305" i="17"/>
  <c r="I305" i="17"/>
  <c r="H305" i="17"/>
  <c r="G305" i="17"/>
  <c r="F305" i="17"/>
  <c r="E305" i="17"/>
  <c r="D305" i="17"/>
  <c r="O304" i="17"/>
  <c r="N304" i="17"/>
  <c r="M304" i="17"/>
  <c r="L304" i="17"/>
  <c r="K304" i="17"/>
  <c r="J304" i="17"/>
  <c r="I304" i="17"/>
  <c r="H304" i="17"/>
  <c r="G304" i="17"/>
  <c r="F304" i="17"/>
  <c r="E304" i="17"/>
  <c r="D304" i="17"/>
  <c r="O303" i="17"/>
  <c r="N303" i="17"/>
  <c r="M303" i="17"/>
  <c r="L303" i="17"/>
  <c r="K303" i="17"/>
  <c r="J303" i="17"/>
  <c r="I303" i="17"/>
  <c r="H303" i="17"/>
  <c r="G303" i="17"/>
  <c r="F303" i="17"/>
  <c r="E303" i="17"/>
  <c r="D303" i="17"/>
  <c r="O302" i="17"/>
  <c r="N302" i="17"/>
  <c r="M302" i="17"/>
  <c r="L302" i="17"/>
  <c r="K302" i="17"/>
  <c r="J302" i="17"/>
  <c r="I302" i="17"/>
  <c r="H302" i="17"/>
  <c r="G302" i="17"/>
  <c r="F302" i="17"/>
  <c r="E302" i="17"/>
  <c r="D302" i="17"/>
  <c r="O301" i="17"/>
  <c r="N301" i="17"/>
  <c r="M301" i="17"/>
  <c r="L301" i="17"/>
  <c r="K301" i="17"/>
  <c r="J301" i="17"/>
  <c r="I301" i="17"/>
  <c r="H301" i="17"/>
  <c r="G301" i="17"/>
  <c r="F301" i="17"/>
  <c r="E301" i="17"/>
  <c r="D301" i="17"/>
  <c r="O300" i="17"/>
  <c r="N300" i="17"/>
  <c r="M300" i="17"/>
  <c r="L300" i="17"/>
  <c r="K300" i="17"/>
  <c r="J300" i="17"/>
  <c r="I300" i="17"/>
  <c r="H300" i="17"/>
  <c r="G300" i="17"/>
  <c r="F300" i="17"/>
  <c r="E300" i="17"/>
  <c r="D300" i="17"/>
  <c r="O299" i="17"/>
  <c r="N299" i="17"/>
  <c r="M299" i="17"/>
  <c r="L299" i="17"/>
  <c r="K299" i="17"/>
  <c r="J299" i="17"/>
  <c r="I299" i="17"/>
  <c r="H299" i="17"/>
  <c r="G299" i="17"/>
  <c r="F299" i="17"/>
  <c r="E299" i="17"/>
  <c r="D299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O297" i="17"/>
  <c r="N297" i="17"/>
  <c r="M297" i="17"/>
  <c r="L297" i="17"/>
  <c r="K297" i="17"/>
  <c r="J297" i="17"/>
  <c r="I297" i="17"/>
  <c r="H297" i="17"/>
  <c r="G297" i="17"/>
  <c r="F297" i="17"/>
  <c r="E297" i="17"/>
  <c r="D297" i="17"/>
  <c r="O296" i="17"/>
  <c r="N296" i="17"/>
  <c r="M296" i="17"/>
  <c r="L296" i="17"/>
  <c r="K296" i="17"/>
  <c r="J296" i="17"/>
  <c r="I296" i="17"/>
  <c r="H296" i="17"/>
  <c r="G296" i="17"/>
  <c r="F296" i="17"/>
  <c r="E296" i="17"/>
  <c r="D296" i="17"/>
  <c r="O295" i="17"/>
  <c r="N295" i="17"/>
  <c r="M295" i="17"/>
  <c r="L295" i="17"/>
  <c r="K295" i="17"/>
  <c r="J295" i="17"/>
  <c r="I295" i="17"/>
  <c r="H295" i="17"/>
  <c r="G295" i="17"/>
  <c r="F295" i="17"/>
  <c r="E295" i="17"/>
  <c r="D295" i="17"/>
  <c r="O294" i="17"/>
  <c r="N294" i="17"/>
  <c r="M294" i="17"/>
  <c r="L294" i="17"/>
  <c r="K294" i="17"/>
  <c r="J294" i="17"/>
  <c r="I294" i="17"/>
  <c r="H294" i="17"/>
  <c r="G294" i="17"/>
  <c r="F294" i="17"/>
  <c r="E294" i="17"/>
  <c r="D294" i="17"/>
  <c r="O293" i="17"/>
  <c r="N293" i="17"/>
  <c r="M293" i="17"/>
  <c r="L293" i="17"/>
  <c r="K293" i="17"/>
  <c r="J293" i="17"/>
  <c r="I293" i="17"/>
  <c r="H293" i="17"/>
  <c r="G293" i="17"/>
  <c r="F293" i="17"/>
  <c r="E293" i="17"/>
  <c r="D293" i="17"/>
  <c r="O292" i="17"/>
  <c r="N292" i="17"/>
  <c r="M292" i="17"/>
  <c r="L292" i="17"/>
  <c r="K292" i="17"/>
  <c r="J292" i="17"/>
  <c r="I292" i="17"/>
  <c r="H292" i="17"/>
  <c r="G292" i="17"/>
  <c r="F292" i="17"/>
  <c r="E292" i="17"/>
  <c r="D292" i="17"/>
  <c r="O291" i="17"/>
  <c r="N291" i="17"/>
  <c r="M291" i="17"/>
  <c r="L291" i="17"/>
  <c r="K291" i="17"/>
  <c r="J291" i="17"/>
  <c r="I291" i="17"/>
  <c r="H291" i="17"/>
  <c r="G291" i="17"/>
  <c r="F291" i="17"/>
  <c r="E291" i="17"/>
  <c r="D291" i="17"/>
  <c r="O288" i="17"/>
  <c r="P287" i="17"/>
  <c r="P286" i="17"/>
  <c r="P285" i="17"/>
  <c r="P284" i="17"/>
  <c r="P283" i="17"/>
  <c r="P282" i="17"/>
  <c r="P281" i="17"/>
  <c r="P280" i="17"/>
  <c r="P279" i="17"/>
  <c r="P278" i="17"/>
  <c r="P277" i="17"/>
  <c r="P276" i="17"/>
  <c r="P275" i="17"/>
  <c r="P274" i="17"/>
  <c r="P273" i="17"/>
  <c r="P272" i="17"/>
  <c r="P271" i="17"/>
  <c r="P270" i="17"/>
  <c r="P269" i="17"/>
  <c r="P268" i="17"/>
  <c r="P267" i="17"/>
  <c r="P266" i="17"/>
  <c r="P265" i="17"/>
  <c r="P264" i="17"/>
  <c r="P263" i="17"/>
  <c r="P262" i="17"/>
  <c r="P261" i="17"/>
  <c r="P260" i="17"/>
  <c r="P259" i="17"/>
  <c r="P258" i="17"/>
  <c r="P257" i="17"/>
  <c r="Z250" i="17"/>
  <c r="Y250" i="17"/>
  <c r="Z249" i="17"/>
  <c r="Y249" i="17"/>
  <c r="Z248" i="17"/>
  <c r="Y248" i="17"/>
  <c r="Z247" i="17"/>
  <c r="Y247" i="17"/>
  <c r="Z246" i="17"/>
  <c r="Y246" i="17"/>
  <c r="Z245" i="17"/>
  <c r="Y245" i="17"/>
  <c r="Z244" i="17"/>
  <c r="Y244" i="17"/>
  <c r="Z243" i="17"/>
  <c r="Y243" i="17"/>
  <c r="Z242" i="17"/>
  <c r="Y242" i="17"/>
  <c r="Z241" i="17"/>
  <c r="Y241" i="17"/>
  <c r="Z240" i="17"/>
  <c r="Y240" i="17"/>
  <c r="Z239" i="17"/>
  <c r="Y239" i="17"/>
  <c r="Z238" i="17"/>
  <c r="Y238" i="17"/>
  <c r="Z237" i="17"/>
  <c r="Y237" i="17"/>
  <c r="Z236" i="17"/>
  <c r="Y236" i="17"/>
  <c r="Z235" i="17"/>
  <c r="Y235" i="17"/>
  <c r="Z234" i="17"/>
  <c r="Y234" i="17"/>
  <c r="Z233" i="17"/>
  <c r="Y233" i="17"/>
  <c r="Z232" i="17"/>
  <c r="Y232" i="17"/>
  <c r="Z231" i="17"/>
  <c r="Y231" i="17"/>
  <c r="Z230" i="17"/>
  <c r="Y230" i="17"/>
  <c r="Z229" i="17"/>
  <c r="Y229" i="17"/>
  <c r="Z228" i="17"/>
  <c r="Y228" i="17"/>
  <c r="Z227" i="17"/>
  <c r="Y227" i="17"/>
  <c r="Z226" i="17"/>
  <c r="Y226" i="17"/>
  <c r="Z225" i="17"/>
  <c r="Y225" i="17"/>
  <c r="Z224" i="17"/>
  <c r="Y224" i="17"/>
  <c r="Z223" i="17"/>
  <c r="Y223" i="17"/>
  <c r="Z222" i="17"/>
  <c r="Y222" i="17"/>
  <c r="Z221" i="17"/>
  <c r="Y221" i="17"/>
  <c r="Z220" i="17"/>
  <c r="Y220" i="17"/>
  <c r="O110" i="17"/>
  <c r="N110" i="17"/>
  <c r="M110" i="17"/>
  <c r="L110" i="17"/>
  <c r="K110" i="17"/>
  <c r="J110" i="17"/>
  <c r="I110" i="17"/>
  <c r="H110" i="17"/>
  <c r="G110" i="17"/>
  <c r="F110" i="17"/>
  <c r="E110" i="17"/>
  <c r="D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DX74" i="17"/>
  <c r="DW74" i="17"/>
  <c r="DV74" i="17"/>
  <c r="DU74" i="17"/>
  <c r="DT74" i="17"/>
  <c r="DS74" i="17"/>
  <c r="DR74" i="17"/>
  <c r="DQ74" i="17"/>
  <c r="DP74" i="17"/>
  <c r="DO74" i="17"/>
  <c r="DN74" i="17"/>
  <c r="DM74" i="17"/>
  <c r="DJ74" i="17"/>
  <c r="DI74" i="17"/>
  <c r="DH74" i="17"/>
  <c r="DG74" i="17"/>
  <c r="DF74" i="17"/>
  <c r="DE74" i="17"/>
  <c r="DD74" i="17"/>
  <c r="DC74" i="17"/>
  <c r="DB74" i="17"/>
  <c r="DA74" i="17"/>
  <c r="CZ74" i="17"/>
  <c r="CY74" i="17"/>
  <c r="CV74" i="17"/>
  <c r="CU74" i="17"/>
  <c r="CT74" i="17"/>
  <c r="CS74" i="17"/>
  <c r="CR74" i="17"/>
  <c r="CQ74" i="17"/>
  <c r="CP74" i="17"/>
  <c r="CO74" i="17"/>
  <c r="CN74" i="17"/>
  <c r="CM74" i="17"/>
  <c r="CL74" i="17"/>
  <c r="CK74" i="17"/>
  <c r="CH74" i="17"/>
  <c r="CG74" i="17"/>
  <c r="CF74" i="17"/>
  <c r="CE74" i="17"/>
  <c r="CD74" i="17"/>
  <c r="CC74" i="17"/>
  <c r="CB74" i="17"/>
  <c r="CA74" i="17"/>
  <c r="BZ74" i="17"/>
  <c r="BY74" i="17"/>
  <c r="BX74" i="17"/>
  <c r="BW74" i="17"/>
  <c r="BT74" i="17"/>
  <c r="BS74" i="17"/>
  <c r="BR74" i="17"/>
  <c r="BQ74" i="17"/>
  <c r="BP74" i="17"/>
  <c r="BO74" i="17"/>
  <c r="BN74" i="17"/>
  <c r="BM74" i="17"/>
  <c r="BL74" i="17"/>
  <c r="BK74" i="17"/>
  <c r="BJ74" i="17"/>
  <c r="BI74" i="17"/>
  <c r="Q74" i="17"/>
  <c r="DY73" i="17"/>
  <c r="DK73" i="17"/>
  <c r="CW73" i="17"/>
  <c r="CI73" i="17"/>
  <c r="BU73" i="17"/>
  <c r="BG73" i="17"/>
  <c r="Q73" i="17"/>
  <c r="DY72" i="17"/>
  <c r="DK72" i="17"/>
  <c r="CW72" i="17"/>
  <c r="CI72" i="17"/>
  <c r="BU72" i="17"/>
  <c r="BG72" i="17"/>
  <c r="Q72" i="17"/>
  <c r="DY71" i="17"/>
  <c r="DK71" i="17"/>
  <c r="CW71" i="17"/>
  <c r="CI71" i="17"/>
  <c r="BU71" i="17"/>
  <c r="BG71" i="17"/>
  <c r="Q71" i="17"/>
  <c r="DY70" i="17"/>
  <c r="DK70" i="17"/>
  <c r="CW70" i="17"/>
  <c r="CI70" i="17"/>
  <c r="BU70" i="17"/>
  <c r="BG70" i="17"/>
  <c r="Q70" i="17"/>
  <c r="DY69" i="17"/>
  <c r="DK69" i="17"/>
  <c r="CW69" i="17"/>
  <c r="CI69" i="17"/>
  <c r="BU69" i="17"/>
  <c r="BG69" i="17"/>
  <c r="Q69" i="17"/>
  <c r="DY68" i="17"/>
  <c r="DK68" i="17"/>
  <c r="CW68" i="17"/>
  <c r="CI68" i="17"/>
  <c r="BU68" i="17"/>
  <c r="BG68" i="17"/>
  <c r="Q68" i="17"/>
  <c r="DY67" i="17"/>
  <c r="DK67" i="17"/>
  <c r="CW67" i="17"/>
  <c r="CI67" i="17"/>
  <c r="BU67" i="17"/>
  <c r="BG67" i="17"/>
  <c r="Q67" i="17"/>
  <c r="DY66" i="17"/>
  <c r="DK66" i="17"/>
  <c r="CW66" i="17"/>
  <c r="CI66" i="17"/>
  <c r="BU66" i="17"/>
  <c r="BG66" i="17"/>
  <c r="Q66" i="17"/>
  <c r="DY65" i="17"/>
  <c r="DK65" i="17"/>
  <c r="CW65" i="17"/>
  <c r="CI65" i="17"/>
  <c r="BU65" i="17"/>
  <c r="BG65" i="17"/>
  <c r="Q65" i="17"/>
  <c r="DY64" i="17"/>
  <c r="DK64" i="17"/>
  <c r="CW64" i="17"/>
  <c r="CI64" i="17"/>
  <c r="BU64" i="17"/>
  <c r="BG64" i="17"/>
  <c r="Q64" i="17"/>
  <c r="DY63" i="17"/>
  <c r="DK63" i="17"/>
  <c r="CW63" i="17"/>
  <c r="CI63" i="17"/>
  <c r="BU63" i="17"/>
  <c r="BG63" i="17"/>
  <c r="Q63" i="17"/>
  <c r="DY62" i="17"/>
  <c r="DK62" i="17"/>
  <c r="CW62" i="17"/>
  <c r="CI62" i="17"/>
  <c r="BU62" i="17"/>
  <c r="BG62" i="17"/>
  <c r="Q62" i="17"/>
  <c r="DY61" i="17"/>
  <c r="DK61" i="17"/>
  <c r="CW61" i="17"/>
  <c r="CI61" i="17"/>
  <c r="BU61" i="17"/>
  <c r="BG61" i="17"/>
  <c r="Q61" i="17"/>
  <c r="DY60" i="17"/>
  <c r="DK60" i="17"/>
  <c r="CW60" i="17"/>
  <c r="CI60" i="17"/>
  <c r="BU60" i="17"/>
  <c r="BG60" i="17"/>
  <c r="Q60" i="17"/>
  <c r="DY59" i="17"/>
  <c r="DK59" i="17"/>
  <c r="CW59" i="17"/>
  <c r="CI59" i="17"/>
  <c r="BU59" i="17"/>
  <c r="BG59" i="17"/>
  <c r="Q59" i="17"/>
  <c r="DY58" i="17"/>
  <c r="DK58" i="17"/>
  <c r="CW58" i="17"/>
  <c r="CI58" i="17"/>
  <c r="BU58" i="17"/>
  <c r="BG58" i="17"/>
  <c r="Q58" i="17"/>
  <c r="DY57" i="17"/>
  <c r="DK57" i="17"/>
  <c r="CW57" i="17"/>
  <c r="CI57" i="17"/>
  <c r="BU57" i="17"/>
  <c r="BG57" i="17"/>
  <c r="Q57" i="17"/>
  <c r="DY56" i="17"/>
  <c r="DK56" i="17"/>
  <c r="CW56" i="17"/>
  <c r="CI56" i="17"/>
  <c r="BU56" i="17"/>
  <c r="BG56" i="17"/>
  <c r="Q56" i="17"/>
  <c r="DY55" i="17"/>
  <c r="DK55" i="17"/>
  <c r="CW55" i="17"/>
  <c r="CI55" i="17"/>
  <c r="BU55" i="17"/>
  <c r="BG55" i="17"/>
  <c r="Q55" i="17"/>
  <c r="DY54" i="17"/>
  <c r="DK54" i="17"/>
  <c r="CW54" i="17"/>
  <c r="CI54" i="17"/>
  <c r="BU54" i="17"/>
  <c r="BG54" i="17"/>
  <c r="Q54" i="17"/>
  <c r="DY53" i="17"/>
  <c r="DK53" i="17"/>
  <c r="CW53" i="17"/>
  <c r="CI53" i="17"/>
  <c r="BU53" i="17"/>
  <c r="BG53" i="17"/>
  <c r="Q53" i="17"/>
  <c r="DY52" i="17"/>
  <c r="DK52" i="17"/>
  <c r="CW52" i="17"/>
  <c r="CI52" i="17"/>
  <c r="BU52" i="17"/>
  <c r="BG52" i="17"/>
  <c r="Q52" i="17"/>
  <c r="DY51" i="17"/>
  <c r="DK51" i="17"/>
  <c r="CW51" i="17"/>
  <c r="CI51" i="17"/>
  <c r="BU51" i="17"/>
  <c r="BG51" i="17"/>
  <c r="Q51" i="17"/>
  <c r="DY50" i="17"/>
  <c r="DK50" i="17"/>
  <c r="CW50" i="17"/>
  <c r="CI50" i="17"/>
  <c r="BU50" i="17"/>
  <c r="BG50" i="17"/>
  <c r="Q50" i="17"/>
  <c r="DY49" i="17"/>
  <c r="DK49" i="17"/>
  <c r="CW49" i="17"/>
  <c r="CI49" i="17"/>
  <c r="BU49" i="17"/>
  <c r="BG49" i="17"/>
  <c r="Q49" i="17"/>
  <c r="DY48" i="17"/>
  <c r="DK48" i="17"/>
  <c r="CW48" i="17"/>
  <c r="CI48" i="17"/>
  <c r="BU48" i="17"/>
  <c r="BG48" i="17"/>
  <c r="Q48" i="17"/>
  <c r="DY47" i="17"/>
  <c r="DK47" i="17"/>
  <c r="CW47" i="17"/>
  <c r="CI47" i="17"/>
  <c r="BU47" i="17"/>
  <c r="BG47" i="17"/>
  <c r="Q47" i="17"/>
  <c r="DY46" i="17"/>
  <c r="DK46" i="17"/>
  <c r="CW46" i="17"/>
  <c r="CI46" i="17"/>
  <c r="BU46" i="17"/>
  <c r="BG46" i="17"/>
  <c r="Q46" i="17"/>
  <c r="DY45" i="17"/>
  <c r="DK45" i="17"/>
  <c r="CW45" i="17"/>
  <c r="CI45" i="17"/>
  <c r="BU45" i="17"/>
  <c r="BG45" i="17"/>
  <c r="Q45" i="17"/>
  <c r="DY44" i="17"/>
  <c r="DK44" i="17"/>
  <c r="CW44" i="17"/>
  <c r="CI44" i="17"/>
  <c r="BU44" i="17"/>
  <c r="BG44" i="17"/>
  <c r="Q44" i="17"/>
  <c r="DY43" i="17"/>
  <c r="DK43" i="17"/>
  <c r="CW43" i="17"/>
  <c r="CI43" i="17"/>
  <c r="BU43" i="17"/>
  <c r="BG43" i="17"/>
  <c r="Q43" i="17"/>
  <c r="DP38" i="17"/>
  <c r="DO38" i="17"/>
  <c r="DB38" i="17"/>
  <c r="DA38" i="17"/>
  <c r="CN38" i="17"/>
  <c r="CM38" i="17"/>
  <c r="BZ38" i="17"/>
  <c r="BY38" i="17"/>
  <c r="BL38" i="17"/>
  <c r="BK38" i="17"/>
  <c r="AX38" i="17"/>
  <c r="AW38" i="17"/>
  <c r="V38" i="17"/>
  <c r="U38" i="17"/>
  <c r="DP37" i="17"/>
  <c r="DO37" i="17"/>
  <c r="DB37" i="17"/>
  <c r="DA37" i="17"/>
  <c r="CN37" i="17"/>
  <c r="CM37" i="17"/>
  <c r="BZ37" i="17"/>
  <c r="BY37" i="17"/>
  <c r="BL37" i="17"/>
  <c r="BK37" i="17"/>
  <c r="AX37" i="17"/>
  <c r="AW37" i="17"/>
  <c r="V37" i="17"/>
  <c r="U37" i="17"/>
  <c r="DP36" i="17"/>
  <c r="DO36" i="17"/>
  <c r="DB36" i="17"/>
  <c r="DA36" i="17"/>
  <c r="CN36" i="17"/>
  <c r="CM36" i="17"/>
  <c r="BZ36" i="17"/>
  <c r="BY36" i="17"/>
  <c r="BL36" i="17"/>
  <c r="BK36" i="17"/>
  <c r="AX36" i="17"/>
  <c r="AW36" i="17"/>
  <c r="V36" i="17"/>
  <c r="U36" i="17"/>
  <c r="DP35" i="17"/>
  <c r="DO35" i="17"/>
  <c r="DB35" i="17"/>
  <c r="DA35" i="17"/>
  <c r="CN35" i="17"/>
  <c r="CM35" i="17"/>
  <c r="BZ35" i="17"/>
  <c r="BY35" i="17"/>
  <c r="BL35" i="17"/>
  <c r="BK35" i="17"/>
  <c r="AX35" i="17"/>
  <c r="AW35" i="17"/>
  <c r="V35" i="17"/>
  <c r="U35" i="17"/>
  <c r="DP34" i="17"/>
  <c r="DO34" i="17"/>
  <c r="DB34" i="17"/>
  <c r="DA34" i="17"/>
  <c r="CN34" i="17"/>
  <c r="CM34" i="17"/>
  <c r="BZ34" i="17"/>
  <c r="BY34" i="17"/>
  <c r="BL34" i="17"/>
  <c r="BK34" i="17"/>
  <c r="AX34" i="17"/>
  <c r="AW34" i="17"/>
  <c r="V34" i="17"/>
  <c r="U34" i="17"/>
  <c r="DP33" i="17"/>
  <c r="DO33" i="17"/>
  <c r="DB33" i="17"/>
  <c r="DA33" i="17"/>
  <c r="CN33" i="17"/>
  <c r="CM33" i="17"/>
  <c r="BZ33" i="17"/>
  <c r="BY33" i="17"/>
  <c r="BL33" i="17"/>
  <c r="BK33" i="17"/>
  <c r="AX33" i="17"/>
  <c r="AW33" i="17"/>
  <c r="V33" i="17"/>
  <c r="U33" i="17"/>
  <c r="DP32" i="17"/>
  <c r="DO32" i="17"/>
  <c r="DB32" i="17"/>
  <c r="DA32" i="17"/>
  <c r="CN32" i="17"/>
  <c r="CM32" i="17"/>
  <c r="BZ32" i="17"/>
  <c r="BY32" i="17"/>
  <c r="BL32" i="17"/>
  <c r="BK32" i="17"/>
  <c r="AX32" i="17"/>
  <c r="AW32" i="17"/>
  <c r="V32" i="17"/>
  <c r="U32" i="17"/>
  <c r="DP31" i="17"/>
  <c r="DO31" i="17"/>
  <c r="DB31" i="17"/>
  <c r="DA31" i="17"/>
  <c r="CN31" i="17"/>
  <c r="CM31" i="17"/>
  <c r="BZ31" i="17"/>
  <c r="BY31" i="17"/>
  <c r="BL31" i="17"/>
  <c r="BK31" i="17"/>
  <c r="AX31" i="17"/>
  <c r="AW31" i="17"/>
  <c r="V31" i="17"/>
  <c r="U31" i="17"/>
  <c r="DP30" i="17"/>
  <c r="DO30" i="17"/>
  <c r="DB30" i="17"/>
  <c r="DA30" i="17"/>
  <c r="CN30" i="17"/>
  <c r="CM30" i="17"/>
  <c r="BZ30" i="17"/>
  <c r="BY30" i="17"/>
  <c r="BL30" i="17"/>
  <c r="BK30" i="17"/>
  <c r="AX30" i="17"/>
  <c r="AW30" i="17"/>
  <c r="V30" i="17"/>
  <c r="U30" i="17"/>
  <c r="DP29" i="17"/>
  <c r="DO29" i="17"/>
  <c r="DB29" i="17"/>
  <c r="DA29" i="17"/>
  <c r="CN29" i="17"/>
  <c r="CM29" i="17"/>
  <c r="BZ29" i="17"/>
  <c r="BY29" i="17"/>
  <c r="BL29" i="17"/>
  <c r="BK29" i="17"/>
  <c r="AX29" i="17"/>
  <c r="AW29" i="17"/>
  <c r="V29" i="17"/>
  <c r="U29" i="17"/>
  <c r="DP28" i="17"/>
  <c r="DO28" i="17"/>
  <c r="DB28" i="17"/>
  <c r="DA28" i="17"/>
  <c r="CN28" i="17"/>
  <c r="CM28" i="17"/>
  <c r="BZ28" i="17"/>
  <c r="BY28" i="17"/>
  <c r="BL28" i="17"/>
  <c r="BK28" i="17"/>
  <c r="AX28" i="17"/>
  <c r="AW28" i="17"/>
  <c r="V28" i="17"/>
  <c r="U28" i="17"/>
  <c r="DP27" i="17"/>
  <c r="DO27" i="17"/>
  <c r="DB27" i="17"/>
  <c r="DA27" i="17"/>
  <c r="CN27" i="17"/>
  <c r="CM27" i="17"/>
  <c r="BZ27" i="17"/>
  <c r="BY27" i="17"/>
  <c r="BL27" i="17"/>
  <c r="BK27" i="17"/>
  <c r="AX27" i="17"/>
  <c r="AW27" i="17"/>
  <c r="V27" i="17"/>
  <c r="U27" i="17"/>
  <c r="DP26" i="17"/>
  <c r="DO26" i="17"/>
  <c r="DB26" i="17"/>
  <c r="DA26" i="17"/>
  <c r="CN26" i="17"/>
  <c r="CM26" i="17"/>
  <c r="BZ26" i="17"/>
  <c r="BY26" i="17"/>
  <c r="BL26" i="17"/>
  <c r="BK26" i="17"/>
  <c r="AX26" i="17"/>
  <c r="AW26" i="17"/>
  <c r="V26" i="17"/>
  <c r="U26" i="17"/>
  <c r="DP25" i="17"/>
  <c r="DO25" i="17"/>
  <c r="DB25" i="17"/>
  <c r="DA25" i="17"/>
  <c r="CN25" i="17"/>
  <c r="CM25" i="17"/>
  <c r="BZ25" i="17"/>
  <c r="BY25" i="17"/>
  <c r="BL25" i="17"/>
  <c r="BK25" i="17"/>
  <c r="AX25" i="17"/>
  <c r="AW25" i="17"/>
  <c r="V25" i="17"/>
  <c r="U25" i="17"/>
  <c r="DP24" i="17"/>
  <c r="DO24" i="17"/>
  <c r="DB24" i="17"/>
  <c r="DA24" i="17"/>
  <c r="CN24" i="17"/>
  <c r="CM24" i="17"/>
  <c r="BZ24" i="17"/>
  <c r="BY24" i="17"/>
  <c r="BL24" i="17"/>
  <c r="BK24" i="17"/>
  <c r="AX24" i="17"/>
  <c r="AW24" i="17"/>
  <c r="V24" i="17"/>
  <c r="U24" i="17"/>
  <c r="DP23" i="17"/>
  <c r="DO23" i="17"/>
  <c r="DB23" i="17"/>
  <c r="DA23" i="17"/>
  <c r="CN23" i="17"/>
  <c r="CM23" i="17"/>
  <c r="BZ23" i="17"/>
  <c r="BY23" i="17"/>
  <c r="BL23" i="17"/>
  <c r="BK23" i="17"/>
  <c r="AX23" i="17"/>
  <c r="AW23" i="17"/>
  <c r="V23" i="17"/>
  <c r="U23" i="17"/>
  <c r="DP22" i="17"/>
  <c r="DO22" i="17"/>
  <c r="DB22" i="17"/>
  <c r="DA22" i="17"/>
  <c r="CN22" i="17"/>
  <c r="CM22" i="17"/>
  <c r="BZ22" i="17"/>
  <c r="BY22" i="17"/>
  <c r="BL22" i="17"/>
  <c r="BK22" i="17"/>
  <c r="AX22" i="17"/>
  <c r="AW22" i="17"/>
  <c r="V22" i="17"/>
  <c r="U22" i="17"/>
  <c r="DP21" i="17"/>
  <c r="DO21" i="17"/>
  <c r="DB21" i="17"/>
  <c r="DA21" i="17"/>
  <c r="CN21" i="17"/>
  <c r="CM21" i="17"/>
  <c r="BZ21" i="17"/>
  <c r="BY21" i="17"/>
  <c r="BL21" i="17"/>
  <c r="BK21" i="17"/>
  <c r="AX21" i="17"/>
  <c r="AW21" i="17"/>
  <c r="V21" i="17"/>
  <c r="U21" i="17"/>
  <c r="DP20" i="17"/>
  <c r="DO20" i="17"/>
  <c r="DB20" i="17"/>
  <c r="DA20" i="17"/>
  <c r="CN20" i="17"/>
  <c r="CM20" i="17"/>
  <c r="BZ20" i="17"/>
  <c r="BL20" i="17"/>
  <c r="AX20" i="17"/>
  <c r="V20" i="17"/>
  <c r="U20" i="17"/>
  <c r="DP19" i="17"/>
  <c r="DO19" i="17"/>
  <c r="DB19" i="17"/>
  <c r="DA19" i="17"/>
  <c r="CN19" i="17"/>
  <c r="CM19" i="17"/>
  <c r="BZ19" i="17"/>
  <c r="BY19" i="17"/>
  <c r="BL19" i="17"/>
  <c r="BK19" i="17"/>
  <c r="AX19" i="17"/>
  <c r="AW19" i="17"/>
  <c r="V19" i="17"/>
  <c r="U19" i="17"/>
  <c r="DP18" i="17"/>
  <c r="DO18" i="17"/>
  <c r="DB18" i="17"/>
  <c r="DA18" i="17"/>
  <c r="CN18" i="17"/>
  <c r="BZ18" i="17"/>
  <c r="BY18" i="17"/>
  <c r="BL18" i="17"/>
  <c r="BK18" i="17"/>
  <c r="AX18" i="17"/>
  <c r="AW18" i="17"/>
  <c r="V18" i="17"/>
  <c r="U18" i="17"/>
  <c r="DP17" i="17"/>
  <c r="DO17" i="17"/>
  <c r="DB17" i="17"/>
  <c r="DA17" i="17"/>
  <c r="CN17" i="17"/>
  <c r="CM17" i="17"/>
  <c r="BZ17" i="17"/>
  <c r="BY17" i="17"/>
  <c r="BL17" i="17"/>
  <c r="BK17" i="17"/>
  <c r="AX17" i="17"/>
  <c r="AW17" i="17"/>
  <c r="V17" i="17"/>
  <c r="U17" i="17"/>
  <c r="DP16" i="17"/>
  <c r="DO16" i="17"/>
  <c r="DB16" i="17"/>
  <c r="DA16" i="17"/>
  <c r="CN16" i="17"/>
  <c r="CM16" i="17"/>
  <c r="BZ16" i="17"/>
  <c r="BY16" i="17"/>
  <c r="BL16" i="17"/>
  <c r="BK16" i="17"/>
  <c r="AX16" i="17"/>
  <c r="AW16" i="17"/>
  <c r="V16" i="17"/>
  <c r="U16" i="17"/>
  <c r="DP15" i="17"/>
  <c r="DO15" i="17"/>
  <c r="DB15" i="17"/>
  <c r="DA15" i="17"/>
  <c r="CN15" i="17"/>
  <c r="CM15" i="17"/>
  <c r="BZ15" i="17"/>
  <c r="BY15" i="17"/>
  <c r="BL15" i="17"/>
  <c r="BK15" i="17"/>
  <c r="AX15" i="17"/>
  <c r="AW15" i="17"/>
  <c r="V15" i="17"/>
  <c r="U15" i="17"/>
  <c r="DP14" i="17"/>
  <c r="DO14" i="17"/>
  <c r="DB14" i="17"/>
  <c r="DA14" i="17"/>
  <c r="CN14" i="17"/>
  <c r="CM14" i="17"/>
  <c r="BZ14" i="17"/>
  <c r="BY14" i="17"/>
  <c r="BL14" i="17"/>
  <c r="BK14" i="17"/>
  <c r="AX14" i="17"/>
  <c r="AW14" i="17"/>
  <c r="V14" i="17"/>
  <c r="U14" i="17"/>
  <c r="DP13" i="17"/>
  <c r="DO13" i="17"/>
  <c r="DB13" i="17"/>
  <c r="DA13" i="17"/>
  <c r="CN13" i="17"/>
  <c r="CM13" i="17"/>
  <c r="BZ13" i="17"/>
  <c r="BY13" i="17"/>
  <c r="BL13" i="17"/>
  <c r="BK13" i="17"/>
  <c r="AX13" i="17"/>
  <c r="AW13" i="17"/>
  <c r="V13" i="17"/>
  <c r="U13" i="17"/>
  <c r="DP12" i="17"/>
  <c r="DO12" i="17"/>
  <c r="DB12" i="17"/>
  <c r="DA12" i="17"/>
  <c r="CN12" i="17"/>
  <c r="CM12" i="17"/>
  <c r="BZ12" i="17"/>
  <c r="BY12" i="17"/>
  <c r="BL12" i="17"/>
  <c r="BK12" i="17"/>
  <c r="AX12" i="17"/>
  <c r="AW12" i="17"/>
  <c r="V12" i="17"/>
  <c r="U12" i="17"/>
  <c r="DP11" i="17"/>
  <c r="DO11" i="17"/>
  <c r="DB11" i="17"/>
  <c r="DA11" i="17"/>
  <c r="CN11" i="17"/>
  <c r="CM11" i="17"/>
  <c r="BZ11" i="17"/>
  <c r="BY11" i="17"/>
  <c r="BL11" i="17"/>
  <c r="BK11" i="17"/>
  <c r="AX11" i="17"/>
  <c r="AW11" i="17"/>
  <c r="V11" i="17"/>
  <c r="U11" i="17"/>
  <c r="DP10" i="17"/>
  <c r="DO10" i="17"/>
  <c r="DB10" i="17"/>
  <c r="DA10" i="17"/>
  <c r="CN10" i="17"/>
  <c r="CM10" i="17"/>
  <c r="BZ10" i="17"/>
  <c r="BY10" i="17"/>
  <c r="BL10" i="17"/>
  <c r="BK10" i="17"/>
  <c r="AX10" i="17"/>
  <c r="AW10" i="17"/>
  <c r="V10" i="17"/>
  <c r="U10" i="17"/>
  <c r="DP9" i="17"/>
  <c r="DO9" i="17"/>
  <c r="DB9" i="17"/>
  <c r="DA9" i="17"/>
  <c r="CN9" i="17"/>
  <c r="CM9" i="17"/>
  <c r="BZ9" i="17"/>
  <c r="BY9" i="17"/>
  <c r="BL9" i="17"/>
  <c r="BK9" i="17"/>
  <c r="AX9" i="17"/>
  <c r="AW9" i="17"/>
  <c r="V9" i="17"/>
  <c r="U9" i="17"/>
  <c r="DP8" i="17"/>
  <c r="DO8" i="17"/>
  <c r="DB8" i="17"/>
  <c r="DA8" i="17"/>
  <c r="CN8" i="17"/>
  <c r="CM8" i="17"/>
  <c r="BZ8" i="17"/>
  <c r="BY8" i="17"/>
  <c r="BL8" i="17"/>
  <c r="BK8" i="17"/>
  <c r="AX8" i="17"/>
  <c r="AW8" i="17"/>
  <c r="V8" i="17"/>
  <c r="U8" i="17"/>
  <c r="L322" i="17" l="1"/>
  <c r="D322" i="17"/>
  <c r="G322" i="17"/>
  <c r="I322" i="17"/>
  <c r="H322" i="17"/>
  <c r="M322" i="17"/>
  <c r="O322" i="17"/>
  <c r="K322" i="17"/>
  <c r="O461" i="17"/>
  <c r="F461" i="17"/>
  <c r="R461" i="17"/>
  <c r="D461" i="17"/>
  <c r="P461" i="17"/>
  <c r="F390" i="17"/>
  <c r="R390" i="17"/>
  <c r="J322" i="17"/>
  <c r="D390" i="17"/>
  <c r="P390" i="17"/>
  <c r="M461" i="17"/>
  <c r="H390" i="17"/>
  <c r="Q461" i="17"/>
  <c r="I390" i="17"/>
  <c r="F322" i="17"/>
  <c r="E322" i="17"/>
  <c r="H461" i="17"/>
  <c r="T461" i="17"/>
  <c r="J461" i="17"/>
  <c r="N322" i="17"/>
  <c r="N461" i="17"/>
  <c r="G390" i="17"/>
  <c r="J390" i="17"/>
  <c r="G461" i="17"/>
  <c r="S461" i="17"/>
  <c r="K390" i="17"/>
  <c r="E461" i="17"/>
  <c r="P110" i="17"/>
  <c r="L390" i="17"/>
  <c r="I461" i="17"/>
  <c r="U461" i="17"/>
  <c r="M390" i="17"/>
  <c r="N390" i="17"/>
  <c r="E390" i="17"/>
  <c r="Q390" i="17"/>
  <c r="K461" i="17"/>
  <c r="O390" i="17"/>
  <c r="L461" i="17"/>
  <c r="P53" i="16" l="1"/>
  <c r="P54" i="16"/>
  <c r="P55" i="16"/>
  <c r="P52" i="16"/>
  <c r="P51" i="16"/>
  <c r="P50" i="16"/>
  <c r="P49" i="16"/>
  <c r="P48" i="16"/>
  <c r="P47" i="16"/>
  <c r="P46" i="16"/>
  <c r="P45" i="16"/>
  <c r="P44" i="16"/>
  <c r="P41" i="16" l="1"/>
  <c r="P42" i="16"/>
  <c r="P43" i="16"/>
  <c r="G25" i="22"/>
  <c r="G9" i="22"/>
  <c r="G21" i="22"/>
  <c r="G22" i="22"/>
  <c r="G16" i="22"/>
  <c r="G12" i="22"/>
  <c r="G26" i="22"/>
  <c r="G17" i="22"/>
  <c r="G14" i="22"/>
  <c r="G19" i="22"/>
  <c r="G18" i="22"/>
  <c r="G24" i="22"/>
  <c r="G10" i="22"/>
  <c r="G20" i="22"/>
  <c r="G7" i="22"/>
  <c r="G23" i="22"/>
  <c r="G13" i="22"/>
  <c r="G15" i="22"/>
  <c r="G8" i="22"/>
  <c r="G6" i="22"/>
  <c r="G27" i="22"/>
  <c r="G11" i="22" l="1"/>
  <c r="H6" i="4" l="1"/>
  <c r="G6" i="4"/>
  <c r="F7" i="4"/>
  <c r="D7" i="4"/>
  <c r="E7" i="4"/>
  <c r="C7" i="4"/>
  <c r="G7" i="4" l="1"/>
  <c r="H7" i="4"/>
  <c r="P38" i="16" l="1"/>
  <c r="P39" i="16"/>
  <c r="P40" i="16"/>
  <c r="U8" i="16" l="1"/>
  <c r="U9" i="16"/>
  <c r="U10" i="16"/>
  <c r="U11" i="16"/>
  <c r="U12" i="16"/>
  <c r="U13" i="16"/>
  <c r="U14" i="16"/>
  <c r="U15" i="16"/>
  <c r="U16" i="16"/>
  <c r="U17" i="16"/>
  <c r="U18" i="16"/>
  <c r="P35" i="16" l="1"/>
  <c r="P36" i="16"/>
  <c r="P37" i="16"/>
  <c r="D34" i="19" l="1"/>
  <c r="D22" i="19"/>
  <c r="D2" i="19"/>
  <c r="P34" i="16" l="1"/>
  <c r="P33" i="16"/>
  <c r="P32" i="16"/>
  <c r="P31" i="16" l="1"/>
  <c r="P30" i="16"/>
  <c r="P29" i="16"/>
  <c r="P28" i="16"/>
  <c r="P27" i="16"/>
  <c r="P26" i="16"/>
  <c r="P25" i="16"/>
  <c r="P24" i="16"/>
  <c r="P23" i="16"/>
  <c r="P22" i="16"/>
  <c r="P21" i="16"/>
  <c r="P20" i="16"/>
  <c r="P19" i="16"/>
  <c r="P18" i="16"/>
  <c r="P17" i="16"/>
  <c r="P16" i="16"/>
  <c r="P15" i="16"/>
  <c r="P14" i="16"/>
  <c r="P13" i="16"/>
  <c r="P12" i="16"/>
  <c r="P11" i="16"/>
  <c r="P10" i="16"/>
  <c r="P9" i="16"/>
  <c r="P8" i="16"/>
  <c r="P7" i="16"/>
  <c r="P6" i="16"/>
  <c r="P5" i="16"/>
  <c r="H5" i="4" l="1"/>
  <c r="G5" i="4"/>
  <c r="H4" i="4"/>
  <c r="G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G1" authorId="0" shapeId="0" xr:uid="{4093C2C7-FE9A-47C1-A91F-5C5F82EB86E5}">
      <text>
        <r>
          <rPr>
            <b/>
            <sz val="9"/>
            <color indexed="81"/>
            <rFont val="Tahoma"/>
            <family val="2"/>
          </rPr>
          <t>PAGINA COES - POST OPERACIÓN - SUPERVISION MANTENIMIENTO - AÑO - MES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  <author>Usuario</author>
    <author>Joseph</author>
  </authors>
  <commentList>
    <comment ref="D1" authorId="0" shapeId="0" xr:uid="{C3D2B5D3-F027-48C1-BB83-875450B110C8}">
      <text>
        <r>
          <rPr>
            <b/>
            <sz val="9"/>
            <color indexed="81"/>
            <rFont val="Tahoma"/>
            <family val="2"/>
          </rPr>
          <t>OBTENIDO DE BOLETIN MENSUAL</t>
        </r>
      </text>
    </comment>
    <comment ref="D37" authorId="1" shapeId="0" xr:uid="{5EC09659-91BF-4289-83FC-50531CCE4B92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Desde la Semana 36 hasta semana 39</t>
        </r>
      </text>
    </comment>
    <comment ref="D43" authorId="1" shapeId="0" xr:uid="{B3484B9E-85ED-44BE-A916-FC791B51F46A}">
      <text>
        <r>
          <rPr>
            <b/>
            <sz val="9"/>
            <color indexed="81"/>
            <rFont val="Tahoma"/>
            <family val="2"/>
          </rPr>
          <t>Hasta la semana 12</t>
        </r>
      </text>
    </comment>
    <comment ref="C44" authorId="2" shapeId="0" xr:uid="{95B95A8A-D3C0-4A4C-9B9B-8A2AC257C2B3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13 hasta semana 17</t>
        </r>
      </text>
    </comment>
    <comment ref="C45" authorId="2" shapeId="0" xr:uid="{013ADBE6-3570-4EAE-9F3A-B76C9D7CDEB7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18 hasta semana 21</t>
        </r>
      </text>
    </comment>
    <comment ref="C46" authorId="2" shapeId="0" xr:uid="{59A10646-1F46-47E0-BCAC-545CB9ED1859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22 hasta semana 26</t>
        </r>
      </text>
    </comment>
    <comment ref="D46" authorId="1" shapeId="0" xr:uid="{F0D64C80-E1AB-4976-A5BE-A9FDC2177BE3}">
      <text>
        <r>
          <rPr>
            <b/>
            <sz val="9"/>
            <color indexed="81"/>
            <rFont val="Tahoma"/>
            <family val="2"/>
          </rPr>
          <t>Hasta la semana 26</t>
        </r>
      </text>
    </comment>
    <comment ref="C47" authorId="2" shapeId="0" xr:uid="{F93C913A-7574-41D3-A62D-4AA217F174CB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27 hasta semana 30</t>
        </r>
      </text>
    </comment>
    <comment ref="C48" authorId="2" shapeId="0" xr:uid="{75F82C2C-212F-4C06-8727-124F01442032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31 hasta semana 35</t>
        </r>
      </text>
    </comment>
    <comment ref="C49" authorId="2" shapeId="0" xr:uid="{D20EA323-CDBA-4183-8AEF-C5F25C539933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36 hasta semana 39</t>
        </r>
      </text>
    </comment>
    <comment ref="D49" authorId="1" shapeId="0" xr:uid="{EB161785-28F2-4CDA-82EE-326836DE8D64}">
      <text>
        <r>
          <rPr>
            <b/>
            <sz val="9"/>
            <color indexed="81"/>
            <rFont val="Tahoma"/>
            <family val="2"/>
          </rPr>
          <t>Hasta la semana 39</t>
        </r>
      </text>
    </comment>
    <comment ref="C50" authorId="2" shapeId="0" xr:uid="{B9189EBA-FB6A-42B4-9DA0-F2F02A475418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40 hasta la semana 43</t>
        </r>
      </text>
    </comment>
    <comment ref="C51" authorId="2" shapeId="0" xr:uid="{76B83FC6-7D05-455D-B1B5-0AEF1BC7DCD4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44 hasta la semana 48</t>
        </r>
      </text>
    </comment>
    <comment ref="C52" authorId="2" shapeId="0" xr:uid="{51A2DEDA-1656-48EF-8274-FC738C7BF05F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49 a la semana 52</t>
        </r>
      </text>
    </comment>
    <comment ref="B56" authorId="0" shapeId="0" xr:uid="{CE634EAC-6D6B-4AF1-AC10-E85796F4152B}">
      <text>
        <r>
          <rPr>
            <b/>
            <sz val="9"/>
            <color indexed="81"/>
            <rFont val="Tahoma"/>
            <family val="2"/>
          </rPr>
          <t>SEMANA 14 AL 17</t>
        </r>
      </text>
    </comment>
    <comment ref="B57" authorId="0" shapeId="0" xr:uid="{91FF2183-913D-4CCD-B3FF-F21EE94008F7}">
      <text>
        <r>
          <rPr>
            <b/>
            <sz val="9"/>
            <color indexed="81"/>
            <rFont val="Tahoma"/>
            <family val="2"/>
          </rPr>
          <t>SEMANA 18 AL 21</t>
        </r>
      </text>
    </comment>
    <comment ref="B58" authorId="0" shapeId="0" xr:uid="{BEB0FFBD-4834-498F-8200-9EF3E414EE05}">
      <text>
        <r>
          <rPr>
            <b/>
            <sz val="9"/>
            <color indexed="81"/>
            <rFont val="Tahoma"/>
            <family val="2"/>
          </rPr>
          <t>SEMANA 22 AL 26</t>
        </r>
      </text>
    </comment>
    <comment ref="B59" authorId="0" shapeId="0" xr:uid="{0F0F5589-F3E2-446B-B56F-CD79A9FD05F4}">
      <text>
        <r>
          <rPr>
            <b/>
            <sz val="9"/>
            <color indexed="81"/>
            <rFont val="Tahoma"/>
            <family val="2"/>
          </rPr>
          <t>SEMANA 27 AL 30</t>
        </r>
      </text>
    </comment>
    <comment ref="B60" authorId="0" shapeId="0" xr:uid="{AB458C18-93FA-401D-AEA4-17176ADF9801}">
      <text>
        <r>
          <rPr>
            <b/>
            <sz val="9"/>
            <color indexed="81"/>
            <rFont val="Tahoma"/>
            <family val="2"/>
          </rPr>
          <t>SEMANA 31 AL 35</t>
        </r>
      </text>
    </comment>
    <comment ref="B61" authorId="0" shapeId="0" xr:uid="{0F2EF386-987D-4CD5-A835-6F5A8C623DF7}">
      <text>
        <r>
          <rPr>
            <b/>
            <sz val="9"/>
            <color indexed="81"/>
            <rFont val="Tahoma"/>
            <family val="2"/>
          </rPr>
          <t>SEMANA 36 AL 39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2" authorId="0" shapeId="0" xr:uid="{EA65740A-AB49-45E4-B0EA-49ACBCDDAD89}">
      <text>
        <r>
          <rPr>
            <b/>
            <sz val="9"/>
            <color indexed="81"/>
            <rFont val="Tahoma"/>
            <family val="2"/>
          </rPr>
          <t>SEMANA 40 AL 43</t>
        </r>
      </text>
    </comment>
    <comment ref="B63" authorId="0" shapeId="0" xr:uid="{ABB783C6-7401-41A2-8FFA-AE68C5C55050}">
      <text>
        <r>
          <rPr>
            <b/>
            <sz val="9"/>
            <color indexed="81"/>
            <rFont val="Tahoma"/>
            <family val="2"/>
          </rPr>
          <t>SEMANA 44 AL 48</t>
        </r>
      </text>
    </comment>
    <comment ref="B64" authorId="0" shapeId="0" xr:uid="{4F935FD5-7192-45AC-80E2-61FD4CA5F5E7}">
      <text>
        <r>
          <rPr>
            <b/>
            <sz val="9"/>
            <color indexed="81"/>
            <rFont val="Tahoma"/>
            <family val="2"/>
          </rPr>
          <t>SEMANA 49 AL 52</t>
        </r>
      </text>
    </comment>
    <comment ref="B65" authorId="0" shapeId="0" xr:uid="{6B2201A7-61A8-49E8-9809-3F78C00C022A}">
      <text>
        <r>
          <rPr>
            <b/>
            <sz val="9"/>
            <color indexed="81"/>
            <rFont val="Tahoma"/>
            <family val="2"/>
          </rPr>
          <t xml:space="preserve">SEMANA 01 AL 04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" authorId="0" shapeId="0" xr:uid="{17D22267-1E6C-4FE4-9887-F31139332031}">
      <text>
        <r>
          <rPr>
            <b/>
            <sz val="9"/>
            <color indexed="81"/>
            <rFont val="Tahoma"/>
            <family val="2"/>
          </rPr>
          <t>SEMANA 05 AL 09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" authorId="0" shapeId="0" xr:uid="{93E684AF-47B2-4FB8-A1A2-7659E0C3E6B7}">
      <text>
        <r>
          <rPr>
            <b/>
            <sz val="9"/>
            <color indexed="81"/>
            <rFont val="Tahoma"/>
            <family val="2"/>
          </rPr>
          <t>SEMANA 10 AL 13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8" authorId="0" shapeId="0" xr:uid="{C53958BD-688A-4AE3-809D-70D799865494}">
      <text>
        <r>
          <rPr>
            <b/>
            <sz val="9"/>
            <color indexed="81"/>
            <rFont val="Tahoma"/>
            <family val="2"/>
          </rPr>
          <t>SEMANA 14 AL 17</t>
        </r>
      </text>
    </comment>
    <comment ref="B69" authorId="0" shapeId="0" xr:uid="{7B4EB4CE-BB58-44AF-BA14-281ACD370531}">
      <text>
        <r>
          <rPr>
            <b/>
            <sz val="9"/>
            <color indexed="81"/>
            <rFont val="Tahoma"/>
            <family val="2"/>
          </rPr>
          <t>SEMANA 18 AL 22</t>
        </r>
      </text>
    </comment>
    <comment ref="B70" authorId="0" shapeId="0" xr:uid="{1CBB3786-5749-478D-808F-EBBF6776AF1A}">
      <text>
        <r>
          <rPr>
            <b/>
            <sz val="9"/>
            <color indexed="81"/>
            <rFont val="Tahoma"/>
            <family val="2"/>
          </rPr>
          <t>SEMANA 23 AL 26</t>
        </r>
      </text>
    </comment>
    <comment ref="B71" authorId="0" shapeId="0" xr:uid="{5E0CBB35-01CD-4B10-83AF-B15660814CC4}">
      <text>
        <r>
          <rPr>
            <b/>
            <sz val="9"/>
            <color indexed="81"/>
            <rFont val="Tahoma"/>
            <family val="2"/>
          </rPr>
          <t>SEMANA 27 AL 30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" authorId="0" shapeId="0" xr:uid="{03DAB1CE-90AA-45BA-88BE-A965C226C35D}">
      <text>
        <r>
          <rPr>
            <b/>
            <sz val="9"/>
            <color indexed="81"/>
            <rFont val="Tahoma"/>
            <family val="2"/>
          </rPr>
          <t>SEMANA 31 AL 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" authorId="0" shapeId="0" xr:uid="{6D7E030C-379B-401B-A421-4C020DAB1F6C}">
      <text>
        <r>
          <rPr>
            <b/>
            <sz val="9"/>
            <color indexed="81"/>
            <rFont val="Tahoma"/>
            <family val="2"/>
          </rPr>
          <t>SEMANA 36 AL 39</t>
        </r>
      </text>
    </comment>
    <comment ref="B74" authorId="0" shapeId="0" xr:uid="{F54E522A-D31F-441E-B32B-708AC7749320}">
      <text>
        <r>
          <rPr>
            <b/>
            <sz val="9"/>
            <color indexed="81"/>
            <rFont val="Tahoma"/>
            <family val="2"/>
          </rPr>
          <t>SEMANA 40 AL 44</t>
        </r>
      </text>
    </comment>
    <comment ref="B75" authorId="0" shapeId="0" xr:uid="{BCF15744-C347-485F-9DE4-0CDB0CB57510}">
      <text>
        <r>
          <rPr>
            <b/>
            <sz val="9"/>
            <color indexed="81"/>
            <rFont val="Tahoma"/>
            <family val="2"/>
          </rPr>
          <t>SEMANA 45 AL 48</t>
        </r>
      </text>
    </comment>
    <comment ref="B76" authorId="0" shapeId="0" xr:uid="{4855A47F-0A82-46C0-A274-5D94DA0DE094}">
      <text>
        <r>
          <rPr>
            <b/>
            <sz val="9"/>
            <color indexed="81"/>
            <rFont val="Tahoma"/>
            <family val="2"/>
          </rPr>
          <t>SEMANA 49 AL 53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AC113" authorId="0" shapeId="0" xr:uid="{0FB76317-F5A4-4180-B188-75552172AC4B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113" authorId="0" shapeId="0" xr:uid="{70909B75-2C97-4313-9114-807BD0C45E8D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E113" authorId="0" shapeId="0" xr:uid="{2CCA0F46-F204-4952-BAC0-7D0A034E23AA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S113" authorId="0" shapeId="0" xr:uid="{B89A7BE7-70E1-4764-B2CF-27A75797DBEE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G113" authorId="0" shapeId="0" xr:uid="{D63ECC92-6F80-4BC1-97A7-5E285C06C052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U113" authorId="0" shapeId="0" xr:uid="{68E4F8A9-714C-4B81-AAE5-C329115D4EEA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I113" authorId="0" shapeId="0" xr:uid="{09CB0AAB-F663-4223-8607-DD694E853541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E2" authorId="0" shapeId="0" xr:uid="{D5B86BCF-C1D8-425A-8F1B-30B945A7100D}">
      <text>
        <r>
          <rPr>
            <b/>
            <sz val="9"/>
            <color indexed="81"/>
            <rFont val="Tahoma"/>
            <family val="2"/>
          </rPr>
          <t>OBTENIDO DE POWER BI - PAGINA COES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U1" authorId="0" shapeId="0" xr:uid="{DF0FB37D-6938-499A-A1DB-C3E1003BA39F}">
      <text>
        <r>
          <rPr>
            <b/>
            <sz val="9"/>
            <color indexed="81"/>
            <rFont val="Tahoma"/>
            <family val="2"/>
          </rPr>
          <t>EXPORTAR EN FORMATO VERTICAL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<sst xmlns="http://schemas.openxmlformats.org/spreadsheetml/2006/main" count="3485" uniqueCount="451">
  <si>
    <t>PROGRAMADOS EJECUTADOS</t>
  </si>
  <si>
    <t>PROGRAMADOS NO EJECUTADOS</t>
  </si>
  <si>
    <t>EJECUTADOS NO PROGRAMADOS</t>
  </si>
  <si>
    <t>AGRO INDUSTRIAL PARAMONGA</t>
  </si>
  <si>
    <t>EGASA</t>
  </si>
  <si>
    <t>ELECTROPERU</t>
  </si>
  <si>
    <t>AGROAURORA S.A.C.</t>
  </si>
  <si>
    <t>ENGIE</t>
  </si>
  <si>
    <t>PETRAMAS</t>
  </si>
  <si>
    <t>ENEL GENERACION PERU S.A.A.</t>
  </si>
  <si>
    <t>ORAZUL ENERGY PERÚ</t>
  </si>
  <si>
    <t>KALLPA GENERACION S.A.</t>
  </si>
  <si>
    <t>AGROINDUSTRIAS SAN JACINTO S.A.A.</t>
  </si>
  <si>
    <t>EMPRESA</t>
  </si>
  <si>
    <t>STATKRAFT S.A</t>
  </si>
  <si>
    <t>Total general</t>
  </si>
  <si>
    <t>TOTAL</t>
  </si>
  <si>
    <t>EJECUTADOS EN MENOR TIEMPO</t>
  </si>
  <si>
    <t>F1</t>
  </si>
  <si>
    <t>F2</t>
  </si>
  <si>
    <t>UBICACION</t>
  </si>
  <si>
    <t>TIPO</t>
  </si>
  <si>
    <t>EQUIPO</t>
  </si>
  <si>
    <t>APE</t>
  </si>
  <si>
    <t>APNE</t>
  </si>
  <si>
    <t>AENP</t>
  </si>
  <si>
    <t>AEmAP</t>
  </si>
  <si>
    <t>PARAMONGA</t>
  </si>
  <si>
    <t>GT</t>
  </si>
  <si>
    <t>TV-01</t>
  </si>
  <si>
    <t>TV</t>
  </si>
  <si>
    <t>SAN JACINTO</t>
  </si>
  <si>
    <t>CT</t>
  </si>
  <si>
    <t>CENTRAL</t>
  </si>
  <si>
    <t>GH</t>
  </si>
  <si>
    <t>G1</t>
  </si>
  <si>
    <t>CH</t>
  </si>
  <si>
    <t>MANTARO</t>
  </si>
  <si>
    <t>G2</t>
  </si>
  <si>
    <t>G3</t>
  </si>
  <si>
    <t>HUAYCOLORO</t>
  </si>
  <si>
    <t>LA GRINGA V</t>
  </si>
  <si>
    <t>TG1</t>
  </si>
  <si>
    <t>TG3</t>
  </si>
  <si>
    <t>G4</t>
  </si>
  <si>
    <t>Mes</t>
  </si>
  <si>
    <t xml:space="preserve"> APNE</t>
  </si>
  <si>
    <t>F1 Tolerancia</t>
  </si>
  <si>
    <t>F2 Tolerancia</t>
  </si>
  <si>
    <t>ABREVIATURA</t>
  </si>
  <si>
    <t>DESCRIPCIÓN</t>
  </si>
  <si>
    <t>PROGRAMADO EJECUTADO</t>
  </si>
  <si>
    <t>PROGRAMADO NO EJECUTADO</t>
  </si>
  <si>
    <t>EJECUTADO NO PROGRAMADO</t>
  </si>
  <si>
    <t>EGEJUNIN</t>
  </si>
  <si>
    <t>CHAGLLA</t>
  </si>
  <si>
    <t>MALPASO</t>
  </si>
  <si>
    <t>TERMOSELVA</t>
  </si>
  <si>
    <t>PATIVILCA</t>
  </si>
  <si>
    <t>SANTA</t>
  </si>
  <si>
    <t>CHANCAY</t>
  </si>
  <si>
    <t>RÍMAC</t>
  </si>
  <si>
    <t>SANTA EULALIA</t>
  </si>
  <si>
    <t>TULUMAYO</t>
  </si>
  <si>
    <t>TARMA</t>
  </si>
  <si>
    <t>DIQUE CAMPANARIO</t>
  </si>
  <si>
    <t>DIQUE CINCEL</t>
  </si>
  <si>
    <t>LAGO VICONGA</t>
  </si>
  <si>
    <t>LAGUNA YURACMAYO</t>
  </si>
  <si>
    <t>POECHOS</t>
  </si>
  <si>
    <t>PRESA COMPENSACIÓN GALLITO CIEGO</t>
  </si>
  <si>
    <t>PRESA DE COMPENSACION PICUNCHE</t>
  </si>
  <si>
    <t>PRESA HUINCO</t>
  </si>
  <si>
    <t>PRESA SAN GABAN</t>
  </si>
  <si>
    <t>PRESA SHAPIRINGO</t>
  </si>
  <si>
    <t>PRESA SHEQUE</t>
  </si>
  <si>
    <t>RESERVORIO CAPILLUCAS</t>
  </si>
  <si>
    <t>RESERVORIO CHECRAS</t>
  </si>
  <si>
    <t>RESERVORIO CIRATO</t>
  </si>
  <si>
    <t>RESERVORIO DE COMPENSACION RESTITUCIÓN</t>
  </si>
  <si>
    <t>RESERVORIO SAN DIEGO</t>
  </si>
  <si>
    <t>RESERVORIO TABLACHACA</t>
  </si>
  <si>
    <t>RESERVORIO TULUMAYO</t>
  </si>
  <si>
    <t>RÍO</t>
  </si>
  <si>
    <t>VILCANOTA</t>
  </si>
  <si>
    <t>CHARCANI V</t>
  </si>
  <si>
    <t>SAN GABÁN</t>
  </si>
  <si>
    <t>ARICOTA</t>
  </si>
  <si>
    <t>EMBALSE</t>
  </si>
  <si>
    <t>GALLITO CIEGO</t>
  </si>
  <si>
    <t>LAGUNA ARICOTA</t>
  </si>
  <si>
    <t>JUNIN (STATKRAFT)</t>
  </si>
  <si>
    <t>ANTACOTO</t>
  </si>
  <si>
    <t>SIBINACOCHA</t>
  </si>
  <si>
    <t>PAUCARCOCHA</t>
  </si>
  <si>
    <t>MARCAPOMACOCHA</t>
  </si>
  <si>
    <t>Dia</t>
  </si>
  <si>
    <t>CMg Promedio</t>
  </si>
  <si>
    <t>MW</t>
  </si>
  <si>
    <t xml:space="preserve"> </t>
  </si>
  <si>
    <t>HORA</t>
  </si>
  <si>
    <t>Cmg</t>
  </si>
  <si>
    <t>min</t>
  </si>
  <si>
    <t>COMPENSACION RESTITUCIÓN</t>
  </si>
  <si>
    <t>COMPENSACION PICUNCHE</t>
  </si>
  <si>
    <t>COMPENSACIÓN GALLITO CIEGO</t>
  </si>
  <si>
    <t>CAUDALES PROMEDIO</t>
  </si>
  <si>
    <t>EVOLUCIÓN DEL COSTO MARGINAL</t>
  </si>
  <si>
    <t>Abril</t>
  </si>
  <si>
    <t>Mayo</t>
  </si>
  <si>
    <t>Junio</t>
  </si>
  <si>
    <t>VARIACIÓN</t>
  </si>
  <si>
    <t>MES</t>
  </si>
  <si>
    <t>Abr</t>
  </si>
  <si>
    <t>May</t>
  </si>
  <si>
    <t>Jun</t>
  </si>
  <si>
    <t>Etiquetas de fila</t>
  </si>
  <si>
    <t xml:space="preserve"> LAGUNA ARICOTA</t>
  </si>
  <si>
    <t>CERRO DEL ÁGUILA</t>
  </si>
  <si>
    <t>HUALLAMAYO</t>
  </si>
  <si>
    <t>COMPENSACION ARICOTA</t>
  </si>
  <si>
    <t>MINERA CERRO VERDE</t>
  </si>
  <si>
    <t>CTB CALLAO</t>
  </si>
  <si>
    <t>G1 CALLAO</t>
  </si>
  <si>
    <t>Suma de AENP</t>
  </si>
  <si>
    <t>Suma de AEmAP</t>
  </si>
  <si>
    <t>Suma de APNE</t>
  </si>
  <si>
    <t>Suma de APE</t>
  </si>
  <si>
    <t>CAUDALES PROMEDIO DE LOS PRINCIPALES RÍOS m3/seg</t>
  </si>
  <si>
    <t>Año</t>
  </si>
  <si>
    <t>Total</t>
  </si>
  <si>
    <t>Enero</t>
  </si>
  <si>
    <t>Febrero</t>
  </si>
  <si>
    <t>Marzo</t>
  </si>
  <si>
    <t>Julio</t>
  </si>
  <si>
    <t>Agosto</t>
  </si>
  <si>
    <t>Septiembre</t>
  </si>
  <si>
    <t>Octubre</t>
  </si>
  <si>
    <t>Noviembre</t>
  </si>
  <si>
    <t>Diciembre</t>
  </si>
  <si>
    <t>Ene</t>
  </si>
  <si>
    <t>Feb</t>
  </si>
  <si>
    <t>Mar</t>
  </si>
  <si>
    <t>Jul</t>
  </si>
  <si>
    <t>Ago</t>
  </si>
  <si>
    <t>Set</t>
  </si>
  <si>
    <t>Oct</t>
  </si>
  <si>
    <t>Nov</t>
  </si>
  <si>
    <t>Dic</t>
  </si>
  <si>
    <t>VOLUMEN ACUMULADO ENERO-DICIEMBRE 2019</t>
  </si>
  <si>
    <t>NOMBRE/MES</t>
  </si>
  <si>
    <t xml:space="preserve">Total </t>
  </si>
  <si>
    <t>VOLUMEN ACUMULADO (MMm3) - Primer Trimestre</t>
  </si>
  <si>
    <t>EMBALSE_MALPASO</t>
  </si>
  <si>
    <t>EMBALSE PÍAS</t>
  </si>
  <si>
    <t>EMBALSE CHAGLLA</t>
  </si>
  <si>
    <t>TABLACHACA</t>
  </si>
  <si>
    <t>EMBALSE HUALLAMAYO</t>
  </si>
  <si>
    <t>EMBALSE PALLCA</t>
  </si>
  <si>
    <t>EMBALSE COMPENSACION ARICOTA</t>
  </si>
  <si>
    <t>VOLUMEN ACUMULADO ENERO-DICIEMBRE 2020</t>
  </si>
  <si>
    <t>VOLUMEN ACUMULADO Abr2020 - Mar2021</t>
  </si>
  <si>
    <t>EMBALSE MARCAPOMACOCHA</t>
  </si>
  <si>
    <t>EMBALSE CERRO DEL ÁGUILA</t>
  </si>
  <si>
    <t>VOLUMEN ACUMULADO ENERO-DICIEMBRE 2021</t>
  </si>
  <si>
    <t>EMBALSE LAGUNA ARICOTA</t>
  </si>
  <si>
    <t>EMBALSE JUNIN (STATKRAFT)</t>
  </si>
  <si>
    <t>EMBALSE GALLITO CIEGO</t>
  </si>
  <si>
    <t>EMBALSE ANTACOTO</t>
  </si>
  <si>
    <t>EMBALSE SIBINACOCHA</t>
  </si>
  <si>
    <t>EMBALSE PAUCARCOCHA</t>
  </si>
  <si>
    <t>Columna1</t>
  </si>
  <si>
    <t xml:space="preserve"> ---&gt; valor solo sirve para graficar una linea auxiliar vertical</t>
  </si>
  <si>
    <t>VOLUMEN ACUMULADO Jul2020 - Jun2021</t>
  </si>
  <si>
    <t>VOLUMEN ACUMULADO (MMm3) - Segundo Trimestre</t>
  </si>
  <si>
    <t>ene-mar2020</t>
  </si>
  <si>
    <t>ene-mar2021</t>
  </si>
  <si>
    <t>abr-jun2020</t>
  </si>
  <si>
    <t>abr-jun2021</t>
  </si>
  <si>
    <t>-</t>
  </si>
  <si>
    <t>x</t>
  </si>
  <si>
    <t>adsdd</t>
  </si>
  <si>
    <t>S/./MWh</t>
  </si>
  <si>
    <t>SANTA ROSA 220</t>
  </si>
  <si>
    <t>2021-05-24 00:30</t>
  </si>
  <si>
    <t>2021-05-24 01:00</t>
  </si>
  <si>
    <t>2021-05-24 01:30</t>
  </si>
  <si>
    <t>2021-05-24 02:00</t>
  </si>
  <si>
    <t>2021-05-24 02:30</t>
  </si>
  <si>
    <t>2021-05-24 03:00</t>
  </si>
  <si>
    <t>2021-05-24 03:30</t>
  </si>
  <si>
    <t>2021-05-24 04:00</t>
  </si>
  <si>
    <t>2021-05-24 04:30</t>
  </si>
  <si>
    <t>2021-05-24 05:00</t>
  </si>
  <si>
    <t>2021-05-24 05:30</t>
  </si>
  <si>
    <t>2021-05-24 06:00</t>
  </si>
  <si>
    <t>2021-05-24 06:30</t>
  </si>
  <si>
    <t>2021-05-24 07:00</t>
  </si>
  <si>
    <t>2021-05-24 07:30</t>
  </si>
  <si>
    <t>2021-05-24 08:00</t>
  </si>
  <si>
    <t>2021-05-24 08:30</t>
  </si>
  <si>
    <t>2021-05-24 09:00</t>
  </si>
  <si>
    <t>2021-05-24 09:30</t>
  </si>
  <si>
    <t>2021-05-24 10:00</t>
  </si>
  <si>
    <t>2021-05-24 10:30</t>
  </si>
  <si>
    <t>2021-05-24 11:00</t>
  </si>
  <si>
    <t>2021-05-24 11:30</t>
  </si>
  <si>
    <t>2021-05-24 12:00</t>
  </si>
  <si>
    <t>2021-05-24 12:30</t>
  </si>
  <si>
    <t>2021-05-24 13:00</t>
  </si>
  <si>
    <t>2021-05-24 13:30</t>
  </si>
  <si>
    <t>2021-05-24 14:00</t>
  </si>
  <si>
    <t>2021-05-24 14:30</t>
  </si>
  <si>
    <t>2021-05-24 15:00</t>
  </si>
  <si>
    <t>2021-05-24 15:30</t>
  </si>
  <si>
    <t>2021-05-24 16:00</t>
  </si>
  <si>
    <t>2021-05-24 16:30</t>
  </si>
  <si>
    <t>2021-05-24 17:00</t>
  </si>
  <si>
    <t>2021-05-24 17:30</t>
  </si>
  <si>
    <t>2021-05-24 18:00</t>
  </si>
  <si>
    <t>2021-05-24 18:30</t>
  </si>
  <si>
    <t>2021-05-24 19:00</t>
  </si>
  <si>
    <t>2021-05-24 19:30</t>
  </si>
  <si>
    <t>2021-05-24 20:00</t>
  </si>
  <si>
    <t>2021-05-24 20:30</t>
  </si>
  <si>
    <t>2021-05-24 21:00</t>
  </si>
  <si>
    <t>2021-05-24 21:30</t>
  </si>
  <si>
    <t>2021-05-24 22:00</t>
  </si>
  <si>
    <t>2021-05-24 22:30</t>
  </si>
  <si>
    <t>2021-05-24 23:00</t>
  </si>
  <si>
    <t>2021-05-24 23:30</t>
  </si>
  <si>
    <t>2021-05-24 23:59</t>
  </si>
  <si>
    <t>PROMEDIO</t>
  </si>
  <si>
    <t>MÁXIMO</t>
  </si>
  <si>
    <t>MÍNIMO</t>
  </si>
  <si>
    <t>VOLUMEN ACUMULADO Oct2020 - Set2021</t>
  </si>
  <si>
    <t>VOLUMEN ACUMULADO (MMm3) - Tercer Trimestre</t>
  </si>
  <si>
    <t>VARIACIÓN EN 
MMm3</t>
  </si>
  <si>
    <t>VARIACIÓN  %</t>
  </si>
  <si>
    <t>VARIACIÓN 
%</t>
  </si>
  <si>
    <t>FENIX POWER PERÚ</t>
  </si>
  <si>
    <t>ENEL GENERACION PIURA S.A.</t>
  </si>
  <si>
    <t>PLANTA DE RESERVA FRIA DE GENERACION  DE ETEN S.A.</t>
  </si>
  <si>
    <t>VOLUMEN ACUMULADO Ene2021 - Dic2021</t>
  </si>
  <si>
    <t>Abr-21</t>
  </si>
  <si>
    <t>Ago-21</t>
  </si>
  <si>
    <t>Ene-21</t>
  </si>
  <si>
    <t>Feb-21</t>
  </si>
  <si>
    <t>Jul-21</t>
  </si>
  <si>
    <t>Jun-21</t>
  </si>
  <si>
    <t>Mar-21</t>
  </si>
  <si>
    <t>May-21</t>
  </si>
  <si>
    <t>Nov-21</t>
  </si>
  <si>
    <t>Oct-21</t>
  </si>
  <si>
    <t>Sep-21</t>
  </si>
  <si>
    <t>VOLUMEN ACUMULADO (MMm3) - Cuarto Trimestre</t>
  </si>
  <si>
    <t>Dic-21</t>
  </si>
  <si>
    <t>oct-dic 2020</t>
  </si>
  <si>
    <t>EGEMSA</t>
  </si>
  <si>
    <t>SHOUGESA</t>
  </si>
  <si>
    <t>SAN NICOLÁS</t>
  </si>
  <si>
    <t>HUAURA POWER GROUP S.A.</t>
  </si>
  <si>
    <t>G2 CALLAO</t>
  </si>
  <si>
    <t>BIOENERGIA DEL CHIRA S.A.</t>
  </si>
  <si>
    <t>CAÑA BRAVA</t>
  </si>
  <si>
    <t>EMPRESA DE GENERACION HUANZA</t>
  </si>
  <si>
    <t>KALLPA</t>
  </si>
  <si>
    <t>VOLUMEN ACUMULADO Abr2021 - Mar2022</t>
  </si>
  <si>
    <t>Ene-Mar 2021</t>
  </si>
  <si>
    <t>VOLUMEN ACUMULADO Jul2021 - Jun2022</t>
  </si>
  <si>
    <t>VOLUMEN ACUMULADO Oct2021 - Set2022</t>
  </si>
  <si>
    <t>VOLUMEN ACUMULADO Ene2022 - Dic2022</t>
  </si>
  <si>
    <t>Abr-Jun 2021</t>
  </si>
  <si>
    <t>Jul-Set 2021</t>
  </si>
  <si>
    <t>Oct-Nov-Dic 2021</t>
  </si>
  <si>
    <t>Oct-Nov-Dic 2022</t>
  </si>
  <si>
    <t>Ene-22</t>
  </si>
  <si>
    <t>Feb-22</t>
  </si>
  <si>
    <t>Mar-22</t>
  </si>
  <si>
    <t>Abr-22</t>
  </si>
  <si>
    <t>May-22</t>
  </si>
  <si>
    <t>Jun-22</t>
  </si>
  <si>
    <t>Jul-22</t>
  </si>
  <si>
    <t>Ago-22</t>
  </si>
  <si>
    <t>Sep-22</t>
  </si>
  <si>
    <t>VOLUMEN ACUMULADO Abr2022 - Mar2023</t>
  </si>
  <si>
    <t>EGESUR</t>
  </si>
  <si>
    <t>INDEPENDENCIA</t>
  </si>
  <si>
    <t>E+F+M 23</t>
  </si>
  <si>
    <t>E+F+M 22</t>
  </si>
  <si>
    <t>SAN GABAN</t>
  </si>
  <si>
    <t>SAN GABÁN II</t>
  </si>
  <si>
    <t>VOLUMEN ACUMULADO Jul2022 - Jun2023</t>
  </si>
  <si>
    <t>https://www.coes.org.pe/Portal/Operacion/Transferencias/CostosMarginales</t>
  </si>
  <si>
    <t>CMG</t>
  </si>
  <si>
    <t>https://www.coes.org.pe/Portal/mediciones/medidoresgeneracion</t>
  </si>
  <si>
    <t>ILO 4</t>
  </si>
  <si>
    <t>CHINANGO S.A.C.</t>
  </si>
  <si>
    <t>PERUANA DE INVERSIONES EN ENERGIAS RENOVABLES S.A.</t>
  </si>
  <si>
    <t>MANTA I</t>
  </si>
  <si>
    <t>J+A+S 23</t>
  </si>
  <si>
    <t>VOLUMEN ACUMULADO Oct2022 - Sep2023</t>
  </si>
  <si>
    <t>QUITARACSA</t>
  </si>
  <si>
    <t>EMB</t>
  </si>
  <si>
    <t>SAN DIEGO EMB</t>
  </si>
  <si>
    <t>VENTANILLA</t>
  </si>
  <si>
    <t xml:space="preserve">CAÑÓN DEL PATO                                    </t>
  </si>
  <si>
    <t>O+N+D 23</t>
  </si>
  <si>
    <t>VOLUMEN ACUMULADO Ene2023 - Dic2023</t>
  </si>
  <si>
    <t>CS</t>
  </si>
  <si>
    <t xml:space="preserve">CALLAHUANCA                                       </t>
  </si>
  <si>
    <t>MALACAS 1</t>
  </si>
  <si>
    <t>TG6</t>
  </si>
  <si>
    <t>LAS FLORES</t>
  </si>
  <si>
    <t>RECKA</t>
  </si>
  <si>
    <t>TG4</t>
  </si>
  <si>
    <t xml:space="preserve">AGUAYTÍA                                          </t>
  </si>
  <si>
    <t>SANTA ROSA II</t>
  </si>
  <si>
    <t>TG8</t>
  </si>
  <si>
    <t>YARUCAYA</t>
  </si>
  <si>
    <t>INLAND ENERGY SAC</t>
  </si>
  <si>
    <t>SANTA TERESA</t>
  </si>
  <si>
    <t>CE</t>
  </si>
  <si>
    <t>KONDU SAC</t>
  </si>
  <si>
    <t>CENTRAL SOLAR CARHUAQUERO</t>
  </si>
  <si>
    <t>ATRIA ENERGIA S.A.C.</t>
  </si>
  <si>
    <t>PURMACANA</t>
  </si>
  <si>
    <t xml:space="preserve">MOLLENDO D                                        </t>
  </si>
  <si>
    <t>GD1</t>
  </si>
  <si>
    <t>GD2</t>
  </si>
  <si>
    <t>GD3</t>
  </si>
  <si>
    <t>YUNCÁN</t>
  </si>
  <si>
    <t>LA VIRGEN</t>
  </si>
  <si>
    <t>TG2</t>
  </si>
  <si>
    <t>VOLUMEN ACUMULADO Abr2023 - Mar2024</t>
  </si>
  <si>
    <t>E+F+M 24</t>
  </si>
  <si>
    <t xml:space="preserve">EMPRESA DE GENERACION HUANZA                      </t>
  </si>
  <si>
    <t>HUANZA</t>
  </si>
  <si>
    <t>RESERVA FRIA DE GENERACION TALARA</t>
  </si>
  <si>
    <t>TG5</t>
  </si>
  <si>
    <t>TG41</t>
  </si>
  <si>
    <t>TG43</t>
  </si>
  <si>
    <t>RESERVA FRIA PLANTA ILO</t>
  </si>
  <si>
    <t>MINI CENTRAL CERRO DEL AGUILA</t>
  </si>
  <si>
    <t>CHIMAY</t>
  </si>
  <si>
    <t xml:space="preserve">CHILINA D                                         </t>
  </si>
  <si>
    <t>TG</t>
  </si>
  <si>
    <t>SLZ1</t>
  </si>
  <si>
    <t>SLZ2</t>
  </si>
  <si>
    <t>EMPRESA DE GENERACION HUALLAGA</t>
  </si>
  <si>
    <t>CARHUAQUERO IV</t>
  </si>
  <si>
    <t xml:space="preserve">G4             </t>
  </si>
  <si>
    <t xml:space="preserve">G1             </t>
  </si>
  <si>
    <t>SAMAY I S.A.C</t>
  </si>
  <si>
    <t>PUERTO BRAVO</t>
  </si>
  <si>
    <t>AGRO INDUSTRIAL PARAMONGA S.A.</t>
  </si>
  <si>
    <t>MAPLE ETANOL</t>
  </si>
  <si>
    <t>CENTRALES SANTA ROSA S.A.C.</t>
  </si>
  <si>
    <t>CH SANTA ROSA II</t>
  </si>
  <si>
    <t>Santa Rosa_II_G1</t>
  </si>
  <si>
    <t xml:space="preserve">INDEP_G3       </t>
  </si>
  <si>
    <t>ARICOTA I</t>
  </si>
  <si>
    <t>G5</t>
  </si>
  <si>
    <t>RECKA-TG1</t>
  </si>
  <si>
    <t>DOÑA CATALINA</t>
  </si>
  <si>
    <t>CHEVES</t>
  </si>
  <si>
    <t>PARIAC</t>
  </si>
  <si>
    <t>YAUPI</t>
  </si>
  <si>
    <t>A+M+J 24</t>
  </si>
  <si>
    <t>VOLUMEN ACUMULADO Jul2023 - Jun2024</t>
  </si>
  <si>
    <t>G6</t>
  </si>
  <si>
    <t>1GER</t>
  </si>
  <si>
    <t>HUAMPANÍ</t>
  </si>
  <si>
    <t>RESERVA FRIA DE GENERACION ETEN</t>
  </si>
  <si>
    <t>RF-ETENGT1</t>
  </si>
  <si>
    <t>CUMMINS</t>
  </si>
  <si>
    <t>CELEPSA RENOVABLES S.R.L.</t>
  </si>
  <si>
    <t>MARAÑON</t>
  </si>
  <si>
    <t>CHARCANI VI</t>
  </si>
  <si>
    <t>RUNATULLO II</t>
  </si>
  <si>
    <t>EMPRESA DE GENERACION ELECTRICA SANTA ANA S.A.C.</t>
  </si>
  <si>
    <t>RENOVANDES H1</t>
  </si>
  <si>
    <t>CC</t>
  </si>
  <si>
    <t xml:space="preserve">CARHUAQUERO                                       </t>
  </si>
  <si>
    <t>ORYGEN PERU S.A.A.</t>
  </si>
  <si>
    <t xml:space="preserve">GALLITO CIEGO                                     </t>
  </si>
  <si>
    <t>YANANGO</t>
  </si>
  <si>
    <t>RESTITUCIÓN</t>
  </si>
  <si>
    <t>TUMBES</t>
  </si>
  <si>
    <t>MAK1</t>
  </si>
  <si>
    <t>MAK2</t>
  </si>
  <si>
    <t>PCH CHAGLLA</t>
  </si>
  <si>
    <t>GP1</t>
  </si>
  <si>
    <t xml:space="preserve">TG1            </t>
  </si>
  <si>
    <t>HUINCO</t>
  </si>
  <si>
    <t xml:space="preserve">TV             </t>
  </si>
  <si>
    <t xml:space="preserve">SINERSA                                           </t>
  </si>
  <si>
    <t>ESTACIÓN</t>
  </si>
  <si>
    <t xml:space="preserve">CAHUA                                             </t>
  </si>
  <si>
    <t>OROYA</t>
  </si>
  <si>
    <t>CH4 - G2</t>
  </si>
  <si>
    <t>J+A+S 24</t>
  </si>
  <si>
    <t>VOLUMEN ACUMULADO Oct2023 - Set2024</t>
  </si>
  <si>
    <t>O+N+D 24</t>
  </si>
  <si>
    <t>VOLUMEN ACUMULADO Ene2024 - Dic2024</t>
  </si>
  <si>
    <t>CAUDAL PROMEDIO (m3/s) -Diciembre</t>
  </si>
  <si>
    <t>CAMPANARIO</t>
  </si>
  <si>
    <t>CHARCANI IV</t>
  </si>
  <si>
    <t>MACHUPICCHU</t>
  </si>
  <si>
    <t xml:space="preserve">INDEP_G4       </t>
  </si>
  <si>
    <t>FENIX</t>
  </si>
  <si>
    <t>GT11</t>
  </si>
  <si>
    <t>GT12</t>
  </si>
  <si>
    <t>TV10</t>
  </si>
  <si>
    <t>MATUCANA</t>
  </si>
  <si>
    <t>CANAL</t>
  </si>
  <si>
    <t>TOMA TAMBORAQUE</t>
  </si>
  <si>
    <t>MOYOPAMPA</t>
  </si>
  <si>
    <t>POECHOS II</t>
  </si>
  <si>
    <t>TOMA CUT OFF</t>
  </si>
  <si>
    <t>PACHACHACA</t>
  </si>
  <si>
    <t>OCTUBRE</t>
  </si>
  <si>
    <t>NOVIEMBRE</t>
  </si>
  <si>
    <t>DICIEMBRE</t>
  </si>
  <si>
    <t>ANDEAN POWER S.A.C.</t>
  </si>
  <si>
    <t>CARHUAC</t>
  </si>
  <si>
    <t>CHARCANI II</t>
  </si>
  <si>
    <t xml:space="preserve">INDEP_G1       </t>
  </si>
  <si>
    <t>BLKST</t>
  </si>
  <si>
    <t>BLACK START</t>
  </si>
  <si>
    <t>CERRO DEL AGUILA</t>
  </si>
  <si>
    <t>GE.U2</t>
  </si>
  <si>
    <t>TOMA CHOSICA</t>
  </si>
  <si>
    <t>SDF ENERGIA SAC</t>
  </si>
  <si>
    <t>OQUENDO</t>
  </si>
  <si>
    <t>CELEPSA</t>
  </si>
  <si>
    <t>EL PLATANAL</t>
  </si>
  <si>
    <t>CH SANTA ROSA I</t>
  </si>
  <si>
    <t>Santa Rosa_I_G1</t>
  </si>
  <si>
    <t>EMPRESA DE GENERACION ELECTRICA CANCHAYLLO SAC</t>
  </si>
  <si>
    <t>CANCHAYLLO</t>
  </si>
  <si>
    <t>G02</t>
  </si>
  <si>
    <t>CHILCA 2</t>
  </si>
  <si>
    <t xml:space="preserve">TG2            </t>
  </si>
  <si>
    <t>WAYRA EXTENSION</t>
  </si>
  <si>
    <t>MISAPUQUIO</t>
  </si>
  <si>
    <t>HUAYLLACHO</t>
  </si>
  <si>
    <t>*DIA DE LA MAXIMA DEMANDA DEL CUARTO TRIMESTRE FUE 10/09/2024</t>
  </si>
  <si>
    <t>7 583,628</t>
  </si>
  <si>
    <t>7 794,008</t>
  </si>
  <si>
    <t>7 698,940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</si>
</sst>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1" formatCode="_-* #,##0_-;\-* #,##0_-;_-* &quot;-&quot;_-;_-@_-"/>
    <numFmt numFmtId="43" formatCode="_-* #,##0.00_-;\-* #,##0.00_-;_-* &quot;-&quot;??_-;_-@_-"/>
    <numFmt numFmtId="164" formatCode="_-&quot;S/.&quot;* #,##0.00_-;\-&quot;S/.&quot;* #,##0.00_-;_-&quot;S/.&quot;* &quot;-&quot;??_-;_-@_-"/>
    <numFmt numFmtId="165" formatCode="0.0%"/>
    <numFmt numFmtId="166" formatCode="[$-F400]h:mm:ss\ AM/PM"/>
    <numFmt numFmtId="167" formatCode="0.0"/>
    <numFmt numFmtId="168" formatCode="_ [$€]* #,##0.00_ ;_ [$€]* \-#,##0.00_ ;_ [$€]* &quot;-&quot;??_ ;_ @_ "/>
    <numFmt numFmtId="169" formatCode="#,##0.0"/>
    <numFmt numFmtId="170" formatCode="%#.00"/>
    <numFmt numFmtId="171" formatCode="_ * #,##0_ ;_ * \-#,##0_ ;_ * &quot;-&quot;_ ;_ @_ "/>
    <numFmt numFmtId="172" formatCode="_ * #,##0.00_ ;_ * \-#,##0.00_ ;_ * &quot;-&quot;??_ ;_ @_ "/>
    <numFmt numFmtId="173" formatCode="&quot;$&quot;#,##0.00_);\(&quot;$&quot;#,##0.00\)"/>
    <numFmt numFmtId="174" formatCode="_ * #,##0.00_ ;_ * \-#,##0.00_ ;_ * \-??_ ;_ @_ "/>
    <numFmt numFmtId="175" formatCode="_-* #,##0.00\ _P_t_s_-;\-* #,##0.00\ _P_t_s_-;_-* &quot;-&quot;??\ _P_t_s_-;_-@_-"/>
    <numFmt numFmtId="176" formatCode="_-&quot;$&quot;* #,##0_-;\-&quot;$&quot;* #,##0_-;_-&quot;$&quot;* &quot;-&quot;_-;_-@_-"/>
    <numFmt numFmtId="177" formatCode="_-&quot;$&quot;* #,##0.00_-;\-&quot;$&quot;* #,##0.00_-;_-&quot;$&quot;* &quot;-&quot;??_-;_-@_-"/>
    <numFmt numFmtId="178" formatCode="\$#.00"/>
    <numFmt numFmtId="179" formatCode="&quot;S/.&quot;#,##0\ ;\(&quot;S/.&quot;#,##0\)"/>
    <numFmt numFmtId="180" formatCode="&quot;$&quot;#,##0\ ;\(&quot;$&quot;#,##0\)"/>
    <numFmt numFmtId="181" formatCode="\$#,##0\ ;\(\$#,##0\)"/>
    <numFmt numFmtId="182" formatCode="m\o\n\th\ d\,\ \y\y\y\y"/>
    <numFmt numFmtId="183" formatCode="_([$€]* #,##0.00_);_([$€]* \(#,##0.00\);_([$€]* &quot;-&quot;??_);_(@_)"/>
    <numFmt numFmtId="184" formatCode="_-* #,##0.00\ [$€]_-;\-* #,##0.00\ [$€]_-;_-* &quot;-&quot;??\ [$€]_-;_-@_-"/>
    <numFmt numFmtId="185" formatCode="*Ȃ_([$€]* #,##0.00_);\⠭[$€]* #,##0.00_)_(;_([$€]* #,##0.00_);_(@_)"/>
    <numFmt numFmtId="186" formatCode="_([$€-2]* #,##0.00_);_([$€-2]* \(#,##0.00\);_([$€-2]* &quot;-&quot;??_)"/>
    <numFmt numFmtId="187" formatCode="#."/>
    <numFmt numFmtId="188" formatCode="#.00"/>
    <numFmt numFmtId="189" formatCode="&quot;S/.&quot;\ #,##0_);[Red]\(&quot;S/.&quot;\ #,##0\)"/>
    <numFmt numFmtId="190" formatCode="_-* #,##0.00\ _p_t_a_-;\-* #,##0.00\ _p_t_a_-;_-* &quot;-&quot;??\ _p_t_a_-;_-@_-"/>
    <numFmt numFmtId="191" formatCode="\$#."/>
    <numFmt numFmtId="192" formatCode="\£#,##0.00_);[Red]\(\£#,##0.00\)"/>
    <numFmt numFmtId="193" formatCode="\£#,##0_);\(\£#,##0\)"/>
    <numFmt numFmtId="194" formatCode="#,##0."/>
    <numFmt numFmtId="195" formatCode="mmm\ dd\,\ yyyy"/>
    <numFmt numFmtId="196" formatCode="0.00000"/>
    <numFmt numFmtId="197" formatCode="0.0000"/>
    <numFmt numFmtId="198" formatCode="0.000"/>
    <numFmt numFmtId="199" formatCode="_-* #,##0.000_-;\-* #,##0.000_-;_-* &quot;-&quot;??_-;_-@_-"/>
    <numFmt numFmtId="200" formatCode="_-* #,##0.00000_-;\-* #,##0.00000_-;_-* &quot;-&quot;??_-;_-@_-"/>
  </numFmts>
  <fonts count="1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name val="Calibri"/>
      <family val="2"/>
    </font>
    <font>
      <b/>
      <sz val="10"/>
      <name val="Arial"/>
      <family val="2"/>
    </font>
    <font>
      <b/>
      <sz val="11"/>
      <color indexed="9"/>
      <name val="Arial"/>
      <family val="2"/>
    </font>
    <font>
      <b/>
      <sz val="14"/>
      <color indexed="9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8"/>
      <color indexed="8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11"/>
      <name val="Calibri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5"/>
      <name val="Arial"/>
      <family val="2"/>
    </font>
    <font>
      <sz val="5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2"/>
      <name val="Arial"/>
      <family val="2"/>
    </font>
    <font>
      <sz val="20"/>
      <name val="Arial"/>
      <family val="2"/>
    </font>
    <font>
      <sz val="1"/>
      <color indexed="8"/>
      <name val="Courier"/>
      <family val="3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8"/>
      <color indexed="10"/>
      <name val="Arial"/>
      <family val="2"/>
    </font>
    <font>
      <sz val="8"/>
      <color indexed="10"/>
      <name val="Calibri"/>
      <family val="2"/>
    </font>
    <font>
      <b/>
      <sz val="8"/>
      <color indexed="52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indexed="8"/>
      <name val="Arial Narrow"/>
      <family val="2"/>
    </font>
    <font>
      <sz val="8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8"/>
      <color indexed="9"/>
      <name val="Arial Narrow"/>
      <family val="2"/>
    </font>
    <font>
      <sz val="8"/>
      <color indexed="9"/>
      <name val="Calibri"/>
      <family val="2"/>
    </font>
    <font>
      <sz val="8"/>
      <color indexed="9"/>
      <name val="Arial"/>
      <family val="2"/>
    </font>
    <font>
      <sz val="12"/>
      <name val="Arial MT"/>
    </font>
    <font>
      <sz val="12"/>
      <color indexed="8"/>
      <name val="NewCenturySchlbk"/>
      <family val="1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8"/>
      <color indexed="20"/>
      <name val="Arial Narrow"/>
      <family val="2"/>
    </font>
    <font>
      <sz val="8"/>
      <color indexed="20"/>
      <name val="Calibri"/>
      <family val="2"/>
    </font>
    <font>
      <sz val="8"/>
      <color indexed="2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color indexed="17"/>
      <name val="Arial"/>
      <family val="2"/>
    </font>
    <font>
      <b/>
      <sz val="1"/>
      <color indexed="8"/>
      <name val="Courier"/>
      <family val="3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8"/>
      <color indexed="52"/>
      <name val="Arial Narrow"/>
      <family val="2"/>
    </font>
    <font>
      <b/>
      <sz val="8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8"/>
      <color indexed="52"/>
      <name val="Arial"/>
      <family val="2"/>
    </font>
    <font>
      <b/>
      <sz val="8"/>
      <color indexed="9"/>
      <name val="Arial Narrow"/>
      <family val="2"/>
    </font>
    <font>
      <b/>
      <sz val="8"/>
      <color indexed="9"/>
      <name val="Calibri"/>
      <family val="2"/>
    </font>
    <font>
      <sz val="10"/>
      <color indexed="10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8"/>
      <color indexed="62"/>
      <name val="Arial"/>
      <family val="2"/>
    </font>
    <font>
      <sz val="10"/>
      <name val="Courier New"/>
      <family val="3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8"/>
      <color indexed="23"/>
      <name val="Arial Narrow"/>
      <family val="2"/>
    </font>
    <font>
      <i/>
      <sz val="8"/>
      <color indexed="23"/>
      <name val="Calibri"/>
      <family val="2"/>
    </font>
    <font>
      <i/>
      <sz val="8"/>
      <color indexed="23"/>
      <name val="Arial"/>
      <family val="2"/>
    </font>
    <font>
      <b/>
      <sz val="1"/>
      <color indexed="16"/>
      <name val="Courier"/>
      <family val="3"/>
    </font>
    <font>
      <i/>
      <sz val="12"/>
      <name val="Arial"/>
      <family val="2"/>
    </font>
    <font>
      <sz val="1"/>
      <color indexed="16"/>
      <name val="Courier"/>
      <family val="3"/>
    </font>
    <font>
      <i/>
      <sz val="10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i/>
      <sz val="10"/>
      <name val="Times New Roman"/>
      <family val="1"/>
    </font>
    <font>
      <i/>
      <sz val="1"/>
      <color indexed="8"/>
      <name val="Courier"/>
      <family val="3"/>
    </font>
    <font>
      <i/>
      <sz val="1"/>
      <color indexed="16"/>
      <name val="Courier"/>
      <family val="3"/>
    </font>
    <font>
      <i/>
      <sz val="12"/>
      <name val="Times New Roman"/>
      <family val="1"/>
    </font>
    <font>
      <sz val="8"/>
      <color indexed="17"/>
      <name val="Arial Narrow"/>
      <family val="2"/>
    </font>
    <font>
      <sz val="8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Arial Narrow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Arial Narrow"/>
      <family val="2"/>
    </font>
    <font>
      <b/>
      <sz val="13"/>
      <color indexed="56"/>
      <name val="Calibri"/>
      <family val="2"/>
    </font>
    <font>
      <b/>
      <sz val="11"/>
      <color indexed="56"/>
      <name val="Arial Narrow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8"/>
      <color indexed="62"/>
      <name val="Arial Narrow"/>
      <family val="2"/>
    </font>
    <font>
      <sz val="8"/>
      <color indexed="62"/>
      <name val="Calibri"/>
      <family val="2"/>
    </font>
    <font>
      <b/>
      <sz val="12"/>
      <color indexed="16"/>
      <name val="Arial MT"/>
    </font>
    <font>
      <b/>
      <sz val="10"/>
      <color indexed="16"/>
      <name val="Arial MT"/>
    </font>
    <font>
      <sz val="8"/>
      <color indexed="52"/>
      <name val="Arial Narrow"/>
      <family val="2"/>
    </font>
    <font>
      <sz val="8"/>
      <color indexed="52"/>
      <name val="Calibri"/>
      <family val="2"/>
    </font>
    <font>
      <b/>
      <sz val="10"/>
      <color indexed="12"/>
      <name val="Arial"/>
      <family val="2"/>
    </font>
    <font>
      <sz val="11"/>
      <color indexed="60"/>
      <name val="Calibri"/>
      <family val="2"/>
    </font>
    <font>
      <sz val="8"/>
      <color indexed="60"/>
      <name val="Calibri"/>
      <family val="2"/>
    </font>
    <font>
      <sz val="8"/>
      <color theme="1"/>
      <name val="Body Font"/>
      <family val="2"/>
    </font>
    <font>
      <sz val="10"/>
      <name val="MS Sans Serif"/>
      <family val="2"/>
    </font>
    <font>
      <sz val="8"/>
      <color theme="1"/>
      <name val="Tahoma"/>
      <family val="2"/>
    </font>
    <font>
      <sz val="8"/>
      <name val="Arial Narrow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8"/>
      <color indexed="63"/>
      <name val="Arial Narrow"/>
      <family val="2"/>
    </font>
    <font>
      <b/>
      <sz val="8"/>
      <color indexed="63"/>
      <name val="Calibri"/>
      <family val="2"/>
    </font>
    <font>
      <b/>
      <sz val="8"/>
      <color indexed="63"/>
      <name val="Arial"/>
      <family val="2"/>
    </font>
    <font>
      <b/>
      <sz val="9"/>
      <name val="Arial"/>
      <family val="2"/>
    </font>
    <font>
      <sz val="12"/>
      <name val="Modern"/>
      <family val="3"/>
      <charset val="255"/>
    </font>
    <font>
      <sz val="9"/>
      <color indexed="10"/>
      <name val="Genev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i/>
      <u/>
      <sz val="12"/>
      <color indexed="8"/>
      <name val="Arial MT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i/>
      <sz val="12"/>
      <color indexed="8"/>
      <name val="Arial MT"/>
    </font>
    <font>
      <sz val="12"/>
      <color indexed="18"/>
      <name val="Arial"/>
      <family val="2"/>
    </font>
    <font>
      <sz val="8"/>
      <color indexed="10"/>
      <name val="Arial Narrow"/>
      <family val="2"/>
    </font>
    <font>
      <sz val="9"/>
      <color indexed="9"/>
      <name val="Arial Narrow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FF0000"/>
      <name val="Calibri"/>
      <family val="2"/>
      <scheme val="minor"/>
    </font>
    <font>
      <b/>
      <sz val="9"/>
      <color theme="1"/>
      <name val="Arial"/>
      <family val="2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1"/>
        <bgColor indexed="64"/>
      </patternFill>
    </fill>
    <fill>
      <patternFill patternType="solid">
        <fgColor indexed="5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gray0625">
        <fgColor indexed="9"/>
        <bgColor indexed="9"/>
      </patternFill>
    </fill>
    <fill>
      <patternFill patternType="gray0625">
        <fgColor indexed="9"/>
        <bgColor indexed="22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theme="4" tint="0.79998168889431442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hair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</borders>
  <cellStyleXfs count="58974">
    <xf numFmtId="0" fontId="0" fillId="0" borderId="0"/>
    <xf numFmtId="9" fontId="1" fillId="0" borderId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4" fillId="0" borderId="0"/>
    <xf numFmtId="0" fontId="15" fillId="0" borderId="0"/>
    <xf numFmtId="0" fontId="15" fillId="0" borderId="0"/>
    <xf numFmtId="164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28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2" fontId="13" fillId="0" borderId="0" applyFont="0" applyFill="0" applyBorder="0" applyAlignment="0" applyProtection="0"/>
    <xf numFmtId="168" fontId="27" fillId="0" borderId="0"/>
    <xf numFmtId="168" fontId="13" fillId="0" borderId="0"/>
    <xf numFmtId="0" fontId="14" fillId="0" borderId="0"/>
    <xf numFmtId="0" fontId="14" fillId="0" borderId="0"/>
    <xf numFmtId="168" fontId="27" fillId="0" borderId="0"/>
    <xf numFmtId="0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0" fontId="13" fillId="0" borderId="0"/>
    <xf numFmtId="168" fontId="13" fillId="0" borderId="0"/>
    <xf numFmtId="168" fontId="13" fillId="0" borderId="0"/>
    <xf numFmtId="9" fontId="27" fillId="0" borderId="0" applyFont="0" applyFill="0" applyBorder="0" applyAlignment="0" applyProtection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4" fillId="0" borderId="0"/>
    <xf numFmtId="168" fontId="13" fillId="0" borderId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2" fillId="15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3" fillId="15" borderId="0" applyNumberFormat="0" applyBorder="0" applyAlignment="0" applyProtection="0"/>
    <xf numFmtId="168" fontId="40" fillId="15" borderId="0" applyNumberFormat="0" applyBorder="0" applyAlignment="0" applyProtection="0"/>
    <xf numFmtId="168" fontId="43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3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11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2" fillId="16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3" fillId="16" borderId="0" applyNumberFormat="0" applyBorder="0" applyAlignment="0" applyProtection="0"/>
    <xf numFmtId="168" fontId="40" fillId="16" borderId="0" applyNumberFormat="0" applyBorder="0" applyAlignment="0" applyProtection="0"/>
    <xf numFmtId="168" fontId="43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3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11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2" fillId="17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3" fillId="17" borderId="0" applyNumberFormat="0" applyBorder="0" applyAlignment="0" applyProtection="0"/>
    <xf numFmtId="168" fontId="40" fillId="17" borderId="0" applyNumberFormat="0" applyBorder="0" applyAlignment="0" applyProtection="0"/>
    <xf numFmtId="168" fontId="43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11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3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11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3" fillId="19" borderId="0" applyNumberFormat="0" applyBorder="0" applyAlignment="0" applyProtection="0"/>
    <xf numFmtId="168" fontId="40" fillId="19" borderId="0" applyNumberFormat="0" applyBorder="0" applyAlignment="0" applyProtection="0"/>
    <xf numFmtId="168" fontId="43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3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11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2" fillId="21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43" fillId="2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43" fillId="21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43" fillId="2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40" fillId="21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1" fillId="21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15" borderId="0" applyNumberFormat="0" applyBorder="0" applyAlignment="0" applyProtection="0"/>
    <xf numFmtId="168" fontId="11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21" borderId="0" applyNumberFormat="0" applyBorder="0" applyAlignment="0" applyProtection="0"/>
    <xf numFmtId="168" fontId="41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2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2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0" fillId="15" borderId="0" applyNumberFormat="0" applyBorder="0" applyAlignment="0" applyProtection="0"/>
    <xf numFmtId="168" fontId="42" fillId="15" borderId="0" applyNumberFormat="0" applyBorder="0" applyAlignment="0" applyProtection="0"/>
    <xf numFmtId="0" fontId="40" fillId="15" borderId="0" applyNumberFormat="0" applyBorder="0" applyAlignment="0" applyProtection="0"/>
    <xf numFmtId="168" fontId="42" fillId="15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0" fillId="15" borderId="0" applyNumberFormat="0" applyBorder="0" applyAlignment="0" applyProtection="0"/>
    <xf numFmtId="0" fontId="41" fillId="21" borderId="0" applyNumberFormat="0" applyBorder="0" applyAlignment="0" applyProtection="0"/>
    <xf numFmtId="168" fontId="41" fillId="15" borderId="0" applyNumberFormat="0" applyBorder="0" applyAlignment="0" applyProtection="0"/>
    <xf numFmtId="168" fontId="41" fillId="21" borderId="0" applyNumberFormat="0" applyBorder="0" applyAlignment="0" applyProtection="0"/>
    <xf numFmtId="0" fontId="41" fillId="15" borderId="0" applyNumberFormat="0" applyBorder="0" applyAlignment="0" applyProtection="0"/>
    <xf numFmtId="0" fontId="41" fillId="21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16" borderId="0" applyNumberFormat="0" applyBorder="0" applyAlignment="0" applyProtection="0"/>
    <xf numFmtId="168" fontId="11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22" borderId="0" applyNumberFormat="0" applyBorder="0" applyAlignment="0" applyProtection="0"/>
    <xf numFmtId="168" fontId="41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2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2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0" fillId="16" borderId="0" applyNumberFormat="0" applyBorder="0" applyAlignment="0" applyProtection="0"/>
    <xf numFmtId="168" fontId="42" fillId="16" borderId="0" applyNumberFormat="0" applyBorder="0" applyAlignment="0" applyProtection="0"/>
    <xf numFmtId="0" fontId="40" fillId="16" borderId="0" applyNumberFormat="0" applyBorder="0" applyAlignment="0" applyProtection="0"/>
    <xf numFmtId="168" fontId="42" fillId="16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0" fillId="16" borderId="0" applyNumberFormat="0" applyBorder="0" applyAlignment="0" applyProtection="0"/>
    <xf numFmtId="0" fontId="41" fillId="22" borderId="0" applyNumberFormat="0" applyBorder="0" applyAlignment="0" applyProtection="0"/>
    <xf numFmtId="168" fontId="41" fillId="16" borderId="0" applyNumberFormat="0" applyBorder="0" applyAlignment="0" applyProtection="0"/>
    <xf numFmtId="168" fontId="41" fillId="22" borderId="0" applyNumberFormat="0" applyBorder="0" applyAlignment="0" applyProtection="0"/>
    <xf numFmtId="0" fontId="41" fillId="16" borderId="0" applyNumberFormat="0" applyBorder="0" applyAlignment="0" applyProtection="0"/>
    <xf numFmtId="0" fontId="41" fillId="22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17" borderId="0" applyNumberFormat="0" applyBorder="0" applyAlignment="0" applyProtection="0"/>
    <xf numFmtId="168" fontId="11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20" borderId="0" applyNumberFormat="0" applyBorder="0" applyAlignment="0" applyProtection="0"/>
    <xf numFmtId="168" fontId="41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2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2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20" borderId="0" applyNumberFormat="0" applyBorder="0" applyAlignment="0" applyProtection="0"/>
    <xf numFmtId="168" fontId="41" fillId="20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0" fillId="17" borderId="0" applyNumberFormat="0" applyBorder="0" applyAlignment="0" applyProtection="0"/>
    <xf numFmtId="168" fontId="42" fillId="17" borderId="0" applyNumberFormat="0" applyBorder="0" applyAlignment="0" applyProtection="0"/>
    <xf numFmtId="0" fontId="40" fillId="17" borderId="0" applyNumberFormat="0" applyBorder="0" applyAlignment="0" applyProtection="0"/>
    <xf numFmtId="168" fontId="42" fillId="17" borderId="0" applyNumberFormat="0" applyBorder="0" applyAlignment="0" applyProtection="0"/>
    <xf numFmtId="168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0" fillId="17" borderId="0" applyNumberFormat="0" applyBorder="0" applyAlignment="0" applyProtection="0"/>
    <xf numFmtId="0" fontId="41" fillId="20" borderId="0" applyNumberFormat="0" applyBorder="0" applyAlignment="0" applyProtection="0"/>
    <xf numFmtId="168" fontId="41" fillId="17" borderId="0" applyNumberFormat="0" applyBorder="0" applyAlignment="0" applyProtection="0"/>
    <xf numFmtId="168" fontId="41" fillId="20" borderId="0" applyNumberFormat="0" applyBorder="0" applyAlignment="0" applyProtection="0"/>
    <xf numFmtId="0" fontId="41" fillId="17" borderId="0" applyNumberFormat="0" applyBorder="0" applyAlignment="0" applyProtection="0"/>
    <xf numFmtId="0" fontId="41" fillId="20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1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21" borderId="0" applyNumberFormat="0" applyBorder="0" applyAlignment="0" applyProtection="0"/>
    <xf numFmtId="168" fontId="41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0" fillId="18" borderId="0" applyNumberFormat="0" applyBorder="0" applyAlignment="0" applyProtection="0"/>
    <xf numFmtId="0" fontId="41" fillId="21" borderId="0" applyNumberFormat="0" applyBorder="0" applyAlignment="0" applyProtection="0"/>
    <xf numFmtId="168" fontId="41" fillId="18" borderId="0" applyNumberFormat="0" applyBorder="0" applyAlignment="0" applyProtection="0"/>
    <xf numFmtId="168" fontId="41" fillId="21" borderId="0" applyNumberFormat="0" applyBorder="0" applyAlignment="0" applyProtection="0"/>
    <xf numFmtId="0" fontId="41" fillId="18" borderId="0" applyNumberFormat="0" applyBorder="0" applyAlignment="0" applyProtection="0"/>
    <xf numFmtId="0" fontId="41" fillId="21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168" fontId="11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2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2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0" fillId="19" borderId="0" applyNumberFormat="0" applyBorder="0" applyAlignment="0" applyProtection="0"/>
    <xf numFmtId="168" fontId="42" fillId="19" borderId="0" applyNumberFormat="0" applyBorder="0" applyAlignment="0" applyProtection="0"/>
    <xf numFmtId="0" fontId="40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0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168" fontId="11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0" borderId="0" applyNumberFormat="0" applyBorder="0" applyAlignment="0" applyProtection="0"/>
    <xf numFmtId="168" fontId="41" fillId="21" borderId="0" applyNumberFormat="0" applyBorder="0" applyAlignment="0" applyProtection="0"/>
    <xf numFmtId="168" fontId="40" fillId="21" borderId="0" applyNumberFormat="0" applyBorder="0" applyAlignment="0" applyProtection="0"/>
    <xf numFmtId="0" fontId="40" fillId="21" borderId="0" applyNumberFormat="0" applyBorder="0" applyAlignment="0" applyProtection="0"/>
    <xf numFmtId="168" fontId="42" fillId="21" borderId="0" applyNumberFormat="0" applyBorder="0" applyAlignment="0" applyProtection="0"/>
    <xf numFmtId="168" fontId="40" fillId="21" borderId="0" applyNumberFormat="0" applyBorder="0" applyAlignment="0" applyProtection="0"/>
    <xf numFmtId="0" fontId="40" fillId="21" borderId="0" applyNumberFormat="0" applyBorder="0" applyAlignment="0" applyProtection="0"/>
    <xf numFmtId="168" fontId="42" fillId="21" borderId="0" applyNumberFormat="0" applyBorder="0" applyAlignment="0" applyProtection="0"/>
    <xf numFmtId="168" fontId="40" fillId="21" borderId="0" applyNumberFormat="0" applyBorder="0" applyAlignment="0" applyProtection="0"/>
    <xf numFmtId="0" fontId="40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0" borderId="0" applyNumberFormat="0" applyBorder="0" applyAlignment="0" applyProtection="0"/>
    <xf numFmtId="168" fontId="41" fillId="20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0" fillId="21" borderId="0" applyNumberFormat="0" applyBorder="0" applyAlignment="0" applyProtection="0"/>
    <xf numFmtId="168" fontId="42" fillId="21" borderId="0" applyNumberFormat="0" applyBorder="0" applyAlignment="0" applyProtection="0"/>
    <xf numFmtId="0" fontId="40" fillId="21" borderId="0" applyNumberFormat="0" applyBorder="0" applyAlignment="0" applyProtection="0"/>
    <xf numFmtId="168" fontId="42" fillId="21" borderId="0" applyNumberFormat="0" applyBorder="0" applyAlignment="0" applyProtection="0"/>
    <xf numFmtId="168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0" fillId="21" borderId="0" applyNumberFormat="0" applyBorder="0" applyAlignment="0" applyProtection="0"/>
    <xf numFmtId="0" fontId="41" fillId="20" borderId="0" applyNumberFormat="0" applyBorder="0" applyAlignment="0" applyProtection="0"/>
    <xf numFmtId="168" fontId="41" fillId="21" borderId="0" applyNumberFormat="0" applyBorder="0" applyAlignment="0" applyProtection="0"/>
    <xf numFmtId="168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3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11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3" fillId="22" borderId="0" applyNumberFormat="0" applyBorder="0" applyAlignment="0" applyProtection="0"/>
    <xf numFmtId="168" fontId="40" fillId="22" borderId="0" applyNumberFormat="0" applyBorder="0" applyAlignment="0" applyProtection="0"/>
    <xf numFmtId="168" fontId="43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3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11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2" fillId="24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3" fillId="24" borderId="0" applyNumberFormat="0" applyBorder="0" applyAlignment="0" applyProtection="0"/>
    <xf numFmtId="168" fontId="40" fillId="24" borderId="0" applyNumberFormat="0" applyBorder="0" applyAlignment="0" applyProtection="0"/>
    <xf numFmtId="168" fontId="43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3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11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3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11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3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11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2" fillId="25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3" fillId="25" borderId="0" applyNumberFormat="0" applyBorder="0" applyAlignment="0" applyProtection="0"/>
    <xf numFmtId="168" fontId="40" fillId="25" borderId="0" applyNumberFormat="0" applyBorder="0" applyAlignment="0" applyProtection="0"/>
    <xf numFmtId="168" fontId="43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11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1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6" borderId="0" applyNumberFormat="0" applyBorder="0" applyAlignment="0" applyProtection="0"/>
    <xf numFmtId="168" fontId="41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6" borderId="0" applyNumberFormat="0" applyBorder="0" applyAlignment="0" applyProtection="0"/>
    <xf numFmtId="168" fontId="41" fillId="26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0" fillId="23" borderId="0" applyNumberFormat="0" applyBorder="0" applyAlignment="0" applyProtection="0"/>
    <xf numFmtId="0" fontId="41" fillId="26" borderId="0" applyNumberFormat="0" applyBorder="0" applyAlignment="0" applyProtection="0"/>
    <xf numFmtId="168" fontId="41" fillId="23" borderId="0" applyNumberFormat="0" applyBorder="0" applyAlignment="0" applyProtection="0"/>
    <xf numFmtId="168" fontId="41" fillId="26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168" fontId="11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2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2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0" fillId="22" borderId="0" applyNumberFormat="0" applyBorder="0" applyAlignment="0" applyProtection="0"/>
    <xf numFmtId="168" fontId="42" fillId="22" borderId="0" applyNumberFormat="0" applyBorder="0" applyAlignment="0" applyProtection="0"/>
    <xf numFmtId="0" fontId="40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0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4" borderId="0" applyNumberFormat="0" applyBorder="0" applyAlignment="0" applyProtection="0"/>
    <xf numFmtId="168" fontId="11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7" borderId="0" applyNumberFormat="0" applyBorder="0" applyAlignment="0" applyProtection="0"/>
    <xf numFmtId="168" fontId="41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2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2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7" borderId="0" applyNumberFormat="0" applyBorder="0" applyAlignment="0" applyProtection="0"/>
    <xf numFmtId="168" fontId="41" fillId="27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0" fillId="24" borderId="0" applyNumberFormat="0" applyBorder="0" applyAlignment="0" applyProtection="0"/>
    <xf numFmtId="168" fontId="42" fillId="24" borderId="0" applyNumberFormat="0" applyBorder="0" applyAlignment="0" applyProtection="0"/>
    <xf numFmtId="0" fontId="40" fillId="24" borderId="0" applyNumberFormat="0" applyBorder="0" applyAlignment="0" applyProtection="0"/>
    <xf numFmtId="168" fontId="42" fillId="24" borderId="0" applyNumberFormat="0" applyBorder="0" applyAlignment="0" applyProtection="0"/>
    <xf numFmtId="168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0" fillId="24" borderId="0" applyNumberFormat="0" applyBorder="0" applyAlignment="0" applyProtection="0"/>
    <xf numFmtId="0" fontId="41" fillId="27" borderId="0" applyNumberFormat="0" applyBorder="0" applyAlignment="0" applyProtection="0"/>
    <xf numFmtId="168" fontId="41" fillId="24" borderId="0" applyNumberFormat="0" applyBorder="0" applyAlignment="0" applyProtection="0"/>
    <xf numFmtId="168" fontId="41" fillId="27" borderId="0" applyNumberFormat="0" applyBorder="0" applyAlignment="0" applyProtection="0"/>
    <xf numFmtId="0" fontId="41" fillId="24" borderId="0" applyNumberFormat="0" applyBorder="0" applyAlignment="0" applyProtection="0"/>
    <xf numFmtId="0" fontId="41" fillId="27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1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26" borderId="0" applyNumberFormat="0" applyBorder="0" applyAlignment="0" applyProtection="0"/>
    <xf numFmtId="168" fontId="41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26" borderId="0" applyNumberFormat="0" applyBorder="0" applyAlignment="0" applyProtection="0"/>
    <xf numFmtId="168" fontId="41" fillId="26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0" fillId="18" borderId="0" applyNumberFormat="0" applyBorder="0" applyAlignment="0" applyProtection="0"/>
    <xf numFmtId="0" fontId="41" fillId="26" borderId="0" applyNumberFormat="0" applyBorder="0" applyAlignment="0" applyProtection="0"/>
    <xf numFmtId="168" fontId="41" fillId="18" borderId="0" applyNumberFormat="0" applyBorder="0" applyAlignment="0" applyProtection="0"/>
    <xf numFmtId="168" fontId="41" fillId="26" borderId="0" applyNumberFormat="0" applyBorder="0" applyAlignment="0" applyProtection="0"/>
    <xf numFmtId="0" fontId="41" fillId="18" borderId="0" applyNumberFormat="0" applyBorder="0" applyAlignment="0" applyProtection="0"/>
    <xf numFmtId="0" fontId="41" fillId="26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1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0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5" borderId="0" applyNumberFormat="0" applyBorder="0" applyAlignment="0" applyProtection="0"/>
    <xf numFmtId="168" fontId="11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7" borderId="0" applyNumberFormat="0" applyBorder="0" applyAlignment="0" applyProtection="0"/>
    <xf numFmtId="168" fontId="41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2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2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7" borderId="0" applyNumberFormat="0" applyBorder="0" applyAlignment="0" applyProtection="0"/>
    <xf numFmtId="168" fontId="41" fillId="27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0" fillId="25" borderId="0" applyNumberFormat="0" applyBorder="0" applyAlignment="0" applyProtection="0"/>
    <xf numFmtId="168" fontId="42" fillId="25" borderId="0" applyNumberFormat="0" applyBorder="0" applyAlignment="0" applyProtection="0"/>
    <xf numFmtId="0" fontId="40" fillId="25" borderId="0" applyNumberFormat="0" applyBorder="0" applyAlignment="0" applyProtection="0"/>
    <xf numFmtId="168" fontId="42" fillId="25" borderId="0" applyNumberFormat="0" applyBorder="0" applyAlignment="0" applyProtection="0"/>
    <xf numFmtId="168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0" fillId="25" borderId="0" applyNumberFormat="0" applyBorder="0" applyAlignment="0" applyProtection="0"/>
    <xf numFmtId="0" fontId="41" fillId="27" borderId="0" applyNumberFormat="0" applyBorder="0" applyAlignment="0" applyProtection="0"/>
    <xf numFmtId="168" fontId="41" fillId="25" borderId="0" applyNumberFormat="0" applyBorder="0" applyAlignment="0" applyProtection="0"/>
    <xf numFmtId="168" fontId="41" fillId="27" borderId="0" applyNumberFormat="0" applyBorder="0" applyAlignment="0" applyProtection="0"/>
    <xf numFmtId="0" fontId="41" fillId="25" borderId="0" applyNumberFormat="0" applyBorder="0" applyAlignment="0" applyProtection="0"/>
    <xf numFmtId="0" fontId="41" fillId="27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6" fillId="28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7" fillId="28" borderId="0" applyNumberFormat="0" applyBorder="0" applyAlignment="0" applyProtection="0"/>
    <xf numFmtId="168" fontId="44" fillId="28" borderId="0" applyNumberFormat="0" applyBorder="0" applyAlignment="0" applyProtection="0"/>
    <xf numFmtId="168" fontId="47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7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8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7" fillId="22" borderId="0" applyNumberFormat="0" applyBorder="0" applyAlignment="0" applyProtection="0"/>
    <xf numFmtId="168" fontId="44" fillId="22" borderId="0" applyNumberFormat="0" applyBorder="0" applyAlignment="0" applyProtection="0"/>
    <xf numFmtId="168" fontId="47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7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8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6" fillId="24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7" fillId="24" borderId="0" applyNumberFormat="0" applyBorder="0" applyAlignment="0" applyProtection="0"/>
    <xf numFmtId="168" fontId="44" fillId="24" borderId="0" applyNumberFormat="0" applyBorder="0" applyAlignment="0" applyProtection="0"/>
    <xf numFmtId="168" fontId="47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7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8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7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8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7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8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6" fillId="31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7" fillId="31" borderId="0" applyNumberFormat="0" applyBorder="0" applyAlignment="0" applyProtection="0"/>
    <xf numFmtId="168" fontId="44" fillId="31" borderId="0" applyNumberFormat="0" applyBorder="0" applyAlignment="0" applyProtection="0"/>
    <xf numFmtId="168" fontId="47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7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8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28" borderId="0" applyNumberFormat="0" applyBorder="0" applyAlignment="0" applyProtection="0"/>
    <xf numFmtId="168" fontId="48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30" borderId="0" applyNumberFormat="0" applyBorder="0" applyAlignment="0" applyProtection="0"/>
    <xf numFmtId="168" fontId="45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6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6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4" fillId="28" borderId="0" applyNumberFormat="0" applyBorder="0" applyAlignment="0" applyProtection="0"/>
    <xf numFmtId="168" fontId="46" fillId="28" borderId="0" applyNumberFormat="0" applyBorder="0" applyAlignment="0" applyProtection="0"/>
    <xf numFmtId="0" fontId="44" fillId="28" borderId="0" applyNumberFormat="0" applyBorder="0" applyAlignment="0" applyProtection="0"/>
    <xf numFmtId="168" fontId="46" fillId="28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28" borderId="0" applyNumberFormat="0" applyBorder="0" applyAlignment="0" applyProtection="0"/>
    <xf numFmtId="0" fontId="45" fillId="30" borderId="0" applyNumberFormat="0" applyBorder="0" applyAlignment="0" applyProtection="0"/>
    <xf numFmtId="168" fontId="45" fillId="28" borderId="0" applyNumberFormat="0" applyBorder="0" applyAlignment="0" applyProtection="0"/>
    <xf numFmtId="168" fontId="45" fillId="30" borderId="0" applyNumberFormat="0" applyBorder="0" applyAlignment="0" applyProtection="0"/>
    <xf numFmtId="0" fontId="45" fillId="28" borderId="0" applyNumberFormat="0" applyBorder="0" applyAlignment="0" applyProtection="0"/>
    <xf numFmtId="0" fontId="45" fillId="30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168" fontId="48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6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6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4" fillId="22" borderId="0" applyNumberFormat="0" applyBorder="0" applyAlignment="0" applyProtection="0"/>
    <xf numFmtId="168" fontId="46" fillId="22" borderId="0" applyNumberFormat="0" applyBorder="0" applyAlignment="0" applyProtection="0"/>
    <xf numFmtId="0" fontId="44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4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4" borderId="0" applyNumberFormat="0" applyBorder="0" applyAlignment="0" applyProtection="0"/>
    <xf numFmtId="168" fontId="48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7" borderId="0" applyNumberFormat="0" applyBorder="0" applyAlignment="0" applyProtection="0"/>
    <xf numFmtId="168" fontId="45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6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6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7" borderId="0" applyNumberFormat="0" applyBorder="0" applyAlignment="0" applyProtection="0"/>
    <xf numFmtId="168" fontId="45" fillId="27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4" fillId="24" borderId="0" applyNumberFormat="0" applyBorder="0" applyAlignment="0" applyProtection="0"/>
    <xf numFmtId="168" fontId="46" fillId="24" borderId="0" applyNumberFormat="0" applyBorder="0" applyAlignment="0" applyProtection="0"/>
    <xf numFmtId="0" fontId="44" fillId="24" borderId="0" applyNumberFormat="0" applyBorder="0" applyAlignment="0" applyProtection="0"/>
    <xf numFmtId="168" fontId="46" fillId="24" borderId="0" applyNumberFormat="0" applyBorder="0" applyAlignment="0" applyProtection="0"/>
    <xf numFmtId="168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4" fillId="24" borderId="0" applyNumberFormat="0" applyBorder="0" applyAlignment="0" applyProtection="0"/>
    <xf numFmtId="0" fontId="45" fillId="27" borderId="0" applyNumberFormat="0" applyBorder="0" applyAlignment="0" applyProtection="0"/>
    <xf numFmtId="168" fontId="45" fillId="24" borderId="0" applyNumberFormat="0" applyBorder="0" applyAlignment="0" applyProtection="0"/>
    <xf numFmtId="168" fontId="45" fillId="27" borderId="0" applyNumberFormat="0" applyBorder="0" applyAlignment="0" applyProtection="0"/>
    <xf numFmtId="0" fontId="45" fillId="24" borderId="0" applyNumberFormat="0" applyBorder="0" applyAlignment="0" applyProtection="0"/>
    <xf numFmtId="0" fontId="45" fillId="27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8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6" borderId="0" applyNumberFormat="0" applyBorder="0" applyAlignment="0" applyProtection="0"/>
    <xf numFmtId="168" fontId="45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6" borderId="0" applyNumberFormat="0" applyBorder="0" applyAlignment="0" applyProtection="0"/>
    <xf numFmtId="168" fontId="45" fillId="26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4" fillId="29" borderId="0" applyNumberFormat="0" applyBorder="0" applyAlignment="0" applyProtection="0"/>
    <xf numFmtId="0" fontId="45" fillId="26" borderId="0" applyNumberFormat="0" applyBorder="0" applyAlignment="0" applyProtection="0"/>
    <xf numFmtId="168" fontId="45" fillId="29" borderId="0" applyNumberFormat="0" applyBorder="0" applyAlignment="0" applyProtection="0"/>
    <xf numFmtId="168" fontId="45" fillId="26" borderId="0" applyNumberFormat="0" applyBorder="0" applyAlignment="0" applyProtection="0"/>
    <xf numFmtId="0" fontId="45" fillId="29" borderId="0" applyNumberFormat="0" applyBorder="0" applyAlignment="0" applyProtection="0"/>
    <xf numFmtId="0" fontId="45" fillId="26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8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31" borderId="0" applyNumberFormat="0" applyBorder="0" applyAlignment="0" applyProtection="0"/>
    <xf numFmtId="168" fontId="48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22" borderId="0" applyNumberFormat="0" applyBorder="0" applyAlignment="0" applyProtection="0"/>
    <xf numFmtId="168" fontId="45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6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6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4" fillId="31" borderId="0" applyNumberFormat="0" applyBorder="0" applyAlignment="0" applyProtection="0"/>
    <xf numFmtId="168" fontId="46" fillId="31" borderId="0" applyNumberFormat="0" applyBorder="0" applyAlignment="0" applyProtection="0"/>
    <xf numFmtId="0" fontId="44" fillId="31" borderId="0" applyNumberFormat="0" applyBorder="0" applyAlignment="0" applyProtection="0"/>
    <xf numFmtId="168" fontId="46" fillId="31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4" fillId="31" borderId="0" applyNumberFormat="0" applyBorder="0" applyAlignment="0" applyProtection="0"/>
    <xf numFmtId="0" fontId="45" fillId="22" borderId="0" applyNumberFormat="0" applyBorder="0" applyAlignment="0" applyProtection="0"/>
    <xf numFmtId="168" fontId="45" fillId="31" borderId="0" applyNumberFormat="0" applyBorder="0" applyAlignment="0" applyProtection="0"/>
    <xf numFmtId="168" fontId="45" fillId="22" borderId="0" applyNumberFormat="0" applyBorder="0" applyAlignment="0" applyProtection="0"/>
    <xf numFmtId="0" fontId="45" fillId="31" borderId="0" applyNumberFormat="0" applyBorder="0" applyAlignment="0" applyProtection="0"/>
    <xf numFmtId="0" fontId="45" fillId="22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9" fillId="0" borderId="0"/>
    <xf numFmtId="168" fontId="49" fillId="0" borderId="0"/>
    <xf numFmtId="0" fontId="49" fillId="0" borderId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6" fillId="32" borderId="0" applyNumberFormat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7" fillId="32" borderId="0" applyNumberFormat="0" applyBorder="0" applyAlignment="0" applyProtection="0"/>
    <xf numFmtId="168" fontId="44" fillId="32" borderId="0" applyNumberFormat="0" applyBorder="0" applyAlignment="0" applyProtection="0"/>
    <xf numFmtId="168" fontId="47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7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8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7" fillId="33" borderId="0" applyNumberFormat="0" applyBorder="0" applyAlignment="0" applyProtection="0"/>
    <xf numFmtId="168" fontId="44" fillId="33" borderId="0" applyNumberFormat="0" applyBorder="0" applyAlignment="0" applyProtection="0"/>
    <xf numFmtId="168" fontId="47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7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8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7" fillId="34" borderId="0" applyNumberFormat="0" applyBorder="0" applyAlignment="0" applyProtection="0"/>
    <xf numFmtId="168" fontId="44" fillId="34" borderId="0" applyNumberFormat="0" applyBorder="0" applyAlignment="0" applyProtection="0"/>
    <xf numFmtId="168" fontId="47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7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8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7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8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7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8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7" fillId="35" borderId="0" applyNumberFormat="0" applyBorder="0" applyAlignment="0" applyProtection="0"/>
    <xf numFmtId="168" fontId="44" fillId="35" borderId="0" applyNumberFormat="0" applyBorder="0" applyAlignment="0" applyProtection="0"/>
    <xf numFmtId="168" fontId="47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7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8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50" fillId="36" borderId="15"/>
    <xf numFmtId="0" fontId="50" fillId="36" borderId="15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4" fillId="16" borderId="0" applyNumberFormat="0" applyBorder="0" applyAlignment="0" applyProtection="0"/>
    <xf numFmtId="168" fontId="51" fillId="16" borderId="0" applyNumberFormat="0" applyBorder="0" applyAlignment="0" applyProtection="0"/>
    <xf numFmtId="168" fontId="54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4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5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7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168" fontId="57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7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168" fontId="36" fillId="10" borderId="0" applyBorder="0">
      <alignment horizontal="centerContinuous" vertical="center" wrapText="1"/>
      <protection hidden="1"/>
    </xf>
    <xf numFmtId="168" fontId="59" fillId="0" borderId="0">
      <protection locked="0"/>
    </xf>
    <xf numFmtId="168" fontId="59" fillId="0" borderId="0">
      <protection locked="0"/>
    </xf>
    <xf numFmtId="0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0" fontId="59" fillId="0" borderId="0">
      <protection locked="0"/>
    </xf>
    <xf numFmtId="168" fontId="36" fillId="10" borderId="0" applyBorder="0">
      <alignment horizontal="centerContinuous" vertical="center" wrapText="1"/>
      <protection hidden="1"/>
    </xf>
    <xf numFmtId="168" fontId="36" fillId="10" borderId="0" applyBorder="0">
      <alignment horizontal="centerContinuous" vertical="center" wrapText="1"/>
      <protection hidden="1"/>
    </xf>
    <xf numFmtId="168" fontId="36" fillId="10" borderId="0" applyBorder="0">
      <alignment horizontal="centerContinuous" vertical="center" wrapText="1"/>
      <protection hidden="1"/>
    </xf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168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3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3" fillId="26" borderId="17" applyNumberFormat="0" applyAlignment="0" applyProtection="0"/>
    <xf numFmtId="168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168" fontId="60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39" fillId="26" borderId="17" applyNumberFormat="0" applyAlignment="0" applyProtection="0"/>
    <xf numFmtId="0" fontId="61" fillId="26" borderId="17" applyNumberFormat="0" applyAlignment="0" applyProtection="0"/>
    <xf numFmtId="168" fontId="39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1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168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0" fontId="61" fillId="26" borderId="17" applyNumberFormat="0" applyAlignment="0" applyProtection="0"/>
    <xf numFmtId="168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6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8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168" fontId="68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8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0" fontId="67" fillId="0" borderId="19" applyNumberFormat="0" applyFill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168" fontId="70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0" fontId="70" fillId="38" borderId="18" applyNumberFormat="0" applyAlignment="0" applyProtection="0"/>
    <xf numFmtId="0" fontId="70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70" fillId="38" borderId="18" applyNumberFormat="0" applyAlignment="0" applyProtection="0"/>
    <xf numFmtId="0" fontId="70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0" fontId="64" fillId="38" borderId="18" applyNumberFormat="0" applyAlignment="0" applyProtection="0"/>
    <xf numFmtId="168" fontId="70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71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4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4" fontId="28" fillId="0" borderId="0" applyFill="0" applyBorder="0" applyAlignment="0" applyProtection="0"/>
    <xf numFmtId="43" fontId="27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174" fontId="28" fillId="0" borderId="0" applyFill="0" applyBorder="0" applyAlignment="0" applyProtection="0"/>
    <xf numFmtId="43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4" fontId="28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69" fontId="31" fillId="0" borderId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4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8" fontId="33" fillId="0" borderId="0">
      <protection locked="0"/>
    </xf>
    <xf numFmtId="177" fontId="28" fillId="0" borderId="0" applyFont="0" applyFill="0" applyBorder="0" applyAlignment="0" applyProtection="0"/>
    <xf numFmtId="178" fontId="33" fillId="0" borderId="0">
      <protection locked="0"/>
    </xf>
    <xf numFmtId="178" fontId="33" fillId="0" borderId="0">
      <protection locked="0"/>
    </xf>
    <xf numFmtId="177" fontId="28" fillId="0" borderId="0" applyFont="0" applyFill="0" applyBorder="0" applyAlignment="0" applyProtection="0"/>
    <xf numFmtId="178" fontId="33" fillId="0" borderId="0">
      <protection locked="0"/>
    </xf>
    <xf numFmtId="178" fontId="33" fillId="0" borderId="0">
      <protection locked="0"/>
    </xf>
    <xf numFmtId="177" fontId="28" fillId="0" borderId="0" applyFont="0" applyFill="0" applyBorder="0" applyAlignment="0" applyProtection="0"/>
    <xf numFmtId="178" fontId="33" fillId="0" borderId="0">
      <protection locked="0"/>
    </xf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33" fillId="0" borderId="0">
      <protection locked="0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33" fillId="0" borderId="0">
      <protection locked="0"/>
    </xf>
    <xf numFmtId="182" fontId="33" fillId="0" borderId="0">
      <protection locked="0"/>
    </xf>
    <xf numFmtId="0" fontId="28" fillId="0" borderId="0" applyFont="0" applyFill="0" applyBorder="0" applyAlignment="0" applyProtection="0"/>
    <xf numFmtId="168" fontId="31" fillId="0" borderId="0" applyProtection="0"/>
    <xf numFmtId="0" fontId="31" fillId="0" borderId="0" applyProtection="0"/>
    <xf numFmtId="0" fontId="28" fillId="0" borderId="0" applyFont="0" applyFill="0" applyBorder="0" applyAlignment="0" applyProtection="0"/>
    <xf numFmtId="0" fontId="31" fillId="0" borderId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33" fillId="0" borderId="0">
      <protection locked="0"/>
    </xf>
    <xf numFmtId="0" fontId="28" fillId="0" borderId="0" applyFont="0" applyFill="0" applyBorder="0" applyAlignment="0" applyProtection="0"/>
    <xf numFmtId="168" fontId="33" fillId="0" borderId="0">
      <protection locked="0"/>
    </xf>
    <xf numFmtId="169" fontId="72" fillId="39" borderId="0" applyBorder="0">
      <alignment horizontal="center" vertical="center"/>
      <protection locked="0"/>
    </xf>
    <xf numFmtId="169" fontId="31" fillId="12" borderId="0" applyBorder="0">
      <alignment horizontal="center" vertical="center"/>
      <protection locked="0"/>
    </xf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168" fontId="28" fillId="0" borderId="0"/>
    <xf numFmtId="168" fontId="28" fillId="0" borderId="0"/>
    <xf numFmtId="0" fontId="28" fillId="0" borderId="0"/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2" borderId="0" applyNumberFormat="0" applyBorder="0" applyAlignment="0" applyProtection="0"/>
    <xf numFmtId="168" fontId="48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0" borderId="0" applyNumberFormat="0" applyBorder="0" applyAlignment="0" applyProtection="0"/>
    <xf numFmtId="168" fontId="45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6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6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4" fillId="32" borderId="0" applyNumberFormat="0" applyBorder="0" applyAlignment="0" applyProtection="0"/>
    <xf numFmtId="168" fontId="46" fillId="32" borderId="0" applyNumberFormat="0" applyBorder="0" applyAlignment="0" applyProtection="0"/>
    <xf numFmtId="0" fontId="44" fillId="32" borderId="0" applyNumberFormat="0" applyBorder="0" applyAlignment="0" applyProtection="0"/>
    <xf numFmtId="168" fontId="46" fillId="32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2" borderId="0" applyNumberFormat="0" applyBorder="0" applyAlignment="0" applyProtection="0"/>
    <xf numFmtId="0" fontId="45" fillId="30" borderId="0" applyNumberFormat="0" applyBorder="0" applyAlignment="0" applyProtection="0"/>
    <xf numFmtId="168" fontId="45" fillId="32" borderId="0" applyNumberFormat="0" applyBorder="0" applyAlignment="0" applyProtection="0"/>
    <xf numFmtId="168" fontId="45" fillId="30" borderId="0" applyNumberFormat="0" applyBorder="0" applyAlignment="0" applyProtection="0"/>
    <xf numFmtId="0" fontId="45" fillId="32" borderId="0" applyNumberFormat="0" applyBorder="0" applyAlignment="0" applyProtection="0"/>
    <xf numFmtId="0" fontId="45" fillId="30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168" fontId="48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6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6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4" fillId="33" borderId="0" applyNumberFormat="0" applyBorder="0" applyAlignment="0" applyProtection="0"/>
    <xf numFmtId="168" fontId="46" fillId="33" borderId="0" applyNumberFormat="0" applyBorder="0" applyAlignment="0" applyProtection="0"/>
    <xf numFmtId="0" fontId="44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4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168" fontId="48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6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6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4" fillId="34" borderId="0" applyNumberFormat="0" applyBorder="0" applyAlignment="0" applyProtection="0"/>
    <xf numFmtId="168" fontId="46" fillId="34" borderId="0" applyNumberFormat="0" applyBorder="0" applyAlignment="0" applyProtection="0"/>
    <xf numFmtId="0" fontId="44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4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8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40" borderId="0" applyNumberFormat="0" applyBorder="0" applyAlignment="0" applyProtection="0"/>
    <xf numFmtId="168" fontId="45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40" borderId="0" applyNumberFormat="0" applyBorder="0" applyAlignment="0" applyProtection="0"/>
    <xf numFmtId="168" fontId="45" fillId="40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29" borderId="0" applyNumberFormat="0" applyBorder="0" applyAlignment="0" applyProtection="0"/>
    <xf numFmtId="0" fontId="45" fillId="40" borderId="0" applyNumberFormat="0" applyBorder="0" applyAlignment="0" applyProtection="0"/>
    <xf numFmtId="168" fontId="45" fillId="29" borderId="0" applyNumberFormat="0" applyBorder="0" applyAlignment="0" applyProtection="0"/>
    <xf numFmtId="168" fontId="45" fillId="40" borderId="0" applyNumberFormat="0" applyBorder="0" applyAlignment="0" applyProtection="0"/>
    <xf numFmtId="0" fontId="45" fillId="29" borderId="0" applyNumberFormat="0" applyBorder="0" applyAlignment="0" applyProtection="0"/>
    <xf numFmtId="0" fontId="45" fillId="40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8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168" fontId="48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6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6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4" fillId="35" borderId="0" applyNumberFormat="0" applyBorder="0" applyAlignment="0" applyProtection="0"/>
    <xf numFmtId="168" fontId="46" fillId="35" borderId="0" applyNumberFormat="0" applyBorder="0" applyAlignment="0" applyProtection="0"/>
    <xf numFmtId="0" fontId="44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4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1" borderId="17" applyNumberFormat="0" applyAlignment="0" applyProtection="0"/>
    <xf numFmtId="168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79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/>
    <xf numFmtId="168" fontId="28" fillId="0" borderId="0"/>
    <xf numFmtId="0" fontId="28" fillId="0" borderId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3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3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59" fillId="0" borderId="0">
      <protection locked="0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59" fillId="0" borderId="0">
      <protection locked="0"/>
    </xf>
    <xf numFmtId="168" fontId="27" fillId="0" borderId="0" applyNumberFormat="0" applyFill="0" applyBorder="0" applyAlignment="0" applyProtection="0"/>
    <xf numFmtId="187" fontId="85" fillId="0" borderId="0">
      <protection locked="0"/>
    </xf>
    <xf numFmtId="187" fontId="85" fillId="0" borderId="0">
      <protection locked="0"/>
    </xf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30" fillId="0" borderId="0" applyProtection="0"/>
    <xf numFmtId="0" fontId="30" fillId="0" borderId="0" applyProtection="0"/>
    <xf numFmtId="0" fontId="27" fillId="0" borderId="0" applyNumberFormat="0" applyFill="0" applyBorder="0" applyAlignment="0" applyProtection="0"/>
    <xf numFmtId="0" fontId="30" fillId="0" borderId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59" fillId="0" borderId="0">
      <protection locked="0"/>
    </xf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59" fillId="0" borderId="0">
      <protection locked="0"/>
    </xf>
    <xf numFmtId="168" fontId="86" fillId="0" borderId="0" applyNumberFormat="0" applyFill="0" applyBorder="0" applyAlignment="0" applyProtection="0"/>
    <xf numFmtId="168" fontId="33" fillId="0" borderId="0">
      <protection locked="0"/>
    </xf>
    <xf numFmtId="168" fontId="86" fillId="0" borderId="0" applyNumberFormat="0" applyFill="0" applyBorder="0" applyAlignment="0" applyProtection="0"/>
    <xf numFmtId="187" fontId="87" fillId="0" borderId="0">
      <protection locked="0"/>
    </xf>
    <xf numFmtId="168" fontId="86" fillId="0" borderId="0" applyNumberFormat="0" applyFill="0" applyBorder="0" applyAlignment="0" applyProtection="0"/>
    <xf numFmtId="168" fontId="86" fillId="0" borderId="0" applyNumberFormat="0" applyFill="0" applyBorder="0" applyAlignment="0" applyProtection="0"/>
    <xf numFmtId="168" fontId="27" fillId="0" borderId="0" applyProtection="0"/>
    <xf numFmtId="0" fontId="27" fillId="0" borderId="0" applyProtection="0"/>
    <xf numFmtId="168" fontId="86" fillId="0" borderId="0" applyNumberFormat="0" applyFill="0" applyBorder="0" applyAlignment="0" applyProtection="0"/>
    <xf numFmtId="168" fontId="33" fillId="0" borderId="0">
      <protection locked="0"/>
    </xf>
    <xf numFmtId="168" fontId="86" fillId="0" borderId="0" applyNumberFormat="0" applyFill="0" applyBorder="0" applyAlignment="0" applyProtection="0"/>
    <xf numFmtId="168" fontId="86" fillId="0" borderId="0" applyNumberFormat="0" applyFill="0" applyBorder="0" applyAlignment="0" applyProtection="0"/>
    <xf numFmtId="0" fontId="33" fillId="0" borderId="0">
      <protection locked="0"/>
    </xf>
    <xf numFmtId="0" fontId="86" fillId="0" borderId="0" applyNumberFormat="0" applyFill="0" applyBorder="0" applyAlignment="0" applyProtection="0"/>
    <xf numFmtId="168" fontId="33" fillId="0" borderId="0">
      <protection locked="0"/>
    </xf>
    <xf numFmtId="168" fontId="88" fillId="0" borderId="0" applyNumberFormat="0" applyFill="0" applyBorder="0" applyAlignment="0" applyProtection="0"/>
    <xf numFmtId="168" fontId="59" fillId="0" borderId="0">
      <protection locked="0"/>
    </xf>
    <xf numFmtId="168" fontId="88" fillId="0" borderId="0" applyNumberFormat="0" applyFill="0" applyBorder="0" applyAlignment="0" applyProtection="0"/>
    <xf numFmtId="187" fontId="85" fillId="0" borderId="0">
      <protection locked="0"/>
    </xf>
    <xf numFmtId="168" fontId="88" fillId="0" borderId="0" applyNumberFormat="0" applyFill="0" applyBorder="0" applyAlignment="0" applyProtection="0"/>
    <xf numFmtId="168" fontId="88" fillId="0" borderId="0" applyNumberFormat="0" applyFill="0" applyBorder="0" applyAlignment="0" applyProtection="0"/>
    <xf numFmtId="168" fontId="86" fillId="0" borderId="0" applyProtection="0"/>
    <xf numFmtId="0" fontId="86" fillId="0" borderId="0" applyProtection="0"/>
    <xf numFmtId="168" fontId="88" fillId="0" borderId="0" applyNumberFormat="0" applyFill="0" applyBorder="0" applyAlignment="0" applyProtection="0"/>
    <xf numFmtId="168" fontId="59" fillId="0" borderId="0">
      <protection locked="0"/>
    </xf>
    <xf numFmtId="168" fontId="88" fillId="0" borderId="0" applyNumberFormat="0" applyFill="0" applyBorder="0" applyAlignment="0" applyProtection="0"/>
    <xf numFmtId="168" fontId="88" fillId="0" borderId="0" applyNumberFormat="0" applyFill="0" applyBorder="0" applyAlignment="0" applyProtection="0"/>
    <xf numFmtId="0" fontId="59" fillId="0" borderId="0">
      <protection locked="0"/>
    </xf>
    <xf numFmtId="0" fontId="88" fillId="0" borderId="0" applyNumberFormat="0" applyFill="0" applyBorder="0" applyAlignment="0" applyProtection="0"/>
    <xf numFmtId="168" fontId="59" fillId="0" borderId="0">
      <protection locked="0"/>
    </xf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3" fillId="0" borderId="0">
      <protection locked="0"/>
    </xf>
    <xf numFmtId="168" fontId="34" fillId="0" borderId="0" applyNumberFormat="0" applyFill="0" applyBorder="0" applyAlignment="0" applyProtection="0"/>
    <xf numFmtId="187" fontId="87" fillId="0" borderId="0">
      <protection locked="0"/>
    </xf>
    <xf numFmtId="187" fontId="87" fillId="0" borderId="0">
      <protection locked="0"/>
    </xf>
    <xf numFmtId="0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89" fillId="0" borderId="0" applyProtection="0"/>
    <xf numFmtId="0" fontId="89" fillId="0" borderId="0" applyProtection="0"/>
    <xf numFmtId="0" fontId="34" fillId="0" borderId="0" applyNumberFormat="0" applyFill="0" applyBorder="0" applyAlignment="0" applyProtection="0"/>
    <xf numFmtId="0" fontId="89" fillId="0" borderId="0" applyProtection="0"/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3" fillId="0" borderId="0">
      <protection locked="0"/>
    </xf>
    <xf numFmtId="0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>
      <protection locked="0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3" fillId="0" borderId="0">
      <protection locked="0"/>
    </xf>
    <xf numFmtId="168" fontId="32" fillId="0" borderId="0" applyNumberFormat="0" applyFill="0" applyBorder="0" applyAlignment="0" applyProtection="0"/>
    <xf numFmtId="168" fontId="33" fillId="0" borderId="0">
      <protection locked="0"/>
    </xf>
    <xf numFmtId="168" fontId="32" fillId="0" borderId="0" applyNumberFormat="0" applyFill="0" applyBorder="0" applyAlignment="0" applyProtection="0"/>
    <xf numFmtId="187" fontId="87" fillId="0" borderId="0">
      <protection locked="0"/>
    </xf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90" fillId="0" borderId="0" applyProtection="0"/>
    <xf numFmtId="0" fontId="90" fillId="0" borderId="0" applyProtection="0"/>
    <xf numFmtId="168" fontId="32" fillId="0" borderId="0" applyNumberFormat="0" applyFill="0" applyBorder="0" applyAlignment="0" applyProtection="0"/>
    <xf numFmtId="168" fontId="33" fillId="0" borderId="0">
      <protection locked="0"/>
    </xf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0" fontId="33" fillId="0" borderId="0">
      <protection locked="0"/>
    </xf>
    <xf numFmtId="0" fontId="32" fillId="0" borderId="0" applyNumberFormat="0" applyFill="0" applyBorder="0" applyAlignment="0" applyProtection="0"/>
    <xf numFmtId="168" fontId="33" fillId="0" borderId="0">
      <protection locked="0"/>
    </xf>
    <xf numFmtId="168" fontId="91" fillId="0" borderId="0" applyNumberFormat="0" applyFill="0" applyBorder="0" applyAlignment="0" applyProtection="0"/>
    <xf numFmtId="168" fontId="33" fillId="0" borderId="0">
      <protection locked="0"/>
    </xf>
    <xf numFmtId="168" fontId="91" fillId="0" borderId="0" applyNumberFormat="0" applyFill="0" applyBorder="0" applyAlignment="0" applyProtection="0"/>
    <xf numFmtId="187" fontId="87" fillId="0" borderId="0">
      <protection locked="0"/>
    </xf>
    <xf numFmtId="168" fontId="91" fillId="0" borderId="0" applyNumberFormat="0" applyFill="0" applyBorder="0" applyAlignment="0" applyProtection="0"/>
    <xf numFmtId="168" fontId="91" fillId="0" borderId="0" applyNumberFormat="0" applyFill="0" applyBorder="0" applyAlignment="0" applyProtection="0"/>
    <xf numFmtId="168" fontId="92" fillId="0" borderId="0" applyProtection="0"/>
    <xf numFmtId="0" fontId="92" fillId="0" borderId="0" applyProtection="0"/>
    <xf numFmtId="168" fontId="91" fillId="0" borderId="0" applyNumberFormat="0" applyFill="0" applyBorder="0" applyAlignment="0" applyProtection="0"/>
    <xf numFmtId="168" fontId="33" fillId="0" borderId="0">
      <protection locked="0"/>
    </xf>
    <xf numFmtId="168" fontId="91" fillId="0" borderId="0" applyNumberFormat="0" applyFill="0" applyBorder="0" applyAlignment="0" applyProtection="0"/>
    <xf numFmtId="168" fontId="91" fillId="0" borderId="0" applyNumberFormat="0" applyFill="0" applyBorder="0" applyAlignment="0" applyProtection="0"/>
    <xf numFmtId="0" fontId="33" fillId="0" borderId="0">
      <protection locked="0"/>
    </xf>
    <xf numFmtId="0" fontId="91" fillId="0" borderId="0" applyNumberFormat="0" applyFill="0" applyBorder="0" applyAlignment="0" applyProtection="0"/>
    <xf numFmtId="168" fontId="33" fillId="0" borderId="0">
      <protection locked="0"/>
    </xf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94" fillId="0" borderId="0">
      <protection locked="0"/>
    </xf>
    <xf numFmtId="168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168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8" fontId="94" fillId="0" borderId="0">
      <protection locked="0"/>
    </xf>
    <xf numFmtId="187" fontId="95" fillId="0" borderId="0">
      <protection locked="0"/>
    </xf>
    <xf numFmtId="0" fontId="28" fillId="0" borderId="0" applyNumberFormat="0" applyFill="0" applyBorder="0" applyAlignment="0" applyProtection="0"/>
    <xf numFmtId="168" fontId="96" fillId="0" borderId="0" applyProtection="0"/>
    <xf numFmtId="0" fontId="96" fillId="0" borderId="0" applyProtection="0"/>
    <xf numFmtId="168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4" fillId="0" borderId="0">
      <protection locked="0"/>
    </xf>
    <xf numFmtId="168" fontId="94" fillId="0" borderId="0">
      <protection locked="0"/>
    </xf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3" fillId="0" borderId="0">
      <protection locked="0"/>
    </xf>
    <xf numFmtId="168" fontId="31" fillId="0" borderId="0" applyNumberFormat="0" applyFill="0" applyBorder="0" applyAlignment="0" applyProtection="0"/>
    <xf numFmtId="168" fontId="33" fillId="0" borderId="0">
      <protection locked="0"/>
    </xf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0" fontId="33" fillId="0" borderId="0">
      <protection locked="0"/>
    </xf>
    <xf numFmtId="168" fontId="33" fillId="0" borderId="0">
      <protection locked="0"/>
    </xf>
    <xf numFmtId="188" fontId="33" fillId="0" borderId="0">
      <protection locked="0"/>
    </xf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188" fontId="33" fillId="0" borderId="0">
      <protection locked="0"/>
    </xf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2" fontId="31" fillId="0" borderId="0" applyFill="0" applyBorder="0" applyAlignment="0" applyProtection="0"/>
    <xf numFmtId="188" fontId="33" fillId="0" borderId="0">
      <protection locked="0"/>
    </xf>
    <xf numFmtId="188" fontId="33" fillId="0" borderId="0">
      <protection locked="0"/>
    </xf>
    <xf numFmtId="2" fontId="28" fillId="0" borderId="0" applyFont="0" applyFill="0" applyBorder="0" applyAlignment="0" applyProtection="0"/>
    <xf numFmtId="2" fontId="31" fillId="0" borderId="0" applyProtection="0"/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188" fontId="33" fillId="0" borderId="0">
      <protection locked="0"/>
    </xf>
    <xf numFmtId="169" fontId="31" fillId="41" borderId="0" applyBorder="0">
      <alignment horizontal="center" vertical="center" wrapText="1"/>
      <protection hidden="1"/>
    </xf>
    <xf numFmtId="169" fontId="31" fillId="42" borderId="0" applyBorder="0">
      <alignment horizontal="center" vertical="center" wrapText="1"/>
      <protection hidden="1"/>
    </xf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97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97" fillId="17" borderId="0" applyNumberFormat="0" applyBorder="0" applyAlignment="0" applyProtection="0"/>
    <xf numFmtId="168" fontId="56" fillId="17" borderId="0" applyNumberFormat="0" applyBorder="0" applyAlignment="0" applyProtection="0"/>
    <xf numFmtId="168" fontId="97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97" fillId="17" borderId="0" applyNumberFormat="0" applyBorder="0" applyAlignment="0" applyProtection="0"/>
    <xf numFmtId="0" fontId="56" fillId="17" borderId="0" applyNumberFormat="0" applyBorder="0" applyAlignment="0" applyProtection="0"/>
    <xf numFmtId="168" fontId="97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9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100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0" fontId="100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100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0" fontId="100" fillId="0" borderId="20" applyNumberFormat="0" applyFill="0" applyAlignment="0" applyProtection="0"/>
    <xf numFmtId="0" fontId="29" fillId="0" borderId="0" applyNumberFormat="0" applyFill="0" applyBorder="0" applyAlignment="0" applyProtection="0"/>
    <xf numFmtId="168" fontId="100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1" fillId="0" borderId="20" applyNumberFormat="0" applyFill="0" applyAlignment="0" applyProtection="0"/>
    <xf numFmtId="168" fontId="99" fillId="0" borderId="20" applyNumberFormat="0" applyFill="0" applyAlignment="0" applyProtection="0"/>
    <xf numFmtId="168" fontId="101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101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3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103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3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103" fillId="0" borderId="21" applyNumberFormat="0" applyFill="0" applyAlignment="0" applyProtection="0"/>
    <xf numFmtId="0" fontId="35" fillId="0" borderId="0" applyNumberFormat="0" applyFill="0" applyBorder="0" applyAlignment="0" applyProtection="0"/>
    <xf numFmtId="168" fontId="103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4" fillId="0" borderId="21" applyNumberFormat="0" applyFill="0" applyAlignment="0" applyProtection="0"/>
    <xf numFmtId="168" fontId="102" fillId="0" borderId="21" applyNumberFormat="0" applyFill="0" applyAlignment="0" applyProtection="0"/>
    <xf numFmtId="168" fontId="104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4" fillId="0" borderId="21" applyNumberFormat="0" applyFill="0" applyAlignment="0" applyProtection="0"/>
    <xf numFmtId="0" fontId="35" fillId="0" borderId="0" applyNumberFormat="0" applyFill="0" applyBorder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2" fillId="0" borderId="21" applyNumberFormat="0" applyFill="0" applyAlignment="0" applyProtection="0"/>
    <xf numFmtId="0" fontId="35" fillId="0" borderId="0" applyNumberFormat="0" applyFill="0" applyBorder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105" fillId="0" borderId="22" applyNumberFormat="0" applyFill="0" applyAlignment="0" applyProtection="0"/>
    <xf numFmtId="168" fontId="105" fillId="0" borderId="22" applyNumberFormat="0" applyFill="0" applyAlignment="0" applyProtection="0"/>
    <xf numFmtId="168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105" fillId="0" borderId="22" applyNumberFormat="0" applyFill="0" applyAlignment="0" applyProtection="0"/>
    <xf numFmtId="168" fontId="73" fillId="0" borderId="22" applyNumberFormat="0" applyFill="0" applyAlignment="0" applyProtection="0"/>
    <xf numFmtId="168" fontId="105" fillId="0" borderId="22" applyNumberFormat="0" applyFill="0" applyAlignment="0" applyProtection="0"/>
    <xf numFmtId="168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105" fillId="0" borderId="22" applyNumberFormat="0" applyFill="0" applyAlignment="0" applyProtection="0"/>
    <xf numFmtId="0" fontId="105" fillId="0" borderId="22" applyNumberFormat="0" applyFill="0" applyAlignment="0" applyProtection="0"/>
    <xf numFmtId="168" fontId="105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3" fillId="0" borderId="22" applyNumberFormat="0" applyFill="0" applyAlignment="0" applyProtection="0"/>
    <xf numFmtId="168" fontId="74" fillId="0" borderId="22" applyNumberFormat="0" applyFill="0" applyAlignment="0" applyProtection="0"/>
    <xf numFmtId="168" fontId="73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4" fillId="0" borderId="22" applyNumberFormat="0" applyFill="0" applyAlignment="0" applyProtection="0"/>
    <xf numFmtId="0" fontId="73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10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10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10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59" fillId="0" borderId="0">
      <protection locked="0"/>
    </xf>
    <xf numFmtId="187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59" fillId="0" borderId="0">
      <protection locked="0"/>
    </xf>
    <xf numFmtId="168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Protection="0"/>
    <xf numFmtId="0" fontId="35" fillId="0" borderId="0" applyProtection="0"/>
    <xf numFmtId="168" fontId="35" fillId="0" borderId="0" applyNumberFormat="0" applyFill="0" applyBorder="0" applyAlignment="0" applyProtection="0"/>
    <xf numFmtId="187" fontId="59" fillId="0" borderId="0">
      <protection locked="0"/>
    </xf>
    <xf numFmtId="168" fontId="59" fillId="0" borderId="0">
      <protection locked="0"/>
    </xf>
    <xf numFmtId="187" fontId="59" fillId="0" borderId="0">
      <protection locked="0"/>
    </xf>
    <xf numFmtId="168" fontId="59" fillId="0" borderId="0">
      <protection locked="0"/>
    </xf>
    <xf numFmtId="187" fontId="59" fillId="0" borderId="0">
      <protection locked="0"/>
    </xf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59" fillId="0" borderId="0">
      <protection locked="0"/>
    </xf>
    <xf numFmtId="168" fontId="59" fillId="0" borderId="0">
      <protection locked="0"/>
    </xf>
    <xf numFmtId="187" fontId="59" fillId="0" borderId="0">
      <protection locked="0"/>
    </xf>
    <xf numFmtId="168" fontId="35" fillId="0" borderId="0" applyNumberFormat="0" applyFill="0" applyBorder="0" applyAlignment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87" fontId="59" fillId="0" borderId="0">
      <protection locked="0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Protection="0"/>
    <xf numFmtId="0" fontId="35" fillId="0" borderId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68" fontId="59" fillId="0" borderId="0">
      <protection locked="0"/>
    </xf>
    <xf numFmtId="168" fontId="35" fillId="0" borderId="0" applyProtection="0"/>
    <xf numFmtId="0" fontId="35" fillId="0" borderId="0" applyProtection="0"/>
    <xf numFmtId="168" fontId="59" fillId="0" borderId="0">
      <protection locked="0"/>
    </xf>
    <xf numFmtId="187" fontId="59" fillId="0" borderId="0">
      <protection locked="0"/>
    </xf>
    <xf numFmtId="168" fontId="35" fillId="0" borderId="0" applyNumberFormat="0" applyFill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168" fontId="106" fillId="0" borderId="0" applyNumberFormat="0" applyFill="0" applyBorder="0" applyAlignment="0" applyProtection="0">
      <alignment vertical="top"/>
      <protection locked="0"/>
    </xf>
    <xf numFmtId="168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168" fontId="55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3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3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1" fillId="16" borderId="0" applyNumberFormat="0" applyBorder="0" applyAlignment="0" applyProtection="0"/>
    <xf numFmtId="168" fontId="53" fillId="16" borderId="0" applyNumberFormat="0" applyBorder="0" applyAlignment="0" applyProtection="0"/>
    <xf numFmtId="0" fontId="51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8" fillId="21" borderId="17" applyNumberFormat="0" applyAlignment="0" applyProtection="0"/>
    <xf numFmtId="168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108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9" fillId="21" borderId="17" applyNumberFormat="0" applyAlignment="0" applyProtection="0"/>
    <xf numFmtId="168" fontId="109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10" fillId="43" borderId="0" applyNumberFormat="0" applyBorder="0" applyProtection="0"/>
    <xf numFmtId="168" fontId="110" fillId="43" borderId="0" applyNumberFormat="0" applyBorder="0" applyProtection="0"/>
    <xf numFmtId="0" fontId="110" fillId="43" borderId="0" applyNumberFormat="0" applyBorder="0" applyProtection="0"/>
    <xf numFmtId="168" fontId="111" fillId="44" borderId="0" applyNumberFormat="0"/>
    <xf numFmtId="168" fontId="111" fillId="44" borderId="0" applyNumberFormat="0"/>
    <xf numFmtId="0" fontId="111" fillId="44" borderId="0" applyNumberFormat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112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112" fillId="0" borderId="19" applyNumberFormat="0" applyFill="0" applyAlignment="0" applyProtection="0"/>
    <xf numFmtId="168" fontId="67" fillId="0" borderId="19" applyNumberFormat="0" applyFill="0" applyAlignment="0" applyProtection="0"/>
    <xf numFmtId="168" fontId="112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112" fillId="0" borderId="19" applyNumberFormat="0" applyFill="0" applyAlignment="0" applyProtection="0"/>
    <xf numFmtId="0" fontId="67" fillId="0" borderId="19" applyNumberFormat="0" applyFill="0" applyAlignment="0" applyProtection="0"/>
    <xf numFmtId="168" fontId="112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113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2" fontId="114" fillId="0" borderId="0" applyFont="0"/>
    <xf numFmtId="41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9" fontId="28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90" fontId="28" fillId="0" borderId="0" applyFont="0" applyFill="0" applyBorder="0" applyAlignment="0" applyProtection="0"/>
    <xf numFmtId="19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178" fontId="33" fillId="0" borderId="0">
      <protection locked="0"/>
    </xf>
    <xf numFmtId="191" fontId="33" fillId="0" borderId="0">
      <protection locked="0"/>
    </xf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6" fillId="27" borderId="0" applyNumberFormat="0" applyBorder="0" applyAlignment="0" applyProtection="0"/>
    <xf numFmtId="168" fontId="116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6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0" fontId="13" fillId="0" borderId="0"/>
    <xf numFmtId="0" fontId="14" fillId="0" borderId="0"/>
    <xf numFmtId="168" fontId="28" fillId="0" borderId="0"/>
    <xf numFmtId="0" fontId="11" fillId="0" borderId="0"/>
    <xf numFmtId="168" fontId="13" fillId="0" borderId="0"/>
    <xf numFmtId="168" fontId="13" fillId="0" borderId="0"/>
    <xf numFmtId="0" fontId="11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1" fillId="0" borderId="0"/>
    <xf numFmtId="168" fontId="11" fillId="0" borderId="0"/>
    <xf numFmtId="0" fontId="14" fillId="0" borderId="0"/>
    <xf numFmtId="0" fontId="14" fillId="0" borderId="0"/>
    <xf numFmtId="0" fontId="28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0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28" fillId="0" borderId="0"/>
    <xf numFmtId="168" fontId="28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27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8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168" fontId="14" fillId="0" borderId="0"/>
    <xf numFmtId="168" fontId="42" fillId="0" borderId="0"/>
    <xf numFmtId="168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5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" fillId="0" borderId="0"/>
    <xf numFmtId="0" fontId="25" fillId="0" borderId="0"/>
    <xf numFmtId="0" fontId="13" fillId="0" borderId="0"/>
    <xf numFmtId="0" fontId="13" fillId="0" borderId="0"/>
    <xf numFmtId="0" fontId="14" fillId="0" borderId="0"/>
    <xf numFmtId="168" fontId="1" fillId="0" borderId="0"/>
    <xf numFmtId="168" fontId="41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" fillId="0" borderId="0"/>
    <xf numFmtId="0" fontId="14" fillId="0" borderId="0"/>
    <xf numFmtId="0" fontId="1" fillId="0" borderId="0"/>
    <xf numFmtId="0" fontId="41" fillId="0" borderId="0"/>
    <xf numFmtId="168" fontId="1" fillId="0" borderId="0"/>
    <xf numFmtId="168" fontId="1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" fillId="0" borderId="0"/>
    <xf numFmtId="0" fontId="14" fillId="0" borderId="0"/>
    <xf numFmtId="0" fontId="14" fillId="0" borderId="0"/>
    <xf numFmtId="0" fontId="27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25" fillId="0" borderId="0"/>
    <xf numFmtId="0" fontId="27" fillId="0" borderId="0"/>
    <xf numFmtId="168" fontId="1" fillId="0" borderId="0"/>
    <xf numFmtId="0" fontId="27" fillId="0" borderId="0"/>
    <xf numFmtId="168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25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0" fontId="4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4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5" fillId="0" borderId="0"/>
    <xf numFmtId="168" fontId="27" fillId="0" borderId="0"/>
    <xf numFmtId="168" fontId="4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28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25" fillId="0" borderId="0"/>
    <xf numFmtId="168" fontId="42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3" fillId="0" borderId="0"/>
    <xf numFmtId="0" fontId="13" fillId="0" borderId="0"/>
    <xf numFmtId="168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168" fontId="79" fillId="0" borderId="0" applyBorder="0"/>
    <xf numFmtId="168" fontId="28" fillId="0" borderId="0"/>
    <xf numFmtId="168" fontId="27" fillId="0" borderId="0"/>
    <xf numFmtId="168" fontId="28" fillId="0" borderId="0"/>
    <xf numFmtId="168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168" fontId="28" fillId="0" borderId="0"/>
    <xf numFmtId="0" fontId="28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28" fillId="0" borderId="0"/>
    <xf numFmtId="0" fontId="117" fillId="0" borderId="0"/>
    <xf numFmtId="168" fontId="11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17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28" fillId="0" borderId="0"/>
    <xf numFmtId="0" fontId="117" fillId="0" borderId="0"/>
    <xf numFmtId="0" fontId="14" fillId="0" borderId="0"/>
    <xf numFmtId="0" fontId="14" fillId="0" borderId="0"/>
    <xf numFmtId="0" fontId="117" fillId="0" borderId="0"/>
    <xf numFmtId="0" fontId="42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28" fillId="0" borderId="0"/>
    <xf numFmtId="168" fontId="1" fillId="0" borderId="0"/>
    <xf numFmtId="0" fontId="28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28" fillId="0" borderId="0"/>
    <xf numFmtId="168" fontId="25" fillId="0" borderId="0"/>
    <xf numFmtId="0" fontId="14" fillId="0" borderId="0"/>
    <xf numFmtId="168" fontId="25" fillId="0" borderId="0"/>
    <xf numFmtId="0" fontId="14" fillId="0" borderId="0"/>
    <xf numFmtId="0" fontId="25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41" fillId="0" borderId="0"/>
    <xf numFmtId="168" fontId="28" fillId="0" borderId="0"/>
    <xf numFmtId="168" fontId="28" fillId="0" borderId="0"/>
    <xf numFmtId="0" fontId="28" fillId="0" borderId="0"/>
    <xf numFmtId="168" fontId="28" fillId="0" borderId="0"/>
    <xf numFmtId="168" fontId="28" fillId="0" borderId="0"/>
    <xf numFmtId="0" fontId="14" fillId="0" borderId="0"/>
    <xf numFmtId="0" fontId="14" fillId="0" borderId="0"/>
    <xf numFmtId="168" fontId="28" fillId="0" borderId="0"/>
    <xf numFmtId="168" fontId="41" fillId="0" borderId="0"/>
    <xf numFmtId="168" fontId="28" fillId="0" borderId="0"/>
    <xf numFmtId="168" fontId="28" fillId="0" borderId="0"/>
    <xf numFmtId="0" fontId="28" fillId="0" borderId="0"/>
    <xf numFmtId="168" fontId="28" fillId="0" borderId="0"/>
    <xf numFmtId="0" fontId="28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28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117" fillId="0" borderId="0"/>
    <xf numFmtId="0" fontId="14" fillId="0" borderId="0"/>
    <xf numFmtId="168" fontId="117" fillId="0" borderId="0"/>
    <xf numFmtId="0" fontId="117" fillId="0" borderId="0"/>
    <xf numFmtId="0" fontId="14" fillId="0" borderId="0"/>
    <xf numFmtId="0" fontId="14" fillId="0" borderId="0"/>
    <xf numFmtId="0" fontId="27" fillId="0" borderId="0"/>
    <xf numFmtId="0" fontId="42" fillId="0" borderId="0"/>
    <xf numFmtId="168" fontId="28" fillId="0" borderId="0"/>
    <xf numFmtId="168" fontId="28" fillId="0" borderId="0"/>
    <xf numFmtId="168" fontId="118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168" fontId="27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0" fontId="13" fillId="0" borderId="0"/>
    <xf numFmtId="0" fontId="13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28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8" fontId="28" fillId="0" borderId="0"/>
    <xf numFmtId="0" fontId="14" fillId="0" borderId="0"/>
    <xf numFmtId="0" fontId="14" fillId="0" borderId="0"/>
    <xf numFmtId="0" fontId="1" fillId="0" borderId="0"/>
    <xf numFmtId="168" fontId="28" fillId="0" borderId="0"/>
    <xf numFmtId="0" fontId="28" fillId="0" borderId="0"/>
    <xf numFmtId="0" fontId="14" fillId="0" borderId="0"/>
    <xf numFmtId="168" fontId="1" fillId="0" borderId="0"/>
    <xf numFmtId="0" fontId="14" fillId="0" borderId="0"/>
    <xf numFmtId="0" fontId="14" fillId="0" borderId="0"/>
    <xf numFmtId="0" fontId="14" fillId="0" borderId="0"/>
    <xf numFmtId="168" fontId="27" fillId="0" borderId="0"/>
    <xf numFmtId="0" fontId="28" fillId="0" borderId="0"/>
    <xf numFmtId="0" fontId="1" fillId="0" borderId="0"/>
    <xf numFmtId="0" fontId="4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7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0" fontId="41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1" fillId="0" borderId="0"/>
    <xf numFmtId="168" fontId="27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11" fillId="0" borderId="0"/>
    <xf numFmtId="0" fontId="28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168" fontId="28" fillId="0" borderId="0"/>
    <xf numFmtId="0" fontId="14" fillId="0" borderId="0"/>
    <xf numFmtId="0" fontId="13" fillId="0" borderId="0"/>
    <xf numFmtId="0" fontId="14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41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1" fillId="0" borderId="0"/>
    <xf numFmtId="168" fontId="28" fillId="0" borderId="0"/>
    <xf numFmtId="0" fontId="4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28" fillId="0" borderId="0"/>
    <xf numFmtId="0" fontId="13" fillId="0" borderId="0"/>
    <xf numFmtId="0" fontId="42" fillId="0" borderId="0"/>
    <xf numFmtId="168" fontId="28" fillId="0" borderId="0"/>
    <xf numFmtId="168" fontId="11" fillId="0" borderId="0"/>
    <xf numFmtId="0" fontId="14" fillId="0" borderId="0"/>
    <xf numFmtId="0" fontId="14" fillId="0" borderId="0"/>
    <xf numFmtId="0" fontId="28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1" fillId="0" borderId="0"/>
    <xf numFmtId="0" fontId="14" fillId="0" borderId="0"/>
    <xf numFmtId="0" fontId="14" fillId="0" borderId="0"/>
    <xf numFmtId="0" fontId="11" fillId="0" borderId="0"/>
    <xf numFmtId="168" fontId="11" fillId="0" borderId="0"/>
    <xf numFmtId="0" fontId="41" fillId="0" borderId="0"/>
    <xf numFmtId="0" fontId="14" fillId="0" borderId="0"/>
    <xf numFmtId="168" fontId="28" fillId="0" borderId="0"/>
    <xf numFmtId="0" fontId="41" fillId="0" borderId="0"/>
    <xf numFmtId="168" fontId="11" fillId="0" borderId="0"/>
    <xf numFmtId="0" fontId="41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42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1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168" fontId="41" fillId="0" borderId="0"/>
    <xf numFmtId="0" fontId="13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5" fillId="0" borderId="0"/>
    <xf numFmtId="0" fontId="14" fillId="0" borderId="0"/>
    <xf numFmtId="168" fontId="11" fillId="0" borderId="0"/>
    <xf numFmtId="168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168" fontId="11" fillId="0" borderId="0"/>
    <xf numFmtId="0" fontId="14" fillId="0" borderId="0"/>
    <xf numFmtId="0" fontId="14" fillId="0" borderId="0"/>
    <xf numFmtId="0" fontId="41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168" fontId="41" fillId="0" borderId="0"/>
    <xf numFmtId="168" fontId="1" fillId="0" borderId="0"/>
    <xf numFmtId="168" fontId="11" fillId="0" borderId="0"/>
    <xf numFmtId="168" fontId="4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168" fontId="41" fillId="0" borderId="0"/>
    <xf numFmtId="0" fontId="13" fillId="0" borderId="0"/>
    <xf numFmtId="0" fontId="13" fillId="0" borderId="0"/>
    <xf numFmtId="0" fontId="13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5" fillId="0" borderId="0"/>
    <xf numFmtId="0" fontId="14" fillId="0" borderId="0"/>
    <xf numFmtId="168" fontId="11" fillId="0" borderId="0"/>
    <xf numFmtId="168" fontId="25" fillId="0" borderId="0"/>
    <xf numFmtId="168" fontId="11" fillId="0" borderId="0"/>
    <xf numFmtId="0" fontId="25" fillId="0" borderId="0"/>
    <xf numFmtId="0" fontId="28" fillId="0" borderId="0"/>
    <xf numFmtId="0" fontId="13" fillId="0" borderId="0"/>
    <xf numFmtId="168" fontId="11" fillId="0" borderId="0"/>
    <xf numFmtId="0" fontId="14" fillId="0" borderId="0"/>
    <xf numFmtId="0" fontId="14" fillId="0" borderId="0"/>
    <xf numFmtId="0" fontId="11" fillId="0" borderId="0"/>
    <xf numFmtId="168" fontId="25" fillId="0" borderId="0"/>
    <xf numFmtId="0" fontId="41" fillId="0" borderId="0"/>
    <xf numFmtId="0" fontId="14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168" fontId="41" fillId="0" borderId="0"/>
    <xf numFmtId="0" fontId="41" fillId="0" borderId="0"/>
    <xf numFmtId="168" fontId="11" fillId="0" borderId="0"/>
    <xf numFmtId="0" fontId="41" fillId="0" borderId="0"/>
    <xf numFmtId="168" fontId="11" fillId="0" borderId="0"/>
    <xf numFmtId="168" fontId="43" fillId="0" borderId="0"/>
    <xf numFmtId="168" fontId="27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19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19" fillId="0" borderId="0"/>
    <xf numFmtId="168" fontId="27" fillId="0" borderId="0"/>
    <xf numFmtId="168" fontId="119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19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86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1" fillId="0" borderId="0"/>
    <xf numFmtId="168" fontId="11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168" fontId="28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1" fillId="0" borderId="0"/>
    <xf numFmtId="0" fontId="28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168" fontId="28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0" fontId="14" fillId="0" borderId="0"/>
    <xf numFmtId="0" fontId="28" fillId="0" borderId="0"/>
    <xf numFmtId="168" fontId="11" fillId="0" borderId="0"/>
    <xf numFmtId="0" fontId="14" fillId="0" borderId="0"/>
    <xf numFmtId="0" fontId="14" fillId="0" borderId="0"/>
    <xf numFmtId="0" fontId="11" fillId="0" borderId="0"/>
    <xf numFmtId="168" fontId="11" fillId="0" borderId="0"/>
    <xf numFmtId="0" fontId="41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0" fontId="41" fillId="0" borderId="0"/>
    <xf numFmtId="168" fontId="11" fillId="0" borderId="0"/>
    <xf numFmtId="0" fontId="4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7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0" fontId="27" fillId="0" borderId="0"/>
    <xf numFmtId="168" fontId="28" fillId="0" borderId="0"/>
    <xf numFmtId="0" fontId="11" fillId="0" borderId="0"/>
    <xf numFmtId="0" fontId="13" fillId="0" borderId="0"/>
    <xf numFmtId="168" fontId="28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168" fontId="27" fillId="0" borderId="0"/>
    <xf numFmtId="168" fontId="11" fillId="0" borderId="0"/>
    <xf numFmtId="0" fontId="27" fillId="0" borderId="0"/>
    <xf numFmtId="0" fontId="27" fillId="0" borderId="0"/>
    <xf numFmtId="0" fontId="11" fillId="0" borderId="0"/>
    <xf numFmtId="168" fontId="28" fillId="0" borderId="0"/>
    <xf numFmtId="0" fontId="14" fillId="0" borderId="0"/>
    <xf numFmtId="0" fontId="14" fillId="0" borderId="0"/>
    <xf numFmtId="0" fontId="28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168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4" fillId="0" borderId="0"/>
    <xf numFmtId="0" fontId="14" fillId="0" borderId="0"/>
    <xf numFmtId="168" fontId="13" fillId="0" borderId="0"/>
    <xf numFmtId="0" fontId="28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0" fontId="27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7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" fillId="0" borderId="0"/>
    <xf numFmtId="168" fontId="27" fillId="0" borderId="0"/>
    <xf numFmtId="0" fontId="14" fillId="0" borderId="0"/>
    <xf numFmtId="168" fontId="28" fillId="0" borderId="0"/>
    <xf numFmtId="168" fontId="27" fillId="0" borderId="0"/>
    <xf numFmtId="0" fontId="14" fillId="0" borderId="0"/>
    <xf numFmtId="168" fontId="28" fillId="0" borderId="0"/>
    <xf numFmtId="168" fontId="27" fillId="20" borderId="23" applyNumberFormat="0" applyFont="0" applyAlignment="0" applyProtection="0"/>
    <xf numFmtId="168" fontId="120" fillId="20" borderId="23" applyNumberFormat="0" applyFont="0" applyAlignment="0" applyProtection="0"/>
    <xf numFmtId="0" fontId="41" fillId="20" borderId="23" applyNumberFormat="0" applyFont="0" applyAlignment="0" applyProtection="0"/>
    <xf numFmtId="168" fontId="120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168" fontId="41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41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8" fillId="20" borderId="23" applyNumberFormat="0" applyFont="0" applyAlignment="0" applyProtection="0"/>
    <xf numFmtId="168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42" fillId="20" borderId="23" applyNumberFormat="0" applyFont="0" applyAlignment="0" applyProtection="0"/>
    <xf numFmtId="168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168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4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4" fillId="26" borderId="24" applyNumberFormat="0" applyAlignment="0" applyProtection="0"/>
    <xf numFmtId="168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168" fontId="121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70" fontId="33" fillId="0" borderId="0">
      <protection locked="0"/>
    </xf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92" fontId="126" fillId="0" borderId="0"/>
    <xf numFmtId="193" fontId="126" fillId="0" borderId="0"/>
    <xf numFmtId="192" fontId="126" fillId="0" borderId="0"/>
    <xf numFmtId="4" fontId="33" fillId="0" borderId="0">
      <protection locked="0"/>
    </xf>
    <xf numFmtId="194" fontId="33" fillId="0" borderId="0">
      <protection locked="0"/>
    </xf>
    <xf numFmtId="169" fontId="31" fillId="45" borderId="0" applyBorder="0">
      <alignment horizontal="center" vertical="center" wrapText="1"/>
      <protection hidden="1"/>
    </xf>
    <xf numFmtId="169" fontId="31" fillId="13" borderId="0" applyBorder="0">
      <alignment horizontal="center" vertical="center" wrapText="1"/>
      <protection hidden="1"/>
    </xf>
    <xf numFmtId="169" fontId="31" fillId="14" borderId="0" applyBorder="0">
      <alignment horizontal="center" vertical="center" wrapText="1"/>
      <protection hidden="1"/>
    </xf>
    <xf numFmtId="1" fontId="127" fillId="0" borderId="0">
      <alignment horizontal="center" vertical="center"/>
      <protection locked="0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5" fillId="26" borderId="24" applyNumberFormat="0" applyAlignment="0" applyProtection="0"/>
    <xf numFmtId="0" fontId="122" fillId="26" borderId="24" applyNumberFormat="0" applyAlignment="0" applyProtection="0"/>
    <xf numFmtId="168" fontId="125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2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168" fontId="122" fillId="37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0" fontId="122" fillId="26" borderId="24" applyNumberFormat="0" applyAlignment="0" applyProtection="0"/>
    <xf numFmtId="168" fontId="122" fillId="37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8" fillId="0" borderId="0"/>
    <xf numFmtId="195" fontId="28" fillId="0" borderId="0" applyFill="0" applyBorder="0" applyAlignment="0" applyProtection="0">
      <alignment wrapText="1"/>
    </xf>
    <xf numFmtId="168" fontId="6" fillId="0" borderId="0" applyNumberFormat="0" applyFill="0" applyBorder="0">
      <alignment horizontal="center" wrapText="1"/>
    </xf>
    <xf numFmtId="168" fontId="6" fillId="0" borderId="0" applyNumberFormat="0" applyFill="0" applyBorder="0">
      <alignment horizontal="center" wrapText="1"/>
    </xf>
    <xf numFmtId="0" fontId="6" fillId="0" borderId="0" applyNumberFormat="0" applyFill="0" applyBorder="0">
      <alignment horizontal="center" wrapText="1"/>
    </xf>
    <xf numFmtId="168" fontId="6" fillId="0" borderId="0" applyNumberFormat="0" applyFill="0" applyBorder="0">
      <alignment horizontal="center" wrapText="1"/>
    </xf>
    <xf numFmtId="168" fontId="6" fillId="0" borderId="0" applyNumberFormat="0" applyFill="0" applyBorder="0">
      <alignment horizontal="center" wrapText="1"/>
    </xf>
    <xf numFmtId="0" fontId="6" fillId="0" borderId="0" applyNumberFormat="0" applyFill="0" applyBorder="0">
      <alignment horizontal="center" wrapText="1"/>
    </xf>
    <xf numFmtId="168" fontId="110" fillId="43" borderId="0" applyNumberFormat="0" applyBorder="0" applyProtection="0"/>
    <xf numFmtId="168" fontId="110" fillId="43" borderId="0" applyNumberFormat="0" applyBorder="0" applyProtection="0"/>
    <xf numFmtId="0" fontId="110" fillId="43" borderId="0" applyNumberFormat="0" applyBorder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1" fillId="0" borderId="0"/>
    <xf numFmtId="168" fontId="131" fillId="0" borderId="0"/>
    <xf numFmtId="0" fontId="131" fillId="0" borderId="0"/>
    <xf numFmtId="168" fontId="35" fillId="11" borderId="15" applyBorder="0">
      <alignment horizontal="centerContinuous" vertical="center" wrapText="1"/>
    </xf>
    <xf numFmtId="168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0" fillId="0" borderId="20" applyNumberFormat="0" applyFill="0" applyAlignment="0" applyProtection="0"/>
    <xf numFmtId="0" fontId="100" fillId="0" borderId="20" applyNumberFormat="0" applyFill="0" applyAlignment="0" applyProtection="0"/>
    <xf numFmtId="168" fontId="100" fillId="0" borderId="20" applyNumberFormat="0" applyFill="0" applyAlignment="0" applyProtection="0"/>
    <xf numFmtId="0" fontId="132" fillId="0" borderId="25" applyNumberFormat="0" applyFill="0" applyAlignment="0" applyProtection="0"/>
    <xf numFmtId="168" fontId="101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0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0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1" fillId="0" borderId="20" applyNumberFormat="0" applyFill="0" applyAlignment="0" applyProtection="0"/>
    <xf numFmtId="0" fontId="132" fillId="0" borderId="25" applyNumberFormat="0" applyFill="0" applyAlignment="0" applyProtection="0"/>
    <xf numFmtId="168" fontId="132" fillId="0" borderId="25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168" fontId="100" fillId="0" borderId="20" applyNumberFormat="0" applyFill="0" applyAlignment="0" applyProtection="0"/>
    <xf numFmtId="168" fontId="99" fillId="0" borderId="20" applyNumberFormat="0" applyFill="0" applyAlignment="0" applyProtection="0"/>
    <xf numFmtId="168" fontId="100" fillId="0" borderId="20" applyNumberFormat="0" applyFill="0" applyAlignment="0" applyProtection="0"/>
    <xf numFmtId="0" fontId="99" fillId="0" borderId="20" applyNumberFormat="0" applyFill="0" applyAlignment="0" applyProtection="0"/>
    <xf numFmtId="168" fontId="100" fillId="0" borderId="20" applyNumberFormat="0" applyFill="0" applyAlignment="0" applyProtection="0"/>
    <xf numFmtId="168" fontId="132" fillId="0" borderId="25" applyNumberFormat="0" applyFill="0" applyAlignment="0" applyProtection="0"/>
    <xf numFmtId="0" fontId="132" fillId="0" borderId="25" applyNumberFormat="0" applyFill="0" applyAlignment="0" applyProtection="0"/>
    <xf numFmtId="0" fontId="99" fillId="0" borderId="20" applyNumberFormat="0" applyFill="0" applyAlignment="0" applyProtection="0"/>
    <xf numFmtId="0" fontId="132" fillId="0" borderId="25" applyNumberFormat="0" applyFill="0" applyAlignment="0" applyProtection="0"/>
    <xf numFmtId="168" fontId="101" fillId="0" borderId="20" applyNumberFormat="0" applyFill="0" applyAlignment="0" applyProtection="0"/>
    <xf numFmtId="168" fontId="132" fillId="0" borderId="25" applyNumberFormat="0" applyFill="0" applyAlignment="0" applyProtection="0"/>
    <xf numFmtId="0" fontId="101" fillId="0" borderId="20" applyNumberFormat="0" applyFill="0" applyAlignment="0" applyProtection="0"/>
    <xf numFmtId="0" fontId="132" fillId="0" borderId="25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99" fillId="0" borderId="20" applyNumberFormat="0" applyFill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0" fontId="104" fillId="0" borderId="21" applyNumberFormat="0" applyFill="0" applyAlignment="0" applyProtection="0"/>
    <xf numFmtId="0" fontId="104" fillId="0" borderId="21" applyNumberFormat="0" applyFill="0" applyAlignment="0" applyProtection="0"/>
    <xf numFmtId="0" fontId="103" fillId="0" borderId="21" applyNumberFormat="0" applyFill="0" applyAlignment="0" applyProtection="0"/>
    <xf numFmtId="0" fontId="103" fillId="0" borderId="21" applyNumberFormat="0" applyFill="0" applyAlignment="0" applyProtection="0"/>
    <xf numFmtId="168" fontId="103" fillId="0" borderId="21" applyNumberFormat="0" applyFill="0" applyAlignment="0" applyProtection="0"/>
    <xf numFmtId="0" fontId="133" fillId="0" borderId="21" applyNumberFormat="0" applyFill="0" applyAlignment="0" applyProtection="0"/>
    <xf numFmtId="168" fontId="104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3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3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4" fillId="0" borderId="21" applyNumberFormat="0" applyFill="0" applyAlignment="0" applyProtection="0"/>
    <xf numFmtId="0" fontId="133" fillId="0" borderId="21" applyNumberFormat="0" applyFill="0" applyAlignment="0" applyProtection="0"/>
    <xf numFmtId="168" fontId="13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168" fontId="103" fillId="0" borderId="21" applyNumberFormat="0" applyFill="0" applyAlignment="0" applyProtection="0"/>
    <xf numFmtId="168" fontId="102" fillId="0" borderId="21" applyNumberFormat="0" applyFill="0" applyAlignment="0" applyProtection="0"/>
    <xf numFmtId="168" fontId="103" fillId="0" borderId="21" applyNumberFormat="0" applyFill="0" applyAlignment="0" applyProtection="0"/>
    <xf numFmtId="0" fontId="102" fillId="0" borderId="21" applyNumberFormat="0" applyFill="0" applyAlignment="0" applyProtection="0"/>
    <xf numFmtId="168" fontId="103" fillId="0" borderId="21" applyNumberFormat="0" applyFill="0" applyAlignment="0" applyProtection="0"/>
    <xf numFmtId="168" fontId="133" fillId="0" borderId="21" applyNumberFormat="0" applyFill="0" applyAlignment="0" applyProtection="0"/>
    <xf numFmtId="0" fontId="133" fillId="0" borderId="21" applyNumberFormat="0" applyFill="0" applyAlignment="0" applyProtection="0"/>
    <xf numFmtId="0" fontId="102" fillId="0" borderId="21" applyNumberFormat="0" applyFill="0" applyAlignment="0" applyProtection="0"/>
    <xf numFmtId="0" fontId="133" fillId="0" borderId="21" applyNumberFormat="0" applyFill="0" applyAlignment="0" applyProtection="0"/>
    <xf numFmtId="168" fontId="104" fillId="0" borderId="21" applyNumberFormat="0" applyFill="0" applyAlignment="0" applyProtection="0"/>
    <xf numFmtId="168" fontId="133" fillId="0" borderId="21" applyNumberFormat="0" applyFill="0" applyAlignment="0" applyProtection="0"/>
    <xf numFmtId="0" fontId="104" fillId="0" borderId="21" applyNumberFormat="0" applyFill="0" applyAlignment="0" applyProtection="0"/>
    <xf numFmtId="0" fontId="133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105" fillId="0" borderId="22" applyNumberFormat="0" applyFill="0" applyAlignment="0" applyProtection="0"/>
    <xf numFmtId="0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105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105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3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168" fontId="75" fillId="0" borderId="26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168" fontId="105" fillId="0" borderId="22" applyNumberFormat="0" applyFill="0" applyAlignment="0" applyProtection="0"/>
    <xf numFmtId="168" fontId="74" fillId="0" borderId="22" applyNumberFormat="0" applyFill="0" applyAlignment="0" applyProtection="0"/>
    <xf numFmtId="168" fontId="105" fillId="0" borderId="22" applyNumberFormat="0" applyFill="0" applyAlignment="0" applyProtection="0"/>
    <xf numFmtId="0" fontId="74" fillId="0" borderId="22" applyNumberFormat="0" applyFill="0" applyAlignment="0" applyProtection="0"/>
    <xf numFmtId="168" fontId="105" fillId="0" borderId="22" applyNumberFormat="0" applyFill="0" applyAlignment="0" applyProtection="0"/>
    <xf numFmtId="168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4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168" fontId="73" fillId="0" borderId="22" applyNumberFormat="0" applyFill="0" applyAlignment="0" applyProtection="0"/>
    <xf numFmtId="168" fontId="75" fillId="0" borderId="26" applyNumberFormat="0" applyFill="0" applyAlignment="0" applyProtection="0"/>
    <xf numFmtId="0" fontId="73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35" fillId="11" borderId="15" applyBorder="0">
      <alignment horizontal="centerContinuous" vertical="center" wrapText="1"/>
    </xf>
    <xf numFmtId="168" fontId="35" fillId="11" borderId="15" applyBorder="0">
      <alignment horizontal="centerContinuous" vertical="center" wrapText="1"/>
    </xf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5" fontId="110" fillId="46" borderId="0" applyNumberForma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135" fillId="0" borderId="28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31" fillId="0" borderId="29" applyProtection="0"/>
    <xf numFmtId="168" fontId="28" fillId="0" borderId="27" applyNumberFormat="0" applyFont="0" applyFill="0" applyAlignment="0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168" fontId="31" fillId="0" borderId="29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110" fillId="43" borderId="0" applyNumberFormat="0" applyBorder="0" applyProtection="0"/>
    <xf numFmtId="168" fontId="110" fillId="43" borderId="0" applyNumberFormat="0" applyBorder="0" applyProtection="0"/>
    <xf numFmtId="0" fontId="110" fillId="43" borderId="0" applyNumberFormat="0" applyBorder="0" applyProtection="0"/>
    <xf numFmtId="168" fontId="136" fillId="0" borderId="0" applyNumberFormat="0" applyFont="0" applyFill="0"/>
    <xf numFmtId="168" fontId="136" fillId="0" borderId="0" applyNumberFormat="0" applyFont="0" applyFill="0"/>
    <xf numFmtId="0" fontId="136" fillId="0" borderId="0" applyNumberFormat="0" applyFont="0" applyFill="0"/>
    <xf numFmtId="169" fontId="137" fillId="8" borderId="0" applyBorder="0">
      <alignment horizontal="center" vertical="center"/>
      <protection hidden="1"/>
    </xf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3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39" fillId="0" borderId="16" applyBorder="0"/>
    <xf numFmtId="168" fontId="139" fillId="0" borderId="16" applyBorder="0"/>
    <xf numFmtId="0" fontId="139" fillId="0" borderId="16" applyBorder="0"/>
    <xf numFmtId="185" fontId="27" fillId="0" borderId="0"/>
    <xf numFmtId="168" fontId="27" fillId="0" borderId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185" fontId="13" fillId="20" borderId="0" applyNumberFormat="0" applyBorder="0" applyAlignment="0" applyProtection="0"/>
    <xf numFmtId="0" fontId="43" fillId="21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0" fontId="43" fillId="23" borderId="0" applyNumberFormat="0" applyBorder="0" applyAlignment="0" applyProtection="0"/>
    <xf numFmtId="0" fontId="43" fillId="22" borderId="0" applyNumberFormat="0" applyBorder="0" applyAlignment="0" applyProtection="0"/>
    <xf numFmtId="0" fontId="43" fillId="24" borderId="0" applyNumberFormat="0" applyBorder="0" applyAlignment="0" applyProtection="0"/>
    <xf numFmtId="0" fontId="43" fillId="18" borderId="0" applyNumberFormat="0" applyBorder="0" applyAlignment="0" applyProtection="0"/>
    <xf numFmtId="0" fontId="43" fillId="23" borderId="0" applyNumberFormat="0" applyBorder="0" applyAlignment="0" applyProtection="0"/>
    <xf numFmtId="0" fontId="43" fillId="25" borderId="0" applyNumberFormat="0" applyBorder="0" applyAlignment="0" applyProtection="0"/>
    <xf numFmtId="0" fontId="47" fillId="28" borderId="0" applyNumberFormat="0" applyBorder="0" applyAlignment="0" applyProtection="0"/>
    <xf numFmtId="0" fontId="47" fillId="22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35" borderId="0" applyNumberFormat="0" applyBorder="0" applyAlignment="0" applyProtection="0"/>
    <xf numFmtId="0" fontId="54" fillId="16" borderId="0" applyNumberFormat="0" applyBorder="0" applyAlignment="0" applyProtection="0"/>
    <xf numFmtId="0" fontId="83" fillId="0" borderId="0" applyNumberFormat="0" applyFill="0" applyBorder="0" applyAlignment="0" applyProtection="0"/>
    <xf numFmtId="0" fontId="101" fillId="0" borderId="20" applyNumberFormat="0" applyFill="0" applyAlignment="0" applyProtection="0"/>
    <xf numFmtId="0" fontId="104" fillId="0" borderId="21" applyNumberFormat="0" applyFill="0" applyAlignment="0" applyProtection="0"/>
    <xf numFmtId="0" fontId="73" fillId="0" borderId="22" applyNumberFormat="0" applyFill="0" applyAlignment="0" applyProtection="0"/>
    <xf numFmtId="185" fontId="13" fillId="0" borderId="0"/>
    <xf numFmtId="0" fontId="28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185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185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28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27" fillId="20" borderId="23" applyNumberFormat="0" applyFont="0" applyAlignment="0" applyProtection="0"/>
    <xf numFmtId="170" fontId="33" fillId="0" borderId="0">
      <protection locked="0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0" fontId="28" fillId="0" borderId="0"/>
    <xf numFmtId="0" fontId="61" fillId="26" borderId="17" applyNumberFormat="0" applyAlignment="0" applyProtection="0"/>
    <xf numFmtId="172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28" fillId="20" borderId="23" applyNumberFormat="0" applyFont="0" applyAlignment="0" applyProtection="0"/>
    <xf numFmtId="9" fontId="28" fillId="0" borderId="0" applyFont="0" applyFill="0" applyBorder="0" applyAlignment="0" applyProtection="0"/>
    <xf numFmtId="0" fontId="122" fillId="26" borderId="24" applyNumberFormat="0" applyAlignment="0" applyProtection="0"/>
    <xf numFmtId="0" fontId="62" fillId="26" borderId="17" applyNumberFormat="0" applyAlignment="0" applyProtection="0"/>
    <xf numFmtId="0" fontId="63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9" fontId="33" fillId="0" borderId="12">
      <alignment horizontal="center"/>
      <protection locked="0"/>
    </xf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108" fillId="21" borderId="17" applyNumberFormat="0" applyAlignment="0" applyProtection="0"/>
    <xf numFmtId="0" fontId="41" fillId="20" borderId="23" applyNumberFormat="0" applyFont="0" applyAlignment="0" applyProtection="0"/>
    <xf numFmtId="0" fontId="42" fillId="20" borderId="23" applyNumberFormat="0" applyFont="0" applyAlignment="0" applyProtection="0"/>
    <xf numFmtId="0" fontId="123" fillId="26" borderId="24" applyNumberFormat="0" applyAlignment="0" applyProtection="0"/>
    <xf numFmtId="0" fontId="124" fillId="26" borderId="24" applyNumberFormat="0" applyAlignment="0" applyProtection="0"/>
    <xf numFmtId="0" fontId="130" fillId="0" borderId="0" applyNumberFormat="0" applyFill="0" applyBorder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61" fillId="26" borderId="17" applyNumberFormat="0" applyAlignment="0" applyProtection="0"/>
    <xf numFmtId="172" fontId="28" fillId="0" borderId="0" applyFont="0" applyFill="0" applyBorder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76" fillId="21" borderId="17" applyNumberFormat="0" applyAlignment="0" applyProtection="0"/>
    <xf numFmtId="0" fontId="76" fillId="21" borderId="17" applyNumberFormat="0" applyAlignment="0" applyProtection="0"/>
    <xf numFmtId="172" fontId="28" fillId="0" borderId="0" applyFont="0" applyFill="0" applyBorder="0" applyAlignment="0" applyProtection="0"/>
    <xf numFmtId="0" fontId="28" fillId="20" borderId="23" applyNumberFormat="0" applyFont="0" applyAlignment="0" applyProtection="0"/>
    <xf numFmtId="0" fontId="61" fillId="26" borderId="17" applyNumberFormat="0" applyAlignment="0" applyProtection="0"/>
    <xf numFmtId="0" fontId="28" fillId="20" borderId="23" applyNumberFormat="0" applyFont="0" applyAlignment="0" applyProtection="0"/>
    <xf numFmtId="0" fontId="28" fillId="0" borderId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15" fillId="0" borderId="0"/>
    <xf numFmtId="0" fontId="15" fillId="0" borderId="0"/>
    <xf numFmtId="0" fontId="130" fillId="0" borderId="0" applyNumberFormat="0" applyFill="0" applyBorder="0" applyAlignment="0" applyProtection="0"/>
    <xf numFmtId="0" fontId="139" fillId="0" borderId="16" applyBorder="0"/>
    <xf numFmtId="0" fontId="4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164" fontId="13" fillId="0" borderId="0" applyFont="0" applyFill="0" applyBorder="0" applyAlignment="0" applyProtection="0"/>
    <xf numFmtId="0" fontId="13" fillId="0" borderId="0"/>
    <xf numFmtId="0" fontId="15" fillId="0" borderId="0"/>
    <xf numFmtId="0" fontId="150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8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3" borderId="2" xfId="0" applyFont="1" applyFill="1" applyBorder="1"/>
    <xf numFmtId="0" fontId="5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left" vertical="center"/>
    </xf>
    <xf numFmtId="0" fontId="4" fillId="3" borderId="4" xfId="0" applyFont="1" applyFill="1" applyBorder="1"/>
    <xf numFmtId="0" fontId="6" fillId="3" borderId="5" xfId="0" applyFont="1" applyFill="1" applyBorder="1" applyAlignment="1">
      <alignment horizontal="left" vertical="center"/>
    </xf>
    <xf numFmtId="0" fontId="4" fillId="3" borderId="5" xfId="0" applyFont="1" applyFill="1" applyBorder="1"/>
    <xf numFmtId="0" fontId="6" fillId="3" borderId="2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2" fontId="0" fillId="0" borderId="1" xfId="0" applyNumberFormat="1" applyBorder="1"/>
    <xf numFmtId="2" fontId="0" fillId="0" borderId="1" xfId="0" applyNumberFormat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2" fontId="0" fillId="0" borderId="0" xfId="0" applyNumberFormat="1"/>
    <xf numFmtId="0" fontId="0" fillId="4" borderId="0" xfId="0" applyFill="1"/>
    <xf numFmtId="0" fontId="17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8" fillId="4" borderId="0" xfId="0" applyFont="1" applyFill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0" xfId="0" applyBorder="1"/>
    <xf numFmtId="9" fontId="0" fillId="0" borderId="10" xfId="1" applyFont="1" applyBorder="1"/>
    <xf numFmtId="0" fontId="0" fillId="0" borderId="11" xfId="0" applyBorder="1"/>
    <xf numFmtId="165" fontId="0" fillId="0" borderId="1" xfId="1" applyNumberFormat="1" applyFont="1" applyBorder="1"/>
    <xf numFmtId="9" fontId="0" fillId="0" borderId="1" xfId="1" applyFont="1" applyBorder="1"/>
    <xf numFmtId="167" fontId="20" fillId="0" borderId="1" xfId="0" applyNumberFormat="1" applyFont="1" applyBorder="1" applyAlignment="1">
      <alignment horizontal="center" vertical="center"/>
    </xf>
    <xf numFmtId="10" fontId="21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3" fillId="3" borderId="0" xfId="4" applyFont="1" applyFill="1" applyAlignment="1">
      <alignment horizontal="center"/>
    </xf>
    <xf numFmtId="0" fontId="24" fillId="0" borderId="0" xfId="0" applyFont="1" applyAlignment="1">
      <alignment vertical="center"/>
    </xf>
    <xf numFmtId="0" fontId="2" fillId="5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21" fontId="0" fillId="0" borderId="1" xfId="0" applyNumberFormat="1" applyBorder="1" applyAlignment="1">
      <alignment horizontal="center"/>
    </xf>
    <xf numFmtId="4" fontId="26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0" fillId="6" borderId="1" xfId="0" applyFill="1" applyBorder="1" applyAlignment="1">
      <alignment horizontal="center"/>
    </xf>
    <xf numFmtId="0" fontId="0" fillId="0" borderId="0" xfId="0" applyAlignment="1">
      <alignment vertical="center"/>
    </xf>
    <xf numFmtId="10" fontId="21" fillId="0" borderId="1" xfId="0" applyNumberFormat="1" applyFont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0" fillId="0" borderId="1" xfId="0" applyBorder="1" applyAlignment="1">
      <alignment horizontal="left" vertical="center"/>
    </xf>
    <xf numFmtId="0" fontId="9" fillId="0" borderId="9" xfId="0" applyFont="1" applyBorder="1" applyAlignment="1">
      <alignment horizontal="center"/>
    </xf>
    <xf numFmtId="0" fontId="10" fillId="0" borderId="9" xfId="0" applyFont="1" applyBorder="1" applyAlignment="1">
      <alignment wrapText="1"/>
    </xf>
    <xf numFmtId="0" fontId="12" fillId="2" borderId="3" xfId="2" applyFont="1" applyFill="1" applyBorder="1" applyAlignment="1">
      <alignment horizontal="center" vertical="center"/>
    </xf>
    <xf numFmtId="0" fontId="143" fillId="4" borderId="0" xfId="0" applyFont="1" applyFill="1" applyAlignment="1">
      <alignment horizontal="center"/>
    </xf>
    <xf numFmtId="0" fontId="140" fillId="4" borderId="0" xfId="0" applyFont="1" applyFill="1"/>
    <xf numFmtId="0" fontId="143" fillId="4" borderId="0" xfId="0" applyFont="1" applyFill="1"/>
    <xf numFmtId="0" fontId="21" fillId="0" borderId="1" xfId="0" applyFont="1" applyBorder="1" applyAlignment="1">
      <alignment horizontal="left" vertical="center"/>
    </xf>
    <xf numFmtId="2" fontId="21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2" fillId="0" borderId="0" xfId="0" applyFont="1"/>
    <xf numFmtId="0" fontId="145" fillId="4" borderId="0" xfId="0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7" fontId="126" fillId="0" borderId="13" xfId="0" applyNumberFormat="1" applyFont="1" applyBorder="1" applyAlignment="1">
      <alignment horizontal="center" vertical="center"/>
    </xf>
    <xf numFmtId="0" fontId="144" fillId="0" borderId="13" xfId="0" applyFon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167" fontId="126" fillId="0" borderId="0" xfId="0" applyNumberFormat="1" applyFont="1" applyAlignment="1">
      <alignment horizontal="center" vertical="center"/>
    </xf>
    <xf numFmtId="10" fontId="21" fillId="0" borderId="0" xfId="0" applyNumberFormat="1" applyFont="1" applyAlignment="1">
      <alignment horizontal="center"/>
    </xf>
    <xf numFmtId="0" fontId="144" fillId="0" borderId="0" xfId="0" applyFont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7" fillId="0" borderId="0" xfId="0" applyFont="1"/>
    <xf numFmtId="0" fontId="0" fillId="0" borderId="35" xfId="0" applyBorder="1"/>
    <xf numFmtId="0" fontId="0" fillId="0" borderId="36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3" xfId="0" applyBorder="1" applyAlignment="1">
      <alignment horizontal="center" vertical="center"/>
    </xf>
    <xf numFmtId="2" fontId="0" fillId="0" borderId="3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30" xfId="0" applyNumberFormat="1" applyBorder="1" applyAlignment="1">
      <alignment horizontal="center"/>
    </xf>
    <xf numFmtId="0" fontId="21" fillId="0" borderId="0" xfId="0" applyFont="1"/>
    <xf numFmtId="17" fontId="0" fillId="0" borderId="0" xfId="0" applyNumberFormat="1"/>
    <xf numFmtId="0" fontId="147" fillId="4" borderId="0" xfId="0" applyFont="1" applyFill="1"/>
    <xf numFmtId="196" fontId="0" fillId="0" borderId="0" xfId="0" applyNumberFormat="1" applyAlignment="1">
      <alignment horizontal="center"/>
    </xf>
    <xf numFmtId="196" fontId="21" fillId="0" borderId="0" xfId="0" applyNumberFormat="1" applyFont="1"/>
    <xf numFmtId="196" fontId="21" fillId="0" borderId="0" xfId="0" applyNumberFormat="1" applyFont="1" applyAlignment="1">
      <alignment horizontal="center"/>
    </xf>
    <xf numFmtId="196" fontId="148" fillId="0" borderId="0" xfId="0" applyNumberFormat="1" applyFont="1" applyAlignment="1">
      <alignment horizontal="center" vertical="center"/>
    </xf>
    <xf numFmtId="2" fontId="0" fillId="0" borderId="36" xfId="0" applyNumberFormat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49" fillId="0" borderId="0" xfId="0" applyFont="1"/>
    <xf numFmtId="0" fontId="25" fillId="0" borderId="0" xfId="0" applyFont="1" applyAlignment="1">
      <alignment horizontal="left" vertical="center"/>
    </xf>
    <xf numFmtId="0" fontId="2" fillId="0" borderId="3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17" fontId="2" fillId="0" borderId="33" xfId="0" applyNumberFormat="1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140" fillId="0" borderId="0" xfId="0" applyFont="1"/>
    <xf numFmtId="0" fontId="0" fillId="0" borderId="0" xfId="0" applyAlignment="1">
      <alignment horizontal="right"/>
    </xf>
    <xf numFmtId="0" fontId="0" fillId="47" borderId="0" xfId="0" applyFill="1"/>
    <xf numFmtId="0" fontId="9" fillId="0" borderId="9" xfId="0" applyFont="1" applyBorder="1" applyAlignment="1">
      <alignment horizontal="left"/>
    </xf>
    <xf numFmtId="0" fontId="0" fillId="0" borderId="0" xfId="0" applyAlignment="1">
      <alignment horizontal="center" vertical="center"/>
    </xf>
    <xf numFmtId="0" fontId="7" fillId="2" borderId="6" xfId="0" applyFont="1" applyFill="1" applyBorder="1" applyAlignment="1">
      <alignment horizontal="left" vertical="center"/>
    </xf>
    <xf numFmtId="0" fontId="12" fillId="2" borderId="3" xfId="2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0" fontId="0" fillId="0" borderId="1" xfId="0" applyNumberFormat="1" applyBorder="1" applyAlignment="1">
      <alignment horizontal="center"/>
    </xf>
    <xf numFmtId="0" fontId="9" fillId="0" borderId="9" xfId="0" applyFont="1" applyBorder="1" applyAlignment="1">
      <alignment wrapText="1"/>
    </xf>
    <xf numFmtId="0" fontId="0" fillId="4" borderId="1" xfId="0" applyFill="1" applyBorder="1"/>
    <xf numFmtId="196" fontId="0" fillId="0" borderId="0" xfId="0" applyNumberFormat="1"/>
    <xf numFmtId="2" fontId="0" fillId="4" borderId="0" xfId="0" applyNumberFormat="1" applyFill="1"/>
    <xf numFmtId="2" fontId="0" fillId="48" borderId="0" xfId="0" applyNumberFormat="1" applyFill="1"/>
    <xf numFmtId="0" fontId="0" fillId="4" borderId="0" xfId="0" applyFill="1" applyAlignment="1">
      <alignment horizontal="center"/>
    </xf>
    <xf numFmtId="0" fontId="150" fillId="0" borderId="0" xfId="58972"/>
    <xf numFmtId="0" fontId="149" fillId="0" borderId="0" xfId="0" applyFont="1" applyAlignment="1">
      <alignment horizontal="center"/>
    </xf>
    <xf numFmtId="0" fontId="3" fillId="0" borderId="1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2" xfId="0" applyBorder="1"/>
    <xf numFmtId="0" fontId="0" fillId="0" borderId="13" xfId="0" applyBorder="1"/>
    <xf numFmtId="197" fontId="0" fillId="0" borderId="0" xfId="0" applyNumberFormat="1" applyAlignment="1">
      <alignment horizontal="center"/>
    </xf>
    <xf numFmtId="197" fontId="0" fillId="4" borderId="1" xfId="0" applyNumberFormat="1" applyFill="1" applyBorder="1"/>
    <xf numFmtId="0" fontId="140" fillId="0" borderId="1" xfId="0" applyFont="1" applyBorder="1"/>
    <xf numFmtId="197" fontId="0" fillId="0" borderId="1" xfId="0" applyNumberFormat="1" applyBorder="1"/>
    <xf numFmtId="197" fontId="0" fillId="0" borderId="11" xfId="0" applyNumberFormat="1" applyBorder="1"/>
    <xf numFmtId="0" fontId="2" fillId="0" borderId="36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198" fontId="0" fillId="4" borderId="1" xfId="0" applyNumberFormat="1" applyFill="1" applyBorder="1"/>
    <xf numFmtId="197" fontId="0" fillId="3" borderId="1" xfId="0" applyNumberFormat="1" applyFill="1" applyBorder="1"/>
    <xf numFmtId="199" fontId="0" fillId="49" borderId="1" xfId="58973" applyNumberFormat="1" applyFont="1" applyFill="1" applyBorder="1"/>
    <xf numFmtId="199" fontId="0" fillId="4" borderId="1" xfId="58973" applyNumberFormat="1" applyFont="1" applyFill="1" applyBorder="1"/>
    <xf numFmtId="0" fontId="0" fillId="3" borderId="0" xfId="0" applyFill="1" applyAlignment="1">
      <alignment horizontal="center"/>
    </xf>
    <xf numFmtId="167" fontId="20" fillId="0" borderId="13" xfId="0" applyNumberFormat="1" applyFont="1" applyBorder="1" applyAlignment="1">
      <alignment horizontal="center" vertical="center"/>
    </xf>
    <xf numFmtId="0" fontId="151" fillId="0" borderId="13" xfId="0" applyFont="1" applyBorder="1" applyAlignment="1">
      <alignment horizontal="center"/>
    </xf>
    <xf numFmtId="199" fontId="0" fillId="0" borderId="1" xfId="58973" applyNumberFormat="1" applyFont="1" applyFill="1" applyBorder="1"/>
    <xf numFmtId="198" fontId="0" fillId="0" borderId="1" xfId="0" applyNumberFormat="1" applyBorder="1"/>
    <xf numFmtId="200" fontId="0" fillId="4" borderId="1" xfId="58973" applyNumberFormat="1" applyFont="1" applyFill="1" applyBorder="1"/>
    <xf numFmtId="200" fontId="0" fillId="4" borderId="1" xfId="0" applyNumberFormat="1" applyFill="1" applyBorder="1"/>
    <xf numFmtId="1" fontId="0" fillId="0" borderId="34" xfId="0" applyNumberFormat="1" applyBorder="1" applyAlignment="1">
      <alignment horizontal="center"/>
    </xf>
    <xf numFmtId="0" fontId="143" fillId="4" borderId="0" xfId="0" applyFont="1" applyFill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wrapText="1"/>
    </xf>
    <xf numFmtId="0" fontId="2" fillId="0" borderId="32" xfId="0" applyFont="1" applyBorder="1" applyAlignment="1">
      <alignment horizontal="center" wrapText="1"/>
    </xf>
    <xf numFmtId="0" fontId="2" fillId="0" borderId="30" xfId="0" applyFont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3" fillId="0" borderId="12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wrapText="1"/>
    </xf>
    <xf numFmtId="0" fontId="21" fillId="0" borderId="12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10" fontId="0" fillId="0" borderId="10" xfId="1" applyNumberFormat="1" applyFont="1" applyBorder="1"/>
    <xf numFmtId="2" fontId="0" fillId="0" borderId="1" xfId="0" applyNumberFormat="1" applyFill="1" applyBorder="1" applyAlignment="1">
      <alignment horizontal="center"/>
    </xf>
    <xf numFmtId="22" fontId="0" fillId="0" borderId="0" xfId="0" applyNumberFormat="1"/>
    <xf numFmtId="22" fontId="0" fillId="0" borderId="0" xfId="0" applyNumberFormat="1" applyAlignment="1">
      <alignment horizontal="center" vertical="center" wrapText="1"/>
    </xf>
    <xf numFmtId="22" fontId="0" fillId="4" borderId="0" xfId="0" applyNumberFormat="1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22" fontId="0" fillId="0" borderId="0" xfId="0" applyNumberFormat="1" applyFill="1" applyAlignment="1">
      <alignment horizontal="center" vertical="center" wrapText="1"/>
    </xf>
    <xf numFmtId="198" fontId="0" fillId="0" borderId="0" xfId="0" applyNumberFormat="1" applyFill="1" applyAlignment="1">
      <alignment horizontal="center"/>
    </xf>
  </cellXfs>
  <cellStyles count="58974">
    <cellStyle name="20% - Accent1 10" xfId="43" xr:uid="{82C63745-378F-4211-97EE-62D56EED4617}"/>
    <cellStyle name="20% - Accent1 10 2" xfId="44" xr:uid="{44369EE6-FDF5-4E90-BD1C-DE6FBA169509}"/>
    <cellStyle name="20% - Accent1 11" xfId="45" xr:uid="{B96970CE-0B10-4829-9024-7BD85CAB212C}"/>
    <cellStyle name="20% - Accent1 11 2" xfId="46" xr:uid="{95C648E4-9FF8-4AC2-835E-D45C22517AAE}"/>
    <cellStyle name="20% - Accent1 12" xfId="47" xr:uid="{97559CAD-0337-4CA3-95AD-FA3EE79BB310}"/>
    <cellStyle name="20% - Accent1 12 2" xfId="52627" xr:uid="{515C481B-37B1-48FA-8B86-AB23C6C1E242}"/>
    <cellStyle name="20% - Accent1 13" xfId="48" xr:uid="{5C414FD6-1618-4AFE-A484-D615DC5B067F}"/>
    <cellStyle name="20% - Accent1 14" xfId="49" xr:uid="{9A2A7B32-5D66-412C-B909-7B7BFC90CEE5}"/>
    <cellStyle name="20% - Accent1 15" xfId="50" xr:uid="{DFB60A1A-E25F-4C0C-9035-A4C5A5055099}"/>
    <cellStyle name="20% - Accent1 16" xfId="51" xr:uid="{06E828FD-1C25-4CD9-8C3A-718F3E011C6F}"/>
    <cellStyle name="20% - Accent1 17" xfId="52" xr:uid="{CF8AEAA8-A194-4891-99F7-61F55910DF23}"/>
    <cellStyle name="20% - Accent1 18" xfId="53" xr:uid="{1F5987E9-AEFD-4D96-A528-613AD234ABA9}"/>
    <cellStyle name="20% - Accent1 19" xfId="54" xr:uid="{06240C48-D165-408D-8769-AF535C202933}"/>
    <cellStyle name="20% - Accent1 2" xfId="55" xr:uid="{4AB686F7-6F9B-4584-BF2D-B021294A480C}"/>
    <cellStyle name="20% - Accent1 2 2" xfId="56" xr:uid="{1E5D5E26-E984-4524-AD76-E6F7652AED76}"/>
    <cellStyle name="20% - Accent1 2 2 2" xfId="57" xr:uid="{96C8F6F2-B10E-4CE1-8A39-95EF366991BD}"/>
    <cellStyle name="20% - Accent1 2 2 3" xfId="58" xr:uid="{174512E2-2585-4DC5-9A9C-8847E1A91CB1}"/>
    <cellStyle name="20% - Accent1 2 2 4" xfId="59" xr:uid="{174D1066-50B9-4849-8E8C-733A9825C45F}"/>
    <cellStyle name="20% - Accent1 2 3" xfId="60" xr:uid="{6B172618-D49B-4B3B-ADAB-A197474879BD}"/>
    <cellStyle name="20% - Accent1 2 3 2" xfId="61" xr:uid="{EEE7796E-0E61-4A7C-9CBB-E24493D1A5B6}"/>
    <cellStyle name="20% - Accent1 2 4" xfId="62" xr:uid="{0DFB5910-5BF5-4B95-970E-8992ABA89ED5}"/>
    <cellStyle name="20% - Accent1 2 5" xfId="63" xr:uid="{95A46D70-6643-408E-9744-1A518A191C52}"/>
    <cellStyle name="20% - Accent1 2 6" xfId="64" xr:uid="{B4EB2CCA-9C58-4277-AB9B-2D4D32C5406E}"/>
    <cellStyle name="20% - Accent1 2 7" xfId="65" xr:uid="{02F5BBD1-0E10-4BB3-B5E1-37AFCB9D7AC8}"/>
    <cellStyle name="20% - Accent1 2 8" xfId="66" xr:uid="{9E54F41D-1E76-4229-907E-73DE943082ED}"/>
    <cellStyle name="20% - Accent1 2 9" xfId="67" xr:uid="{636B0904-1225-4AAF-ADEC-C488BC953135}"/>
    <cellStyle name="20% - Accent1 2_COSTOS" xfId="68" xr:uid="{D73BAA86-4118-4FE2-B485-929D7C1E00E6}"/>
    <cellStyle name="20% - Accent1 20" xfId="69" xr:uid="{0F231BA9-7A71-40FA-BA6C-EF8BF4F90E72}"/>
    <cellStyle name="20% - Accent1 21" xfId="70" xr:uid="{8F63845C-BC12-4EAF-8320-2C8F7ED2AAD5}"/>
    <cellStyle name="20% - Accent1 22" xfId="71" xr:uid="{018B6CEC-3191-4C99-8F44-E0F4F1FF5714}"/>
    <cellStyle name="20% - Accent1 23" xfId="72" xr:uid="{C17E678E-079B-4B37-B10E-45E44B7B9763}"/>
    <cellStyle name="20% - Accent1 24" xfId="73" xr:uid="{ACA751CD-B8B2-4259-ABB6-44C906685335}"/>
    <cellStyle name="20% - Accent1 25" xfId="74" xr:uid="{2F3A34FF-DF20-4930-AED0-A7F86C561551}"/>
    <cellStyle name="20% - Accent1 26" xfId="75" xr:uid="{FE0811A0-1C4C-402A-B473-D4DDD61A0AD9}"/>
    <cellStyle name="20% - Accent1 27" xfId="76" xr:uid="{B7F6936A-C94C-4DAE-8612-8A8D9BFF9F25}"/>
    <cellStyle name="20% - Accent1 28" xfId="77" xr:uid="{B5579930-5859-4138-9877-FB4D84A236C1}"/>
    <cellStyle name="20% - Accent1 29" xfId="78" xr:uid="{B5791B0B-C1E1-4625-BDA3-53C96685F460}"/>
    <cellStyle name="20% - Accent1 3" xfId="79" xr:uid="{CBE03D3E-FF42-4D0F-A517-7D049738E5AE}"/>
    <cellStyle name="20% - Accent1 3 2" xfId="80" xr:uid="{B9675603-57BB-4269-B9DF-32C007E2B46E}"/>
    <cellStyle name="20% - Accent1 3 3" xfId="81" xr:uid="{453D9269-AA9C-4836-AE47-1A4B4D5E57E1}"/>
    <cellStyle name="20% - Accent1 3 4" xfId="82" xr:uid="{03D8E72E-0E06-4E91-8E79-C55BA9B4B736}"/>
    <cellStyle name="20% - Accent1 3 5" xfId="83" xr:uid="{F0F7052B-AB6C-446E-B8D4-EB6DDCAA4432}"/>
    <cellStyle name="20% - Accent1 3 6" xfId="84" xr:uid="{C072D766-D5F5-4744-96FF-D8D7B74A44C1}"/>
    <cellStyle name="20% - Accent1 3 7" xfId="85" xr:uid="{86707605-5869-48FE-ACAC-388EF473AC4D}"/>
    <cellStyle name="20% - Accent1 30" xfId="86" xr:uid="{7CD43958-4058-4C72-A7E8-C00CA4616747}"/>
    <cellStyle name="20% - Accent1 31" xfId="87" xr:uid="{CC77037E-5CEF-43C8-8BBE-5CA06F5EF217}"/>
    <cellStyle name="20% - Accent1 32" xfId="88" xr:uid="{95EFDFDA-FD8A-47F5-B889-EE44BF95D609}"/>
    <cellStyle name="20% - Accent1 33" xfId="89" xr:uid="{E070B55F-9418-4EF0-AB78-704B4F667695}"/>
    <cellStyle name="20% - Accent1 4" xfId="90" xr:uid="{C1034678-FF57-4855-A914-D94E8151B57A}"/>
    <cellStyle name="20% - Accent1 4 2" xfId="91" xr:uid="{10B21F5F-4BED-4099-BCD1-13514DAD5C4F}"/>
    <cellStyle name="20% - Accent1 4 3" xfId="92" xr:uid="{1C66B9B2-1310-4CFD-B7D9-65D8B5422B8F}"/>
    <cellStyle name="20% - Accent1 4 4" xfId="93" xr:uid="{20CD2586-19AC-460B-A7F0-11F7E2E16C8F}"/>
    <cellStyle name="20% - Accent1 5" xfId="94" xr:uid="{2556DD75-A44F-46DB-A1AE-FF76E592256E}"/>
    <cellStyle name="20% - Accent1 5 2" xfId="95" xr:uid="{A7395810-4AB1-4D1B-AB94-86C8B24C44CE}"/>
    <cellStyle name="20% - Accent1 5 3" xfId="96" xr:uid="{6E702C5A-6079-48D4-8BC4-27EE2F541803}"/>
    <cellStyle name="20% - Accent1 5 4" xfId="97" xr:uid="{191A17DD-FB16-4F6A-9855-0FEBABBC9AA1}"/>
    <cellStyle name="20% - Accent1 6" xfId="98" xr:uid="{85657D30-0764-416B-81C2-B8FED141ADDD}"/>
    <cellStyle name="20% - Accent1 6 2" xfId="99" xr:uid="{3EC71CFA-6127-4869-9641-C5DA1CB0BB42}"/>
    <cellStyle name="20% - Accent1 6 3" xfId="100" xr:uid="{B7E86C09-B821-4D4E-98E3-40309B7695AE}"/>
    <cellStyle name="20% - Accent1 7" xfId="101" xr:uid="{19EE9B14-F597-4B79-8172-4AB345A0A5F5}"/>
    <cellStyle name="20% - Accent1 7 2" xfId="102" xr:uid="{48ABA3F2-A3C0-4ED7-9CB7-34D667962D18}"/>
    <cellStyle name="20% - Accent1 7 3" xfId="103" xr:uid="{D2725BCC-4990-4212-80E7-250A3EF591D9}"/>
    <cellStyle name="20% - Accent1 7 4" xfId="104" xr:uid="{FF38B350-CD40-46F3-81C2-7378C0524E8C}"/>
    <cellStyle name="20% - Accent1 8" xfId="105" xr:uid="{73DDF30E-5FDB-488C-93D7-E53B208B02E5}"/>
    <cellStyle name="20% - Accent1 8 2" xfId="106" xr:uid="{A6A24D74-E4BC-42EB-84B4-FD33D6001274}"/>
    <cellStyle name="20% - Accent1 8 3" xfId="107" xr:uid="{04C96409-422E-463C-8A0B-5967D6BA2CF9}"/>
    <cellStyle name="20% - Accent1 9" xfId="108" xr:uid="{3B5FF801-15F1-4C0F-99DF-6FEE375D9290}"/>
    <cellStyle name="20% - Accent1 9 2" xfId="109" xr:uid="{F494637E-C284-4CFA-8A20-53B16C3CCDCA}"/>
    <cellStyle name="20% - Accent2 10" xfId="110" xr:uid="{B3F957E2-AB22-46FB-BFAC-466A354B4E6D}"/>
    <cellStyle name="20% - Accent2 10 2" xfId="111" xr:uid="{643C280F-BC92-489D-9F92-2A026E08D6DE}"/>
    <cellStyle name="20% - Accent2 11" xfId="112" xr:uid="{0D9747BA-087A-4BDB-81BD-FD8B2E8A8A86}"/>
    <cellStyle name="20% - Accent2 11 2" xfId="113" xr:uid="{F7F22E6F-F132-4383-879F-8038101B0C85}"/>
    <cellStyle name="20% - Accent2 12" xfId="114" xr:uid="{4672BF1A-DE44-43EA-82E9-527801937C47}"/>
    <cellStyle name="20% - Accent2 12 2" xfId="52628" xr:uid="{A4A60365-5583-40E8-80CD-F220A1F24F01}"/>
    <cellStyle name="20% - Accent2 13" xfId="115" xr:uid="{F3093EE9-8174-47B8-B155-25EB707B1238}"/>
    <cellStyle name="20% - Accent2 14" xfId="116" xr:uid="{4DF14DEC-E2E3-427C-8295-BA5C2A9D5C01}"/>
    <cellStyle name="20% - Accent2 15" xfId="117" xr:uid="{2B8D915B-6602-4867-93EF-481B079D3A6A}"/>
    <cellStyle name="20% - Accent2 16" xfId="118" xr:uid="{BC382BBA-7C25-44D9-B836-3E569EA84A5C}"/>
    <cellStyle name="20% - Accent2 17" xfId="119" xr:uid="{A6D81B3B-C85C-4303-B00B-5E36A94400A3}"/>
    <cellStyle name="20% - Accent2 18" xfId="120" xr:uid="{2211B9DE-5F3D-4F0A-B03A-29F4DDC4FD86}"/>
    <cellStyle name="20% - Accent2 19" xfId="121" xr:uid="{75030701-3F52-4574-8E3A-E3F6E5E93442}"/>
    <cellStyle name="20% - Accent2 2" xfId="122" xr:uid="{FC5B576F-0252-4F57-9A4F-A76F103726B9}"/>
    <cellStyle name="20% - Accent2 2 2" xfId="123" xr:uid="{00BFA77A-2CA5-47ED-96F1-158EAC722107}"/>
    <cellStyle name="20% - Accent2 2 2 2" xfId="124" xr:uid="{BE5D255E-7878-459E-8C16-09A8F2BA670D}"/>
    <cellStyle name="20% - Accent2 2 2 3" xfId="125" xr:uid="{715A82F1-626A-4143-B8E2-FC81C4644F20}"/>
    <cellStyle name="20% - Accent2 2 2 4" xfId="126" xr:uid="{DACCCF08-51AC-4D70-8150-4EA7321FBC54}"/>
    <cellStyle name="20% - Accent2 2 3" xfId="127" xr:uid="{80718253-326C-4A4B-87A7-EF4167031393}"/>
    <cellStyle name="20% - Accent2 2 3 2" xfId="128" xr:uid="{1ACE30BF-DEF8-4091-94FE-C62D1B361780}"/>
    <cellStyle name="20% - Accent2 2 4" xfId="129" xr:uid="{4C7BAD55-27F6-4320-B1C1-9C5CC8A0427D}"/>
    <cellStyle name="20% - Accent2 2 5" xfId="130" xr:uid="{4DEDB53F-344D-471D-9960-DDC0D4D35D76}"/>
    <cellStyle name="20% - Accent2 2 6" xfId="131" xr:uid="{10379BD0-CB14-42AD-9AE8-49CBDE035016}"/>
    <cellStyle name="20% - Accent2 2 7" xfId="132" xr:uid="{1C1C6872-8FF6-4C80-ACC9-861131052209}"/>
    <cellStyle name="20% - Accent2 2 8" xfId="133" xr:uid="{792A99F5-65D5-43EB-9047-3DB3E2A99B1E}"/>
    <cellStyle name="20% - Accent2 2 9" xfId="134" xr:uid="{B70C6B4E-5A51-4006-8088-94176CF950FB}"/>
    <cellStyle name="20% - Accent2 2_COSTOS" xfId="135" xr:uid="{D9E49EF3-B9C9-4CC9-8B84-BABCA613E917}"/>
    <cellStyle name="20% - Accent2 20" xfId="136" xr:uid="{B7913D1E-DFA0-4E68-8382-C23C50DA0498}"/>
    <cellStyle name="20% - Accent2 21" xfId="137" xr:uid="{CF85295C-7E08-4602-B245-D28FEC48490E}"/>
    <cellStyle name="20% - Accent2 22" xfId="138" xr:uid="{30D1986B-799F-440D-9E74-524033318951}"/>
    <cellStyle name="20% - Accent2 23" xfId="139" xr:uid="{F726811E-B662-4189-8DF7-D37573D844C6}"/>
    <cellStyle name="20% - Accent2 24" xfId="140" xr:uid="{9BB3AA24-0745-44E1-A541-8D77AD1EB0AE}"/>
    <cellStyle name="20% - Accent2 25" xfId="141" xr:uid="{8E992B7C-5C00-4409-8E2F-C75BF927FD8D}"/>
    <cellStyle name="20% - Accent2 26" xfId="142" xr:uid="{BA3EC3C2-085A-43F2-AB4B-1BE2AC5FDCB3}"/>
    <cellStyle name="20% - Accent2 27" xfId="143" xr:uid="{30F14AAF-E2D7-45E5-A49A-5858D3E3BD2D}"/>
    <cellStyle name="20% - Accent2 28" xfId="144" xr:uid="{5EEA9BC5-CBAC-48F6-B9F2-69DA6C90CF9D}"/>
    <cellStyle name="20% - Accent2 29" xfId="145" xr:uid="{1351FD06-7FE7-4921-BB3C-C8C50FAA2CA8}"/>
    <cellStyle name="20% - Accent2 3" xfId="146" xr:uid="{2F549D3C-AA58-481E-8EAD-6A887F57F082}"/>
    <cellStyle name="20% - Accent2 3 2" xfId="147" xr:uid="{861E5278-56E2-4A7A-97D1-00D6E0140510}"/>
    <cellStyle name="20% - Accent2 3 3" xfId="148" xr:uid="{48DD07DB-2201-41A3-A9EE-E7ECB2335D6B}"/>
    <cellStyle name="20% - Accent2 3 4" xfId="149" xr:uid="{347AAD48-0B05-40E7-B321-505FFE833505}"/>
    <cellStyle name="20% - Accent2 3 5" xfId="150" xr:uid="{23C55A9A-908C-4E59-9621-C1084C6CB175}"/>
    <cellStyle name="20% - Accent2 3 6" xfId="151" xr:uid="{69BA20D1-8191-40B2-96C4-28F31EE29CB0}"/>
    <cellStyle name="20% - Accent2 3 7" xfId="152" xr:uid="{47F646BA-D7D6-4328-8AE5-21C5073DB182}"/>
    <cellStyle name="20% - Accent2 30" xfId="153" xr:uid="{EC11C2B9-E8BE-4027-B13E-018CBEC0305F}"/>
    <cellStyle name="20% - Accent2 31" xfId="154" xr:uid="{9E689AEF-363D-41A2-B9D4-B8C27178471D}"/>
    <cellStyle name="20% - Accent2 32" xfId="155" xr:uid="{C54101F2-D43F-4D6D-9812-F3A02D7B4234}"/>
    <cellStyle name="20% - Accent2 33" xfId="156" xr:uid="{0D9DE8B0-334A-436E-B92D-9B7C472F5F64}"/>
    <cellStyle name="20% - Accent2 4" xfId="157" xr:uid="{3314F56C-D299-4990-B1BF-D4619F7AA6E9}"/>
    <cellStyle name="20% - Accent2 4 2" xfId="158" xr:uid="{4EB9B1C9-2F4F-49FC-A956-C2FE1DB751E4}"/>
    <cellStyle name="20% - Accent2 4 3" xfId="159" xr:uid="{E8F2D5F3-A2BE-4AC7-A1C7-BEAED37037A4}"/>
    <cellStyle name="20% - Accent2 4 4" xfId="160" xr:uid="{B72BF3F6-FC91-4272-9902-A350E1BC8EB2}"/>
    <cellStyle name="20% - Accent2 5" xfId="161" xr:uid="{E3267221-72B5-4757-A35A-0CA742829B28}"/>
    <cellStyle name="20% - Accent2 5 2" xfId="162" xr:uid="{9C76910B-3947-4CC4-BA89-ABC61D72730E}"/>
    <cellStyle name="20% - Accent2 5 3" xfId="163" xr:uid="{796FF682-4725-47DD-B568-61CF005C7786}"/>
    <cellStyle name="20% - Accent2 5 4" xfId="164" xr:uid="{2F482A96-6D9B-4F4A-85D3-A6AA86ADA697}"/>
    <cellStyle name="20% - Accent2 6" xfId="165" xr:uid="{6CCD96AA-9A1C-4181-A8E7-080B162260E0}"/>
    <cellStyle name="20% - Accent2 6 2" xfId="166" xr:uid="{EA6F4374-DC4B-47B5-B21F-EBBF82B0F94F}"/>
    <cellStyle name="20% - Accent2 6 3" xfId="167" xr:uid="{DBEE42D8-642D-4982-8B2A-A3DF4267F7A4}"/>
    <cellStyle name="20% - Accent2 7" xfId="168" xr:uid="{B2EDA726-FC19-498E-9A4D-4528DA46788A}"/>
    <cellStyle name="20% - Accent2 7 2" xfId="169" xr:uid="{9A6D6932-6875-46DD-A789-7CB485EEE012}"/>
    <cellStyle name="20% - Accent2 7 3" xfId="170" xr:uid="{08D9E954-90FB-4722-93D6-4D296C4EA0AD}"/>
    <cellStyle name="20% - Accent2 7 4" xfId="171" xr:uid="{1E19A623-0B5D-4C55-8E79-F1FE33482018}"/>
    <cellStyle name="20% - Accent2 8" xfId="172" xr:uid="{14A604AC-E09D-4723-BD36-0B15664FD4F0}"/>
    <cellStyle name="20% - Accent2 8 2" xfId="173" xr:uid="{4F06169B-35CD-458A-9A81-1A2DD21DE42F}"/>
    <cellStyle name="20% - Accent2 8 3" xfId="174" xr:uid="{605064B7-01F0-49B4-9A37-85BE535B7391}"/>
    <cellStyle name="20% - Accent2 9" xfId="175" xr:uid="{543DE565-354E-402F-AF5F-E65C6AE04354}"/>
    <cellStyle name="20% - Accent2 9 2" xfId="176" xr:uid="{7947FF8B-8562-46BB-8CAA-8893CD78F8F1}"/>
    <cellStyle name="20% - Accent3 10" xfId="177" xr:uid="{2A19FB20-A744-42E3-9E02-15400EB7D594}"/>
    <cellStyle name="20% - Accent3 10 2" xfId="178" xr:uid="{F448414A-B92F-49AD-81DF-2C524636B6A5}"/>
    <cellStyle name="20% - Accent3 11" xfId="179" xr:uid="{F4E3C2F0-20FE-4CB6-822C-19007F3E2070}"/>
    <cellStyle name="20% - Accent3 11 2" xfId="180" xr:uid="{544D51D1-D859-4118-9726-2DEB08AC8162}"/>
    <cellStyle name="20% - Accent3 12" xfId="181" xr:uid="{355F6D59-8ACA-4903-8457-67ED657BEB4D}"/>
    <cellStyle name="20% - Accent3 12 2" xfId="52629" xr:uid="{06F2E77C-1C96-4804-A568-0F3BEBE69694}"/>
    <cellStyle name="20% - Accent3 13" xfId="182" xr:uid="{FAA8A0E9-6C49-4BA8-9BCC-F976E2469211}"/>
    <cellStyle name="20% - Accent3 14" xfId="183" xr:uid="{FDFA4DCC-FBCE-403A-A893-DF1ABEE9B1E4}"/>
    <cellStyle name="20% - Accent3 15" xfId="184" xr:uid="{06143A5E-D488-472C-BFA0-C868F7FC11C7}"/>
    <cellStyle name="20% - Accent3 16" xfId="185" xr:uid="{911D078C-A64D-4926-9E5D-3EAB785650DE}"/>
    <cellStyle name="20% - Accent3 17" xfId="186" xr:uid="{FDD57B58-E9D2-4AA8-B802-9A0729CA5786}"/>
    <cellStyle name="20% - Accent3 18" xfId="187" xr:uid="{73B33067-A31B-45AC-B08B-990D4248CA32}"/>
    <cellStyle name="20% - Accent3 19" xfId="188" xr:uid="{6226FDAA-2FBE-40A1-9987-E79EA4002057}"/>
    <cellStyle name="20% - Accent3 2" xfId="189" xr:uid="{25246F9C-4ED1-4E54-8871-F3F3E9F58387}"/>
    <cellStyle name="20% - Accent3 2 2" xfId="190" xr:uid="{91349C56-79C4-4497-932F-7364A87F13B9}"/>
    <cellStyle name="20% - Accent3 2 2 2" xfId="191" xr:uid="{124C7F0B-D10D-4D7C-B6D1-779F76E61C47}"/>
    <cellStyle name="20% - Accent3 2 2 3" xfId="192" xr:uid="{F14767A6-619E-4C7A-9B06-EED114DFF010}"/>
    <cellStyle name="20% - Accent3 2 2 4" xfId="193" xr:uid="{06548994-8A71-4026-A731-0AAF67F18EDF}"/>
    <cellStyle name="20% - Accent3 2 3" xfId="194" xr:uid="{6F4EF196-29F9-4817-A040-77924E6A2BB4}"/>
    <cellStyle name="20% - Accent3 2 3 2" xfId="195" xr:uid="{DE843B29-561A-44AD-8827-57725D3A52FF}"/>
    <cellStyle name="20% - Accent3 2 4" xfId="196" xr:uid="{2B6BCF86-D4B4-44DF-B414-E05B772FA08C}"/>
    <cellStyle name="20% - Accent3 2 5" xfId="197" xr:uid="{13BB831A-E061-4D05-9261-B747DDC18482}"/>
    <cellStyle name="20% - Accent3 2 6" xfId="198" xr:uid="{CFAEBA02-924C-4969-8C3E-370ABF6A6DD9}"/>
    <cellStyle name="20% - Accent3 2 7" xfId="199" xr:uid="{FD20E53F-BC45-4CBB-A8BE-73C79DEC70E3}"/>
    <cellStyle name="20% - Accent3 2 8" xfId="200" xr:uid="{EFD03DEA-BA67-403A-8E2B-010E668DF6B6}"/>
    <cellStyle name="20% - Accent3 2 9" xfId="201" xr:uid="{9437E924-56BE-4F5A-891E-F5736D1FBE9C}"/>
    <cellStyle name="20% - Accent3 2_COSTOS" xfId="202" xr:uid="{25BE53A3-5424-4C6C-8AC7-1FDC2DA70280}"/>
    <cellStyle name="20% - Accent3 20" xfId="203" xr:uid="{18362742-B3E8-4114-B57B-9FEE3CD893AF}"/>
    <cellStyle name="20% - Accent3 21" xfId="204" xr:uid="{20BCFBC6-3152-4A00-9978-41C4BA7BE3C4}"/>
    <cellStyle name="20% - Accent3 22" xfId="205" xr:uid="{E2A1B2D9-FCE6-49C3-B7D3-B4EE7C32E2C5}"/>
    <cellStyle name="20% - Accent3 23" xfId="206" xr:uid="{7CBD53E1-0E46-44F4-A53B-9AF1CA3F930D}"/>
    <cellStyle name="20% - Accent3 24" xfId="207" xr:uid="{295D83AB-1A00-4940-AFE6-312F060255A4}"/>
    <cellStyle name="20% - Accent3 25" xfId="208" xr:uid="{A94B8F12-6D10-4D3A-BE62-A78FAA9D21AD}"/>
    <cellStyle name="20% - Accent3 26" xfId="209" xr:uid="{58B6B142-D3EB-4F25-B910-6EC7B9583060}"/>
    <cellStyle name="20% - Accent3 27" xfId="210" xr:uid="{51A1B627-A0D5-45BB-BA39-27C7D91AA3F0}"/>
    <cellStyle name="20% - Accent3 28" xfId="211" xr:uid="{28010E44-952B-4F8F-AA65-5EAF900592FC}"/>
    <cellStyle name="20% - Accent3 29" xfId="212" xr:uid="{44736180-891A-402F-AF8C-644311D1D2C8}"/>
    <cellStyle name="20% - Accent3 3" xfId="213" xr:uid="{ED4AA41C-F88E-49F1-883F-94E5FDF56C7E}"/>
    <cellStyle name="20% - Accent3 3 2" xfId="214" xr:uid="{2B06C427-CBC0-44F6-961F-9ACD77F9C9A4}"/>
    <cellStyle name="20% - Accent3 3 3" xfId="215" xr:uid="{1CE2CDDE-C2F6-4249-A744-6CEEE9CBDB84}"/>
    <cellStyle name="20% - Accent3 3 4" xfId="216" xr:uid="{917FE32E-2793-402B-8FA2-2A77C31F266E}"/>
    <cellStyle name="20% - Accent3 3 5" xfId="217" xr:uid="{9707E75C-05FF-4859-A85D-1DADA852E710}"/>
    <cellStyle name="20% - Accent3 3 6" xfId="218" xr:uid="{62B40C19-61BC-4E83-9A92-68E24A173EEF}"/>
    <cellStyle name="20% - Accent3 3 7" xfId="219" xr:uid="{59FE6D83-460B-42AC-8862-46E956BD3A07}"/>
    <cellStyle name="20% - Accent3 30" xfId="220" xr:uid="{B6D4A3FE-8D94-47BD-AFBE-C859D9214578}"/>
    <cellStyle name="20% - Accent3 31" xfId="221" xr:uid="{611030BB-72CA-43BC-BC7B-46C8BB2A0C08}"/>
    <cellStyle name="20% - Accent3 32" xfId="222" xr:uid="{45356A62-16F8-4ADF-8177-87AC22DE84BB}"/>
    <cellStyle name="20% - Accent3 33" xfId="223" xr:uid="{A0824585-99D6-468B-98FE-5A671D08001E}"/>
    <cellStyle name="20% - Accent3 4" xfId="224" xr:uid="{6B373F35-8CAA-4D3B-B5A4-51931F7DD325}"/>
    <cellStyle name="20% - Accent3 4 2" xfId="225" xr:uid="{5E38B352-FA58-4BC5-B95E-6AC0D958D9D6}"/>
    <cellStyle name="20% - Accent3 4 3" xfId="226" xr:uid="{24304307-4740-4699-ADA2-623B9F8E4872}"/>
    <cellStyle name="20% - Accent3 4 4" xfId="227" xr:uid="{AC5292C1-9A50-479C-BB22-1FF12B0204D8}"/>
    <cellStyle name="20% - Accent3 5" xfId="228" xr:uid="{0C1BFF8A-E11A-44FE-8E5D-AF5F6F6241D8}"/>
    <cellStyle name="20% - Accent3 5 2" xfId="229" xr:uid="{E40E9370-269B-448E-81D2-17C572FA4266}"/>
    <cellStyle name="20% - Accent3 5 3" xfId="230" xr:uid="{34681598-370E-4949-B075-B85CC305604A}"/>
    <cellStyle name="20% - Accent3 5 4" xfId="231" xr:uid="{9359F85A-B1C4-41C3-9FF5-1F3F77EDC86D}"/>
    <cellStyle name="20% - Accent3 6" xfId="232" xr:uid="{3C2FBE87-BACB-4054-B7E6-0615EFECDB83}"/>
    <cellStyle name="20% - Accent3 6 2" xfId="233" xr:uid="{DEDB846C-E53E-4D30-BD7F-1E03C084F044}"/>
    <cellStyle name="20% - Accent3 6 3" xfId="234" xr:uid="{5B5CB058-1476-4824-89E0-C42A6AFBC2DF}"/>
    <cellStyle name="20% - Accent3 7" xfId="235" xr:uid="{3323B420-F0B8-4C5C-B8F4-4F14EE924E5A}"/>
    <cellStyle name="20% - Accent3 7 2" xfId="236" xr:uid="{087F960E-F03A-4E34-B32E-5CA90A6781C5}"/>
    <cellStyle name="20% - Accent3 7 3" xfId="237" xr:uid="{C40DEAB5-4301-421E-9C2D-40B14E6C1950}"/>
    <cellStyle name="20% - Accent3 7 4" xfId="238" xr:uid="{A4BAF4F6-6E98-4C7C-B916-02452CD062FA}"/>
    <cellStyle name="20% - Accent3 8" xfId="239" xr:uid="{551F7C6A-073A-4939-AA17-393C03C882F9}"/>
    <cellStyle name="20% - Accent3 8 2" xfId="240" xr:uid="{0FC792EC-B668-43E1-AB29-09F426D9650E}"/>
    <cellStyle name="20% - Accent3 8 3" xfId="241" xr:uid="{64673FEC-729A-4079-B7AA-71A60E390044}"/>
    <cellStyle name="20% - Accent3 9" xfId="242" xr:uid="{C56051A8-354E-4AC4-B60D-3FA14E321EB5}"/>
    <cellStyle name="20% - Accent3 9 2" xfId="243" xr:uid="{41E1B541-7B9D-4E3F-935F-9C372126D34F}"/>
    <cellStyle name="20% - Accent4 10" xfId="244" xr:uid="{88342349-BCE0-407F-B174-C9099D94D6B5}"/>
    <cellStyle name="20% - Accent4 10 2" xfId="245" xr:uid="{2A023BEC-D532-4CDA-95E7-0984A5EEF020}"/>
    <cellStyle name="20% - Accent4 11" xfId="246" xr:uid="{4FB62D76-C68C-4224-BB77-E9E65CA45D4E}"/>
    <cellStyle name="20% - Accent4 11 2" xfId="247" xr:uid="{CD25BDF0-B74F-4403-86A9-E874D1A95F48}"/>
    <cellStyle name="20% - Accent4 12" xfId="248" xr:uid="{E73B0CB8-1E9E-4865-BD1B-9DECE1B4FFFB}"/>
    <cellStyle name="20% - Accent4 12 2" xfId="52630" xr:uid="{7620285A-9284-4AF5-B43B-22B3A51373D1}"/>
    <cellStyle name="20% - Accent4 13" xfId="249" xr:uid="{4EBB32D5-20FA-4486-AE91-539CC6E039D9}"/>
    <cellStyle name="20% - Accent4 14" xfId="250" xr:uid="{A4ACC29E-2409-42F2-B9DE-D899FA2CFD7B}"/>
    <cellStyle name="20% - Accent4 15" xfId="251" xr:uid="{2E4C78F9-3F64-4734-9C04-32B71FCBED7A}"/>
    <cellStyle name="20% - Accent4 16" xfId="252" xr:uid="{60C9F9C1-97E3-457A-A7B8-13874DC2B877}"/>
    <cellStyle name="20% - Accent4 17" xfId="253" xr:uid="{46AC5357-2B1E-4DC9-8AE0-A8D6E708BD58}"/>
    <cellStyle name="20% - Accent4 18" xfId="254" xr:uid="{EB561210-C2E0-41FE-9E31-83DFDC005416}"/>
    <cellStyle name="20% - Accent4 19" xfId="255" xr:uid="{9A233A60-2916-4942-9B0A-6B3D3A8990F5}"/>
    <cellStyle name="20% - Accent4 2" xfId="256" xr:uid="{E85FF7D2-F493-47BD-BC7C-0167DA7185FF}"/>
    <cellStyle name="20% - Accent4 2 2" xfId="257" xr:uid="{4F1C4D2A-242E-46A2-BBFD-16DB0C26C522}"/>
    <cellStyle name="20% - Accent4 2 2 2" xfId="258" xr:uid="{D47D61D4-C5ED-4F01-A90E-106B76C0931A}"/>
    <cellStyle name="20% - Accent4 2 2 3" xfId="259" xr:uid="{420B9C66-1E93-4D3E-8D95-C6659DF1CD05}"/>
    <cellStyle name="20% - Accent4 2 2 4" xfId="260" xr:uid="{0127EC87-B89C-474E-B1DB-9D7BD123AB18}"/>
    <cellStyle name="20% - Accent4 2 3" xfId="261" xr:uid="{7FA3F9B9-6901-4697-AB0C-2C9B6E4822D7}"/>
    <cellStyle name="20% - Accent4 2 3 2" xfId="262" xr:uid="{05CB987B-7D56-44F0-B88B-C50547C8A3B4}"/>
    <cellStyle name="20% - Accent4 2 4" xfId="263" xr:uid="{AF0C2425-0F5C-4ED8-A1F2-AB35F28AB35B}"/>
    <cellStyle name="20% - Accent4 2 5" xfId="264" xr:uid="{A55C7E16-A9AB-4DFA-98EA-B99088526D57}"/>
    <cellStyle name="20% - Accent4 2 6" xfId="265" xr:uid="{B8C6CEED-DEEE-477D-9CC9-BAAB461C4CD7}"/>
    <cellStyle name="20% - Accent4 2 7" xfId="266" xr:uid="{D1BF3A91-6185-4F84-B8E8-1E28EDB38E3A}"/>
    <cellStyle name="20% - Accent4 2 8" xfId="267" xr:uid="{44B84022-FD44-4E84-B7D3-6ADF862BF74D}"/>
    <cellStyle name="20% - Accent4 2 9" xfId="268" xr:uid="{19D992B2-02A8-4FB8-8B3A-769933082C87}"/>
    <cellStyle name="20% - Accent4 2_COSTOS" xfId="269" xr:uid="{DC609012-9DC2-4C68-9235-F35D59F47A4C}"/>
    <cellStyle name="20% - Accent4 20" xfId="270" xr:uid="{22C3B540-E500-43BE-A8C6-0F4F903A8BA5}"/>
    <cellStyle name="20% - Accent4 21" xfId="271" xr:uid="{78CFD826-83AA-4ABB-BB5C-EFF6AB8C7859}"/>
    <cellStyle name="20% - Accent4 22" xfId="272" xr:uid="{3DA8EC85-E47D-4AEB-9AAC-6F7BDEBCA9D4}"/>
    <cellStyle name="20% - Accent4 23" xfId="273" xr:uid="{CFBA596D-D165-4B35-BEA7-EBF71B281F37}"/>
    <cellStyle name="20% - Accent4 24" xfId="274" xr:uid="{0CF8B0D9-6E3D-40F9-BA52-91213BC95C55}"/>
    <cellStyle name="20% - Accent4 25" xfId="275" xr:uid="{2A28F604-16B7-4A96-8F07-308DA6E8B126}"/>
    <cellStyle name="20% - Accent4 26" xfId="276" xr:uid="{7A4CEFC3-0CC9-4E1F-BE43-30452962F9E2}"/>
    <cellStyle name="20% - Accent4 27" xfId="277" xr:uid="{60FC353B-48B9-475C-8AEC-24B1AC711308}"/>
    <cellStyle name="20% - Accent4 28" xfId="278" xr:uid="{B3100D94-8D22-48F8-89C6-8F3B054979BC}"/>
    <cellStyle name="20% - Accent4 29" xfId="279" xr:uid="{F22FF08C-8AE0-4303-ABBB-177A3B7B674A}"/>
    <cellStyle name="20% - Accent4 3" xfId="280" xr:uid="{CA919C6E-F5A1-470D-9D85-C2B27CCC3C37}"/>
    <cellStyle name="20% - Accent4 3 2" xfId="281" xr:uid="{BB4AC7FA-9A73-46A0-A99D-7A53FFEFA403}"/>
    <cellStyle name="20% - Accent4 3 3" xfId="282" xr:uid="{39910A20-2481-4972-AFF6-8CFDE26F85E8}"/>
    <cellStyle name="20% - Accent4 3 4" xfId="283" xr:uid="{F30E4F38-3EB7-4F0C-A8F6-B4EAE3B9BD5F}"/>
    <cellStyle name="20% - Accent4 3 5" xfId="284" xr:uid="{265BBAE9-F61C-4735-B6EE-EAE36E38EB88}"/>
    <cellStyle name="20% - Accent4 3 6" xfId="285" xr:uid="{F13F30F3-DCB4-44BA-A41A-BAAA738C5F95}"/>
    <cellStyle name="20% - Accent4 3 7" xfId="286" xr:uid="{9A352BDA-FFA8-4A04-AE78-7CAA0AAD993F}"/>
    <cellStyle name="20% - Accent4 30" xfId="287" xr:uid="{2D6B97BB-FE87-41DF-BC56-D24C33EFB478}"/>
    <cellStyle name="20% - Accent4 31" xfId="288" xr:uid="{871E9625-1F5E-4EC4-A366-BAB8F37389B9}"/>
    <cellStyle name="20% - Accent4 32" xfId="289" xr:uid="{1D57D0FA-8833-4EA1-9CE3-57A16DBAD0F4}"/>
    <cellStyle name="20% - Accent4 33" xfId="290" xr:uid="{1CAA1039-897A-4C92-A9F0-D4C6B39EDE9A}"/>
    <cellStyle name="20% - Accent4 4" xfId="291" xr:uid="{5439FC60-F18F-4355-8BED-03909AE3F4B7}"/>
    <cellStyle name="20% - Accent4 4 2" xfId="292" xr:uid="{4588B6C8-BE98-4A64-8707-38BB7387D957}"/>
    <cellStyle name="20% - Accent4 4 3" xfId="293" xr:uid="{C4824A68-DD42-4D48-8AC3-136796D2794E}"/>
    <cellStyle name="20% - Accent4 4 4" xfId="294" xr:uid="{96226F44-F296-47D6-964B-DF54CE49BD27}"/>
    <cellStyle name="20% - Accent4 5" xfId="295" xr:uid="{F9B669FB-BE53-4326-AEFF-187E86FCE4A8}"/>
    <cellStyle name="20% - Accent4 5 2" xfId="296" xr:uid="{972FA1F2-69D7-4E85-80BA-3D08DC8F845E}"/>
    <cellStyle name="20% - Accent4 5 3" xfId="297" xr:uid="{C190999D-F01F-45D7-A295-FFE7EFF3A81F}"/>
    <cellStyle name="20% - Accent4 5 4" xfId="298" xr:uid="{F2972F38-3407-47B9-BBF0-37155AFE167D}"/>
    <cellStyle name="20% - Accent4 6" xfId="299" xr:uid="{F9F13475-63D6-4CBC-B0D7-B1B8BD4FDD18}"/>
    <cellStyle name="20% - Accent4 6 2" xfId="300" xr:uid="{6666B0A6-81A0-4A28-A875-9B4367D9BAB0}"/>
    <cellStyle name="20% - Accent4 6 3" xfId="301" xr:uid="{CEF976CA-FFE9-4615-A32A-E364B7A88068}"/>
    <cellStyle name="20% - Accent4 7" xfId="302" xr:uid="{76C26AA6-4778-45A0-9FF4-54151A10B323}"/>
    <cellStyle name="20% - Accent4 7 2" xfId="303" xr:uid="{D0F856E7-2337-4388-B79D-B4174DE05D62}"/>
    <cellStyle name="20% - Accent4 7 3" xfId="304" xr:uid="{2D76B340-B83A-4150-B2B5-6E6B4C61E6A1}"/>
    <cellStyle name="20% - Accent4 7 4" xfId="305" xr:uid="{A5120ABC-8244-490D-AE97-30F910DFA6FB}"/>
    <cellStyle name="20% - Accent4 8" xfId="306" xr:uid="{3FF54BD5-E6B3-4C8F-B5E6-47F7CC88F8E6}"/>
    <cellStyle name="20% - Accent4 8 2" xfId="307" xr:uid="{C66D5BB9-2C4B-4107-9050-7CFA1BD323A2}"/>
    <cellStyle name="20% - Accent4 8 3" xfId="308" xr:uid="{82A98D9A-BF6C-4A5A-87F9-3EE15FB40358}"/>
    <cellStyle name="20% - Accent4 9" xfId="309" xr:uid="{865FCB15-6C82-4E65-AF45-0289B10D27C4}"/>
    <cellStyle name="20% - Accent4 9 2" xfId="310" xr:uid="{57E45FDB-DBD2-4DFE-8F5B-5375755B10B6}"/>
    <cellStyle name="20% - Accent5 10" xfId="311" xr:uid="{8B09C7D5-9211-45C6-8C86-AB771BE993DA}"/>
    <cellStyle name="20% - Accent5 10 2" xfId="312" xr:uid="{08DFD4D2-E776-4DDB-8FA1-46538F19F353}"/>
    <cellStyle name="20% - Accent5 11" xfId="313" xr:uid="{2F724E72-F8CB-419A-9C5D-3EF8DE3C8AC7}"/>
    <cellStyle name="20% - Accent5 11 2" xfId="314" xr:uid="{4CB00097-B87D-404E-9033-D5E424BB84A5}"/>
    <cellStyle name="20% - Accent5 12" xfId="315" xr:uid="{A697A5FE-6C66-49E5-AB14-7698825D9AA5}"/>
    <cellStyle name="20% - Accent5 12 2" xfId="52631" xr:uid="{C4BD813E-825A-4A00-B873-4CF522A8929A}"/>
    <cellStyle name="20% - Accent5 13" xfId="316" xr:uid="{FEA6C724-4E1B-48ED-ACE2-8D98CB50A658}"/>
    <cellStyle name="20% - Accent5 14" xfId="317" xr:uid="{61E3ABDE-F4EA-4169-9086-36EB7FFF16FE}"/>
    <cellStyle name="20% - Accent5 15" xfId="318" xr:uid="{4B1A5AC6-E4AB-445C-A947-EC01849CA036}"/>
    <cellStyle name="20% - Accent5 16" xfId="319" xr:uid="{BD75E94B-3A44-4541-B513-EC25FBCB8CB2}"/>
    <cellStyle name="20% - Accent5 17" xfId="320" xr:uid="{2204A66D-AA08-497D-98D6-3BAF2EDCECE5}"/>
    <cellStyle name="20% - Accent5 18" xfId="321" xr:uid="{C460A702-51BE-4122-8F13-321BC85C4FD8}"/>
    <cellStyle name="20% - Accent5 19" xfId="322" xr:uid="{4100123F-7BF0-4F8C-9BE2-D7C33FDA43F0}"/>
    <cellStyle name="20% - Accent5 2" xfId="323" xr:uid="{FAF44ECF-475B-426D-8D83-F623ADFC0DDA}"/>
    <cellStyle name="20% - Accent5 2 2" xfId="324" xr:uid="{4484BC1E-EC9D-49FB-97EE-4E2E62D5AFC0}"/>
    <cellStyle name="20% - Accent5 2 2 2" xfId="325" xr:uid="{DB9810E6-044F-47E4-A94A-FC7B4E9133AC}"/>
    <cellStyle name="20% - Accent5 2 2 3" xfId="326" xr:uid="{99078AB6-AA33-4417-AEFE-DBCB097967E3}"/>
    <cellStyle name="20% - Accent5 2 2 4" xfId="327" xr:uid="{77DA11C2-F08D-47A3-92D6-840148F8EF77}"/>
    <cellStyle name="20% - Accent5 2 3" xfId="328" xr:uid="{1627AEBC-3244-4038-8E0E-663F64D55025}"/>
    <cellStyle name="20% - Accent5 2 3 2" xfId="329" xr:uid="{A4D5087F-32FC-4571-8E00-EF31E8A8EF36}"/>
    <cellStyle name="20% - Accent5 2 4" xfId="330" xr:uid="{3C35061A-39CE-49C3-866F-7549825F0216}"/>
    <cellStyle name="20% - Accent5 2 5" xfId="331" xr:uid="{B552336D-70CE-4BB5-BD5F-CCB769378E39}"/>
    <cellStyle name="20% - Accent5 2 6" xfId="332" xr:uid="{6F8FA474-DEE8-4A56-905E-678B32B80882}"/>
    <cellStyle name="20% - Accent5 2 7" xfId="333" xr:uid="{A35D12F2-6FE6-48D8-9BE6-CB77A0018BDB}"/>
    <cellStyle name="20% - Accent5 2 8" xfId="334" xr:uid="{1E942227-E34E-4AFC-B280-28967795277E}"/>
    <cellStyle name="20% - Accent5 2 9" xfId="335" xr:uid="{54D82AB6-B853-4B9A-9C42-CE0413BE4392}"/>
    <cellStyle name="20% - Accent5 2_COSTOS" xfId="336" xr:uid="{27AD2910-8988-49B4-BE7C-B2A5D4FA79D3}"/>
    <cellStyle name="20% - Accent5 20" xfId="337" xr:uid="{EC591058-1872-419C-B175-4413BC763308}"/>
    <cellStyle name="20% - Accent5 21" xfId="338" xr:uid="{9C1FAF66-6825-4C0E-9A11-30B14C30DE9C}"/>
    <cellStyle name="20% - Accent5 22" xfId="339" xr:uid="{EFBB45D2-6A5E-4820-91EE-6321ADD1E182}"/>
    <cellStyle name="20% - Accent5 23" xfId="340" xr:uid="{0CDA7234-2A60-4C54-861A-B6BA749F41A5}"/>
    <cellStyle name="20% - Accent5 24" xfId="341" xr:uid="{D264F7E9-1B40-4CA1-A94B-D05CA27F1EFD}"/>
    <cellStyle name="20% - Accent5 25" xfId="342" xr:uid="{4ED05B38-1A07-4DF1-9C63-1ED92EFB682E}"/>
    <cellStyle name="20% - Accent5 26" xfId="343" xr:uid="{EB80F85E-4895-4B21-A709-6FB9886A1DED}"/>
    <cellStyle name="20% - Accent5 27" xfId="344" xr:uid="{6D6BB9BD-DC36-4181-BAD4-8023A9B499E1}"/>
    <cellStyle name="20% - Accent5 28" xfId="345" xr:uid="{101C16F6-22F4-4626-9DA8-210E50231958}"/>
    <cellStyle name="20% - Accent5 29" xfId="346" xr:uid="{2CC1F9DF-C223-4370-95C1-0A6A449C4ECC}"/>
    <cellStyle name="20% - Accent5 3" xfId="347" xr:uid="{C15FE34F-84F3-43A1-99F6-49EB748C663D}"/>
    <cellStyle name="20% - Accent5 3 2" xfId="348" xr:uid="{B300CB94-DE4D-46EB-9D49-D4B383ACE7E4}"/>
    <cellStyle name="20% - Accent5 3 3" xfId="349" xr:uid="{C9D56CA0-05DC-4B5F-AA8E-6805C078FC0C}"/>
    <cellStyle name="20% - Accent5 3 4" xfId="350" xr:uid="{D359DEAE-287E-4F46-B180-06718D65BF04}"/>
    <cellStyle name="20% - Accent5 3 5" xfId="351" xr:uid="{57B64B4C-54AF-4E36-AE42-D9AD7DD12DCE}"/>
    <cellStyle name="20% - Accent5 3 6" xfId="352" xr:uid="{DC7310FC-6606-4197-95F9-6E308AA6363C}"/>
    <cellStyle name="20% - Accent5 3 7" xfId="353" xr:uid="{2BF6F897-0552-479D-B773-3D973625A14E}"/>
    <cellStyle name="20% - Accent5 30" xfId="354" xr:uid="{0BB6EE83-43A7-4B59-B367-B81FAE85C38D}"/>
    <cellStyle name="20% - Accent5 31" xfId="355" xr:uid="{07FF245E-A6CB-4FA3-ABD1-7872FD8C755D}"/>
    <cellStyle name="20% - Accent5 32" xfId="356" xr:uid="{804B424C-9945-4A34-A5E9-43CDCF803C5A}"/>
    <cellStyle name="20% - Accent5 33" xfId="357" xr:uid="{4C2164A4-3EF6-4687-839D-A9528C2ADB86}"/>
    <cellStyle name="20% - Accent5 4" xfId="358" xr:uid="{CBFE28FD-BBAD-4B55-926C-51CD7676B94B}"/>
    <cellStyle name="20% - Accent5 4 2" xfId="359" xr:uid="{223678D9-6C75-49BA-B6D7-73D1AD601DDD}"/>
    <cellStyle name="20% - Accent5 4 3" xfId="360" xr:uid="{EE506222-7ECF-4BC2-86CF-465BEBA64CD0}"/>
    <cellStyle name="20% - Accent5 4 4" xfId="361" xr:uid="{0F2EC41C-15F5-4ED1-A94D-407B3FA79C47}"/>
    <cellStyle name="20% - Accent5 5" xfId="362" xr:uid="{E2B5241F-EDEC-4CB6-85DA-AA74154A483E}"/>
    <cellStyle name="20% - Accent5 5 2" xfId="363" xr:uid="{81EAD335-C269-4201-B80E-AE96624EF754}"/>
    <cellStyle name="20% - Accent5 5 3" xfId="364" xr:uid="{1776DF8F-1DBC-4358-A03E-7FB290A6FE27}"/>
    <cellStyle name="20% - Accent5 5 4" xfId="365" xr:uid="{AD93F9E8-2370-43EA-A287-CFA5A3FC730D}"/>
    <cellStyle name="20% - Accent5 6" xfId="366" xr:uid="{3521E872-A160-437B-85F0-D504D298C479}"/>
    <cellStyle name="20% - Accent5 6 2" xfId="367" xr:uid="{E66B1A61-2EB9-4D3C-A779-13635229774C}"/>
    <cellStyle name="20% - Accent5 6 3" xfId="368" xr:uid="{FD5493D0-61D9-4B24-ADEC-0FCE5C9A743C}"/>
    <cellStyle name="20% - Accent5 7" xfId="369" xr:uid="{1461E531-EB9B-41FB-842F-17D3AA7570AF}"/>
    <cellStyle name="20% - Accent5 7 2" xfId="370" xr:uid="{F56E2382-8746-432E-86C3-5F2D1781CE16}"/>
    <cellStyle name="20% - Accent5 7 3" xfId="371" xr:uid="{128B2022-AF9A-46D9-B1C9-616083E1B3E3}"/>
    <cellStyle name="20% - Accent5 7 4" xfId="372" xr:uid="{593811C5-D497-47A5-BE10-3DC6028A0CC4}"/>
    <cellStyle name="20% - Accent5 8" xfId="373" xr:uid="{4E14E3F1-0CF9-4A61-89AC-B4F753E6DD5F}"/>
    <cellStyle name="20% - Accent5 8 2" xfId="374" xr:uid="{72EE0E83-2AC0-4F31-84FD-D8B2AFF009BB}"/>
    <cellStyle name="20% - Accent5 8 3" xfId="375" xr:uid="{2B4346F7-4B88-40AB-A26A-ED76875692C8}"/>
    <cellStyle name="20% - Accent5 9" xfId="376" xr:uid="{5C77D366-0DC0-4569-AC33-5984B9B8183F}"/>
    <cellStyle name="20% - Accent5 9 2" xfId="377" xr:uid="{32450289-E47C-44F4-9CB2-7A38E93B7F4F}"/>
    <cellStyle name="20% - Accent6 10" xfId="378" xr:uid="{6C320B76-473F-4AE3-95A7-9BFF3554FA97}"/>
    <cellStyle name="20% - Accent6 10 2" xfId="379" xr:uid="{5FA00900-5BAC-4766-903C-03C901439096}"/>
    <cellStyle name="20% - Accent6 10 2 2" xfId="380" xr:uid="{F96E239C-02AC-4CAA-A830-9266ABCAF6CB}"/>
    <cellStyle name="20% - Accent6 10 2 2 2" xfId="381" xr:uid="{50F2235A-8793-4B84-B601-8FC62EF83569}"/>
    <cellStyle name="20% - Accent6 10 2 2 2 2" xfId="382" xr:uid="{CF896A2C-BAA2-47D9-A1F3-1D633EB1D9C9}"/>
    <cellStyle name="20% - Accent6 10 2 2 2 2 2" xfId="383" xr:uid="{259E6F03-5B04-43A9-83D8-31BCC03EA9F8}"/>
    <cellStyle name="20% - Accent6 10 2 2 2 3" xfId="384" xr:uid="{9561EAC3-62F3-4E1E-86C9-1D3C3C9F707B}"/>
    <cellStyle name="20% - Accent6 10 2 2 3" xfId="385" xr:uid="{6F7DB4F4-7377-4688-8190-2A4964CD42A1}"/>
    <cellStyle name="20% - Accent6 10 2 2 3 2" xfId="386" xr:uid="{762AE980-26D2-4FF6-9388-2388206E3953}"/>
    <cellStyle name="20% - Accent6 10 2 2 4" xfId="387" xr:uid="{A50FC1A6-0187-4897-93DA-8D4D435A1B09}"/>
    <cellStyle name="20% - Accent6 10 2 3" xfId="388" xr:uid="{8250ACD6-FD9E-41AE-9391-773C40E6A640}"/>
    <cellStyle name="20% - Accent6 10 2 3 2" xfId="389" xr:uid="{7A124FC3-8FE5-4AC1-8F52-DA3628045C10}"/>
    <cellStyle name="20% - Accent6 10 2 3 2 2" xfId="390" xr:uid="{27FB0A0E-D8A0-4BD9-A4FC-24A9BFEA4ED9}"/>
    <cellStyle name="20% - Accent6 10 2 3 2 2 2" xfId="391" xr:uid="{008FCB61-0310-4641-BCA0-90B3CE0FCDB8}"/>
    <cellStyle name="20% - Accent6 10 2 3 2 3" xfId="392" xr:uid="{1E8FD181-C2EA-4860-911A-01740BE916A2}"/>
    <cellStyle name="20% - Accent6 10 2 3 3" xfId="393" xr:uid="{A0350C6F-9A4B-49C2-BA97-F073D9D2A8A6}"/>
    <cellStyle name="20% - Accent6 10 2 3 3 2" xfId="394" xr:uid="{611046F8-E91A-4B48-AF43-E16B1CEF9415}"/>
    <cellStyle name="20% - Accent6 10 2 3 4" xfId="395" xr:uid="{9F80DD8F-D1EE-4483-A872-393437270387}"/>
    <cellStyle name="20% - Accent6 10 2 4" xfId="396" xr:uid="{3FE55F41-E64F-4CF7-9107-0EB56F88A7A1}"/>
    <cellStyle name="20% - Accent6 10 2 4 2" xfId="397" xr:uid="{5F4DFBE1-2738-4421-ADA6-CB23AC71C860}"/>
    <cellStyle name="20% - Accent6 10 2 4 2 2" xfId="398" xr:uid="{759F0988-26F6-4714-A186-74B3825F2682}"/>
    <cellStyle name="20% - Accent6 10 2 4 3" xfId="399" xr:uid="{AA5C2062-307E-4E89-AC92-FCD81A3C9C0D}"/>
    <cellStyle name="20% - Accent6 10 2 5" xfId="400" xr:uid="{D922A731-2A06-4250-8ED9-205DF1D78118}"/>
    <cellStyle name="20% - Accent6 10 2 5 2" xfId="401" xr:uid="{CC8F3C6A-9AA9-45DC-82D5-DA69B715A4C9}"/>
    <cellStyle name="20% - Accent6 10 2 6" xfId="402" xr:uid="{9BC0B13D-5C0E-408D-93FD-F2D7F1ECD746}"/>
    <cellStyle name="20% - Accent6 10 3" xfId="403" xr:uid="{156539D5-C977-4A49-96B9-E2686BD784C6}"/>
    <cellStyle name="20% - Accent6 10 3 2" xfId="404" xr:uid="{28671134-7A29-4034-BB4C-DFC028A57423}"/>
    <cellStyle name="20% - Accent6 10 3 2 2" xfId="405" xr:uid="{E15332B8-9D7A-4D5C-8079-C54D2CA79885}"/>
    <cellStyle name="20% - Accent6 10 3 2 2 2" xfId="406" xr:uid="{1E2319C2-0107-4BA0-832A-B4C4A17A3FDF}"/>
    <cellStyle name="20% - Accent6 10 3 2 3" xfId="407" xr:uid="{141F827F-5EDA-4789-AAE0-ACC9AAB63533}"/>
    <cellStyle name="20% - Accent6 10 3 3" xfId="408" xr:uid="{1A812E91-41AB-4592-AEA7-74D24DF69C50}"/>
    <cellStyle name="20% - Accent6 10 3 3 2" xfId="409" xr:uid="{7C8A9B8C-81C8-4BB4-8DF0-81391C9F4CE5}"/>
    <cellStyle name="20% - Accent6 10 3 4" xfId="410" xr:uid="{BF1D145E-AE64-453C-90B9-690BF505E3E2}"/>
    <cellStyle name="20% - Accent6 10 4" xfId="411" xr:uid="{07686805-F604-4525-BE5D-14E90066CB6C}"/>
    <cellStyle name="20% - Accent6 10 4 2" xfId="412" xr:uid="{CD28F60C-B621-4412-B0DE-E2407A603148}"/>
    <cellStyle name="20% - Accent6 10 4 2 2" xfId="413" xr:uid="{1C147AA7-85A2-415A-8062-C0CA6116C62F}"/>
    <cellStyle name="20% - Accent6 10 4 2 2 2" xfId="414" xr:uid="{5E94D83E-4833-4B5F-B8D0-BEB034DC8B72}"/>
    <cellStyle name="20% - Accent6 10 4 2 3" xfId="415" xr:uid="{E1416EC2-291C-452D-A7E2-9ACE73862729}"/>
    <cellStyle name="20% - Accent6 10 4 3" xfId="416" xr:uid="{5BE90E80-0EF6-49C8-8874-EBA9DEFE7A9D}"/>
    <cellStyle name="20% - Accent6 10 4 3 2" xfId="417" xr:uid="{93E8CC3F-B905-4D7D-871C-75168C78D12F}"/>
    <cellStyle name="20% - Accent6 10 4 4" xfId="418" xr:uid="{A9AADE47-0592-429D-8A2E-D4429913F1FE}"/>
    <cellStyle name="20% - Accent6 10 5" xfId="419" xr:uid="{2E4931DD-1A36-481B-B509-B03067288441}"/>
    <cellStyle name="20% - Accent6 10 5 2" xfId="420" xr:uid="{B8164C05-696E-44AA-91BF-532CF57AD980}"/>
    <cellStyle name="20% - Accent6 10 5 2 2" xfId="421" xr:uid="{4DAD6F18-F7DD-4ADE-8F4F-B915419EACF8}"/>
    <cellStyle name="20% - Accent6 10 5 3" xfId="422" xr:uid="{1801456B-C6C7-4E2D-9B10-F53231145352}"/>
    <cellStyle name="20% - Accent6 10 6" xfId="423" xr:uid="{5B01E70B-2DAE-412F-9386-8E554E4A6588}"/>
    <cellStyle name="20% - Accent6 10 6 2" xfId="424" xr:uid="{8454F818-A572-4968-A6D4-582BD6676352}"/>
    <cellStyle name="20% - Accent6 10 7" xfId="425" xr:uid="{6A368F7D-4C0B-4205-9CEB-E96A760B4053}"/>
    <cellStyle name="20% - Accent6 11" xfId="426" xr:uid="{A113FC8D-3A62-448D-92F1-73CD94C2B1A2}"/>
    <cellStyle name="20% - Accent6 11 2" xfId="427" xr:uid="{9238D1F6-3CE7-4935-8991-A741252DD88E}"/>
    <cellStyle name="20% - Accent6 11 2 2" xfId="428" xr:uid="{CCE9F31D-B825-4424-ACD7-ABEC1CECA9A3}"/>
    <cellStyle name="20% - Accent6 11 2 2 2" xfId="429" xr:uid="{B423D0A0-901F-4A71-A185-91715BCC94C1}"/>
    <cellStyle name="20% - Accent6 11 2 2 2 2" xfId="430" xr:uid="{22646E4A-4464-4CCD-89F5-4A8ABD58704F}"/>
    <cellStyle name="20% - Accent6 11 2 2 3" xfId="431" xr:uid="{B601765B-AD4C-43F9-AFB5-21F2C44CBD63}"/>
    <cellStyle name="20% - Accent6 11 2 3" xfId="432" xr:uid="{D2DDFF71-D419-4F8B-A288-44CBF239665B}"/>
    <cellStyle name="20% - Accent6 11 2 3 2" xfId="433" xr:uid="{8EBFEB77-050E-4EFC-9667-5F6229C909FE}"/>
    <cellStyle name="20% - Accent6 11 2 4" xfId="434" xr:uid="{9F5C46B0-ED36-4824-8E14-FE2F2A213D73}"/>
    <cellStyle name="20% - Accent6 11 3" xfId="435" xr:uid="{CE90D377-932A-49F0-B674-A1CAD71B4BE6}"/>
    <cellStyle name="20% - Accent6 11 3 2" xfId="436" xr:uid="{8763687D-FCDE-43F1-9FBC-8B82151A4962}"/>
    <cellStyle name="20% - Accent6 11 3 2 2" xfId="437" xr:uid="{976CA27A-8E3B-4C8B-AD66-036580E647EC}"/>
    <cellStyle name="20% - Accent6 11 3 2 2 2" xfId="438" xr:uid="{F7947218-A9F0-4644-BCB6-7023B480B592}"/>
    <cellStyle name="20% - Accent6 11 3 2 3" xfId="439" xr:uid="{842E4096-9800-4D48-8436-67A9FF353468}"/>
    <cellStyle name="20% - Accent6 11 3 3" xfId="440" xr:uid="{888321DC-280D-492A-9117-A489A8C0E298}"/>
    <cellStyle name="20% - Accent6 11 3 3 2" xfId="441" xr:uid="{612B6E7A-600E-440A-AA50-668A28997E59}"/>
    <cellStyle name="20% - Accent6 11 3 4" xfId="442" xr:uid="{897742F1-A8C5-45F7-B30C-F7255C613E98}"/>
    <cellStyle name="20% - Accent6 11 4" xfId="443" xr:uid="{5E99EEE4-1020-4E5D-9DAA-C2ECB38BEF41}"/>
    <cellStyle name="20% - Accent6 11 4 2" xfId="444" xr:uid="{D00BF67A-3A28-4750-91E1-64632CAEEF40}"/>
    <cellStyle name="20% - Accent6 11 4 2 2" xfId="445" xr:uid="{36DC8E50-D4E1-42FB-8AAB-C7F4E36B9046}"/>
    <cellStyle name="20% - Accent6 11 4 3" xfId="446" xr:uid="{4A408CBF-D1EB-419A-9C13-BF64D2F27ACD}"/>
    <cellStyle name="20% - Accent6 11 5" xfId="447" xr:uid="{F7E15396-D233-46A1-9E97-C37A924F0B13}"/>
    <cellStyle name="20% - Accent6 11 5 2" xfId="448" xr:uid="{CAE53FA0-72CC-425B-9A48-4D6A73210313}"/>
    <cellStyle name="20% - Accent6 11 6" xfId="449" xr:uid="{A339EA14-227E-4F87-9556-4E001ACE3A29}"/>
    <cellStyle name="20% - Accent6 12" xfId="450" xr:uid="{DE72030F-7E99-4A70-8BD1-F47AFE53E101}"/>
    <cellStyle name="20% - Accent6 12 2" xfId="451" xr:uid="{AD5630BF-3123-44F4-8374-1BDB91FBA359}"/>
    <cellStyle name="20% - Accent6 12 2 2" xfId="452" xr:uid="{6C1BB231-C503-4B59-8101-45E37232ADEE}"/>
    <cellStyle name="20% - Accent6 12 2 2 2" xfId="453" xr:uid="{6B2CFB34-9BD7-4E86-8C01-7BC1AB67F500}"/>
    <cellStyle name="20% - Accent6 12 2 2 2 2" xfId="454" xr:uid="{9236208A-7AC9-4D2A-BAF2-CB9DF987E2CB}"/>
    <cellStyle name="20% - Accent6 12 2 2 3" xfId="455" xr:uid="{31FD85B2-A2BF-4FAE-9713-2D6E2615A740}"/>
    <cellStyle name="20% - Accent6 12 2 3" xfId="456" xr:uid="{A81CD8EF-D62B-459D-B45D-7F9929F102FD}"/>
    <cellStyle name="20% - Accent6 12 2 3 2" xfId="457" xr:uid="{735DACD7-CBA7-4AB8-A57E-256DFCFC883B}"/>
    <cellStyle name="20% - Accent6 12 2 4" xfId="458" xr:uid="{8F522D8F-BFE2-4502-8E77-32074ADEAB18}"/>
    <cellStyle name="20% - Accent6 12 3" xfId="459" xr:uid="{169A2FF5-56B4-40B1-A022-3DD4A9C071C0}"/>
    <cellStyle name="20% - Accent6 12 3 2" xfId="460" xr:uid="{3CB0AA41-BD3E-44DD-A01C-792E70F21C5A}"/>
    <cellStyle name="20% - Accent6 12 3 2 2" xfId="461" xr:uid="{C15D0B61-C23E-44FB-A05F-998E2A20D1C5}"/>
    <cellStyle name="20% - Accent6 12 3 3" xfId="462" xr:uid="{ADDE3461-6ADB-4A64-8541-8C531B4C47DC}"/>
    <cellStyle name="20% - Accent6 12 4" xfId="463" xr:uid="{CD092255-83D1-4F8C-8AAC-7B2C516EF5B8}"/>
    <cellStyle name="20% - Accent6 12 4 2" xfId="464" xr:uid="{89E8400B-D87B-4916-A78D-63777975B30E}"/>
    <cellStyle name="20% - Accent6 12 5" xfId="465" xr:uid="{B513CEA9-61E5-40C0-A777-16DF6C47CC5D}"/>
    <cellStyle name="20% - Accent6 12 6" xfId="52632" xr:uid="{C700ED27-4588-48DD-A3FB-A4E098256FB3}"/>
    <cellStyle name="20% - Accent6 13" xfId="466" xr:uid="{E71CFE08-34ED-447F-A54E-EE6424D11370}"/>
    <cellStyle name="20% - Accent6 13 2" xfId="467" xr:uid="{50F4D5DF-44C5-4192-9A5F-B36B80BEDFF7}"/>
    <cellStyle name="20% - Accent6 13 2 2" xfId="468" xr:uid="{BA8D512E-2E1B-4093-8FD6-3E9DF69E22DB}"/>
    <cellStyle name="20% - Accent6 13 2 2 2" xfId="469" xr:uid="{E60B0F00-243A-4ACA-85FE-D7E0E05BACD1}"/>
    <cellStyle name="20% - Accent6 13 2 3" xfId="470" xr:uid="{70DC711C-6DB5-4E67-86D1-D20F417D1365}"/>
    <cellStyle name="20% - Accent6 13 3" xfId="471" xr:uid="{22038182-D3F9-40D1-B454-DACC7DE609C8}"/>
    <cellStyle name="20% - Accent6 13 3 2" xfId="472" xr:uid="{C72A0B4E-A50D-4B3B-9422-761303D220D0}"/>
    <cellStyle name="20% - Accent6 13 4" xfId="473" xr:uid="{65AEE919-458F-4F51-AAC7-88FFE3D80B2B}"/>
    <cellStyle name="20% - Accent6 13 5" xfId="52633" xr:uid="{D08BD2ED-A28F-49E8-B5C1-2A2FAD256CE9}"/>
    <cellStyle name="20% - Accent6 14" xfId="474" xr:uid="{18C7310C-26E4-4950-BF3F-CCD96B037588}"/>
    <cellStyle name="20% - Accent6 14 2" xfId="475" xr:uid="{B77692EA-4D35-4470-BBBF-ED565A80336D}"/>
    <cellStyle name="20% - Accent6 14 2 2" xfId="476" xr:uid="{6BD6D182-B83B-4D41-8CC8-967DD0C15147}"/>
    <cellStyle name="20% - Accent6 14 2 2 2" xfId="477" xr:uid="{ED7217CA-F5F9-4CD3-ACFD-12839C62F110}"/>
    <cellStyle name="20% - Accent6 14 2 3" xfId="478" xr:uid="{12A2B391-1B72-49A0-8E3D-6B707D5810DF}"/>
    <cellStyle name="20% - Accent6 14 3" xfId="479" xr:uid="{51B76952-6CEA-4BF3-B075-265BB505B517}"/>
    <cellStyle name="20% - Accent6 14 3 2" xfId="480" xr:uid="{F9D11F6A-A1F5-4B58-AC68-5576C96D9964}"/>
    <cellStyle name="20% - Accent6 14 4" xfId="481" xr:uid="{AE87FC02-1DA3-4B81-80E5-4E960A7B464A}"/>
    <cellStyle name="20% - Accent6 15" xfId="482" xr:uid="{3A4B6BD4-6ACA-4997-83BC-E0E98E423DA0}"/>
    <cellStyle name="20% - Accent6 15 2" xfId="483" xr:uid="{5F29A95F-13A8-4DA3-8D70-626B824B0B08}"/>
    <cellStyle name="20% - Accent6 15 2 2" xfId="484" xr:uid="{233378F0-1AC5-4DC5-A630-B1EF39B7A486}"/>
    <cellStyle name="20% - Accent6 15 2 2 2" xfId="485" xr:uid="{9DB902D0-4B30-415C-8DEB-B8C1EC9AC78B}"/>
    <cellStyle name="20% - Accent6 15 2 3" xfId="486" xr:uid="{CF62784B-D247-464F-B935-57A8951623B0}"/>
    <cellStyle name="20% - Accent6 15 3" xfId="487" xr:uid="{13FEEA5A-1739-4302-B617-7E6A7CA8C74F}"/>
    <cellStyle name="20% - Accent6 15 3 2" xfId="488" xr:uid="{A85CBA5C-07B5-43B7-A914-A772731EC854}"/>
    <cellStyle name="20% - Accent6 15 4" xfId="489" xr:uid="{831CD708-20C3-484C-9496-D8C801124984}"/>
    <cellStyle name="20% - Accent6 16" xfId="490" xr:uid="{08B2405E-881F-4A01-B29A-292934D4D01D}"/>
    <cellStyle name="20% - Accent6 16 2" xfId="491" xr:uid="{9C194D6C-C384-46B9-8D2F-7ABAD956437C}"/>
    <cellStyle name="20% - Accent6 16 2 2" xfId="492" xr:uid="{897ECCFD-65A8-496C-B686-B9B76E3A4BF6}"/>
    <cellStyle name="20% - Accent6 16 3" xfId="493" xr:uid="{477E2262-F4D1-40C8-915E-9E504D2B210E}"/>
    <cellStyle name="20% - Accent6 17" xfId="494" xr:uid="{F38EEA78-F626-4D89-8587-800572FD1190}"/>
    <cellStyle name="20% - Accent6 17 2" xfId="495" xr:uid="{C06B2916-4A99-4D82-AC63-34AEB0E3E468}"/>
    <cellStyle name="20% - Accent6 17 2 2" xfId="496" xr:uid="{98608F79-442D-4CD3-818D-A0CAA3AF3E29}"/>
    <cellStyle name="20% - Accent6 17 3" xfId="497" xr:uid="{772E4FDF-FF3E-461B-94DC-F5144A3BA2E5}"/>
    <cellStyle name="20% - Accent6 18" xfId="498" xr:uid="{F7B9ED6B-C926-4809-97E2-E6D13C80A7CF}"/>
    <cellStyle name="20% - Accent6 18 2" xfId="499" xr:uid="{5AB119F5-5AC1-45EF-9201-31EE7026DE0A}"/>
    <cellStyle name="20% - Accent6 19" xfId="500" xr:uid="{4A1B7260-3B8C-464F-9491-041540AB3AED}"/>
    <cellStyle name="20% - Accent6 2" xfId="501" xr:uid="{CF89C4C4-2E1C-4AE6-A90B-46AB797B4709}"/>
    <cellStyle name="20% - Accent6 2 2" xfId="502" xr:uid="{AD7BC44E-00F4-42AB-9B43-A5C879C26DEA}"/>
    <cellStyle name="20% - Accent6 2 2 2" xfId="503" xr:uid="{83956293-11E0-40C3-99DC-0F285641295D}"/>
    <cellStyle name="20% - Accent6 2 2 3" xfId="504" xr:uid="{518D07DA-EC1B-438B-8F45-6444BA0C9FCC}"/>
    <cellStyle name="20% - Accent6 2 2 4" xfId="505" xr:uid="{71FFA6C5-75C6-4731-BC5F-8E362D616E26}"/>
    <cellStyle name="20% - Accent6 2 3" xfId="506" xr:uid="{BA34263C-E144-469E-844E-D04CE2B13797}"/>
    <cellStyle name="20% - Accent6 2 3 2" xfId="507" xr:uid="{7BCB2BB0-02DB-4F1D-9EE9-F600D947DB75}"/>
    <cellStyle name="20% - Accent6 2 4" xfId="508" xr:uid="{CF92FA7C-D7DF-438E-A272-FC6B3E78884F}"/>
    <cellStyle name="20% - Accent6 2 5" xfId="509" xr:uid="{0EBF2D95-BAF8-4220-A516-F3DEAE0BAB69}"/>
    <cellStyle name="20% - Accent6 2 6" xfId="510" xr:uid="{A11A60AC-70D9-46BC-B181-37C95C753F1E}"/>
    <cellStyle name="20% - Accent6 2 7" xfId="511" xr:uid="{DF17466A-C3C8-4EF8-AE49-7FA549FDEC5C}"/>
    <cellStyle name="20% - Accent6 2 8" xfId="512" xr:uid="{D28D6BCA-C929-46E0-9FBF-33408A3534B5}"/>
    <cellStyle name="20% - Accent6 2 9" xfId="513" xr:uid="{42398457-2703-495E-AC45-E1B6EAA853D9}"/>
    <cellStyle name="20% - Accent6 2_COSTOS" xfId="514" xr:uid="{5E46A664-402D-4644-A0B7-A99BC84EFCF1}"/>
    <cellStyle name="20% - Accent6 20" xfId="515" xr:uid="{21D60290-B55A-40E6-B911-4663022D6677}"/>
    <cellStyle name="20% - Accent6 21" xfId="516" xr:uid="{97417E83-BD75-46F6-8429-085D5D5A7058}"/>
    <cellStyle name="20% - Accent6 22" xfId="517" xr:uid="{D162951B-78A3-4D63-88CB-AB3001D1928D}"/>
    <cellStyle name="20% - Accent6 23" xfId="518" xr:uid="{5317FF49-8065-4B19-9F7E-9D83C01A83FD}"/>
    <cellStyle name="20% - Accent6 24" xfId="519" xr:uid="{C4F85098-FB7E-4B3B-8DC3-11E9390CA4BF}"/>
    <cellStyle name="20% - Accent6 25" xfId="520" xr:uid="{D9D3CE92-DE51-4718-AD69-8E4EFF775519}"/>
    <cellStyle name="20% - Accent6 26" xfId="521" xr:uid="{F72B716E-C44D-45CD-9A1C-611421DF0075}"/>
    <cellStyle name="20% - Accent6 27" xfId="522" xr:uid="{725FE8B5-8B5C-444A-A9FD-D67DE11866A2}"/>
    <cellStyle name="20% - Accent6 28" xfId="523" xr:uid="{922DACC6-85C4-4996-9D1C-B44EF9CC9B34}"/>
    <cellStyle name="20% - Accent6 29" xfId="524" xr:uid="{4BA78684-B662-48E2-ACA4-101463844F1C}"/>
    <cellStyle name="20% - Accent6 3" xfId="525" xr:uid="{1758C1BB-9DB4-4339-85DB-8C04E04B8AB4}"/>
    <cellStyle name="20% - Accent6 3 10" xfId="526" xr:uid="{84E0F69B-B675-4CC7-9976-891BCBB0AA97}"/>
    <cellStyle name="20% - Accent6 3 10 2" xfId="52634" xr:uid="{EB03AD2F-20C4-4921-977A-AF0983185D53}"/>
    <cellStyle name="20% - Accent6 3 11" xfId="527" xr:uid="{A49220D8-5179-4347-B197-4403F3E7FFCC}"/>
    <cellStyle name="20% - Accent6 3 12" xfId="52635" xr:uid="{5470E7B7-5131-4EE6-A47A-6D16B4BB545F}"/>
    <cellStyle name="20% - Accent6 3 2" xfId="528" xr:uid="{75BFB1F9-29C2-4D84-8211-7CC0ED942E62}"/>
    <cellStyle name="20% - Accent6 3 2 10" xfId="529" xr:uid="{6E66D6EA-B4B0-47FD-8732-7811C9CCBAAB}"/>
    <cellStyle name="20% - Accent6 3 2 11" xfId="52636" xr:uid="{C4F38804-AE5C-4F75-97AA-13C9DE09176B}"/>
    <cellStyle name="20% - Accent6 3 2 2" xfId="530" xr:uid="{AB5F9DFD-402F-4BA6-AD69-55F217D10C31}"/>
    <cellStyle name="20% - Accent6 3 2 2 10" xfId="52637" xr:uid="{85C6FC83-7429-4E70-9ADD-93728D0B5A50}"/>
    <cellStyle name="20% - Accent6 3 2 2 2" xfId="531" xr:uid="{B410898D-5A08-40A6-AA7D-1185AFFAED4F}"/>
    <cellStyle name="20% - Accent6 3 2 2 2 2" xfId="532" xr:uid="{09C1143A-5789-4EF9-9AE9-F45BA59D2CA0}"/>
    <cellStyle name="20% - Accent6 3 2 2 2 2 2" xfId="533" xr:uid="{C11ACC9D-ED9F-4C4D-97A6-76A793E70C16}"/>
    <cellStyle name="20% - Accent6 3 2 2 2 2 2 2" xfId="534" xr:uid="{220D10CC-CE48-423E-887B-0901C21553DA}"/>
    <cellStyle name="20% - Accent6 3 2 2 2 2 2 2 2" xfId="535" xr:uid="{22FFD8EB-453E-44F8-A7D7-D0B6B197FA2B}"/>
    <cellStyle name="20% - Accent6 3 2 2 2 2 2 2 2 2" xfId="536" xr:uid="{86C0E806-E437-437B-B1C2-CDA11CE93261}"/>
    <cellStyle name="20% - Accent6 3 2 2 2 2 2 2 2 2 2" xfId="537" xr:uid="{53C14B16-2944-4B2F-9735-E4BC8F1F0480}"/>
    <cellStyle name="20% - Accent6 3 2 2 2 2 2 2 2 2 2 2" xfId="52638" xr:uid="{F5B73876-79A1-42A5-98CF-1103F4C2205E}"/>
    <cellStyle name="20% - Accent6 3 2 2 2 2 2 2 2 2 3" xfId="52639" xr:uid="{C1EF4315-ED12-410F-92C1-E384F23B9E74}"/>
    <cellStyle name="20% - Accent6 3 2 2 2 2 2 2 2 3" xfId="538" xr:uid="{D5B163B0-A062-40F7-BB24-FFD795749F6C}"/>
    <cellStyle name="20% - Accent6 3 2 2 2 2 2 2 2 3 2" xfId="52640" xr:uid="{0CAB0BAF-B1D6-4344-8C89-4253D4BB4ECF}"/>
    <cellStyle name="20% - Accent6 3 2 2 2 2 2 2 2 4" xfId="52641" xr:uid="{8995A33E-132E-433D-AB8B-07CF0C2C147E}"/>
    <cellStyle name="20% - Accent6 3 2 2 2 2 2 2 3" xfId="539" xr:uid="{4AFFF499-BEF7-4930-A922-D1236E2C40F6}"/>
    <cellStyle name="20% - Accent6 3 2 2 2 2 2 2 3 2" xfId="540" xr:uid="{7B0F8E19-A1C0-4331-BA56-0946E05E31B8}"/>
    <cellStyle name="20% - Accent6 3 2 2 2 2 2 2 3 2 2" xfId="52642" xr:uid="{9CD81C9B-98ED-4578-B5B7-939070C88B9C}"/>
    <cellStyle name="20% - Accent6 3 2 2 2 2 2 2 3 3" xfId="52643" xr:uid="{3A518F69-E86C-4B62-AF9A-D2AB51DB7285}"/>
    <cellStyle name="20% - Accent6 3 2 2 2 2 2 2 4" xfId="541" xr:uid="{64C3BCEC-FD86-417E-A218-5CAE0928E796}"/>
    <cellStyle name="20% - Accent6 3 2 2 2 2 2 2 4 2" xfId="52644" xr:uid="{82F3DC68-7FB5-4B6F-A200-DC329210B524}"/>
    <cellStyle name="20% - Accent6 3 2 2 2 2 2 2 5" xfId="52645" xr:uid="{A1DAEF2A-451B-462F-9513-4C894FCA92A2}"/>
    <cellStyle name="20% - Accent6 3 2 2 2 2 2 2 6" xfId="52646" xr:uid="{43681541-2997-477A-8587-1E2BE885B0CA}"/>
    <cellStyle name="20% - Accent6 3 2 2 2 2 2 3" xfId="542" xr:uid="{D7BF1C14-5806-4328-8271-81879987677F}"/>
    <cellStyle name="20% - Accent6 3 2 2 2 2 2 3 2" xfId="543" xr:uid="{E38BA086-C1C5-48AB-A2A5-9A9C2FF68D6B}"/>
    <cellStyle name="20% - Accent6 3 2 2 2 2 2 3 2 2" xfId="544" xr:uid="{9C229A14-58BD-4E72-9E41-52624CFB4F99}"/>
    <cellStyle name="20% - Accent6 3 2 2 2 2 2 3 2 2 2" xfId="545" xr:uid="{E53307BC-B34C-4900-BE7F-EC2A8FEEBFB7}"/>
    <cellStyle name="20% - Accent6 3 2 2 2 2 2 3 2 3" xfId="546" xr:uid="{C8EDFF3D-3729-4DF9-B844-11C4F7593004}"/>
    <cellStyle name="20% - Accent6 3 2 2 2 2 2 3 3" xfId="547" xr:uid="{0C6234D9-62D3-4C30-B836-48A94482EB4B}"/>
    <cellStyle name="20% - Accent6 3 2 2 2 2 2 3 3 2" xfId="548" xr:uid="{A662DAED-6DED-4A92-A182-90AE4725B7FD}"/>
    <cellStyle name="20% - Accent6 3 2 2 2 2 2 3 4" xfId="549" xr:uid="{76FCD278-E6FD-4F70-BCD6-73C89AC4CA59}"/>
    <cellStyle name="20% - Accent6 3 2 2 2 2 2 4" xfId="550" xr:uid="{EB964DBC-1C0C-4B8C-B214-8F9C3AF8A760}"/>
    <cellStyle name="20% - Accent6 3 2 2 2 2 2 4 2" xfId="551" xr:uid="{6A9BB787-7286-4CFB-88CF-89025AF0E688}"/>
    <cellStyle name="20% - Accent6 3 2 2 2 2 2 4 2 2" xfId="552" xr:uid="{0E0D5E2F-022E-482A-BB35-772D6DC631C7}"/>
    <cellStyle name="20% - Accent6 3 2 2 2 2 2 4 3" xfId="553" xr:uid="{D34FD3C2-DF66-412E-8206-A515DA8A42AF}"/>
    <cellStyle name="20% - Accent6 3 2 2 2 2 2 5" xfId="554" xr:uid="{4874226F-9DF8-41AB-9E81-4D6E1B40E1E2}"/>
    <cellStyle name="20% - Accent6 3 2 2 2 2 2 5 2" xfId="555" xr:uid="{B190538C-4A44-4698-BA9C-02F7087A34EB}"/>
    <cellStyle name="20% - Accent6 3 2 2 2 2 2 6" xfId="556" xr:uid="{03EB961E-C5CB-4E32-AEC5-5F82367C92B1}"/>
    <cellStyle name="20% - Accent6 3 2 2 2 2 2 7" xfId="52647" xr:uid="{A2FFE57D-0761-4A03-A2C9-13D7C4A6F151}"/>
    <cellStyle name="20% - Accent6 3 2 2 2 2 3" xfId="557" xr:uid="{58CA6922-DE80-470D-96C6-4FE816831CC0}"/>
    <cellStyle name="20% - Accent6 3 2 2 2 2 3 2" xfId="558" xr:uid="{21659C8A-0D39-428A-9404-15AF71EEC9F7}"/>
    <cellStyle name="20% - Accent6 3 2 2 2 2 3 2 2" xfId="559" xr:uid="{67A578BE-C2BA-499E-836F-E48EF70924F4}"/>
    <cellStyle name="20% - Accent6 3 2 2 2 2 3 2 2 2" xfId="560" xr:uid="{4A8E2576-34B3-458A-8E5D-AA918E99DC32}"/>
    <cellStyle name="20% - Accent6 3 2 2 2 2 3 2 2 2 2" xfId="52648" xr:uid="{E48517FB-FE7C-43D0-94C7-40A81205BDB8}"/>
    <cellStyle name="20% - Accent6 3 2 2 2 2 3 2 2 3" xfId="52649" xr:uid="{10AE4E69-39B4-4EC6-AF91-4A987042877B}"/>
    <cellStyle name="20% - Accent6 3 2 2 2 2 3 2 3" xfId="561" xr:uid="{F27C3723-0C43-412E-A0D4-520BA1E40EED}"/>
    <cellStyle name="20% - Accent6 3 2 2 2 2 3 2 3 2" xfId="52650" xr:uid="{2E1C037D-5A36-475D-998C-8A9F73C2F8AF}"/>
    <cellStyle name="20% - Accent6 3 2 2 2 2 3 2 4" xfId="52651" xr:uid="{29C74698-5C35-4E82-B334-0C8E44368480}"/>
    <cellStyle name="20% - Accent6 3 2 2 2 2 3 3" xfId="562" xr:uid="{8158C54A-21B2-4444-9EDA-517F077221F5}"/>
    <cellStyle name="20% - Accent6 3 2 2 2 2 3 3 2" xfId="563" xr:uid="{B809DFBA-A462-4540-BF77-ED1FCD8A86ED}"/>
    <cellStyle name="20% - Accent6 3 2 2 2 2 3 3 2 2" xfId="52652" xr:uid="{DB0A26B1-9BC8-46A4-A778-B4DA382ED7CF}"/>
    <cellStyle name="20% - Accent6 3 2 2 2 2 3 3 3" xfId="52653" xr:uid="{1264EC8D-D8F5-4CDD-8B47-5E7210827751}"/>
    <cellStyle name="20% - Accent6 3 2 2 2 2 3 4" xfId="564" xr:uid="{CA353131-E43E-4F8F-AC5B-107062D29244}"/>
    <cellStyle name="20% - Accent6 3 2 2 2 2 3 4 2" xfId="52654" xr:uid="{8D6870CD-6EE9-4593-9CB0-63296239E655}"/>
    <cellStyle name="20% - Accent6 3 2 2 2 2 3 5" xfId="52655" xr:uid="{486E0449-D55A-4DC7-98CF-A34043B54E82}"/>
    <cellStyle name="20% - Accent6 3 2 2 2 2 3 6" xfId="52656" xr:uid="{45DB45F9-54E1-45A5-AFB2-121061CAB93A}"/>
    <cellStyle name="20% - Accent6 3 2 2 2 2 4" xfId="565" xr:uid="{7AA09745-AB93-4BA2-90F4-05191304A027}"/>
    <cellStyle name="20% - Accent6 3 2 2 2 2 4 2" xfId="566" xr:uid="{090678C0-74CF-4132-9B17-818BC4718196}"/>
    <cellStyle name="20% - Accent6 3 2 2 2 2 4 2 2" xfId="567" xr:uid="{90DF5D31-2FB6-47F4-A3F8-6C1E859EDC73}"/>
    <cellStyle name="20% - Accent6 3 2 2 2 2 4 2 2 2" xfId="568" xr:uid="{629E6AF8-B978-4D63-8EBB-C18346A844B2}"/>
    <cellStyle name="20% - Accent6 3 2 2 2 2 4 2 3" xfId="569" xr:uid="{B93D9AE1-881B-444C-BF76-32E0F4E0CEEA}"/>
    <cellStyle name="20% - Accent6 3 2 2 2 2 4 3" xfId="570" xr:uid="{9F827AB2-A0E8-4675-A700-0EDF15F5491D}"/>
    <cellStyle name="20% - Accent6 3 2 2 2 2 4 3 2" xfId="571" xr:uid="{61447679-F72B-4AC5-B5F4-2A97C8F16F33}"/>
    <cellStyle name="20% - Accent6 3 2 2 2 2 4 4" xfId="572" xr:uid="{1AF1663F-DF7A-49AD-B630-1B3DD634B1AF}"/>
    <cellStyle name="20% - Accent6 3 2 2 2 2 5" xfId="573" xr:uid="{52E7BBBD-5A71-48CA-A4C8-E643FA1B4D39}"/>
    <cellStyle name="20% - Accent6 3 2 2 2 2 5 2" xfId="574" xr:uid="{288B7968-2D42-4DA2-B8CE-3688EFB611B8}"/>
    <cellStyle name="20% - Accent6 3 2 2 2 2 5 2 2" xfId="575" xr:uid="{682DD663-3BC8-4C7C-A00A-CF2ADE6E1EFB}"/>
    <cellStyle name="20% - Accent6 3 2 2 2 2 5 3" xfId="576" xr:uid="{0CAD3A9D-F792-4A4C-A561-CF29FC207037}"/>
    <cellStyle name="20% - Accent6 3 2 2 2 2 6" xfId="577" xr:uid="{4659385B-2A0F-4CD0-80BF-B2835F320748}"/>
    <cellStyle name="20% - Accent6 3 2 2 2 2 6 2" xfId="578" xr:uid="{D2A1F6FB-744A-4900-8997-CCFAFB8077A5}"/>
    <cellStyle name="20% - Accent6 3 2 2 2 2 7" xfId="579" xr:uid="{A8C19C74-3E73-4213-AD18-DBF2A0FF69C5}"/>
    <cellStyle name="20% - Accent6 3 2 2 2 2 8" xfId="52657" xr:uid="{FFD96CF9-BCE5-49F8-95EA-9FB4B990E0D1}"/>
    <cellStyle name="20% - Accent6 3 2 2 2 3" xfId="580" xr:uid="{FDA0671C-6C8B-4DAB-BFF1-A924CE7DFC74}"/>
    <cellStyle name="20% - Accent6 3 2 2 2 3 2" xfId="581" xr:uid="{67FE763F-1CB9-45B8-8E7B-E590D405BBD4}"/>
    <cellStyle name="20% - Accent6 3 2 2 2 3 2 2" xfId="582" xr:uid="{E78E8D80-54BA-47EA-8A87-A0EBECD5C623}"/>
    <cellStyle name="20% - Accent6 3 2 2 2 3 2 2 2" xfId="583" xr:uid="{2E4ED7A9-39D2-45EA-8A14-4748671C9DAD}"/>
    <cellStyle name="20% - Accent6 3 2 2 2 3 2 2 2 2" xfId="584" xr:uid="{0FEC211F-418E-4091-B198-581526887F61}"/>
    <cellStyle name="20% - Accent6 3 2 2 2 3 2 2 2 2 2" xfId="52658" xr:uid="{4C001FCC-3E01-4200-81EA-E947B02C3E04}"/>
    <cellStyle name="20% - Accent6 3 2 2 2 3 2 2 2 3" xfId="52659" xr:uid="{0BDE8BE7-E571-4ECA-9150-5FCB5F592A7C}"/>
    <cellStyle name="20% - Accent6 3 2 2 2 3 2 2 3" xfId="585" xr:uid="{EC7CE2CA-751F-4B49-A114-92A0F3C1AF7F}"/>
    <cellStyle name="20% - Accent6 3 2 2 2 3 2 2 3 2" xfId="52660" xr:uid="{F7D46F99-B5EF-4465-B8BC-15CF56F4E93B}"/>
    <cellStyle name="20% - Accent6 3 2 2 2 3 2 2 4" xfId="52661" xr:uid="{AB908B23-B26B-4245-BFD0-9529737C43E9}"/>
    <cellStyle name="20% - Accent6 3 2 2 2 3 2 3" xfId="586" xr:uid="{FE4BED5D-5491-44E2-BCF5-138B7099C732}"/>
    <cellStyle name="20% - Accent6 3 2 2 2 3 2 3 2" xfId="587" xr:uid="{787CF6C0-3CCA-46F9-B2C8-DAD82773AA24}"/>
    <cellStyle name="20% - Accent6 3 2 2 2 3 2 3 2 2" xfId="52662" xr:uid="{8FDBD396-11C1-4D54-8204-52474915DC9D}"/>
    <cellStyle name="20% - Accent6 3 2 2 2 3 2 3 3" xfId="52663" xr:uid="{06274F31-46A0-4C16-A975-918A97F0F7F4}"/>
    <cellStyle name="20% - Accent6 3 2 2 2 3 2 4" xfId="588" xr:uid="{32598B1E-AF41-46EB-AF15-D7B3876DB4D0}"/>
    <cellStyle name="20% - Accent6 3 2 2 2 3 2 4 2" xfId="52664" xr:uid="{A2F1995F-9CFE-4D58-88CB-458958FBF800}"/>
    <cellStyle name="20% - Accent6 3 2 2 2 3 2 5" xfId="52665" xr:uid="{9544BC14-6096-4D0E-A2E8-90CDB96389E5}"/>
    <cellStyle name="20% - Accent6 3 2 2 2 3 2 6" xfId="52666" xr:uid="{3AE16CC5-83CE-475A-A599-EE49FA8D9D4E}"/>
    <cellStyle name="20% - Accent6 3 2 2 2 3 3" xfId="589" xr:uid="{3457B3F8-0617-49F5-9C81-37FC0BF9DCF4}"/>
    <cellStyle name="20% - Accent6 3 2 2 2 3 3 2" xfId="590" xr:uid="{B424DE8C-8064-41FE-A35D-58C7EC1A9FE7}"/>
    <cellStyle name="20% - Accent6 3 2 2 2 3 3 2 2" xfId="591" xr:uid="{4A2C9A83-07A1-433B-9B8E-F7524082D393}"/>
    <cellStyle name="20% - Accent6 3 2 2 2 3 3 2 2 2" xfId="592" xr:uid="{60E70012-C775-47BF-9657-807C397F7A72}"/>
    <cellStyle name="20% - Accent6 3 2 2 2 3 3 2 3" xfId="593" xr:uid="{5FEDCFA8-FC0A-47F5-971A-839C463FAD96}"/>
    <cellStyle name="20% - Accent6 3 2 2 2 3 3 3" xfId="594" xr:uid="{C394FE41-09D2-423F-B9EA-67C1AD341121}"/>
    <cellStyle name="20% - Accent6 3 2 2 2 3 3 3 2" xfId="595" xr:uid="{0A3B8A35-2A1B-468F-B1BB-3831E43078FB}"/>
    <cellStyle name="20% - Accent6 3 2 2 2 3 3 4" xfId="596" xr:uid="{3B297FED-09CE-44A3-BC06-4A1D10F99888}"/>
    <cellStyle name="20% - Accent6 3 2 2 2 3 4" xfId="597" xr:uid="{48781E7B-2217-474F-8E40-BD008EF1BB87}"/>
    <cellStyle name="20% - Accent6 3 2 2 2 3 4 2" xfId="598" xr:uid="{C68E2620-0385-4BA0-9944-DE39DDD32F07}"/>
    <cellStyle name="20% - Accent6 3 2 2 2 3 4 2 2" xfId="599" xr:uid="{32EFA7F4-0E54-4521-B8B8-6C8B6C4432DC}"/>
    <cellStyle name="20% - Accent6 3 2 2 2 3 4 3" xfId="600" xr:uid="{E1457471-7431-4F35-9504-5A0A6161194D}"/>
    <cellStyle name="20% - Accent6 3 2 2 2 3 5" xfId="601" xr:uid="{F86E0669-C618-4DCD-9263-3F97DEBF9384}"/>
    <cellStyle name="20% - Accent6 3 2 2 2 3 5 2" xfId="602" xr:uid="{BE783E79-8059-42CE-B227-E1D707B6F467}"/>
    <cellStyle name="20% - Accent6 3 2 2 2 3 6" xfId="603" xr:uid="{0E95EF88-DC18-48B5-A4F3-85A36C12492F}"/>
    <cellStyle name="20% - Accent6 3 2 2 2 3 7" xfId="52667" xr:uid="{01FC6C9C-2133-4082-AB7B-F660B6B16CBB}"/>
    <cellStyle name="20% - Accent6 3 2 2 2 4" xfId="604" xr:uid="{CB1D95C6-1C35-40C1-A19E-61A65CC0F964}"/>
    <cellStyle name="20% - Accent6 3 2 2 2 4 2" xfId="605" xr:uid="{A1E9005E-4901-4BFE-97DB-C54FD1FEC42B}"/>
    <cellStyle name="20% - Accent6 3 2 2 2 4 2 2" xfId="606" xr:uid="{BDB0A74B-6658-47CA-8C53-84F321863EAD}"/>
    <cellStyle name="20% - Accent6 3 2 2 2 4 2 2 2" xfId="607" xr:uid="{8678F600-B885-46CB-9BCE-FEA277887349}"/>
    <cellStyle name="20% - Accent6 3 2 2 2 4 2 2 2 2" xfId="52668" xr:uid="{7CEC7A4B-244B-4089-AC87-84BA6766C58B}"/>
    <cellStyle name="20% - Accent6 3 2 2 2 4 2 2 3" xfId="52669" xr:uid="{F22CC87A-FED0-479C-A1D7-9FC038F1CB32}"/>
    <cellStyle name="20% - Accent6 3 2 2 2 4 2 3" xfId="608" xr:uid="{ACC8B56C-4708-4516-872A-8EFAB6E07DD4}"/>
    <cellStyle name="20% - Accent6 3 2 2 2 4 2 3 2" xfId="52670" xr:uid="{2C33488D-28E9-49EB-A0B8-6AB84F7CEA24}"/>
    <cellStyle name="20% - Accent6 3 2 2 2 4 2 4" xfId="52671" xr:uid="{1A11590B-0E33-4DD5-84AE-07F85979A476}"/>
    <cellStyle name="20% - Accent6 3 2 2 2 4 3" xfId="609" xr:uid="{1ACECFDE-C0B8-4AC0-BA34-E148B74E8340}"/>
    <cellStyle name="20% - Accent6 3 2 2 2 4 3 2" xfId="610" xr:uid="{E063EF48-0CEB-4C53-8632-6456935C3BCA}"/>
    <cellStyle name="20% - Accent6 3 2 2 2 4 3 2 2" xfId="52672" xr:uid="{B90077E4-9221-4691-893A-78727916FA11}"/>
    <cellStyle name="20% - Accent6 3 2 2 2 4 3 3" xfId="52673" xr:uid="{8CF438FC-F7A8-462C-ACD9-2D4ABA4D282D}"/>
    <cellStyle name="20% - Accent6 3 2 2 2 4 4" xfId="611" xr:uid="{EB32805F-5E55-4426-BA6F-4CC350BA1ECD}"/>
    <cellStyle name="20% - Accent6 3 2 2 2 4 4 2" xfId="52674" xr:uid="{8EB1BE15-321D-4795-A078-4584784F7B74}"/>
    <cellStyle name="20% - Accent6 3 2 2 2 4 5" xfId="52675" xr:uid="{E3CFD297-7131-49FE-AEF8-6996DDB97A2E}"/>
    <cellStyle name="20% - Accent6 3 2 2 2 4 6" xfId="52676" xr:uid="{C5EEB1E0-35F1-49B7-94A5-18C5881D0ED6}"/>
    <cellStyle name="20% - Accent6 3 2 2 2 5" xfId="612" xr:uid="{66456925-5809-457C-8553-F7B42358C44A}"/>
    <cellStyle name="20% - Accent6 3 2 2 2 5 2" xfId="613" xr:uid="{F3845DCD-451C-4743-93BF-649A0609CED4}"/>
    <cellStyle name="20% - Accent6 3 2 2 2 5 2 2" xfId="614" xr:uid="{58C232F3-DE73-4BD9-AF68-1DF614C2AAA0}"/>
    <cellStyle name="20% - Accent6 3 2 2 2 5 2 2 2" xfId="615" xr:uid="{76EC23D0-2732-4176-871B-012B97D46124}"/>
    <cellStyle name="20% - Accent6 3 2 2 2 5 2 3" xfId="616" xr:uid="{1DB45A2D-314F-40EF-8C53-1267D81839E4}"/>
    <cellStyle name="20% - Accent6 3 2 2 2 5 3" xfId="617" xr:uid="{2E21787D-8348-4656-A6D7-88C77B0C01FE}"/>
    <cellStyle name="20% - Accent6 3 2 2 2 5 3 2" xfId="618" xr:uid="{A6CC723F-A92F-4575-8521-5EED2C313165}"/>
    <cellStyle name="20% - Accent6 3 2 2 2 5 4" xfId="619" xr:uid="{171362E6-4832-4E5C-B470-D1DB25962A3B}"/>
    <cellStyle name="20% - Accent6 3 2 2 2 6" xfId="620" xr:uid="{0C1DE529-D846-4B0F-95F5-EB3130FAFD9C}"/>
    <cellStyle name="20% - Accent6 3 2 2 2 6 2" xfId="621" xr:uid="{62D5F94E-E454-48D4-A5F5-E510C61D9200}"/>
    <cellStyle name="20% - Accent6 3 2 2 2 6 2 2" xfId="622" xr:uid="{70155D0A-2705-4031-9BDB-F45607D5E795}"/>
    <cellStyle name="20% - Accent6 3 2 2 2 6 3" xfId="623" xr:uid="{2ACE8DE8-7BB7-435F-95D5-37C1826971B9}"/>
    <cellStyle name="20% - Accent6 3 2 2 2 7" xfId="624" xr:uid="{2F00A64A-B5BB-4ACD-9A79-AE4E1FE0AB17}"/>
    <cellStyle name="20% - Accent6 3 2 2 2 7 2" xfId="625" xr:uid="{84272A87-857C-47AF-A5EF-0385BB3BD4E2}"/>
    <cellStyle name="20% - Accent6 3 2 2 2 8" xfId="626" xr:uid="{32D58759-EF57-4655-8618-8ECD063CBB4E}"/>
    <cellStyle name="20% - Accent6 3 2 2 2 9" xfId="52677" xr:uid="{DECC2950-40E2-4ADC-B243-6D1DB35CFB23}"/>
    <cellStyle name="20% - Accent6 3 2 2 3" xfId="627" xr:uid="{99E1AC93-C99B-406D-8A69-97697698E297}"/>
    <cellStyle name="20% - Accent6 3 2 2 3 2" xfId="628" xr:uid="{70E5E1C0-9218-4370-B9CC-12CFBF9BAD15}"/>
    <cellStyle name="20% - Accent6 3 2 2 3 2 2" xfId="629" xr:uid="{8FFB3A7E-DE98-4E36-AA3E-199FFD413202}"/>
    <cellStyle name="20% - Accent6 3 2 2 3 2 2 2" xfId="630" xr:uid="{9FF65863-9541-4353-B9EF-4BD9D1969ACD}"/>
    <cellStyle name="20% - Accent6 3 2 2 3 2 2 2 2" xfId="631" xr:uid="{CA316BE2-883F-425E-B242-E8B393E0E32F}"/>
    <cellStyle name="20% - Accent6 3 2 2 3 2 2 2 2 2" xfId="632" xr:uid="{364E2839-9F93-4684-A23D-963DF247911E}"/>
    <cellStyle name="20% - Accent6 3 2 2 3 2 2 2 2 2 2" xfId="52678" xr:uid="{B0D705A4-76C4-4F47-9410-67D3269572E7}"/>
    <cellStyle name="20% - Accent6 3 2 2 3 2 2 2 2 3" xfId="52679" xr:uid="{261127F0-B35D-42DA-B981-46FDBC6E6441}"/>
    <cellStyle name="20% - Accent6 3 2 2 3 2 2 2 3" xfId="633" xr:uid="{D2E54DFB-2ED5-41B2-B489-CB8FCEA4F7C2}"/>
    <cellStyle name="20% - Accent6 3 2 2 3 2 2 2 3 2" xfId="52680" xr:uid="{7A70FF36-5064-4331-A87F-221359137E3E}"/>
    <cellStyle name="20% - Accent6 3 2 2 3 2 2 2 4" xfId="52681" xr:uid="{4E470EEB-0CBA-4D3D-93BB-E0ADE29A44E2}"/>
    <cellStyle name="20% - Accent6 3 2 2 3 2 2 3" xfId="634" xr:uid="{475B0FA3-3E61-4FF7-95E6-625D1A3330EF}"/>
    <cellStyle name="20% - Accent6 3 2 2 3 2 2 3 2" xfId="635" xr:uid="{42E90DB2-5A9D-4D17-957C-B45E498DF0C7}"/>
    <cellStyle name="20% - Accent6 3 2 2 3 2 2 3 2 2" xfId="52682" xr:uid="{57916B42-224C-48F2-8244-F606D7E80F0A}"/>
    <cellStyle name="20% - Accent6 3 2 2 3 2 2 3 3" xfId="52683" xr:uid="{5C603943-7ACA-477F-8FCC-BFDDBC733040}"/>
    <cellStyle name="20% - Accent6 3 2 2 3 2 2 4" xfId="636" xr:uid="{02BF36EC-0055-4E94-99CB-B032D186798E}"/>
    <cellStyle name="20% - Accent6 3 2 2 3 2 2 4 2" xfId="52684" xr:uid="{9C5D2D51-E89F-4C5B-BE57-0F18B875A0D5}"/>
    <cellStyle name="20% - Accent6 3 2 2 3 2 2 5" xfId="52685" xr:uid="{A0CE37F7-69D5-4E42-AC0A-9412A82C6755}"/>
    <cellStyle name="20% - Accent6 3 2 2 3 2 2 6" xfId="52686" xr:uid="{303A1EDF-A7B8-4714-83C6-E617590F176D}"/>
    <cellStyle name="20% - Accent6 3 2 2 3 2 3" xfId="637" xr:uid="{C22AFFC6-F9CF-48DE-92DB-82E462EB68E1}"/>
    <cellStyle name="20% - Accent6 3 2 2 3 2 3 2" xfId="638" xr:uid="{5BCE04B9-76F6-4C17-92BF-F1D87540557B}"/>
    <cellStyle name="20% - Accent6 3 2 2 3 2 3 2 2" xfId="639" xr:uid="{79692BC8-FD1B-4627-A4C6-77FC422C56C0}"/>
    <cellStyle name="20% - Accent6 3 2 2 3 2 3 2 2 2" xfId="640" xr:uid="{CE4D3DFA-6C0A-4F85-8E1E-467090D828F6}"/>
    <cellStyle name="20% - Accent6 3 2 2 3 2 3 2 3" xfId="641" xr:uid="{018643B2-9B65-450C-8531-7EE50946B5E1}"/>
    <cellStyle name="20% - Accent6 3 2 2 3 2 3 3" xfId="642" xr:uid="{F135AE03-4A3D-418E-BA21-CC45C9066E6A}"/>
    <cellStyle name="20% - Accent6 3 2 2 3 2 3 3 2" xfId="643" xr:uid="{76E70D4C-E720-4DD4-96C0-7DEE6A9D2CFE}"/>
    <cellStyle name="20% - Accent6 3 2 2 3 2 3 4" xfId="644" xr:uid="{B3FE81C4-312E-4F2B-B3C1-536C373677EA}"/>
    <cellStyle name="20% - Accent6 3 2 2 3 2 4" xfId="645" xr:uid="{F3808262-F7FF-4441-A621-23E4CD445E31}"/>
    <cellStyle name="20% - Accent6 3 2 2 3 2 4 2" xfId="646" xr:uid="{E0408076-34A0-4395-86B0-2ACDDBA1E8F7}"/>
    <cellStyle name="20% - Accent6 3 2 2 3 2 4 2 2" xfId="647" xr:uid="{41DE51D4-6CAA-4710-836B-B7E04DBFB966}"/>
    <cellStyle name="20% - Accent6 3 2 2 3 2 4 3" xfId="648" xr:uid="{C6B07532-01E3-481C-BD84-C48D2C428587}"/>
    <cellStyle name="20% - Accent6 3 2 2 3 2 5" xfId="649" xr:uid="{68CD441A-6941-44F6-8C18-4A5EFF2D1BF9}"/>
    <cellStyle name="20% - Accent6 3 2 2 3 2 5 2" xfId="650" xr:uid="{92612CBE-FC2F-4F37-8ED3-341D71635557}"/>
    <cellStyle name="20% - Accent6 3 2 2 3 2 6" xfId="651" xr:uid="{FA67DDC6-DD09-4DCF-A8E6-1094E637544F}"/>
    <cellStyle name="20% - Accent6 3 2 2 3 2 7" xfId="52687" xr:uid="{372EB2E2-0547-4253-BA13-4B9F139CC969}"/>
    <cellStyle name="20% - Accent6 3 2 2 3 3" xfId="652" xr:uid="{EBD2EE26-0CA7-4847-A69D-0D9D24749495}"/>
    <cellStyle name="20% - Accent6 3 2 2 3 3 2" xfId="653" xr:uid="{4762D3D8-7CA8-4890-B5A1-4608234367A4}"/>
    <cellStyle name="20% - Accent6 3 2 2 3 3 2 2" xfId="654" xr:uid="{76502B8D-A8D4-43A6-90B5-D66F19FB763F}"/>
    <cellStyle name="20% - Accent6 3 2 2 3 3 2 2 2" xfId="655" xr:uid="{EA505BB4-640E-422D-9D58-9E9AF9186358}"/>
    <cellStyle name="20% - Accent6 3 2 2 3 3 2 2 2 2" xfId="52688" xr:uid="{44A2E3FA-D3C7-43DB-92B0-017738877EF0}"/>
    <cellStyle name="20% - Accent6 3 2 2 3 3 2 2 3" xfId="52689" xr:uid="{A6DD6440-8BD7-461B-B24B-6952576A8511}"/>
    <cellStyle name="20% - Accent6 3 2 2 3 3 2 3" xfId="656" xr:uid="{A7251EAE-0FCC-4F81-A265-BF40CCF6FD9F}"/>
    <cellStyle name="20% - Accent6 3 2 2 3 3 2 3 2" xfId="52690" xr:uid="{E497223D-842F-4731-A431-4BAA196596D1}"/>
    <cellStyle name="20% - Accent6 3 2 2 3 3 2 4" xfId="52691" xr:uid="{246D699F-1936-4B8A-A551-2E2CAEDA6F64}"/>
    <cellStyle name="20% - Accent6 3 2 2 3 3 3" xfId="657" xr:uid="{344CB449-795E-4295-BED2-104469B62876}"/>
    <cellStyle name="20% - Accent6 3 2 2 3 3 3 2" xfId="658" xr:uid="{1D67C0F6-314F-4020-A4EF-84B5BC357648}"/>
    <cellStyle name="20% - Accent6 3 2 2 3 3 3 2 2" xfId="52692" xr:uid="{0D808062-DA46-41D6-A2B7-9BB53A96132A}"/>
    <cellStyle name="20% - Accent6 3 2 2 3 3 3 3" xfId="52693" xr:uid="{F1C19B9C-362B-4DAC-8037-E30F67E57B69}"/>
    <cellStyle name="20% - Accent6 3 2 2 3 3 4" xfId="659" xr:uid="{C81BFA4C-D641-4E58-ABF8-70538908EA5D}"/>
    <cellStyle name="20% - Accent6 3 2 2 3 3 4 2" xfId="52694" xr:uid="{A2F8E596-DC1A-4981-B9C9-FE141025CB6A}"/>
    <cellStyle name="20% - Accent6 3 2 2 3 3 5" xfId="52695" xr:uid="{3CC7DC8C-FD29-4FBC-916B-280F564709EB}"/>
    <cellStyle name="20% - Accent6 3 2 2 3 3 6" xfId="52696" xr:uid="{66F48217-23AB-40DC-9284-1F8ED7CB46FB}"/>
    <cellStyle name="20% - Accent6 3 2 2 3 4" xfId="660" xr:uid="{28E2511D-1449-41C1-8469-CE45D517EBDF}"/>
    <cellStyle name="20% - Accent6 3 2 2 3 4 2" xfId="661" xr:uid="{1582533B-EE41-420A-99F8-0179D08FF68B}"/>
    <cellStyle name="20% - Accent6 3 2 2 3 4 2 2" xfId="662" xr:uid="{883D160E-7232-4839-9226-A630E0A6C100}"/>
    <cellStyle name="20% - Accent6 3 2 2 3 4 2 2 2" xfId="663" xr:uid="{B5B53812-7314-486F-9698-321E1DA9CC65}"/>
    <cellStyle name="20% - Accent6 3 2 2 3 4 2 3" xfId="664" xr:uid="{3394CB74-4C82-4DBF-ABCC-55C64FB9CDEE}"/>
    <cellStyle name="20% - Accent6 3 2 2 3 4 3" xfId="665" xr:uid="{5F3956C0-02C1-485D-AD16-675AAA7C3A10}"/>
    <cellStyle name="20% - Accent6 3 2 2 3 4 3 2" xfId="666" xr:uid="{7B62ED71-96A4-49A6-84FB-A88CBC85923B}"/>
    <cellStyle name="20% - Accent6 3 2 2 3 4 4" xfId="667" xr:uid="{A6254F58-0F11-4E2C-A5E6-9882BA67A325}"/>
    <cellStyle name="20% - Accent6 3 2 2 3 5" xfId="668" xr:uid="{9976B4E3-0D58-47E7-9C72-A7F3C26513D4}"/>
    <cellStyle name="20% - Accent6 3 2 2 3 5 2" xfId="669" xr:uid="{B94B1526-0AE3-4B58-AAA8-56E7222D62E5}"/>
    <cellStyle name="20% - Accent6 3 2 2 3 5 2 2" xfId="670" xr:uid="{5E1A8DE5-29CF-44AF-B8FF-2594602FA370}"/>
    <cellStyle name="20% - Accent6 3 2 2 3 5 3" xfId="671" xr:uid="{F264A74F-1B5C-4953-A22B-803266AD6743}"/>
    <cellStyle name="20% - Accent6 3 2 2 3 6" xfId="672" xr:uid="{33ADFAE5-DDF4-48AE-8786-1CC59D7B5A8F}"/>
    <cellStyle name="20% - Accent6 3 2 2 3 6 2" xfId="673" xr:uid="{B176C86E-6F2D-45CD-A630-3798CC801365}"/>
    <cellStyle name="20% - Accent6 3 2 2 3 7" xfId="674" xr:uid="{EEC193DE-2D49-460E-BF90-820F096985AA}"/>
    <cellStyle name="20% - Accent6 3 2 2 3 8" xfId="52697" xr:uid="{103AC05D-7AFA-4EF5-8402-EBBB87B98F3E}"/>
    <cellStyle name="20% - Accent6 3 2 2 4" xfId="675" xr:uid="{243F9FF2-E275-4B32-AB6C-A2E18D65227B}"/>
    <cellStyle name="20% - Accent6 3 2 2 4 2" xfId="676" xr:uid="{5C1286DA-9B37-42F8-8027-D925253E5E77}"/>
    <cellStyle name="20% - Accent6 3 2 2 4 2 2" xfId="677" xr:uid="{81C09070-C1A9-4BBD-83B8-3D6EADC24584}"/>
    <cellStyle name="20% - Accent6 3 2 2 4 2 2 2" xfId="678" xr:uid="{8C08D8C6-A4F7-4BF6-AD45-AE0374410B7F}"/>
    <cellStyle name="20% - Accent6 3 2 2 4 2 2 2 2" xfId="679" xr:uid="{55071BC7-1E52-4A1E-97C7-6D44094EB8FC}"/>
    <cellStyle name="20% - Accent6 3 2 2 4 2 2 2 2 2" xfId="52698" xr:uid="{9CCF0A51-BE15-405B-8F3E-D2B289D0D6C5}"/>
    <cellStyle name="20% - Accent6 3 2 2 4 2 2 2 3" xfId="52699" xr:uid="{50685A60-6AAE-46E6-B077-4BF8B51CA9DE}"/>
    <cellStyle name="20% - Accent6 3 2 2 4 2 2 3" xfId="680" xr:uid="{88E8EA09-E010-4982-92D9-ECF011F3902C}"/>
    <cellStyle name="20% - Accent6 3 2 2 4 2 2 3 2" xfId="52700" xr:uid="{29DBC9F7-1444-452F-8E12-EAD94A7EDE97}"/>
    <cellStyle name="20% - Accent6 3 2 2 4 2 2 4" xfId="52701" xr:uid="{C9A9C736-5670-4168-85FB-48EEC34FBE8E}"/>
    <cellStyle name="20% - Accent6 3 2 2 4 2 3" xfId="681" xr:uid="{4D28CAC2-573A-4D18-98E7-8C7B61FA788B}"/>
    <cellStyle name="20% - Accent6 3 2 2 4 2 3 2" xfId="682" xr:uid="{603FBB08-0376-4F38-B1EF-A90F6775176E}"/>
    <cellStyle name="20% - Accent6 3 2 2 4 2 3 2 2" xfId="52702" xr:uid="{41694867-0397-4FD9-9D21-DAD09574F183}"/>
    <cellStyle name="20% - Accent6 3 2 2 4 2 3 3" xfId="52703" xr:uid="{13E4651E-F46E-4CAC-B929-B5AB26376359}"/>
    <cellStyle name="20% - Accent6 3 2 2 4 2 4" xfId="683" xr:uid="{CA142495-367C-459C-9300-55F1B3CC5603}"/>
    <cellStyle name="20% - Accent6 3 2 2 4 2 4 2" xfId="52704" xr:uid="{C9C1FA24-C7F7-4A3A-9B89-1F130B51BB0E}"/>
    <cellStyle name="20% - Accent6 3 2 2 4 2 5" xfId="52705" xr:uid="{BF79111A-6B63-4515-B030-14AD4647A084}"/>
    <cellStyle name="20% - Accent6 3 2 2 4 2 6" xfId="52706" xr:uid="{E9920DA2-C4A6-45EC-A9F1-BC4E58953159}"/>
    <cellStyle name="20% - Accent6 3 2 2 4 3" xfId="684" xr:uid="{E65DF807-0AA4-4FC8-8F8D-A608D20899B1}"/>
    <cellStyle name="20% - Accent6 3 2 2 4 3 2" xfId="685" xr:uid="{0644853D-37C3-46BB-9987-06C93CA4D9EA}"/>
    <cellStyle name="20% - Accent6 3 2 2 4 3 2 2" xfId="686" xr:uid="{BA3B08A4-F431-4E42-A6EA-B42C6DA33EC6}"/>
    <cellStyle name="20% - Accent6 3 2 2 4 3 2 2 2" xfId="687" xr:uid="{DD54AF16-9757-4317-87A5-82939DA44DDA}"/>
    <cellStyle name="20% - Accent6 3 2 2 4 3 2 3" xfId="688" xr:uid="{0CC463B8-051C-419F-966C-AFB099785327}"/>
    <cellStyle name="20% - Accent6 3 2 2 4 3 3" xfId="689" xr:uid="{A1C8EC3D-4B1E-4F2C-9FA7-9C910C7E35B8}"/>
    <cellStyle name="20% - Accent6 3 2 2 4 3 3 2" xfId="690" xr:uid="{1E19CFBF-DE1F-4BFE-A98C-F44EB759E3AE}"/>
    <cellStyle name="20% - Accent6 3 2 2 4 3 4" xfId="691" xr:uid="{876185A7-6ADC-4418-A80E-0144F4200966}"/>
    <cellStyle name="20% - Accent6 3 2 2 4 4" xfId="692" xr:uid="{BD9A1C59-478C-4337-ABD8-F40F06914756}"/>
    <cellStyle name="20% - Accent6 3 2 2 4 4 2" xfId="693" xr:uid="{05544CB6-BBAD-40AB-A3F1-F7234B9F7015}"/>
    <cellStyle name="20% - Accent6 3 2 2 4 4 2 2" xfId="694" xr:uid="{F372465B-4EFC-4B69-AD7A-93AD6E0DBD70}"/>
    <cellStyle name="20% - Accent6 3 2 2 4 4 3" xfId="695" xr:uid="{CE522AAC-B6CF-4FB6-ABB1-02C885FAD667}"/>
    <cellStyle name="20% - Accent6 3 2 2 4 5" xfId="696" xr:uid="{CEB00365-6CCE-47D3-8791-C796FF9155DC}"/>
    <cellStyle name="20% - Accent6 3 2 2 4 5 2" xfId="697" xr:uid="{C70D74E7-4051-46C6-B7A4-A7EE622F9DBD}"/>
    <cellStyle name="20% - Accent6 3 2 2 4 6" xfId="698" xr:uid="{4A6F9818-896F-4B33-B4A2-54C372ED0DD5}"/>
    <cellStyle name="20% - Accent6 3 2 2 4 7" xfId="52707" xr:uid="{2D048442-988D-40D0-826D-C7D06F980E91}"/>
    <cellStyle name="20% - Accent6 3 2 2 5" xfId="699" xr:uid="{2AF0881E-7D8F-42D4-AE78-C32F17958FC4}"/>
    <cellStyle name="20% - Accent6 3 2 2 5 2" xfId="700" xr:uid="{7D94DE14-36CE-485F-B919-B8D8B7986464}"/>
    <cellStyle name="20% - Accent6 3 2 2 5 2 2" xfId="701" xr:uid="{BEC02974-831F-4AE3-8F9E-13342D791F04}"/>
    <cellStyle name="20% - Accent6 3 2 2 5 2 2 2" xfId="702" xr:uid="{2503D4FB-DC4A-4F5C-9B8A-EB8AF37F3779}"/>
    <cellStyle name="20% - Accent6 3 2 2 5 2 2 2 2" xfId="52708" xr:uid="{2A50717D-753B-4AF6-AB78-8860B94F2751}"/>
    <cellStyle name="20% - Accent6 3 2 2 5 2 2 3" xfId="52709" xr:uid="{BEEA101E-1322-44E9-9922-9155E87A0524}"/>
    <cellStyle name="20% - Accent6 3 2 2 5 2 3" xfId="703" xr:uid="{4A1CB681-F280-4DD4-9298-24DCCA08E7F5}"/>
    <cellStyle name="20% - Accent6 3 2 2 5 2 3 2" xfId="52710" xr:uid="{79817B13-0049-4068-97A6-5F61DD072E2E}"/>
    <cellStyle name="20% - Accent6 3 2 2 5 2 4" xfId="52711" xr:uid="{B7EEC569-FA2C-4659-82FB-67A380BF961D}"/>
    <cellStyle name="20% - Accent6 3 2 2 5 3" xfId="704" xr:uid="{10C76963-B0B0-4516-A2BF-D0A8664230F7}"/>
    <cellStyle name="20% - Accent6 3 2 2 5 3 2" xfId="705" xr:uid="{0180FEF1-A790-456D-B02B-57C0316FFC02}"/>
    <cellStyle name="20% - Accent6 3 2 2 5 3 2 2" xfId="52712" xr:uid="{3D52B8D3-017B-419E-A1CE-0A3C5DC7B7C6}"/>
    <cellStyle name="20% - Accent6 3 2 2 5 3 3" xfId="52713" xr:uid="{8ECCA40D-E5C8-40F1-842F-974BD824481A}"/>
    <cellStyle name="20% - Accent6 3 2 2 5 4" xfId="706" xr:uid="{B649692C-4C37-470B-9AFF-508C3961A675}"/>
    <cellStyle name="20% - Accent6 3 2 2 5 4 2" xfId="52714" xr:uid="{50A181C4-80DF-4E6D-A921-EC593C732765}"/>
    <cellStyle name="20% - Accent6 3 2 2 5 5" xfId="52715" xr:uid="{887C513C-F45D-4DAA-81BD-13CAA3B94A0A}"/>
    <cellStyle name="20% - Accent6 3 2 2 5 6" xfId="52716" xr:uid="{F2AC9083-B92E-431F-B25E-08DD44F019FC}"/>
    <cellStyle name="20% - Accent6 3 2 2 6" xfId="707" xr:uid="{D16FA839-AF3A-4084-A984-DA329F628029}"/>
    <cellStyle name="20% - Accent6 3 2 2 6 2" xfId="708" xr:uid="{DBE4F506-2042-4354-AE65-0F559AA1F248}"/>
    <cellStyle name="20% - Accent6 3 2 2 6 2 2" xfId="709" xr:uid="{DE294EE2-27CF-4E73-B825-E027D148E10E}"/>
    <cellStyle name="20% - Accent6 3 2 2 6 2 2 2" xfId="710" xr:uid="{FFAEA23D-E733-4792-B87E-7EAFE8AD446A}"/>
    <cellStyle name="20% - Accent6 3 2 2 6 2 3" xfId="711" xr:uid="{61ACD5E4-9764-4062-85EC-74D6724B9E28}"/>
    <cellStyle name="20% - Accent6 3 2 2 6 3" xfId="712" xr:uid="{81DAEBB2-9579-4208-8E0A-7E68688258BA}"/>
    <cellStyle name="20% - Accent6 3 2 2 6 3 2" xfId="713" xr:uid="{57C36E1A-ABB3-49CC-8375-C40945F388E4}"/>
    <cellStyle name="20% - Accent6 3 2 2 6 4" xfId="714" xr:uid="{65F4ACD7-06E8-4B78-92F9-DBCBD1E174EF}"/>
    <cellStyle name="20% - Accent6 3 2 2 7" xfId="715" xr:uid="{35C2E4E4-455B-4F83-8BE6-4C53D88172DC}"/>
    <cellStyle name="20% - Accent6 3 2 2 7 2" xfId="716" xr:uid="{70BE5718-61C2-44DB-8837-3F8492B825DE}"/>
    <cellStyle name="20% - Accent6 3 2 2 7 2 2" xfId="717" xr:uid="{72D2F3EF-52FF-40ED-BD79-80117F44D29F}"/>
    <cellStyle name="20% - Accent6 3 2 2 7 3" xfId="718" xr:uid="{3C48C65F-9056-453E-97E3-7F721DD80C22}"/>
    <cellStyle name="20% - Accent6 3 2 2 8" xfId="719" xr:uid="{AD2E2E65-0A3F-4B9D-9B66-C0B77777C821}"/>
    <cellStyle name="20% - Accent6 3 2 2 8 2" xfId="720" xr:uid="{9C829E90-7B25-44DF-A48F-915B97214CBA}"/>
    <cellStyle name="20% - Accent6 3 2 2 9" xfId="721" xr:uid="{87186884-58A0-4BED-AEBD-19DEE741FAFC}"/>
    <cellStyle name="20% - Accent6 3 2 3" xfId="722" xr:uid="{4A30839A-011D-4464-A4EA-1FC15D70F6EC}"/>
    <cellStyle name="20% - Accent6 3 2 3 2" xfId="723" xr:uid="{3A1A3C72-D013-4108-BE32-06F083B55652}"/>
    <cellStyle name="20% - Accent6 3 2 3 2 2" xfId="724" xr:uid="{D490C2FE-C64A-4291-9617-AE0D72D91222}"/>
    <cellStyle name="20% - Accent6 3 2 3 2 2 2" xfId="725" xr:uid="{01FA0C34-1F82-4D96-BB40-3AD48E7C3829}"/>
    <cellStyle name="20% - Accent6 3 2 3 2 2 2 2" xfId="726" xr:uid="{1373C564-82BF-47D6-AAB9-C93CE817B45A}"/>
    <cellStyle name="20% - Accent6 3 2 3 2 2 2 2 2" xfId="727" xr:uid="{E63DBFCE-6813-4818-B6B3-B404B8F4C17F}"/>
    <cellStyle name="20% - Accent6 3 2 3 2 2 2 2 2 2" xfId="728" xr:uid="{BDE4C035-EA8A-430E-BF70-385DC0D2EFF4}"/>
    <cellStyle name="20% - Accent6 3 2 3 2 2 2 2 2 2 2" xfId="52717" xr:uid="{C98634E0-F356-47DF-A7BB-A0DE1642C192}"/>
    <cellStyle name="20% - Accent6 3 2 3 2 2 2 2 2 3" xfId="52718" xr:uid="{FF760296-D775-4DB9-B770-F9160885AEE4}"/>
    <cellStyle name="20% - Accent6 3 2 3 2 2 2 2 3" xfId="729" xr:uid="{AE7B4D77-88A8-4736-8D56-55F0AA199A1C}"/>
    <cellStyle name="20% - Accent6 3 2 3 2 2 2 2 3 2" xfId="52719" xr:uid="{CB16AB2F-D260-4EA8-9AA8-4511FD456FA6}"/>
    <cellStyle name="20% - Accent6 3 2 3 2 2 2 2 4" xfId="52720" xr:uid="{67494FC0-0C29-4AC2-A6A1-65B040F04759}"/>
    <cellStyle name="20% - Accent6 3 2 3 2 2 2 3" xfId="730" xr:uid="{A0AFCD17-87E2-4EC4-8316-6A7131AE3003}"/>
    <cellStyle name="20% - Accent6 3 2 3 2 2 2 3 2" xfId="731" xr:uid="{98A84055-632E-4CEB-93C3-7675D26D4282}"/>
    <cellStyle name="20% - Accent6 3 2 3 2 2 2 3 2 2" xfId="52721" xr:uid="{3380813A-29A1-45C8-8059-66B0423683DD}"/>
    <cellStyle name="20% - Accent6 3 2 3 2 2 2 3 3" xfId="52722" xr:uid="{7FD6A394-B05C-4548-9571-FBA459B8C2E9}"/>
    <cellStyle name="20% - Accent6 3 2 3 2 2 2 4" xfId="732" xr:uid="{6DC1FE01-2E96-4942-ABD6-50738E46D74D}"/>
    <cellStyle name="20% - Accent6 3 2 3 2 2 2 4 2" xfId="52723" xr:uid="{0996E9C4-C94A-4008-9C2C-0999C8324BFF}"/>
    <cellStyle name="20% - Accent6 3 2 3 2 2 2 5" xfId="52724" xr:uid="{F0239060-0C88-4685-8DD6-BF8238117CB4}"/>
    <cellStyle name="20% - Accent6 3 2 3 2 2 2 6" xfId="52725" xr:uid="{F8962CDD-1079-49FC-B423-83BF3D864397}"/>
    <cellStyle name="20% - Accent6 3 2 3 2 2 3" xfId="733" xr:uid="{6597A5C8-1421-4C96-81EC-E0DF2B27D6E9}"/>
    <cellStyle name="20% - Accent6 3 2 3 2 2 3 2" xfId="734" xr:uid="{C4DC5D93-EC02-4398-A434-8790E7BFF08B}"/>
    <cellStyle name="20% - Accent6 3 2 3 2 2 3 2 2" xfId="735" xr:uid="{3B57D95A-2466-4D40-9146-DB6A6646708E}"/>
    <cellStyle name="20% - Accent6 3 2 3 2 2 3 2 2 2" xfId="736" xr:uid="{8881351E-374B-468F-821C-B3A546318633}"/>
    <cellStyle name="20% - Accent6 3 2 3 2 2 3 2 3" xfId="737" xr:uid="{420E655F-0407-4C0D-A52B-F9933331FA0C}"/>
    <cellStyle name="20% - Accent6 3 2 3 2 2 3 3" xfId="738" xr:uid="{A735EFF1-B9B3-4311-B10B-E5AB24197E39}"/>
    <cellStyle name="20% - Accent6 3 2 3 2 2 3 3 2" xfId="739" xr:uid="{A2B357E0-95FD-408E-B778-91678D10231A}"/>
    <cellStyle name="20% - Accent6 3 2 3 2 2 3 4" xfId="740" xr:uid="{54A7A51E-A73E-466C-9DAC-1DCC881F1802}"/>
    <cellStyle name="20% - Accent6 3 2 3 2 2 4" xfId="741" xr:uid="{AA486EEB-6E3D-4BE4-B51F-3590E8BB4DF7}"/>
    <cellStyle name="20% - Accent6 3 2 3 2 2 4 2" xfId="742" xr:uid="{2D6F929A-3E39-42AE-AC48-504790433406}"/>
    <cellStyle name="20% - Accent6 3 2 3 2 2 4 2 2" xfId="743" xr:uid="{BE9D5FEB-0C18-428A-8559-6F1959D7B39C}"/>
    <cellStyle name="20% - Accent6 3 2 3 2 2 4 3" xfId="744" xr:uid="{8A8ADECD-A2FC-4ED2-B0AC-26B2F6D64EFE}"/>
    <cellStyle name="20% - Accent6 3 2 3 2 2 5" xfId="745" xr:uid="{7F9DACC7-347D-4DDD-B4C2-C782A4430C2C}"/>
    <cellStyle name="20% - Accent6 3 2 3 2 2 5 2" xfId="746" xr:uid="{C35FE797-8062-4D2A-B8B5-27712CEE2863}"/>
    <cellStyle name="20% - Accent6 3 2 3 2 2 6" xfId="747" xr:uid="{56974A9A-0960-4BF8-A132-2269C0FBC137}"/>
    <cellStyle name="20% - Accent6 3 2 3 2 2 7" xfId="52726" xr:uid="{FD0DC7AF-F579-47C7-8F06-E792A4E7496D}"/>
    <cellStyle name="20% - Accent6 3 2 3 2 3" xfId="748" xr:uid="{124C65A2-E697-4AE8-9A3D-9C30E920C91D}"/>
    <cellStyle name="20% - Accent6 3 2 3 2 3 2" xfId="749" xr:uid="{A42C7032-19B0-4154-AAA1-BF0EF689973B}"/>
    <cellStyle name="20% - Accent6 3 2 3 2 3 2 2" xfId="750" xr:uid="{F8326D69-4149-45FD-B4EC-C2992E48DCA4}"/>
    <cellStyle name="20% - Accent6 3 2 3 2 3 2 2 2" xfId="751" xr:uid="{8DB74DE6-1883-4D27-9981-ACDD57970756}"/>
    <cellStyle name="20% - Accent6 3 2 3 2 3 2 2 2 2" xfId="52727" xr:uid="{F95B7FAE-B637-4381-853D-7DA33BDEF9D7}"/>
    <cellStyle name="20% - Accent6 3 2 3 2 3 2 2 3" xfId="52728" xr:uid="{F7540878-28B1-4128-804E-3CED3D1286AF}"/>
    <cellStyle name="20% - Accent6 3 2 3 2 3 2 3" xfId="752" xr:uid="{0EFB7B4B-5B09-48A6-A234-5372A8327FDE}"/>
    <cellStyle name="20% - Accent6 3 2 3 2 3 2 3 2" xfId="52729" xr:uid="{644A72E1-34E4-43B5-A1F5-4693E6D84F0C}"/>
    <cellStyle name="20% - Accent6 3 2 3 2 3 2 4" xfId="52730" xr:uid="{3CA9FF93-4BB7-4978-B09E-C25081ED22A2}"/>
    <cellStyle name="20% - Accent6 3 2 3 2 3 3" xfId="753" xr:uid="{D0344476-831C-40C8-96B8-88553693CDA8}"/>
    <cellStyle name="20% - Accent6 3 2 3 2 3 3 2" xfId="754" xr:uid="{E3C3ABCF-5940-4A0A-B223-B9619E437348}"/>
    <cellStyle name="20% - Accent6 3 2 3 2 3 3 2 2" xfId="52731" xr:uid="{2A8E7FAF-4A68-4AC8-B2C5-A7BA21BB54CF}"/>
    <cellStyle name="20% - Accent6 3 2 3 2 3 3 3" xfId="52732" xr:uid="{751A33F1-79CD-4243-A84F-59A695605D13}"/>
    <cellStyle name="20% - Accent6 3 2 3 2 3 4" xfId="755" xr:uid="{5FCE9C5D-77A8-477D-B2F2-ADF93380C852}"/>
    <cellStyle name="20% - Accent6 3 2 3 2 3 4 2" xfId="52733" xr:uid="{EFB0EB95-E286-48D6-BF82-FB995E2B14BD}"/>
    <cellStyle name="20% - Accent6 3 2 3 2 3 5" xfId="52734" xr:uid="{6C2E269F-003F-458A-8C9F-025A0B43F7B1}"/>
    <cellStyle name="20% - Accent6 3 2 3 2 3 6" xfId="52735" xr:uid="{BD352F0C-60F3-4284-8BBF-6637D7FBE15A}"/>
    <cellStyle name="20% - Accent6 3 2 3 2 4" xfId="756" xr:uid="{A0ADECD5-0133-4F4E-9FBD-6FBBFD2FC490}"/>
    <cellStyle name="20% - Accent6 3 2 3 2 4 2" xfId="757" xr:uid="{DD9A6F02-B868-47B8-9B2B-222A35F9AF9D}"/>
    <cellStyle name="20% - Accent6 3 2 3 2 4 2 2" xfId="758" xr:uid="{C4D6D380-75C7-4717-968E-72479B607947}"/>
    <cellStyle name="20% - Accent6 3 2 3 2 4 2 2 2" xfId="759" xr:uid="{6735F09A-9C3E-4634-A384-39DBA61E2111}"/>
    <cellStyle name="20% - Accent6 3 2 3 2 4 2 3" xfId="760" xr:uid="{E015FAD5-801B-46F5-9195-414308EA3091}"/>
    <cellStyle name="20% - Accent6 3 2 3 2 4 3" xfId="761" xr:uid="{62171729-3894-4956-B5A3-AF65883B39A5}"/>
    <cellStyle name="20% - Accent6 3 2 3 2 4 3 2" xfId="762" xr:uid="{ECB0D970-B3A2-4763-A818-1858E6BB277C}"/>
    <cellStyle name="20% - Accent6 3 2 3 2 4 4" xfId="763" xr:uid="{D4045E6C-FB7A-411F-9231-9CEDED6ED756}"/>
    <cellStyle name="20% - Accent6 3 2 3 2 5" xfId="764" xr:uid="{6BFCE89D-4DFC-4D3D-93B6-0103B368E3FE}"/>
    <cellStyle name="20% - Accent6 3 2 3 2 5 2" xfId="765" xr:uid="{F5F9728D-1080-4EB6-8A11-3AC4A1496F9A}"/>
    <cellStyle name="20% - Accent6 3 2 3 2 5 2 2" xfId="766" xr:uid="{CC9C6993-77A8-4087-9895-5951182660D1}"/>
    <cellStyle name="20% - Accent6 3 2 3 2 5 3" xfId="767" xr:uid="{A9296F9A-DE7A-47E2-A4FF-31634FE5A164}"/>
    <cellStyle name="20% - Accent6 3 2 3 2 6" xfId="768" xr:uid="{EFB4BB92-BA34-4494-8D14-44E4A21AEBBE}"/>
    <cellStyle name="20% - Accent6 3 2 3 2 6 2" xfId="769" xr:uid="{E4BED2BA-722F-4AA6-ADE2-319B6B62BAF7}"/>
    <cellStyle name="20% - Accent6 3 2 3 2 7" xfId="770" xr:uid="{F025214E-6157-47A6-B287-C1F348998006}"/>
    <cellStyle name="20% - Accent6 3 2 3 2 8" xfId="52736" xr:uid="{56D737F8-9D2E-4A40-946F-6C80F8797067}"/>
    <cellStyle name="20% - Accent6 3 2 3 3" xfId="771" xr:uid="{FD622597-6540-4794-BEE9-3816C57C466F}"/>
    <cellStyle name="20% - Accent6 3 2 3 3 2" xfId="772" xr:uid="{244680DD-C5E1-4BF6-98E4-795B65AF0930}"/>
    <cellStyle name="20% - Accent6 3 2 3 3 2 2" xfId="773" xr:uid="{23513FE7-35BE-4A6C-98FA-BF429CE38272}"/>
    <cellStyle name="20% - Accent6 3 2 3 3 2 2 2" xfId="774" xr:uid="{81E78789-31DE-459B-A489-D9A39ACB63BC}"/>
    <cellStyle name="20% - Accent6 3 2 3 3 2 2 2 2" xfId="775" xr:uid="{43106F2D-167A-4D89-807A-26E03F66F876}"/>
    <cellStyle name="20% - Accent6 3 2 3 3 2 2 2 2 2" xfId="52737" xr:uid="{6E77F1D8-0579-483E-B55D-3677BE515B58}"/>
    <cellStyle name="20% - Accent6 3 2 3 3 2 2 2 3" xfId="52738" xr:uid="{6757BB23-D80F-42C6-92E1-74BFEDD6538C}"/>
    <cellStyle name="20% - Accent6 3 2 3 3 2 2 3" xfId="776" xr:uid="{91040BF3-DC34-4D3C-8537-4E9B4DE55856}"/>
    <cellStyle name="20% - Accent6 3 2 3 3 2 2 3 2" xfId="52739" xr:uid="{F143EE47-3754-4991-BBFB-31D794ACC4D5}"/>
    <cellStyle name="20% - Accent6 3 2 3 3 2 2 4" xfId="52740" xr:uid="{8C641D8A-A2D9-4CBC-B1A0-52A5413D6C64}"/>
    <cellStyle name="20% - Accent6 3 2 3 3 2 3" xfId="777" xr:uid="{B0C5FBCC-732D-4CFE-A639-CB3A9C17D002}"/>
    <cellStyle name="20% - Accent6 3 2 3 3 2 3 2" xfId="778" xr:uid="{7BAC2C21-46B9-4083-89AA-46D88213D508}"/>
    <cellStyle name="20% - Accent6 3 2 3 3 2 3 2 2" xfId="52741" xr:uid="{4A1F5608-AE7B-49B4-993F-9CF40F06531A}"/>
    <cellStyle name="20% - Accent6 3 2 3 3 2 3 3" xfId="52742" xr:uid="{C61FAFB6-5203-4553-ADBD-4FFD96CCF3E4}"/>
    <cellStyle name="20% - Accent6 3 2 3 3 2 4" xfId="779" xr:uid="{63729867-5E0D-47ED-97B9-11528DEC52AF}"/>
    <cellStyle name="20% - Accent6 3 2 3 3 2 4 2" xfId="52743" xr:uid="{AB6C3411-6B7B-4894-8438-D12CC5DBBF50}"/>
    <cellStyle name="20% - Accent6 3 2 3 3 2 5" xfId="52744" xr:uid="{13275734-EADF-48A0-8589-1B1FF1BCDD1A}"/>
    <cellStyle name="20% - Accent6 3 2 3 3 2 6" xfId="52745" xr:uid="{B8101833-B79C-4BB7-822A-1F0C0612A497}"/>
    <cellStyle name="20% - Accent6 3 2 3 3 3" xfId="780" xr:uid="{3D3C2379-F315-4C52-85C2-98F451760A08}"/>
    <cellStyle name="20% - Accent6 3 2 3 3 3 2" xfId="781" xr:uid="{13EF99CE-C0B5-4FC0-8C6F-B536994BCE9E}"/>
    <cellStyle name="20% - Accent6 3 2 3 3 3 2 2" xfId="782" xr:uid="{AB859499-16D9-4B7B-BA7A-CF98E66C903C}"/>
    <cellStyle name="20% - Accent6 3 2 3 3 3 2 2 2" xfId="783" xr:uid="{A490DBB0-4261-41D1-AF9C-62C7A055AA96}"/>
    <cellStyle name="20% - Accent6 3 2 3 3 3 2 3" xfId="784" xr:uid="{811B0E4F-2641-4B5A-A292-0A5BD36FFF74}"/>
    <cellStyle name="20% - Accent6 3 2 3 3 3 3" xfId="785" xr:uid="{10DF9DA4-FF2A-4238-8369-484F6A0370D1}"/>
    <cellStyle name="20% - Accent6 3 2 3 3 3 3 2" xfId="786" xr:uid="{EE60E122-DCCA-4153-A186-24FBCCC8EFF2}"/>
    <cellStyle name="20% - Accent6 3 2 3 3 3 4" xfId="787" xr:uid="{9BF3FA84-5319-42B3-822F-3BD5862C0756}"/>
    <cellStyle name="20% - Accent6 3 2 3 3 4" xfId="788" xr:uid="{9B4A4556-D169-4078-99D4-1A2ECBB1F04B}"/>
    <cellStyle name="20% - Accent6 3 2 3 3 4 2" xfId="789" xr:uid="{0F3596CF-601D-4672-A61C-5EADABBBCB67}"/>
    <cellStyle name="20% - Accent6 3 2 3 3 4 2 2" xfId="790" xr:uid="{508FF9C4-75FB-4014-810F-B78A78207608}"/>
    <cellStyle name="20% - Accent6 3 2 3 3 4 3" xfId="791" xr:uid="{4C4B0E4C-472C-4472-A84F-0CE6759D63E1}"/>
    <cellStyle name="20% - Accent6 3 2 3 3 5" xfId="792" xr:uid="{6810042D-D08D-4118-90D1-4CB48A929605}"/>
    <cellStyle name="20% - Accent6 3 2 3 3 5 2" xfId="793" xr:uid="{FBBB216A-EABE-44D9-AA8C-2208556F4B4E}"/>
    <cellStyle name="20% - Accent6 3 2 3 3 6" xfId="794" xr:uid="{FD5B783A-FD37-4975-99D4-BD460178F631}"/>
    <cellStyle name="20% - Accent6 3 2 3 3 7" xfId="52746" xr:uid="{E7D08F3E-976F-4FCD-A5C8-EB40A77B000B}"/>
    <cellStyle name="20% - Accent6 3 2 3 4" xfId="795" xr:uid="{61A32B1B-B465-4CA9-9556-AF457206AA5A}"/>
    <cellStyle name="20% - Accent6 3 2 3 4 2" xfId="796" xr:uid="{6D11DEBC-E2B1-461B-83EB-BC70CB4DC5C1}"/>
    <cellStyle name="20% - Accent6 3 2 3 4 2 2" xfId="797" xr:uid="{AC93806F-2C84-4099-96F8-9E4C91A45C27}"/>
    <cellStyle name="20% - Accent6 3 2 3 4 2 2 2" xfId="798" xr:uid="{69654C7A-F3A5-4B61-ADAC-469D59CD0756}"/>
    <cellStyle name="20% - Accent6 3 2 3 4 2 2 2 2" xfId="52747" xr:uid="{B22D8D81-2494-499F-B9B8-7BE8BD87D625}"/>
    <cellStyle name="20% - Accent6 3 2 3 4 2 2 3" xfId="52748" xr:uid="{5C47ECC3-BB97-4BE3-A22F-2C6EE58731C8}"/>
    <cellStyle name="20% - Accent6 3 2 3 4 2 3" xfId="799" xr:uid="{F9AA192E-5040-4D87-9C79-EA062748DF09}"/>
    <cellStyle name="20% - Accent6 3 2 3 4 2 3 2" xfId="52749" xr:uid="{F6D00610-3E20-4C48-9AA1-5253697968D8}"/>
    <cellStyle name="20% - Accent6 3 2 3 4 2 4" xfId="52750" xr:uid="{61BE2115-0449-4196-B672-8A773924D23B}"/>
    <cellStyle name="20% - Accent6 3 2 3 4 3" xfId="800" xr:uid="{67D353D2-052B-470F-B87A-84B62EC5E005}"/>
    <cellStyle name="20% - Accent6 3 2 3 4 3 2" xfId="801" xr:uid="{41A9EFA3-6FA2-49EA-9237-CA899FD15044}"/>
    <cellStyle name="20% - Accent6 3 2 3 4 3 2 2" xfId="52751" xr:uid="{FEAC29EE-DD28-4E37-9D72-598C30C3ABDB}"/>
    <cellStyle name="20% - Accent6 3 2 3 4 3 3" xfId="52752" xr:uid="{7FD92754-36DB-4279-B948-7E26ABA9453E}"/>
    <cellStyle name="20% - Accent6 3 2 3 4 4" xfId="802" xr:uid="{F415955C-9656-4C06-8A94-C7E23BE065F4}"/>
    <cellStyle name="20% - Accent6 3 2 3 4 4 2" xfId="52753" xr:uid="{1490CD24-B750-4E42-8B39-FB24B84DAF4D}"/>
    <cellStyle name="20% - Accent6 3 2 3 4 5" xfId="52754" xr:uid="{62B25112-CFE5-485F-9BAE-003083211F1F}"/>
    <cellStyle name="20% - Accent6 3 2 3 4 6" xfId="52755" xr:uid="{69B2A3DF-A857-44CC-8A22-EF11582686BD}"/>
    <cellStyle name="20% - Accent6 3 2 3 5" xfId="803" xr:uid="{033245F3-D959-42A5-9F6E-81301C09D568}"/>
    <cellStyle name="20% - Accent6 3 2 3 5 2" xfId="804" xr:uid="{75984471-90EF-4255-A8B0-92AB92975A6A}"/>
    <cellStyle name="20% - Accent6 3 2 3 5 2 2" xfId="805" xr:uid="{47823831-64E2-4A4C-8266-C40E28FAB422}"/>
    <cellStyle name="20% - Accent6 3 2 3 5 2 2 2" xfId="806" xr:uid="{D78686DA-1F8E-4507-A61F-C2DF14F13238}"/>
    <cellStyle name="20% - Accent6 3 2 3 5 2 3" xfId="807" xr:uid="{6E93F049-7E80-4C87-8CE0-745A2F34E9BB}"/>
    <cellStyle name="20% - Accent6 3 2 3 5 3" xfId="808" xr:uid="{09D016DC-568B-47B3-88D8-0F3D4F918F69}"/>
    <cellStyle name="20% - Accent6 3 2 3 5 3 2" xfId="809" xr:uid="{FC444695-86E7-48D6-AC5E-97874020C784}"/>
    <cellStyle name="20% - Accent6 3 2 3 5 4" xfId="810" xr:uid="{C0B0EC3E-A52D-4644-A5E5-F6CEE54A558E}"/>
    <cellStyle name="20% - Accent6 3 2 3 6" xfId="811" xr:uid="{FA428386-937D-48EC-B6FB-AE6C681C8E70}"/>
    <cellStyle name="20% - Accent6 3 2 3 6 2" xfId="812" xr:uid="{FE6DEA8D-A851-4934-92AB-6CCB555D5B11}"/>
    <cellStyle name="20% - Accent6 3 2 3 6 2 2" xfId="813" xr:uid="{2DAA001F-D1D7-4AEC-8B41-5320BBEA5C07}"/>
    <cellStyle name="20% - Accent6 3 2 3 6 3" xfId="814" xr:uid="{0650790E-DD1F-4444-9AA7-AA071C1A5562}"/>
    <cellStyle name="20% - Accent6 3 2 3 7" xfId="815" xr:uid="{B430EB2E-ADEE-48A3-92A5-3536953D0A01}"/>
    <cellStyle name="20% - Accent6 3 2 3 7 2" xfId="816" xr:uid="{0D880CFC-4854-4C47-A040-7907F3DCF3F0}"/>
    <cellStyle name="20% - Accent6 3 2 3 8" xfId="817" xr:uid="{FB2D15BA-3BE5-4061-82AD-EC4B7B856316}"/>
    <cellStyle name="20% - Accent6 3 2 3 9" xfId="52756" xr:uid="{97924372-CA55-4720-B4CB-FC4296CE9D84}"/>
    <cellStyle name="20% - Accent6 3 2 4" xfId="818" xr:uid="{CD9CB1C4-0179-4AC4-82CA-83A3535FA265}"/>
    <cellStyle name="20% - Accent6 3 2 4 2" xfId="819" xr:uid="{8DF3914A-9A7B-4455-8013-52409F3AC7BD}"/>
    <cellStyle name="20% - Accent6 3 2 4 2 2" xfId="820" xr:uid="{7CB43598-6BAB-49F8-8676-EAE09FE682AC}"/>
    <cellStyle name="20% - Accent6 3 2 4 2 2 2" xfId="821" xr:uid="{DF4C3C47-FD71-4BF5-9922-AA9855BAA8E3}"/>
    <cellStyle name="20% - Accent6 3 2 4 2 2 2 2" xfId="822" xr:uid="{A3F201D3-1B1E-4157-8009-D814757DF961}"/>
    <cellStyle name="20% - Accent6 3 2 4 2 2 2 2 2" xfId="823" xr:uid="{1C21D5D1-9BA0-4DAB-89F9-5308FC1F04F9}"/>
    <cellStyle name="20% - Accent6 3 2 4 2 2 2 2 2 2" xfId="52757" xr:uid="{6833F90A-AE96-46B8-B023-EEFCF3497149}"/>
    <cellStyle name="20% - Accent6 3 2 4 2 2 2 2 3" xfId="52758" xr:uid="{6B82E98B-A490-4813-BDAA-B20EEF5417D3}"/>
    <cellStyle name="20% - Accent6 3 2 4 2 2 2 3" xfId="824" xr:uid="{28CDB4AA-A284-4145-BF21-C4A2B69B6C50}"/>
    <cellStyle name="20% - Accent6 3 2 4 2 2 2 3 2" xfId="52759" xr:uid="{71AC3D73-272F-4099-81B7-3CADB58E523C}"/>
    <cellStyle name="20% - Accent6 3 2 4 2 2 2 4" xfId="52760" xr:uid="{B5F55C94-9423-47FC-BF35-3666BE606EFE}"/>
    <cellStyle name="20% - Accent6 3 2 4 2 2 3" xfId="825" xr:uid="{DAE36B20-53B2-40F6-B292-A08563D715F4}"/>
    <cellStyle name="20% - Accent6 3 2 4 2 2 3 2" xfId="826" xr:uid="{F0A806A9-43DA-4335-AE7B-66F4464CE34E}"/>
    <cellStyle name="20% - Accent6 3 2 4 2 2 3 2 2" xfId="52761" xr:uid="{FDCA0060-E3E5-4AC9-B86E-419886115E72}"/>
    <cellStyle name="20% - Accent6 3 2 4 2 2 3 3" xfId="52762" xr:uid="{542BD0AB-2FF2-4610-B11A-E79676E77B30}"/>
    <cellStyle name="20% - Accent6 3 2 4 2 2 4" xfId="827" xr:uid="{91812FBA-9F38-49E2-A8A8-3D1CF6DD6727}"/>
    <cellStyle name="20% - Accent6 3 2 4 2 2 4 2" xfId="52763" xr:uid="{FB7FA5F5-7040-419F-8FED-A933A8EDF9A6}"/>
    <cellStyle name="20% - Accent6 3 2 4 2 2 5" xfId="52764" xr:uid="{A64B6DB7-E2DD-41B8-9E94-C1629E2CB001}"/>
    <cellStyle name="20% - Accent6 3 2 4 2 2 6" xfId="52765" xr:uid="{9FFD003E-ACA7-4AE8-A47E-C9412BF344C3}"/>
    <cellStyle name="20% - Accent6 3 2 4 2 3" xfId="828" xr:uid="{971D74F6-59CA-4E5C-B5F2-FFA11AE7F2ED}"/>
    <cellStyle name="20% - Accent6 3 2 4 2 3 2" xfId="829" xr:uid="{3BB87D79-B182-4390-82AC-671416DB5E9F}"/>
    <cellStyle name="20% - Accent6 3 2 4 2 3 2 2" xfId="830" xr:uid="{B2C8A1E7-FA6C-4996-8398-004F384FC453}"/>
    <cellStyle name="20% - Accent6 3 2 4 2 3 2 2 2" xfId="831" xr:uid="{DC707E4D-B1AC-45B1-A9ED-F19EC96E2A2A}"/>
    <cellStyle name="20% - Accent6 3 2 4 2 3 2 3" xfId="832" xr:uid="{75C3CECD-2D6C-4EC8-88A6-702BEF9E8888}"/>
    <cellStyle name="20% - Accent6 3 2 4 2 3 3" xfId="833" xr:uid="{63F2CFBB-D00D-45ED-897C-C5CD0099BC57}"/>
    <cellStyle name="20% - Accent6 3 2 4 2 3 3 2" xfId="834" xr:uid="{71530A61-7907-405B-9824-F25A06E20625}"/>
    <cellStyle name="20% - Accent6 3 2 4 2 3 4" xfId="835" xr:uid="{6271C1D5-6B9A-4F99-963F-176402B0C74E}"/>
    <cellStyle name="20% - Accent6 3 2 4 2 4" xfId="836" xr:uid="{1882D8E9-4D39-4C77-8A8E-9FF59EF6B5A1}"/>
    <cellStyle name="20% - Accent6 3 2 4 2 4 2" xfId="837" xr:uid="{10E41999-56D8-43E8-B70F-0AEA0F9F5DE0}"/>
    <cellStyle name="20% - Accent6 3 2 4 2 4 2 2" xfId="838" xr:uid="{734F705D-E109-4F7A-81F6-9B1AF507E0FD}"/>
    <cellStyle name="20% - Accent6 3 2 4 2 4 3" xfId="839" xr:uid="{77D579AA-3636-4D57-92B6-C63781542BAF}"/>
    <cellStyle name="20% - Accent6 3 2 4 2 5" xfId="840" xr:uid="{147416AB-ED11-4DF0-B64E-93B876CF0449}"/>
    <cellStyle name="20% - Accent6 3 2 4 2 5 2" xfId="841" xr:uid="{8EB52882-8BF1-44D4-BCBD-8631381523E1}"/>
    <cellStyle name="20% - Accent6 3 2 4 2 6" xfId="842" xr:uid="{53699A2A-2C60-44B0-85CC-6A0FBFCC0987}"/>
    <cellStyle name="20% - Accent6 3 2 4 2 7" xfId="52766" xr:uid="{0189B585-C9EA-4513-A680-5798CAFBA271}"/>
    <cellStyle name="20% - Accent6 3 2 4 3" xfId="843" xr:uid="{C6474974-B1FF-4666-A3C7-FB6112C3D5B7}"/>
    <cellStyle name="20% - Accent6 3 2 4 3 2" xfId="844" xr:uid="{05456AF1-5F08-487D-A530-35DB8330901A}"/>
    <cellStyle name="20% - Accent6 3 2 4 3 2 2" xfId="845" xr:uid="{B58C5C1C-F0BE-4887-8362-149B09CC3454}"/>
    <cellStyle name="20% - Accent6 3 2 4 3 2 2 2" xfId="846" xr:uid="{62D09431-5BD1-40FA-B435-10705FAC29DF}"/>
    <cellStyle name="20% - Accent6 3 2 4 3 2 2 2 2" xfId="52767" xr:uid="{BCD7CE1C-316F-47B2-92D6-E3C7A0A2B847}"/>
    <cellStyle name="20% - Accent6 3 2 4 3 2 2 3" xfId="52768" xr:uid="{E43DACF8-A630-4676-AF1B-9EB985790081}"/>
    <cellStyle name="20% - Accent6 3 2 4 3 2 3" xfId="847" xr:uid="{017F1E21-953D-4621-A806-5CFEC9E84AF0}"/>
    <cellStyle name="20% - Accent6 3 2 4 3 2 3 2" xfId="52769" xr:uid="{997CEC0E-87CB-44C1-AC75-4F8480500CCF}"/>
    <cellStyle name="20% - Accent6 3 2 4 3 2 4" xfId="52770" xr:uid="{AFA9926E-660D-4F21-B869-C860DD240774}"/>
    <cellStyle name="20% - Accent6 3 2 4 3 3" xfId="848" xr:uid="{838EF32D-24B4-4427-9472-E0F4E82CEFC3}"/>
    <cellStyle name="20% - Accent6 3 2 4 3 3 2" xfId="849" xr:uid="{9C2303E2-9A24-4838-9C51-D557F23845EA}"/>
    <cellStyle name="20% - Accent6 3 2 4 3 3 2 2" xfId="52771" xr:uid="{BD539A3C-30F2-48F2-8100-162E24173324}"/>
    <cellStyle name="20% - Accent6 3 2 4 3 3 3" xfId="52772" xr:uid="{2FC5C8CC-7E2A-46E9-BEBF-4F4C578EAC4B}"/>
    <cellStyle name="20% - Accent6 3 2 4 3 4" xfId="850" xr:uid="{1D622CA2-D25C-4954-BE16-F8A34BF822D0}"/>
    <cellStyle name="20% - Accent6 3 2 4 3 4 2" xfId="52773" xr:uid="{48BAC842-9D5A-4B9C-ADAC-B9A3CE3C5D55}"/>
    <cellStyle name="20% - Accent6 3 2 4 3 5" xfId="52774" xr:uid="{F143E9BC-E3C9-4AF8-B9E9-F9D34F1DA592}"/>
    <cellStyle name="20% - Accent6 3 2 4 3 6" xfId="52775" xr:uid="{D8DE4043-0220-4B04-B446-E390B8A74D9D}"/>
    <cellStyle name="20% - Accent6 3 2 4 4" xfId="851" xr:uid="{72558D47-BF89-48A6-86B7-642EDFAFE336}"/>
    <cellStyle name="20% - Accent6 3 2 4 4 2" xfId="852" xr:uid="{D0BDBB3F-07DD-453A-872B-C6C77F0EEA3E}"/>
    <cellStyle name="20% - Accent6 3 2 4 4 2 2" xfId="853" xr:uid="{63D2D90C-7B78-4B93-B1DA-80644A815EA9}"/>
    <cellStyle name="20% - Accent6 3 2 4 4 2 2 2" xfId="854" xr:uid="{5358156D-B89F-43AF-BDC4-03B6F789E571}"/>
    <cellStyle name="20% - Accent6 3 2 4 4 2 3" xfId="855" xr:uid="{9A27CF86-F35F-43C4-87C6-F7D6BD1EBD53}"/>
    <cellStyle name="20% - Accent6 3 2 4 4 3" xfId="856" xr:uid="{84374491-1AB8-4786-9834-C6074BEA92C7}"/>
    <cellStyle name="20% - Accent6 3 2 4 4 3 2" xfId="857" xr:uid="{17D68A3C-4147-481E-9B03-92A2A332DBE4}"/>
    <cellStyle name="20% - Accent6 3 2 4 4 4" xfId="858" xr:uid="{451D9315-B1DC-4941-8D43-4C2254FA82FF}"/>
    <cellStyle name="20% - Accent6 3 2 4 5" xfId="859" xr:uid="{21AD3B87-0010-496E-9878-2C54274CE17B}"/>
    <cellStyle name="20% - Accent6 3 2 4 5 2" xfId="860" xr:uid="{946BB37D-38C7-4EAD-8B69-A9EE9F9C9617}"/>
    <cellStyle name="20% - Accent6 3 2 4 5 2 2" xfId="861" xr:uid="{5B9959E5-F5B4-46B3-A19A-5CF755B65952}"/>
    <cellStyle name="20% - Accent6 3 2 4 5 3" xfId="862" xr:uid="{28695681-F06D-4BD9-A21A-61B9EFCC7E6E}"/>
    <cellStyle name="20% - Accent6 3 2 4 6" xfId="863" xr:uid="{4FCAA4B3-FDBD-4B18-819F-76ECCF431917}"/>
    <cellStyle name="20% - Accent6 3 2 4 6 2" xfId="864" xr:uid="{CECB38CD-02B4-4846-9B55-1BC2A979F089}"/>
    <cellStyle name="20% - Accent6 3 2 4 7" xfId="865" xr:uid="{6D7D42EC-1242-4A71-B010-04799CF1B33F}"/>
    <cellStyle name="20% - Accent6 3 2 4 8" xfId="52776" xr:uid="{BDC24A7A-00B1-44B3-B7D4-53C7F665F7C2}"/>
    <cellStyle name="20% - Accent6 3 2 5" xfId="866" xr:uid="{23B86E1C-6F04-4535-A9E2-495C742B4E0B}"/>
    <cellStyle name="20% - Accent6 3 2 5 2" xfId="867" xr:uid="{CBB981EE-EF87-41C3-9A60-01D79F118C73}"/>
    <cellStyle name="20% - Accent6 3 2 5 2 2" xfId="868" xr:uid="{34745D0E-F8C9-49E4-9D63-83E6B8EE289E}"/>
    <cellStyle name="20% - Accent6 3 2 5 2 2 2" xfId="869" xr:uid="{1374729E-2034-49A4-A426-38AC7E2C0746}"/>
    <cellStyle name="20% - Accent6 3 2 5 2 2 2 2" xfId="870" xr:uid="{BB5251B5-7658-45C2-966D-8088DAEBA6E4}"/>
    <cellStyle name="20% - Accent6 3 2 5 2 2 2 2 2" xfId="52777" xr:uid="{A1C8295C-4A88-4733-B49E-949EB74965B1}"/>
    <cellStyle name="20% - Accent6 3 2 5 2 2 2 3" xfId="52778" xr:uid="{D634B3EB-ABBE-4DD2-8405-9E3C0ADA5400}"/>
    <cellStyle name="20% - Accent6 3 2 5 2 2 3" xfId="871" xr:uid="{B3061777-6B23-4916-B7EB-AAC3F4C9045F}"/>
    <cellStyle name="20% - Accent6 3 2 5 2 2 3 2" xfId="52779" xr:uid="{79C886B1-47D9-4D03-970D-DD3CB7928900}"/>
    <cellStyle name="20% - Accent6 3 2 5 2 2 4" xfId="52780" xr:uid="{AE555701-8950-4755-9EE0-301AEE3F91A5}"/>
    <cellStyle name="20% - Accent6 3 2 5 2 3" xfId="872" xr:uid="{912749D6-9EA7-400C-B0D9-98FACCE5F12E}"/>
    <cellStyle name="20% - Accent6 3 2 5 2 3 2" xfId="873" xr:uid="{C67E4551-3CC9-48A6-8C90-C9B9BEC31FEE}"/>
    <cellStyle name="20% - Accent6 3 2 5 2 3 2 2" xfId="52781" xr:uid="{752EA7B6-1F3A-44DD-8B41-6C43EA6182FF}"/>
    <cellStyle name="20% - Accent6 3 2 5 2 3 3" xfId="52782" xr:uid="{97B44938-82DA-4AAF-A6F4-315FED1628DB}"/>
    <cellStyle name="20% - Accent6 3 2 5 2 4" xfId="874" xr:uid="{607C1703-71AF-4FEC-B21C-CA0F925C94D3}"/>
    <cellStyle name="20% - Accent6 3 2 5 2 4 2" xfId="52783" xr:uid="{91D12DAD-47B6-4160-8AFD-04546D41B6ED}"/>
    <cellStyle name="20% - Accent6 3 2 5 2 5" xfId="52784" xr:uid="{DC971B2D-89CF-4007-9BE5-8E705538419B}"/>
    <cellStyle name="20% - Accent6 3 2 5 2 6" xfId="52785" xr:uid="{B434B374-76F4-42CC-B441-733B851FA1D0}"/>
    <cellStyle name="20% - Accent6 3 2 5 3" xfId="875" xr:uid="{5F54DDDC-75C1-4147-BBE9-A24F1CA63978}"/>
    <cellStyle name="20% - Accent6 3 2 5 3 2" xfId="876" xr:uid="{79B1C2C6-B669-4775-BA01-C59EED1D7AAC}"/>
    <cellStyle name="20% - Accent6 3 2 5 3 2 2" xfId="877" xr:uid="{817C1D40-35CC-4BEE-B0F2-EB5C82075E15}"/>
    <cellStyle name="20% - Accent6 3 2 5 3 2 2 2" xfId="878" xr:uid="{58E00E1B-D9F9-47C1-8E14-63D4C2CE8975}"/>
    <cellStyle name="20% - Accent6 3 2 5 3 2 3" xfId="879" xr:uid="{FE7044D0-6899-4B40-98B5-FF501D1B8FA2}"/>
    <cellStyle name="20% - Accent6 3 2 5 3 3" xfId="880" xr:uid="{693A1C67-59BE-416A-9DC9-760196E02B71}"/>
    <cellStyle name="20% - Accent6 3 2 5 3 3 2" xfId="881" xr:uid="{9023B144-B5F3-44AA-8A4E-0E8E2A025F55}"/>
    <cellStyle name="20% - Accent6 3 2 5 3 4" xfId="882" xr:uid="{6EC63582-6706-4A21-B714-20CCF5A43F2A}"/>
    <cellStyle name="20% - Accent6 3 2 5 4" xfId="883" xr:uid="{88519FD9-3843-4976-A770-86E6DD6A4D82}"/>
    <cellStyle name="20% - Accent6 3 2 5 4 2" xfId="884" xr:uid="{6F293B91-3659-4530-889F-D58BA7A4B16C}"/>
    <cellStyle name="20% - Accent6 3 2 5 4 2 2" xfId="885" xr:uid="{39574725-86F1-417B-97FF-A1455F771E23}"/>
    <cellStyle name="20% - Accent6 3 2 5 4 3" xfId="886" xr:uid="{292CC725-9B91-4760-A7F0-0CDE3E80761D}"/>
    <cellStyle name="20% - Accent6 3 2 5 5" xfId="887" xr:uid="{15098B51-F855-4D15-8BFB-04EAFA2ED51B}"/>
    <cellStyle name="20% - Accent6 3 2 5 5 2" xfId="888" xr:uid="{3210E473-5A2B-4040-BF22-CED1C2B1688B}"/>
    <cellStyle name="20% - Accent6 3 2 5 6" xfId="889" xr:uid="{BF02DBA9-5EB8-4C98-BFD0-EA08962CF429}"/>
    <cellStyle name="20% - Accent6 3 2 5 7" xfId="52786" xr:uid="{17D8DD2A-47EB-4DC6-A068-35E683FD99DB}"/>
    <cellStyle name="20% - Accent6 3 2 6" xfId="890" xr:uid="{926BDF4B-7A23-49C3-99FE-1DAD8548BA68}"/>
    <cellStyle name="20% - Accent6 3 2 6 2" xfId="891" xr:uid="{604FCD69-AE11-4130-8850-79888488CA94}"/>
    <cellStyle name="20% - Accent6 3 2 6 2 2" xfId="892" xr:uid="{08A98D37-F352-4C41-9FD1-B9AEE12F0C9F}"/>
    <cellStyle name="20% - Accent6 3 2 6 2 2 2" xfId="893" xr:uid="{A8000C84-6D3B-4DBD-AD50-5D28AAC981A7}"/>
    <cellStyle name="20% - Accent6 3 2 6 2 2 2 2" xfId="52787" xr:uid="{331437A9-53E7-40A4-A238-37461E5DA6CB}"/>
    <cellStyle name="20% - Accent6 3 2 6 2 2 3" xfId="52788" xr:uid="{DCC86220-5377-4697-A57B-70FB22BC0C4D}"/>
    <cellStyle name="20% - Accent6 3 2 6 2 3" xfId="894" xr:uid="{9742C3FC-FDCC-4CA5-8449-3F4011FA9230}"/>
    <cellStyle name="20% - Accent6 3 2 6 2 3 2" xfId="52789" xr:uid="{C90B017D-9D67-46CA-988A-0581AD0E5806}"/>
    <cellStyle name="20% - Accent6 3 2 6 2 4" xfId="52790" xr:uid="{4EBFC46C-6856-4457-9EF7-F4677B6A4328}"/>
    <cellStyle name="20% - Accent6 3 2 6 3" xfId="895" xr:uid="{C05A26B6-FA1D-4318-9ECB-0D7ED1F47826}"/>
    <cellStyle name="20% - Accent6 3 2 6 3 2" xfId="896" xr:uid="{8EB262D1-0469-4031-ADCC-A79F594BCCA7}"/>
    <cellStyle name="20% - Accent6 3 2 6 3 2 2" xfId="52791" xr:uid="{9CF8EE92-19BA-46AD-971E-D9C911B8AC5B}"/>
    <cellStyle name="20% - Accent6 3 2 6 3 3" xfId="52792" xr:uid="{15D3DEA3-6494-49A2-8930-F82A372C615B}"/>
    <cellStyle name="20% - Accent6 3 2 6 4" xfId="897" xr:uid="{089B4B4A-9685-46A4-8A95-38319179D4B2}"/>
    <cellStyle name="20% - Accent6 3 2 6 4 2" xfId="52793" xr:uid="{CFBF133B-66A0-48C0-AA62-3C9D81809166}"/>
    <cellStyle name="20% - Accent6 3 2 6 5" xfId="52794" xr:uid="{879B2161-8D29-4F05-A9FD-A791AB095E96}"/>
    <cellStyle name="20% - Accent6 3 2 6 6" xfId="52795" xr:uid="{49B5EF60-F919-49DC-8CCE-05F331C8E438}"/>
    <cellStyle name="20% - Accent6 3 2 7" xfId="898" xr:uid="{2B442520-BF5F-4897-BFBE-9CD553AFF95A}"/>
    <cellStyle name="20% - Accent6 3 2 7 2" xfId="899" xr:uid="{A865687E-C7B5-456A-BF96-25B2084187CE}"/>
    <cellStyle name="20% - Accent6 3 2 7 2 2" xfId="900" xr:uid="{E189E7F6-93FF-4D87-9010-13A5CF72D677}"/>
    <cellStyle name="20% - Accent6 3 2 7 2 2 2" xfId="901" xr:uid="{2D7926F8-F0CA-419C-8686-89907855E26F}"/>
    <cellStyle name="20% - Accent6 3 2 7 2 3" xfId="902" xr:uid="{848813B2-074F-4803-B452-7C2ADBDE84C0}"/>
    <cellStyle name="20% - Accent6 3 2 7 3" xfId="903" xr:uid="{D66F1CBD-AD57-44D3-B072-219637487D46}"/>
    <cellStyle name="20% - Accent6 3 2 7 3 2" xfId="904" xr:uid="{A9AC93AC-45F4-42EC-8017-F97114164EF2}"/>
    <cellStyle name="20% - Accent6 3 2 7 4" xfId="905" xr:uid="{62670FDE-45F0-45CD-8F2C-773293E34F3B}"/>
    <cellStyle name="20% - Accent6 3 2 8" xfId="906" xr:uid="{EDBDCBE0-27A4-4527-8438-E9C63EF8472B}"/>
    <cellStyle name="20% - Accent6 3 2 8 2" xfId="907" xr:uid="{72A0C278-721B-4586-B944-B0835ACA42A5}"/>
    <cellStyle name="20% - Accent6 3 2 8 2 2" xfId="908" xr:uid="{D6B4EA0E-29CC-4DB2-B8A8-603814E1B7E4}"/>
    <cellStyle name="20% - Accent6 3 2 8 3" xfId="909" xr:uid="{6E7CEFBA-FEC8-472F-A310-6FC7C4A0DC32}"/>
    <cellStyle name="20% - Accent6 3 2 9" xfId="910" xr:uid="{C0BB6619-CFD2-4C17-9195-1D3FEA3DF72E}"/>
    <cellStyle name="20% - Accent6 3 2 9 2" xfId="911" xr:uid="{0F8C0A43-D46F-48D9-B9D9-8C19E720B6B6}"/>
    <cellStyle name="20% - Accent6 3 3" xfId="912" xr:uid="{3C237091-38DA-440A-9818-AC4D6BCC56F5}"/>
    <cellStyle name="20% - Accent6 3 3 10" xfId="52796" xr:uid="{040EA1F8-AACC-4BEF-A9F7-3007065C9F99}"/>
    <cellStyle name="20% - Accent6 3 3 2" xfId="913" xr:uid="{BF8D8B3C-ABBF-4A4E-88E4-822DC5679B95}"/>
    <cellStyle name="20% - Accent6 3 3 2 2" xfId="914" xr:uid="{353CFF05-426C-48A1-A63E-730C29F06779}"/>
    <cellStyle name="20% - Accent6 3 3 2 2 2" xfId="915" xr:uid="{7E388AC1-91D6-4637-9EF8-62A1B6156DDE}"/>
    <cellStyle name="20% - Accent6 3 3 2 2 2 2" xfId="916" xr:uid="{22B41F0C-77F0-4B37-A88A-E6E46261940B}"/>
    <cellStyle name="20% - Accent6 3 3 2 2 2 2 2" xfId="917" xr:uid="{5CD6B756-A932-4D31-9AAB-42C5E4CBECB7}"/>
    <cellStyle name="20% - Accent6 3 3 2 2 2 2 2 2" xfId="918" xr:uid="{ABB80695-D43D-4798-8B1D-EE60679CA156}"/>
    <cellStyle name="20% - Accent6 3 3 2 2 2 2 2 2 2" xfId="919" xr:uid="{F9B52A4B-C349-4E66-8AC9-11CE4ADD1BFB}"/>
    <cellStyle name="20% - Accent6 3 3 2 2 2 2 2 2 2 2" xfId="52797" xr:uid="{C0C1FA3A-5B2C-4CBF-9C90-DFC35E1175D2}"/>
    <cellStyle name="20% - Accent6 3 3 2 2 2 2 2 2 3" xfId="52798" xr:uid="{A06853FB-6EE9-4684-8E5C-0F6DEC88C105}"/>
    <cellStyle name="20% - Accent6 3 3 2 2 2 2 2 3" xfId="920" xr:uid="{27585D32-C250-4809-B214-40DAB23325D6}"/>
    <cellStyle name="20% - Accent6 3 3 2 2 2 2 2 3 2" xfId="52799" xr:uid="{CC8A1866-B37D-459E-AF0D-32B6A5AAFAEF}"/>
    <cellStyle name="20% - Accent6 3 3 2 2 2 2 2 4" xfId="52800" xr:uid="{CE12DCA0-465F-4600-835E-131F0724DC74}"/>
    <cellStyle name="20% - Accent6 3 3 2 2 2 2 3" xfId="921" xr:uid="{504A785E-E3B1-4064-841C-D4542A654FDC}"/>
    <cellStyle name="20% - Accent6 3 3 2 2 2 2 3 2" xfId="922" xr:uid="{F48EC1FE-8DE5-4820-B874-13C9A2F44D2D}"/>
    <cellStyle name="20% - Accent6 3 3 2 2 2 2 3 2 2" xfId="52801" xr:uid="{BF3B2049-EEC5-45D6-A47A-BD2B4A029EA1}"/>
    <cellStyle name="20% - Accent6 3 3 2 2 2 2 3 3" xfId="52802" xr:uid="{8F2FBFFA-CFAB-40C5-8C81-9B13B334D2ED}"/>
    <cellStyle name="20% - Accent6 3 3 2 2 2 2 4" xfId="923" xr:uid="{703570DC-C783-4B2A-B550-FEA7F1A06CF2}"/>
    <cellStyle name="20% - Accent6 3 3 2 2 2 2 4 2" xfId="52803" xr:uid="{689B365A-BB61-4055-85BC-BA35C9DDE6E8}"/>
    <cellStyle name="20% - Accent6 3 3 2 2 2 2 5" xfId="52804" xr:uid="{239D34C6-86EC-4F66-AB46-2650B5825808}"/>
    <cellStyle name="20% - Accent6 3 3 2 2 2 2 6" xfId="52805" xr:uid="{0AF4EF5A-628D-45AB-9E88-F62EAF8E036B}"/>
    <cellStyle name="20% - Accent6 3 3 2 2 2 3" xfId="924" xr:uid="{F27A8ABD-999F-48CC-AAB3-68D4E4854C1A}"/>
    <cellStyle name="20% - Accent6 3 3 2 2 2 3 2" xfId="925" xr:uid="{02BC04E4-E036-4137-88C0-754E3A0EBF98}"/>
    <cellStyle name="20% - Accent6 3 3 2 2 2 3 2 2" xfId="926" xr:uid="{F6217A3A-1298-4C44-BCC3-991F506FCB9E}"/>
    <cellStyle name="20% - Accent6 3 3 2 2 2 3 2 2 2" xfId="927" xr:uid="{6ECAE525-949D-4EFA-8091-DC0B78B68477}"/>
    <cellStyle name="20% - Accent6 3 3 2 2 2 3 2 3" xfId="928" xr:uid="{907C13F9-B232-47E4-A616-6F350C26FDA0}"/>
    <cellStyle name="20% - Accent6 3 3 2 2 2 3 3" xfId="929" xr:uid="{6DDF6424-AB56-4B71-BAE8-38C4D42AA4A6}"/>
    <cellStyle name="20% - Accent6 3 3 2 2 2 3 3 2" xfId="930" xr:uid="{D72FCA5A-2EE1-4B1E-AAD6-89E4749C84EA}"/>
    <cellStyle name="20% - Accent6 3 3 2 2 2 3 4" xfId="931" xr:uid="{A7EEEF77-1770-466F-B999-74FF7AE42A92}"/>
    <cellStyle name="20% - Accent6 3 3 2 2 2 4" xfId="932" xr:uid="{EB434890-6B0C-45AA-885B-569942FF8CDE}"/>
    <cellStyle name="20% - Accent6 3 3 2 2 2 4 2" xfId="933" xr:uid="{7E3B64C2-90FA-4E15-B9D3-EF3CB504217A}"/>
    <cellStyle name="20% - Accent6 3 3 2 2 2 4 2 2" xfId="934" xr:uid="{A2B10484-B95D-4D2C-BAF0-174F68DE7663}"/>
    <cellStyle name="20% - Accent6 3 3 2 2 2 4 3" xfId="935" xr:uid="{E84F26D5-4402-4C32-AB90-B3A57009AD76}"/>
    <cellStyle name="20% - Accent6 3 3 2 2 2 5" xfId="936" xr:uid="{B3A123D0-F918-43A2-A4B3-1B2808DDAA63}"/>
    <cellStyle name="20% - Accent6 3 3 2 2 2 5 2" xfId="937" xr:uid="{591E534E-3DAF-45C9-A1FE-89D5B6BDB01B}"/>
    <cellStyle name="20% - Accent6 3 3 2 2 2 6" xfId="938" xr:uid="{17D69C31-4063-456B-942E-010BA28BDAC2}"/>
    <cellStyle name="20% - Accent6 3 3 2 2 2 7" xfId="52806" xr:uid="{3305AACC-C65E-43F2-9258-A53AF6640352}"/>
    <cellStyle name="20% - Accent6 3 3 2 2 3" xfId="939" xr:uid="{C3EC9128-350E-40F8-88F4-3C58ECF85CAC}"/>
    <cellStyle name="20% - Accent6 3 3 2 2 3 2" xfId="940" xr:uid="{931D96D2-3362-48B1-8072-ACA6B8FCD063}"/>
    <cellStyle name="20% - Accent6 3 3 2 2 3 2 2" xfId="941" xr:uid="{D87CF493-2D61-4F9D-9242-BB20E499C8BE}"/>
    <cellStyle name="20% - Accent6 3 3 2 2 3 2 2 2" xfId="942" xr:uid="{D5B34778-6CAF-4B44-9083-12C07BD9E85E}"/>
    <cellStyle name="20% - Accent6 3 3 2 2 3 2 2 2 2" xfId="52807" xr:uid="{15BAC711-EDB2-4448-90C1-EE5DD6078DEC}"/>
    <cellStyle name="20% - Accent6 3 3 2 2 3 2 2 3" xfId="52808" xr:uid="{758F2B71-0265-4489-BFAF-FED0D8BCF3CE}"/>
    <cellStyle name="20% - Accent6 3 3 2 2 3 2 3" xfId="943" xr:uid="{2AEC5F6D-E43D-43F6-910C-2FD1C0EEBBF7}"/>
    <cellStyle name="20% - Accent6 3 3 2 2 3 2 3 2" xfId="52809" xr:uid="{2E7A48B6-DE27-40DF-9CA1-021914499FBF}"/>
    <cellStyle name="20% - Accent6 3 3 2 2 3 2 4" xfId="52810" xr:uid="{9237FF2A-F2D6-4F40-9A77-BBF1C20EB6B5}"/>
    <cellStyle name="20% - Accent6 3 3 2 2 3 3" xfId="944" xr:uid="{B1318671-007C-436A-8861-BD4F822B6D86}"/>
    <cellStyle name="20% - Accent6 3 3 2 2 3 3 2" xfId="945" xr:uid="{5ADD2237-017D-4633-A79B-9A8C82FFCA2B}"/>
    <cellStyle name="20% - Accent6 3 3 2 2 3 3 2 2" xfId="52811" xr:uid="{C3456324-8CB6-404F-8F37-1A8605A2B896}"/>
    <cellStyle name="20% - Accent6 3 3 2 2 3 3 3" xfId="52812" xr:uid="{00D6148C-9CD4-421F-B255-0CD9BC17291D}"/>
    <cellStyle name="20% - Accent6 3 3 2 2 3 4" xfId="946" xr:uid="{E98F5D9B-3BA7-4864-8697-0EFA4B777333}"/>
    <cellStyle name="20% - Accent6 3 3 2 2 3 4 2" xfId="52813" xr:uid="{3903BA61-6526-4D07-887E-296CEDD2791F}"/>
    <cellStyle name="20% - Accent6 3 3 2 2 3 5" xfId="52814" xr:uid="{ABCF4BAA-8B6D-4271-AF72-4ECBA10B77AC}"/>
    <cellStyle name="20% - Accent6 3 3 2 2 3 6" xfId="52815" xr:uid="{F27E0F5B-870B-4E48-8C9B-D50F017A19F2}"/>
    <cellStyle name="20% - Accent6 3 3 2 2 4" xfId="947" xr:uid="{886FE8F1-622C-4867-8923-67673BC2F02E}"/>
    <cellStyle name="20% - Accent6 3 3 2 2 4 2" xfId="948" xr:uid="{226ADCC4-A111-4A36-A084-B69566147CC7}"/>
    <cellStyle name="20% - Accent6 3 3 2 2 4 2 2" xfId="949" xr:uid="{D5C254EB-0E7C-47C7-A437-7C932032F8EC}"/>
    <cellStyle name="20% - Accent6 3 3 2 2 4 2 2 2" xfId="950" xr:uid="{69FD198A-68A7-4AA6-ABD2-12493B1CAA1B}"/>
    <cellStyle name="20% - Accent6 3 3 2 2 4 2 3" xfId="951" xr:uid="{CDD33485-22F1-4449-ACB1-56CCE9CF822F}"/>
    <cellStyle name="20% - Accent6 3 3 2 2 4 3" xfId="952" xr:uid="{C3A4F9D2-55B5-492A-A614-4FF6BEEB7CB8}"/>
    <cellStyle name="20% - Accent6 3 3 2 2 4 3 2" xfId="953" xr:uid="{63D744F9-263B-4D29-8D76-40578D6975E0}"/>
    <cellStyle name="20% - Accent6 3 3 2 2 4 4" xfId="954" xr:uid="{C3A2EF17-6DD0-4AD2-BB80-BC46CC21A156}"/>
    <cellStyle name="20% - Accent6 3 3 2 2 5" xfId="955" xr:uid="{E36D00F7-BFB9-40A9-85E1-ED5738E5C135}"/>
    <cellStyle name="20% - Accent6 3 3 2 2 5 2" xfId="956" xr:uid="{F4823B56-4D31-45B2-8A5B-49247E9A95F0}"/>
    <cellStyle name="20% - Accent6 3 3 2 2 5 2 2" xfId="957" xr:uid="{D760B4AC-6695-476A-85B0-DB7E5CF2784E}"/>
    <cellStyle name="20% - Accent6 3 3 2 2 5 3" xfId="958" xr:uid="{6CD92E5B-2F23-4FD3-BE43-42CC6D0061FF}"/>
    <cellStyle name="20% - Accent6 3 3 2 2 6" xfId="959" xr:uid="{D0824F12-8DCD-4C20-B40E-089D41D61A59}"/>
    <cellStyle name="20% - Accent6 3 3 2 2 6 2" xfId="960" xr:uid="{5D449F84-2842-4111-BC96-F1632DB56115}"/>
    <cellStyle name="20% - Accent6 3 3 2 2 7" xfId="961" xr:uid="{CF5C53DF-FC60-42FE-98A7-CA7ED9721FC6}"/>
    <cellStyle name="20% - Accent6 3 3 2 2 8" xfId="52816" xr:uid="{945AC7DB-E508-4F4B-A7F2-2C43C71DCBCF}"/>
    <cellStyle name="20% - Accent6 3 3 2 3" xfId="962" xr:uid="{620321AB-43D1-4999-BBAC-E027D644BE2F}"/>
    <cellStyle name="20% - Accent6 3 3 2 3 2" xfId="963" xr:uid="{36217914-7AE5-43E3-AF26-EDB104438BB4}"/>
    <cellStyle name="20% - Accent6 3 3 2 3 2 2" xfId="964" xr:uid="{05A44DC6-4BD9-4D79-829C-4D3790C70B1B}"/>
    <cellStyle name="20% - Accent6 3 3 2 3 2 2 2" xfId="965" xr:uid="{F8DDD128-C636-4C8D-A119-12D2F59AD3DB}"/>
    <cellStyle name="20% - Accent6 3 3 2 3 2 2 2 2" xfId="966" xr:uid="{D7C8C1B9-E0D4-4638-AD34-D5198786165F}"/>
    <cellStyle name="20% - Accent6 3 3 2 3 2 2 2 2 2" xfId="52817" xr:uid="{36E89AB6-4890-46CF-8766-7357CBD89B73}"/>
    <cellStyle name="20% - Accent6 3 3 2 3 2 2 2 3" xfId="52818" xr:uid="{4CD01984-474E-4BC7-927E-4CFEDE6B0EC6}"/>
    <cellStyle name="20% - Accent6 3 3 2 3 2 2 3" xfId="967" xr:uid="{42D26329-E604-40F6-8AD9-E44108ABE44D}"/>
    <cellStyle name="20% - Accent6 3 3 2 3 2 2 3 2" xfId="52819" xr:uid="{B627B90D-DD58-4842-9A16-7427E11D5294}"/>
    <cellStyle name="20% - Accent6 3 3 2 3 2 2 4" xfId="52820" xr:uid="{9015DEAA-A4F1-4D58-BDA1-2F0901C3504A}"/>
    <cellStyle name="20% - Accent6 3 3 2 3 2 3" xfId="968" xr:uid="{E07FE78C-D12A-4327-955F-10B980E197BD}"/>
    <cellStyle name="20% - Accent6 3 3 2 3 2 3 2" xfId="969" xr:uid="{CD01FC66-AF1F-40A3-9FB8-FD1725D20B4D}"/>
    <cellStyle name="20% - Accent6 3 3 2 3 2 3 2 2" xfId="52821" xr:uid="{D61A4247-6CD0-4076-BF64-0F4DE4A3EFAF}"/>
    <cellStyle name="20% - Accent6 3 3 2 3 2 3 3" xfId="52822" xr:uid="{C1154A00-CE73-494D-9C34-C22E13741384}"/>
    <cellStyle name="20% - Accent6 3 3 2 3 2 4" xfId="970" xr:uid="{3B7DDD77-2966-4AD5-AC88-474EC7F86393}"/>
    <cellStyle name="20% - Accent6 3 3 2 3 2 4 2" xfId="52823" xr:uid="{4B952FB5-5E19-4710-BFD7-13B81283A4D6}"/>
    <cellStyle name="20% - Accent6 3 3 2 3 2 5" xfId="52824" xr:uid="{79374B8C-FF6A-433A-80B0-ABF0E3AF3C71}"/>
    <cellStyle name="20% - Accent6 3 3 2 3 2 6" xfId="52825" xr:uid="{1B505266-8BBB-48C5-940D-D66C36F7448D}"/>
    <cellStyle name="20% - Accent6 3 3 2 3 3" xfId="971" xr:uid="{8B1C28C6-283B-42BA-B849-BC15AF1994AD}"/>
    <cellStyle name="20% - Accent6 3 3 2 3 3 2" xfId="972" xr:uid="{662FF469-9456-4E48-97CC-3C864CC41C26}"/>
    <cellStyle name="20% - Accent6 3 3 2 3 3 2 2" xfId="973" xr:uid="{32DEE3EF-C695-46E1-8508-C655E48D79B4}"/>
    <cellStyle name="20% - Accent6 3 3 2 3 3 2 2 2" xfId="974" xr:uid="{33F7D05F-6D27-45C7-81E1-C434E9A15550}"/>
    <cellStyle name="20% - Accent6 3 3 2 3 3 2 3" xfId="975" xr:uid="{87CBB08A-94D2-4457-B279-145F7901B998}"/>
    <cellStyle name="20% - Accent6 3 3 2 3 3 3" xfId="976" xr:uid="{6D824F39-AF5E-4A09-8DE9-48F5967B6938}"/>
    <cellStyle name="20% - Accent6 3 3 2 3 3 3 2" xfId="977" xr:uid="{E7221C98-F085-49A3-B8C0-E49312B09354}"/>
    <cellStyle name="20% - Accent6 3 3 2 3 3 4" xfId="978" xr:uid="{10CD3C9B-821A-467D-BE85-C70D56EF5A78}"/>
    <cellStyle name="20% - Accent6 3 3 2 3 4" xfId="979" xr:uid="{45F8C8C2-38A6-41F1-98FD-05BD09A488F4}"/>
    <cellStyle name="20% - Accent6 3 3 2 3 4 2" xfId="980" xr:uid="{A4299491-948C-42BD-B33A-53AED53E9F3D}"/>
    <cellStyle name="20% - Accent6 3 3 2 3 4 2 2" xfId="981" xr:uid="{F9EBDF09-A4A0-4D7F-BCC8-E797D5B13121}"/>
    <cellStyle name="20% - Accent6 3 3 2 3 4 3" xfId="982" xr:uid="{858BC316-5AFA-47F6-AE9B-B2B6CE24C734}"/>
    <cellStyle name="20% - Accent6 3 3 2 3 5" xfId="983" xr:uid="{0D445680-AA8F-40AE-8263-A5ABCC456A49}"/>
    <cellStyle name="20% - Accent6 3 3 2 3 5 2" xfId="984" xr:uid="{628D9EEC-813F-4DFB-839C-3942C45FC222}"/>
    <cellStyle name="20% - Accent6 3 3 2 3 6" xfId="985" xr:uid="{2A8D4AB2-05F4-49B9-9E5F-C0260006F28C}"/>
    <cellStyle name="20% - Accent6 3 3 2 3 7" xfId="52826" xr:uid="{29AF4CBA-AE19-422B-BC6C-447191C429D1}"/>
    <cellStyle name="20% - Accent6 3 3 2 4" xfId="986" xr:uid="{B8301695-72F9-40B3-AFE8-ADBA64A2B539}"/>
    <cellStyle name="20% - Accent6 3 3 2 4 2" xfId="987" xr:uid="{36EB4495-0B54-4A31-B679-5E71B9B4EAE3}"/>
    <cellStyle name="20% - Accent6 3 3 2 4 2 2" xfId="988" xr:uid="{1E69D1D5-9F01-4103-A85D-BEA0445B6948}"/>
    <cellStyle name="20% - Accent6 3 3 2 4 2 2 2" xfId="989" xr:uid="{1B2BDBC9-3A8F-4CA9-BFC4-47EBD992F875}"/>
    <cellStyle name="20% - Accent6 3 3 2 4 2 2 2 2" xfId="52827" xr:uid="{F4882E8E-48E6-4ECC-B683-F0205CA53578}"/>
    <cellStyle name="20% - Accent6 3 3 2 4 2 2 3" xfId="52828" xr:uid="{0A1D32B9-4936-4B84-8AAC-3B7662DF1E70}"/>
    <cellStyle name="20% - Accent6 3 3 2 4 2 3" xfId="990" xr:uid="{5778F1A4-3A76-4A0D-8604-52380A79CB0B}"/>
    <cellStyle name="20% - Accent6 3 3 2 4 2 3 2" xfId="52829" xr:uid="{199E926A-354F-4A7B-A73B-9C791645E362}"/>
    <cellStyle name="20% - Accent6 3 3 2 4 2 4" xfId="52830" xr:uid="{323B8CF6-2E47-4835-B2D6-98A26F4FFDBE}"/>
    <cellStyle name="20% - Accent6 3 3 2 4 3" xfId="991" xr:uid="{C99B2DAB-FB32-4DC9-8246-39A702A5EDE2}"/>
    <cellStyle name="20% - Accent6 3 3 2 4 3 2" xfId="992" xr:uid="{11861AEC-8242-474D-A152-42D0387FCB81}"/>
    <cellStyle name="20% - Accent6 3 3 2 4 3 2 2" xfId="52831" xr:uid="{2181282B-E047-4DF0-864E-E6B43C5E558C}"/>
    <cellStyle name="20% - Accent6 3 3 2 4 3 3" xfId="52832" xr:uid="{B71AFCC1-9166-4006-8152-6F4B50C5DA3B}"/>
    <cellStyle name="20% - Accent6 3 3 2 4 4" xfId="993" xr:uid="{C1C40785-27D4-4A8E-8BEC-A1DB637CC339}"/>
    <cellStyle name="20% - Accent6 3 3 2 4 4 2" xfId="52833" xr:uid="{6D728AD4-4F6A-44FC-A989-A2FD1BE3366F}"/>
    <cellStyle name="20% - Accent6 3 3 2 4 5" xfId="52834" xr:uid="{DB252F3A-309E-48C0-A9C1-C0017F5AC17F}"/>
    <cellStyle name="20% - Accent6 3 3 2 4 6" xfId="52835" xr:uid="{F2A5A7A9-5ACF-40B8-8D54-9F170D955892}"/>
    <cellStyle name="20% - Accent6 3 3 2 5" xfId="994" xr:uid="{0245B7C6-FE64-41B0-B07D-49B700EE7073}"/>
    <cellStyle name="20% - Accent6 3 3 2 5 2" xfId="995" xr:uid="{53DDF0F0-8491-440C-B336-8676A877C986}"/>
    <cellStyle name="20% - Accent6 3 3 2 5 2 2" xfId="996" xr:uid="{4133E6B5-FA1F-4E40-BC85-92F122F3101B}"/>
    <cellStyle name="20% - Accent6 3 3 2 5 2 2 2" xfId="997" xr:uid="{0C9C1789-691C-4F73-97AF-CF544BA59A1A}"/>
    <cellStyle name="20% - Accent6 3 3 2 5 2 3" xfId="998" xr:uid="{6930309A-745B-4C41-95F4-3A9FC4C7728D}"/>
    <cellStyle name="20% - Accent6 3 3 2 5 3" xfId="999" xr:uid="{BD5C27FD-D126-46D2-9E5C-6F34917A3D48}"/>
    <cellStyle name="20% - Accent6 3 3 2 5 3 2" xfId="1000" xr:uid="{8B00C81F-B3EC-4518-83C1-059D92A4577E}"/>
    <cellStyle name="20% - Accent6 3 3 2 5 4" xfId="1001" xr:uid="{5108AAF4-4793-4D9A-B3CA-6A342827C73E}"/>
    <cellStyle name="20% - Accent6 3 3 2 6" xfId="1002" xr:uid="{83F6E81A-AC5A-4BE5-8C5C-04B88888D360}"/>
    <cellStyle name="20% - Accent6 3 3 2 6 2" xfId="1003" xr:uid="{64C1EBA7-26F4-4317-B0F0-EC15761CAF8D}"/>
    <cellStyle name="20% - Accent6 3 3 2 6 2 2" xfId="1004" xr:uid="{287904AA-34E3-4800-AE30-786F20BD1D04}"/>
    <cellStyle name="20% - Accent6 3 3 2 6 3" xfId="1005" xr:uid="{4F2A637E-7B6F-46B8-AF88-4EC4B911CA2B}"/>
    <cellStyle name="20% - Accent6 3 3 2 7" xfId="1006" xr:uid="{31D5A0BE-B159-4533-847B-744CBE68B0AB}"/>
    <cellStyle name="20% - Accent6 3 3 2 7 2" xfId="1007" xr:uid="{5088134D-23D7-439D-B6F9-5A8AD7A340B6}"/>
    <cellStyle name="20% - Accent6 3 3 2 8" xfId="1008" xr:uid="{A49126A6-E906-4D2B-9C48-75F6CEA5F4CA}"/>
    <cellStyle name="20% - Accent6 3 3 2 9" xfId="52836" xr:uid="{8622C35E-C055-4705-BB3A-6FCE1302D8EE}"/>
    <cellStyle name="20% - Accent6 3 3 3" xfId="1009" xr:uid="{82CE9E7D-66DB-4B92-898E-45CCC3709626}"/>
    <cellStyle name="20% - Accent6 3 3 3 2" xfId="1010" xr:uid="{F1E75C7F-24B5-467F-9D24-2CC1D722A26A}"/>
    <cellStyle name="20% - Accent6 3 3 3 2 2" xfId="1011" xr:uid="{DCF614E2-A2E4-49FC-AEEA-5B4F49F38780}"/>
    <cellStyle name="20% - Accent6 3 3 3 2 2 2" xfId="1012" xr:uid="{40A3A03B-D299-4697-AED3-5F4BDD2FDA32}"/>
    <cellStyle name="20% - Accent6 3 3 3 2 2 2 2" xfId="1013" xr:uid="{5672C8C0-FE46-4D0C-80F3-910860B32E3E}"/>
    <cellStyle name="20% - Accent6 3 3 3 2 2 2 2 2" xfId="1014" xr:uid="{DDA58CFC-12CB-4594-B548-D319F72205C0}"/>
    <cellStyle name="20% - Accent6 3 3 3 2 2 2 2 2 2" xfId="52837" xr:uid="{103065AA-1CDE-4E96-968C-5B318BFDE91E}"/>
    <cellStyle name="20% - Accent6 3 3 3 2 2 2 2 3" xfId="52838" xr:uid="{2D1B17E0-489F-4522-BF3D-C7CFB837E36D}"/>
    <cellStyle name="20% - Accent6 3 3 3 2 2 2 3" xfId="1015" xr:uid="{45BF9FB2-FDE2-4584-8897-99F07993C518}"/>
    <cellStyle name="20% - Accent6 3 3 3 2 2 2 3 2" xfId="52839" xr:uid="{05D939E9-1AAA-460D-BB57-89370CFBBACF}"/>
    <cellStyle name="20% - Accent6 3 3 3 2 2 2 4" xfId="52840" xr:uid="{2F17454E-72ED-4B3B-82D8-AF94C712FCD4}"/>
    <cellStyle name="20% - Accent6 3 3 3 2 2 3" xfId="1016" xr:uid="{7344B384-AB1D-4D7A-83AD-1F4E014C72ED}"/>
    <cellStyle name="20% - Accent6 3 3 3 2 2 3 2" xfId="1017" xr:uid="{1C343B75-A288-499C-A636-E852B2E5374B}"/>
    <cellStyle name="20% - Accent6 3 3 3 2 2 3 2 2" xfId="52841" xr:uid="{1304BAFF-9645-4C8A-8C3F-EC1FD2DE0FA9}"/>
    <cellStyle name="20% - Accent6 3 3 3 2 2 3 3" xfId="52842" xr:uid="{C4B55F3D-B875-4B54-A6A9-BF5541A5EFFF}"/>
    <cellStyle name="20% - Accent6 3 3 3 2 2 4" xfId="1018" xr:uid="{4C87F701-78A7-49A7-8CC8-D06C3AA4B489}"/>
    <cellStyle name="20% - Accent6 3 3 3 2 2 4 2" xfId="52843" xr:uid="{775CE433-71B1-40A9-9E7E-5B05B19C7AC8}"/>
    <cellStyle name="20% - Accent6 3 3 3 2 2 5" xfId="52844" xr:uid="{91E51751-1EF9-4B79-8CED-4E603D3B8EEB}"/>
    <cellStyle name="20% - Accent6 3 3 3 2 2 6" xfId="52845" xr:uid="{8FB062B3-1041-44E9-B4C0-FB2533DB1FC0}"/>
    <cellStyle name="20% - Accent6 3 3 3 2 3" xfId="1019" xr:uid="{FAF050FC-4F8B-4D98-B5EB-156B1F529F05}"/>
    <cellStyle name="20% - Accent6 3 3 3 2 3 2" xfId="1020" xr:uid="{9AF6C605-5AD4-401D-9947-F4376CFDF41A}"/>
    <cellStyle name="20% - Accent6 3 3 3 2 3 2 2" xfId="1021" xr:uid="{92D75FB3-F57C-4008-9A31-0D5BB1FC7252}"/>
    <cellStyle name="20% - Accent6 3 3 3 2 3 2 2 2" xfId="1022" xr:uid="{290F1404-6E55-4FBF-B68D-D8E91E92580E}"/>
    <cellStyle name="20% - Accent6 3 3 3 2 3 2 3" xfId="1023" xr:uid="{CA5BB672-3BF8-4688-9600-4A7F2089A5B0}"/>
    <cellStyle name="20% - Accent6 3 3 3 2 3 3" xfId="1024" xr:uid="{0E4C81EA-1984-42BE-B8C9-7DFEC770F7C5}"/>
    <cellStyle name="20% - Accent6 3 3 3 2 3 3 2" xfId="1025" xr:uid="{307B3580-1DAA-41F5-BD3D-80AF9546DF82}"/>
    <cellStyle name="20% - Accent6 3 3 3 2 3 4" xfId="1026" xr:uid="{E5D7D8E8-9D10-4D35-A95F-D97CE4CDB246}"/>
    <cellStyle name="20% - Accent6 3 3 3 2 4" xfId="1027" xr:uid="{75397BFE-7882-4A29-A636-E2FAFDB5A1DC}"/>
    <cellStyle name="20% - Accent6 3 3 3 2 4 2" xfId="1028" xr:uid="{39A10FD7-F2E0-444A-BF4E-922088DE8EAB}"/>
    <cellStyle name="20% - Accent6 3 3 3 2 4 2 2" xfId="1029" xr:uid="{D2AF9F0D-449D-4186-8D30-8E16162FB84C}"/>
    <cellStyle name="20% - Accent6 3 3 3 2 4 3" xfId="1030" xr:uid="{F4E09C7F-1529-4CEE-88D7-B308667EE4CC}"/>
    <cellStyle name="20% - Accent6 3 3 3 2 5" xfId="1031" xr:uid="{F04DB7D7-99F5-41C9-A7AA-473D73F4B1B2}"/>
    <cellStyle name="20% - Accent6 3 3 3 2 5 2" xfId="1032" xr:uid="{D8E6CC3F-D6E0-4C4C-9E7A-567E1345CECD}"/>
    <cellStyle name="20% - Accent6 3 3 3 2 6" xfId="1033" xr:uid="{EA2BC98C-287E-42B1-8974-CA62DD68E935}"/>
    <cellStyle name="20% - Accent6 3 3 3 2 7" xfId="52846" xr:uid="{CA075157-F9B0-440A-8C0E-B5917220852B}"/>
    <cellStyle name="20% - Accent6 3 3 3 3" xfId="1034" xr:uid="{B627FB83-D521-4108-9BEB-86E50640A3DD}"/>
    <cellStyle name="20% - Accent6 3 3 3 3 2" xfId="1035" xr:uid="{3C8E863D-68F9-4B56-9849-14905E7A461F}"/>
    <cellStyle name="20% - Accent6 3 3 3 3 2 2" xfId="1036" xr:uid="{E7A105DD-E3FF-4616-A300-DC0694818EBC}"/>
    <cellStyle name="20% - Accent6 3 3 3 3 2 2 2" xfId="1037" xr:uid="{517517B7-6428-47CE-9349-89B06D20E04E}"/>
    <cellStyle name="20% - Accent6 3 3 3 3 2 2 2 2" xfId="52847" xr:uid="{15E98EAD-4B48-4A01-8E23-A9786D0A0366}"/>
    <cellStyle name="20% - Accent6 3 3 3 3 2 2 3" xfId="52848" xr:uid="{A5DA2E67-231F-4755-A30A-766F622EC24C}"/>
    <cellStyle name="20% - Accent6 3 3 3 3 2 3" xfId="1038" xr:uid="{702134F7-F566-40B9-A6B9-7085061501D7}"/>
    <cellStyle name="20% - Accent6 3 3 3 3 2 3 2" xfId="52849" xr:uid="{BC1A6C58-D022-4A14-B50E-75F36A4FD37D}"/>
    <cellStyle name="20% - Accent6 3 3 3 3 2 4" xfId="52850" xr:uid="{0E4CE041-E8B3-423D-8FC3-2A1981374BDD}"/>
    <cellStyle name="20% - Accent6 3 3 3 3 3" xfId="1039" xr:uid="{8B98E5C7-936F-4555-93C5-1DCC185657FE}"/>
    <cellStyle name="20% - Accent6 3 3 3 3 3 2" xfId="1040" xr:uid="{F798B814-343D-4076-9D14-1A8E005D7292}"/>
    <cellStyle name="20% - Accent6 3 3 3 3 3 2 2" xfId="52851" xr:uid="{626B1200-0311-49FD-805B-C843C44245A1}"/>
    <cellStyle name="20% - Accent6 3 3 3 3 3 3" xfId="52852" xr:uid="{DFB0453F-B4C5-4489-A00E-1AE5188C2701}"/>
    <cellStyle name="20% - Accent6 3 3 3 3 4" xfId="1041" xr:uid="{8448D95E-5752-4843-8A66-0CA23B73EFFF}"/>
    <cellStyle name="20% - Accent6 3 3 3 3 4 2" xfId="52853" xr:uid="{D90F103D-0C02-4784-B794-D8EA96F4FC58}"/>
    <cellStyle name="20% - Accent6 3 3 3 3 5" xfId="52854" xr:uid="{96F53387-2447-43D3-81C5-5BC9AD6C22D0}"/>
    <cellStyle name="20% - Accent6 3 3 3 3 6" xfId="52855" xr:uid="{BB902383-8ABB-4FD4-AEE1-8B466F276774}"/>
    <cellStyle name="20% - Accent6 3 3 3 4" xfId="1042" xr:uid="{1CFF843F-D77F-46E9-A1DC-9EABED738F50}"/>
    <cellStyle name="20% - Accent6 3 3 3 4 2" xfId="1043" xr:uid="{4B31CC36-7B7E-4C46-A986-C494574002A4}"/>
    <cellStyle name="20% - Accent6 3 3 3 4 2 2" xfId="1044" xr:uid="{510FDE4E-1E48-4638-B5C3-043E03E27EBC}"/>
    <cellStyle name="20% - Accent6 3 3 3 4 2 2 2" xfId="1045" xr:uid="{9429C354-A3AA-4E6E-B1C7-9551E41E59F0}"/>
    <cellStyle name="20% - Accent6 3 3 3 4 2 3" xfId="1046" xr:uid="{E0B2E9A1-5C99-497A-A1F8-B5BDBCDA31F3}"/>
    <cellStyle name="20% - Accent6 3 3 3 4 3" xfId="1047" xr:uid="{43F1023D-A558-45DB-B4D1-6A6DECC0237C}"/>
    <cellStyle name="20% - Accent6 3 3 3 4 3 2" xfId="1048" xr:uid="{6C3008D2-2288-4322-AEDA-78B3959A84A2}"/>
    <cellStyle name="20% - Accent6 3 3 3 4 4" xfId="1049" xr:uid="{36563225-B35C-4729-A8CD-48940EB92F55}"/>
    <cellStyle name="20% - Accent6 3 3 3 5" xfId="1050" xr:uid="{36526048-CE34-4BCC-8E0B-5549B2A77030}"/>
    <cellStyle name="20% - Accent6 3 3 3 5 2" xfId="1051" xr:uid="{666228A9-35B6-446D-87AB-42DECB31FE3E}"/>
    <cellStyle name="20% - Accent6 3 3 3 5 2 2" xfId="1052" xr:uid="{66F73518-A8F8-431B-926A-1FD3D31ACB7E}"/>
    <cellStyle name="20% - Accent6 3 3 3 5 3" xfId="1053" xr:uid="{D4D7E47E-9664-4287-8B05-6EC7D8BE565F}"/>
    <cellStyle name="20% - Accent6 3 3 3 6" xfId="1054" xr:uid="{3F627020-F8DE-4BCA-8498-800DA30CBA8F}"/>
    <cellStyle name="20% - Accent6 3 3 3 6 2" xfId="1055" xr:uid="{FC3D143B-ABC9-470B-AE90-1A897E850984}"/>
    <cellStyle name="20% - Accent6 3 3 3 7" xfId="1056" xr:uid="{5F10EA12-A49E-4CB3-AD5B-B2AD9B6A6E86}"/>
    <cellStyle name="20% - Accent6 3 3 3 8" xfId="52856" xr:uid="{27068C8C-4D08-44B7-92F2-75A881A89479}"/>
    <cellStyle name="20% - Accent6 3 3 4" xfId="1057" xr:uid="{DC5B6758-D2F7-4C4A-ABC6-551FDBB47B31}"/>
    <cellStyle name="20% - Accent6 3 3 4 2" xfId="1058" xr:uid="{4C401A91-E8F2-47D6-8976-46BAC0FDEC72}"/>
    <cellStyle name="20% - Accent6 3 3 4 2 2" xfId="1059" xr:uid="{5023A002-2121-4431-ADFC-C9CB73196D00}"/>
    <cellStyle name="20% - Accent6 3 3 4 2 2 2" xfId="1060" xr:uid="{82FBADFB-2286-41F9-9AC5-55EDA1FC3E02}"/>
    <cellStyle name="20% - Accent6 3 3 4 2 2 2 2" xfId="1061" xr:uid="{035738BE-FE62-45E4-9A50-CEB68C5C738A}"/>
    <cellStyle name="20% - Accent6 3 3 4 2 2 2 2 2" xfId="52857" xr:uid="{C98DC7F1-9F03-48C9-82DC-2E9A1E31DC44}"/>
    <cellStyle name="20% - Accent6 3 3 4 2 2 2 3" xfId="52858" xr:uid="{356F0BB3-12E1-45E3-BC90-0C8DD6834624}"/>
    <cellStyle name="20% - Accent6 3 3 4 2 2 3" xfId="1062" xr:uid="{4EF456ED-AE3F-47E2-A12E-AF86BCDFD1F2}"/>
    <cellStyle name="20% - Accent6 3 3 4 2 2 3 2" xfId="52859" xr:uid="{F16263BA-8302-4C41-8BD1-A7CD2B14324F}"/>
    <cellStyle name="20% - Accent6 3 3 4 2 2 4" xfId="52860" xr:uid="{1930B07B-8709-498B-B83D-7D541BD797DA}"/>
    <cellStyle name="20% - Accent6 3 3 4 2 3" xfId="1063" xr:uid="{4757F2BA-7E59-4A1C-A7D8-A6206BC3AD98}"/>
    <cellStyle name="20% - Accent6 3 3 4 2 3 2" xfId="1064" xr:uid="{60054D9B-BBED-478A-9CFD-7471FDE47940}"/>
    <cellStyle name="20% - Accent6 3 3 4 2 3 2 2" xfId="52861" xr:uid="{01B2AFFA-6712-4C6F-8494-8738D791DCEF}"/>
    <cellStyle name="20% - Accent6 3 3 4 2 3 3" xfId="52862" xr:uid="{BB6AFE33-1C99-49A6-A9E5-DFA810D70078}"/>
    <cellStyle name="20% - Accent6 3 3 4 2 4" xfId="1065" xr:uid="{52F811C0-EF06-4712-AF80-D74D0E364CDA}"/>
    <cellStyle name="20% - Accent6 3 3 4 2 4 2" xfId="52863" xr:uid="{1EF7F7F0-FB51-4A45-94A0-404F0D054C62}"/>
    <cellStyle name="20% - Accent6 3 3 4 2 5" xfId="52864" xr:uid="{B6C97CDF-9007-42DB-AB08-ABD3D26479B2}"/>
    <cellStyle name="20% - Accent6 3 3 4 2 6" xfId="52865" xr:uid="{0556341E-0745-41D5-853A-3B6B90E90AE8}"/>
    <cellStyle name="20% - Accent6 3 3 4 3" xfId="1066" xr:uid="{0FD2462F-2E13-45A6-8CB6-629EB5422942}"/>
    <cellStyle name="20% - Accent6 3 3 4 3 2" xfId="1067" xr:uid="{0943D3ED-781D-4FE6-ACBB-78A1F37DCF93}"/>
    <cellStyle name="20% - Accent6 3 3 4 3 2 2" xfId="1068" xr:uid="{24C80270-C9BD-40D2-9948-F4C752C056D2}"/>
    <cellStyle name="20% - Accent6 3 3 4 3 2 2 2" xfId="1069" xr:uid="{741C2C5B-D739-446E-B790-D5F51213A47D}"/>
    <cellStyle name="20% - Accent6 3 3 4 3 2 3" xfId="1070" xr:uid="{C8140BDF-2102-4EC4-BB88-405C67B9434C}"/>
    <cellStyle name="20% - Accent6 3 3 4 3 3" xfId="1071" xr:uid="{F475F8AD-8F51-4559-8DB4-DCCFAA92D264}"/>
    <cellStyle name="20% - Accent6 3 3 4 3 3 2" xfId="1072" xr:uid="{C32D4FF7-F7E8-458C-BFD8-728EDDE47459}"/>
    <cellStyle name="20% - Accent6 3 3 4 3 4" xfId="1073" xr:uid="{75F55386-F7D0-4BF5-959F-EDB779D58EE3}"/>
    <cellStyle name="20% - Accent6 3 3 4 4" xfId="1074" xr:uid="{3EB28646-CEE2-4C2A-BC77-F06E63CEBC07}"/>
    <cellStyle name="20% - Accent6 3 3 4 4 2" xfId="1075" xr:uid="{A4B0296D-B50D-4801-9267-114FA9161836}"/>
    <cellStyle name="20% - Accent6 3 3 4 4 2 2" xfId="1076" xr:uid="{C42D0F5B-C64A-4E30-B7F4-E3395D83458E}"/>
    <cellStyle name="20% - Accent6 3 3 4 4 3" xfId="1077" xr:uid="{B098AA5C-68FC-4960-81DE-260582026E96}"/>
    <cellStyle name="20% - Accent6 3 3 4 5" xfId="1078" xr:uid="{AC921963-9A3F-41D8-A65A-F30F23B8FD83}"/>
    <cellStyle name="20% - Accent6 3 3 4 5 2" xfId="1079" xr:uid="{780E7199-65E8-48D0-B3BE-3879D6A6CF65}"/>
    <cellStyle name="20% - Accent6 3 3 4 6" xfId="1080" xr:uid="{0C1713BD-FCDE-4371-A063-E0F67A998F81}"/>
    <cellStyle name="20% - Accent6 3 3 4 7" xfId="52866" xr:uid="{0304EBD6-F5BA-4032-A709-9F21707C42C7}"/>
    <cellStyle name="20% - Accent6 3 3 5" xfId="1081" xr:uid="{C77079AF-1497-4968-99DA-AF227342B664}"/>
    <cellStyle name="20% - Accent6 3 3 5 2" xfId="1082" xr:uid="{2D2334BA-DDFC-4682-9607-48516A9E2900}"/>
    <cellStyle name="20% - Accent6 3 3 5 2 2" xfId="1083" xr:uid="{C6C37157-383B-4BDD-9C51-1D30F32EACB9}"/>
    <cellStyle name="20% - Accent6 3 3 5 2 2 2" xfId="1084" xr:uid="{86FB96C9-E45F-4E38-8AA8-166A172AE25A}"/>
    <cellStyle name="20% - Accent6 3 3 5 2 2 2 2" xfId="52867" xr:uid="{EFD1A82F-83E9-4BC7-BD35-FC68BA62F979}"/>
    <cellStyle name="20% - Accent6 3 3 5 2 2 3" xfId="52868" xr:uid="{F9029B95-CCC0-46E1-AF7E-127FCBF9B6AF}"/>
    <cellStyle name="20% - Accent6 3 3 5 2 3" xfId="1085" xr:uid="{4A1E7539-4D1A-4CBE-B2BE-878FE5D26870}"/>
    <cellStyle name="20% - Accent6 3 3 5 2 3 2" xfId="52869" xr:uid="{A067EEB4-7E52-418F-B5F5-E36DFC32920C}"/>
    <cellStyle name="20% - Accent6 3 3 5 2 4" xfId="52870" xr:uid="{51F50C15-5F9F-4BE2-9ED6-862B443C17B5}"/>
    <cellStyle name="20% - Accent6 3 3 5 3" xfId="1086" xr:uid="{29242AAB-0EA9-457B-9461-5EF1B47ED590}"/>
    <cellStyle name="20% - Accent6 3 3 5 3 2" xfId="1087" xr:uid="{57567382-D37C-4D14-994E-BC1A2842641B}"/>
    <cellStyle name="20% - Accent6 3 3 5 3 2 2" xfId="52871" xr:uid="{DC4374EB-6126-474C-8E04-6CE86230A9D3}"/>
    <cellStyle name="20% - Accent6 3 3 5 3 3" xfId="52872" xr:uid="{F85CC819-15E9-4695-B3A4-9A57897749E0}"/>
    <cellStyle name="20% - Accent6 3 3 5 4" xfId="1088" xr:uid="{D8140C8E-1911-4DFD-A037-AD75E6610AE1}"/>
    <cellStyle name="20% - Accent6 3 3 5 4 2" xfId="52873" xr:uid="{43C98D47-0A62-44A4-BD30-E89CCCD74D4A}"/>
    <cellStyle name="20% - Accent6 3 3 5 5" xfId="52874" xr:uid="{D8B170E5-3A8D-4FE8-A8E7-0A57FA93199B}"/>
    <cellStyle name="20% - Accent6 3 3 5 6" xfId="52875" xr:uid="{82582082-4845-4487-BF46-9FDED781135E}"/>
    <cellStyle name="20% - Accent6 3 3 6" xfId="1089" xr:uid="{D110BF08-2EAF-4609-B27F-E8E8A8E48850}"/>
    <cellStyle name="20% - Accent6 3 3 6 2" xfId="1090" xr:uid="{886CABD2-F5B4-4AA6-8607-B3FD35828D34}"/>
    <cellStyle name="20% - Accent6 3 3 6 2 2" xfId="1091" xr:uid="{BFDD7C50-90E8-471E-B8B7-2AB9BC885B61}"/>
    <cellStyle name="20% - Accent6 3 3 6 2 2 2" xfId="1092" xr:uid="{35749FF1-B5FD-494A-BC9F-84650CC7AB02}"/>
    <cellStyle name="20% - Accent6 3 3 6 2 3" xfId="1093" xr:uid="{795ACED1-7800-4F49-8F6A-E06C5CA7CEFE}"/>
    <cellStyle name="20% - Accent6 3 3 6 3" xfId="1094" xr:uid="{1EB7B0C4-9888-4A75-AE75-39DAE759AF9E}"/>
    <cellStyle name="20% - Accent6 3 3 6 3 2" xfId="1095" xr:uid="{9E66A7DA-08CA-4FFE-A3ED-74145F89B832}"/>
    <cellStyle name="20% - Accent6 3 3 6 4" xfId="1096" xr:uid="{FAAAD848-70D4-4741-A810-9BFBDEFF9244}"/>
    <cellStyle name="20% - Accent6 3 3 7" xfId="1097" xr:uid="{8CA28A25-0F0D-4E8F-97B1-6BB7DBA8E35D}"/>
    <cellStyle name="20% - Accent6 3 3 7 2" xfId="1098" xr:uid="{03DE3D2E-1968-40FB-9F17-026FA9EA327F}"/>
    <cellStyle name="20% - Accent6 3 3 7 2 2" xfId="1099" xr:uid="{A2595C8E-B427-49D7-90BE-C6ACDD99ADC1}"/>
    <cellStyle name="20% - Accent6 3 3 7 3" xfId="1100" xr:uid="{621D6469-6F1F-4A95-888F-D605F9D527BD}"/>
    <cellStyle name="20% - Accent6 3 3 8" xfId="1101" xr:uid="{7E5FA78F-3547-4DC1-BA1C-E784568043F1}"/>
    <cellStyle name="20% - Accent6 3 3 8 2" xfId="1102" xr:uid="{36C161A9-DAC8-4CF8-B00F-65E24146225D}"/>
    <cellStyle name="20% - Accent6 3 3 9" xfId="1103" xr:uid="{E6D0AEA4-F37C-45E3-A0EF-F9BBA1E42DC5}"/>
    <cellStyle name="20% - Accent6 3 4" xfId="1104" xr:uid="{9C48AFCA-C408-45C0-979F-FF15037DAE9A}"/>
    <cellStyle name="20% - Accent6 3 4 2" xfId="1105" xr:uid="{33450F4F-B874-4B1C-90FD-3BD0B87185E9}"/>
    <cellStyle name="20% - Accent6 3 4 2 2" xfId="1106" xr:uid="{7CA091CA-89AD-4769-AFED-483CE010B323}"/>
    <cellStyle name="20% - Accent6 3 4 2 2 2" xfId="1107" xr:uid="{072F0DFC-0AE6-4C27-A340-4560227CCEAB}"/>
    <cellStyle name="20% - Accent6 3 4 2 2 2 2" xfId="1108" xr:uid="{A260BF80-823A-4FE4-B747-5F6EAC338A88}"/>
    <cellStyle name="20% - Accent6 3 4 2 2 2 2 2" xfId="1109" xr:uid="{A5C1D31F-8A5A-4443-804B-3678A56A3D37}"/>
    <cellStyle name="20% - Accent6 3 4 2 2 2 2 2 2" xfId="1110" xr:uid="{AAAECAD8-1DD3-4CAC-B66E-A0F98BE651FB}"/>
    <cellStyle name="20% - Accent6 3 4 2 2 2 2 2 2 2" xfId="52876" xr:uid="{3D7B803A-CDD1-4157-AA07-DC7BEA477229}"/>
    <cellStyle name="20% - Accent6 3 4 2 2 2 2 2 3" xfId="52877" xr:uid="{17D131B1-1837-4DBA-B6D4-8A7B016A8737}"/>
    <cellStyle name="20% - Accent6 3 4 2 2 2 2 3" xfId="1111" xr:uid="{2727C826-9FDB-408E-A411-12B1E5F6EEF5}"/>
    <cellStyle name="20% - Accent6 3 4 2 2 2 2 3 2" xfId="52878" xr:uid="{D1874F2F-A4DC-4A49-81A8-CBB5B3DA1B20}"/>
    <cellStyle name="20% - Accent6 3 4 2 2 2 2 4" xfId="52879" xr:uid="{42827B0F-9149-4A95-8DE3-9587A97BC45A}"/>
    <cellStyle name="20% - Accent6 3 4 2 2 2 3" xfId="1112" xr:uid="{0099D2B7-CC49-4EEC-A2A8-D9C3A0193031}"/>
    <cellStyle name="20% - Accent6 3 4 2 2 2 3 2" xfId="1113" xr:uid="{0551EEBF-570F-4D50-9CF3-C680E204DE97}"/>
    <cellStyle name="20% - Accent6 3 4 2 2 2 3 2 2" xfId="52880" xr:uid="{74715088-4D21-4A51-921F-716A9F7ED424}"/>
    <cellStyle name="20% - Accent6 3 4 2 2 2 3 3" xfId="52881" xr:uid="{E23539EF-AC6D-4A20-AE0E-628443C4A636}"/>
    <cellStyle name="20% - Accent6 3 4 2 2 2 4" xfId="1114" xr:uid="{E2185C7B-5306-40D3-922F-AD187EBB3643}"/>
    <cellStyle name="20% - Accent6 3 4 2 2 2 4 2" xfId="52882" xr:uid="{BB4E54AF-85AA-476B-992D-28D296A05BE4}"/>
    <cellStyle name="20% - Accent6 3 4 2 2 2 5" xfId="52883" xr:uid="{84689C12-A0EC-4B2C-AEFB-3AE7F4CDDCC4}"/>
    <cellStyle name="20% - Accent6 3 4 2 2 2 6" xfId="52884" xr:uid="{4098362C-0C79-4911-86DF-7C8A166F33F1}"/>
    <cellStyle name="20% - Accent6 3 4 2 2 3" xfId="1115" xr:uid="{8B89DA8D-93DC-484C-AAEB-8AE13E1DCDF4}"/>
    <cellStyle name="20% - Accent6 3 4 2 2 3 2" xfId="1116" xr:uid="{00B85247-6DC3-4348-96E6-705B67DD8112}"/>
    <cellStyle name="20% - Accent6 3 4 2 2 3 2 2" xfId="1117" xr:uid="{E53D9FB8-33A1-4043-9586-6969B2DB4732}"/>
    <cellStyle name="20% - Accent6 3 4 2 2 3 2 2 2" xfId="1118" xr:uid="{E46C74A4-74D8-4A21-80BD-D3966EF8B7A5}"/>
    <cellStyle name="20% - Accent6 3 4 2 2 3 2 3" xfId="1119" xr:uid="{499D16D6-81E5-453A-B9EC-F09123791917}"/>
    <cellStyle name="20% - Accent6 3 4 2 2 3 3" xfId="1120" xr:uid="{BEB16B04-AA83-49D1-A84A-CFBBD6FB6F4D}"/>
    <cellStyle name="20% - Accent6 3 4 2 2 3 3 2" xfId="1121" xr:uid="{DE047279-1D88-4DEA-BF8C-03ADB405CE3C}"/>
    <cellStyle name="20% - Accent6 3 4 2 2 3 4" xfId="1122" xr:uid="{5FC222D2-54FF-4E11-9041-8087D49D21CD}"/>
    <cellStyle name="20% - Accent6 3 4 2 2 4" xfId="1123" xr:uid="{13FB09CE-CC99-4B93-A112-C82CC00282BB}"/>
    <cellStyle name="20% - Accent6 3 4 2 2 4 2" xfId="1124" xr:uid="{22C76523-4701-45C9-9249-587E791EC51B}"/>
    <cellStyle name="20% - Accent6 3 4 2 2 4 2 2" xfId="1125" xr:uid="{B8113CE2-C2D3-4087-BCD0-096A7DFAD99E}"/>
    <cellStyle name="20% - Accent6 3 4 2 2 4 3" xfId="1126" xr:uid="{38A1CAA6-63B4-4030-BEE8-D10AAB67F133}"/>
    <cellStyle name="20% - Accent6 3 4 2 2 5" xfId="1127" xr:uid="{A9F6F15F-D02A-4F0B-AE57-576D8DEDC91D}"/>
    <cellStyle name="20% - Accent6 3 4 2 2 5 2" xfId="1128" xr:uid="{5F8F43B9-DB5C-46CC-B212-C658C60235DB}"/>
    <cellStyle name="20% - Accent6 3 4 2 2 6" xfId="1129" xr:uid="{E611D9E8-84DF-4BC5-BFA9-D3E9D811FD4B}"/>
    <cellStyle name="20% - Accent6 3 4 2 2 7" xfId="52885" xr:uid="{2A9B3B74-66ED-491F-8FCB-9A4BC4639EF6}"/>
    <cellStyle name="20% - Accent6 3 4 2 3" xfId="1130" xr:uid="{5E8C9D7B-6C94-424B-8DCB-DF23CBBC4033}"/>
    <cellStyle name="20% - Accent6 3 4 2 3 2" xfId="1131" xr:uid="{026A8F8B-01B9-4C4C-913A-4B33AE9EC3A3}"/>
    <cellStyle name="20% - Accent6 3 4 2 3 2 2" xfId="1132" xr:uid="{FB34A33C-BC99-45EC-B476-A4086C76799A}"/>
    <cellStyle name="20% - Accent6 3 4 2 3 2 2 2" xfId="1133" xr:uid="{9211E96D-9CF0-4A19-AFC2-B6840D03D955}"/>
    <cellStyle name="20% - Accent6 3 4 2 3 2 2 2 2" xfId="52886" xr:uid="{A81A2FF2-14B3-4D82-B5EF-0B8B178DB710}"/>
    <cellStyle name="20% - Accent6 3 4 2 3 2 2 3" xfId="52887" xr:uid="{574BD286-E972-4823-B6CB-3BEA2834398F}"/>
    <cellStyle name="20% - Accent6 3 4 2 3 2 3" xfId="1134" xr:uid="{100CCE9B-8B08-41B3-8040-6DB774BBC75E}"/>
    <cellStyle name="20% - Accent6 3 4 2 3 2 3 2" xfId="52888" xr:uid="{D8E9D283-83B9-4EB1-A0D8-0C6869A1AD4C}"/>
    <cellStyle name="20% - Accent6 3 4 2 3 2 4" xfId="52889" xr:uid="{003B3246-DBDD-4E70-9504-947E52A8447D}"/>
    <cellStyle name="20% - Accent6 3 4 2 3 3" xfId="1135" xr:uid="{F4E27813-4D70-45A9-AE70-E6FED47EE06A}"/>
    <cellStyle name="20% - Accent6 3 4 2 3 3 2" xfId="1136" xr:uid="{511CE077-EBEE-4784-BE88-1735AAC41701}"/>
    <cellStyle name="20% - Accent6 3 4 2 3 3 2 2" xfId="52890" xr:uid="{9C504278-26BD-4D71-BFF0-8793BB94A79A}"/>
    <cellStyle name="20% - Accent6 3 4 2 3 3 3" xfId="52891" xr:uid="{56C156C6-15BB-4176-8D02-E6D7E7612F00}"/>
    <cellStyle name="20% - Accent6 3 4 2 3 4" xfId="1137" xr:uid="{B3FC66B2-AA2D-4220-85AB-6EE3B57BB4E3}"/>
    <cellStyle name="20% - Accent6 3 4 2 3 4 2" xfId="52892" xr:uid="{872EFB30-228D-4B6B-9524-791BE54D4C6C}"/>
    <cellStyle name="20% - Accent6 3 4 2 3 5" xfId="52893" xr:uid="{7D9B5747-61CF-454C-9CEA-6FFBBCEB7B5B}"/>
    <cellStyle name="20% - Accent6 3 4 2 3 6" xfId="52894" xr:uid="{D51F3E68-62BC-4080-A48D-B9F66770C01B}"/>
    <cellStyle name="20% - Accent6 3 4 2 4" xfId="1138" xr:uid="{55A51916-B360-4431-A01B-1BA0289AD4B5}"/>
    <cellStyle name="20% - Accent6 3 4 2 4 2" xfId="1139" xr:uid="{570D7D67-65A2-4507-ABC9-D56D8C7B9FDA}"/>
    <cellStyle name="20% - Accent6 3 4 2 4 2 2" xfId="1140" xr:uid="{56CC2A58-1363-4BFB-B690-2614BFFE0E15}"/>
    <cellStyle name="20% - Accent6 3 4 2 4 2 2 2" xfId="1141" xr:uid="{2CC2693D-847F-4F39-811A-65F6BFEC5836}"/>
    <cellStyle name="20% - Accent6 3 4 2 4 2 3" xfId="1142" xr:uid="{221A0FB8-BB97-4B08-AB66-57885C33531A}"/>
    <cellStyle name="20% - Accent6 3 4 2 4 3" xfId="1143" xr:uid="{D08CC432-5430-42A7-9765-7399DF75421A}"/>
    <cellStyle name="20% - Accent6 3 4 2 4 3 2" xfId="1144" xr:uid="{9A395131-82BC-4FA8-9A54-3A2227817EB8}"/>
    <cellStyle name="20% - Accent6 3 4 2 4 4" xfId="1145" xr:uid="{018CE159-32C1-4911-AAFC-6DE84051E868}"/>
    <cellStyle name="20% - Accent6 3 4 2 5" xfId="1146" xr:uid="{BABA77DF-1EF7-4A4E-B231-75212C02A0C8}"/>
    <cellStyle name="20% - Accent6 3 4 2 5 2" xfId="1147" xr:uid="{A75E7477-9819-4B99-894D-7A1979E763B0}"/>
    <cellStyle name="20% - Accent6 3 4 2 5 2 2" xfId="1148" xr:uid="{19980746-7FD4-425E-AB90-B97AF73A8155}"/>
    <cellStyle name="20% - Accent6 3 4 2 5 3" xfId="1149" xr:uid="{FE287717-DEC2-4EB5-955E-3DE39458884A}"/>
    <cellStyle name="20% - Accent6 3 4 2 6" xfId="1150" xr:uid="{36BC35E5-DE2B-4CA1-95B9-B60BC68E8CA4}"/>
    <cellStyle name="20% - Accent6 3 4 2 6 2" xfId="1151" xr:uid="{558AE337-129A-48C3-BE53-52D287B2B79B}"/>
    <cellStyle name="20% - Accent6 3 4 2 7" xfId="1152" xr:uid="{C7322890-1132-422E-AD7D-4DCF115315CC}"/>
    <cellStyle name="20% - Accent6 3 4 2 8" xfId="52895" xr:uid="{48A4441A-51A5-45FC-A65F-9B8F7F660363}"/>
    <cellStyle name="20% - Accent6 3 4 3" xfId="1153" xr:uid="{49EA3F71-7861-4796-8FD6-1176B52F750A}"/>
    <cellStyle name="20% - Accent6 3 4 3 2" xfId="1154" xr:uid="{6CEF2E88-9B6B-4E4B-B9D4-BB48C59DA1A0}"/>
    <cellStyle name="20% - Accent6 3 4 3 2 2" xfId="1155" xr:uid="{85C7D22A-5B41-414B-8E45-F14A841F8196}"/>
    <cellStyle name="20% - Accent6 3 4 3 2 2 2" xfId="1156" xr:uid="{B4490207-6BFF-4235-9553-9C8596204131}"/>
    <cellStyle name="20% - Accent6 3 4 3 2 2 2 2" xfId="1157" xr:uid="{385A6D2B-0657-4B05-B8A6-89CA34F1DBE3}"/>
    <cellStyle name="20% - Accent6 3 4 3 2 2 2 2 2" xfId="52896" xr:uid="{4A1EFA32-7428-4F9C-8A33-A8277EE10A11}"/>
    <cellStyle name="20% - Accent6 3 4 3 2 2 2 3" xfId="52897" xr:uid="{EE626DBA-120F-446A-844F-11E9635899AB}"/>
    <cellStyle name="20% - Accent6 3 4 3 2 2 3" xfId="1158" xr:uid="{1786D648-A9B3-4832-B2F4-E7A7E1CFC38B}"/>
    <cellStyle name="20% - Accent6 3 4 3 2 2 3 2" xfId="52898" xr:uid="{858CE72F-988A-46CE-8D0A-B5186C3B1565}"/>
    <cellStyle name="20% - Accent6 3 4 3 2 2 4" xfId="52899" xr:uid="{7BACEF33-B334-4E1E-978C-3AAB81743DDF}"/>
    <cellStyle name="20% - Accent6 3 4 3 2 3" xfId="1159" xr:uid="{646D0DB4-51E3-4A4E-8FF1-5DF8481D6CFE}"/>
    <cellStyle name="20% - Accent6 3 4 3 2 3 2" xfId="1160" xr:uid="{F1C3553E-7770-4DF5-A928-07FC28B65CE9}"/>
    <cellStyle name="20% - Accent6 3 4 3 2 3 2 2" xfId="52900" xr:uid="{10DF7347-0CA0-4FFF-B33C-3C730CBD9651}"/>
    <cellStyle name="20% - Accent6 3 4 3 2 3 3" xfId="52901" xr:uid="{9D1B1803-FD7F-4A7D-B844-49940E8B90C5}"/>
    <cellStyle name="20% - Accent6 3 4 3 2 4" xfId="1161" xr:uid="{801F44C3-8139-466B-AA0D-CF9625C95424}"/>
    <cellStyle name="20% - Accent6 3 4 3 2 4 2" xfId="52902" xr:uid="{B5085144-63B4-4E0B-A21B-E3BDA89328A2}"/>
    <cellStyle name="20% - Accent6 3 4 3 2 5" xfId="52903" xr:uid="{B3BFA705-F248-4FE5-8B5D-8222B0C85AC6}"/>
    <cellStyle name="20% - Accent6 3 4 3 2 6" xfId="52904" xr:uid="{F911E9AA-3A89-4876-A05E-E1FB8D351F64}"/>
    <cellStyle name="20% - Accent6 3 4 3 3" xfId="1162" xr:uid="{5D0C536B-4475-4F20-A2BA-E826BAD84903}"/>
    <cellStyle name="20% - Accent6 3 4 3 3 2" xfId="1163" xr:uid="{D0BF2E09-E4CB-4F5E-8520-CC4168915D65}"/>
    <cellStyle name="20% - Accent6 3 4 3 3 2 2" xfId="1164" xr:uid="{1E0C6DC2-E1E6-49EE-9562-CE6C242D0FBA}"/>
    <cellStyle name="20% - Accent6 3 4 3 3 2 2 2" xfId="1165" xr:uid="{49728921-609B-4750-A5EE-0C6E14F10EAE}"/>
    <cellStyle name="20% - Accent6 3 4 3 3 2 3" xfId="1166" xr:uid="{7521BB6C-B26C-4918-9333-67015AAC9B6E}"/>
    <cellStyle name="20% - Accent6 3 4 3 3 3" xfId="1167" xr:uid="{7BDDF77B-E6B0-4296-8E79-117B55641740}"/>
    <cellStyle name="20% - Accent6 3 4 3 3 3 2" xfId="1168" xr:uid="{926DDDB0-A6E3-450C-9CBE-7596558F8EE2}"/>
    <cellStyle name="20% - Accent6 3 4 3 3 4" xfId="1169" xr:uid="{E3FA8658-1FEA-4750-9D35-2A8066481D49}"/>
    <cellStyle name="20% - Accent6 3 4 3 4" xfId="1170" xr:uid="{499A6D84-C80C-4920-B172-C89D1394CB22}"/>
    <cellStyle name="20% - Accent6 3 4 3 4 2" xfId="1171" xr:uid="{5E2F071E-2385-464B-A132-B3D5FF958424}"/>
    <cellStyle name="20% - Accent6 3 4 3 4 2 2" xfId="1172" xr:uid="{1D8F2574-91D1-4E2F-B6D1-6912F1884ECC}"/>
    <cellStyle name="20% - Accent6 3 4 3 4 3" xfId="1173" xr:uid="{87CDA61C-8760-4CAA-B31E-AD332781FCF3}"/>
    <cellStyle name="20% - Accent6 3 4 3 5" xfId="1174" xr:uid="{1606F395-1B48-48CF-8D97-8AC2E36D74B5}"/>
    <cellStyle name="20% - Accent6 3 4 3 5 2" xfId="1175" xr:uid="{529F4164-5B93-43B4-BF2E-CB9E1E385866}"/>
    <cellStyle name="20% - Accent6 3 4 3 6" xfId="1176" xr:uid="{249D355C-4F80-4D1D-9272-10BBF1C54F76}"/>
    <cellStyle name="20% - Accent6 3 4 3 7" xfId="52905" xr:uid="{FD509F57-AF71-41EC-BD0D-0245C0748547}"/>
    <cellStyle name="20% - Accent6 3 4 4" xfId="1177" xr:uid="{045355AC-45B8-4C80-985B-832CF16B95C2}"/>
    <cellStyle name="20% - Accent6 3 4 4 2" xfId="1178" xr:uid="{FF1CBD49-BF21-4DCB-B018-5A1E0F6A7EE2}"/>
    <cellStyle name="20% - Accent6 3 4 4 2 2" xfId="1179" xr:uid="{32EEF42F-1422-414D-AF5E-74BCD6495CE8}"/>
    <cellStyle name="20% - Accent6 3 4 4 2 2 2" xfId="1180" xr:uid="{21AA7332-6B40-4C8B-807A-F7EF7A2B1664}"/>
    <cellStyle name="20% - Accent6 3 4 4 2 2 2 2" xfId="52906" xr:uid="{AF7C3F46-2BD7-410F-93C1-6620C86C215F}"/>
    <cellStyle name="20% - Accent6 3 4 4 2 2 3" xfId="52907" xr:uid="{52CDA993-7F22-4607-BE36-5ECD2A4B5EA7}"/>
    <cellStyle name="20% - Accent6 3 4 4 2 3" xfId="1181" xr:uid="{6E42C2E7-8D02-4675-94A7-5F0D359A0763}"/>
    <cellStyle name="20% - Accent6 3 4 4 2 3 2" xfId="52908" xr:uid="{EF8A4DEC-6170-43F4-9C7E-67DDA1DB8F78}"/>
    <cellStyle name="20% - Accent6 3 4 4 2 4" xfId="52909" xr:uid="{68F6EA2C-61CA-4082-9726-28AED83EE271}"/>
    <cellStyle name="20% - Accent6 3 4 4 3" xfId="1182" xr:uid="{308D7239-1C83-46C0-8602-A5773D63E5A5}"/>
    <cellStyle name="20% - Accent6 3 4 4 3 2" xfId="1183" xr:uid="{A2F2DE3A-BD32-41E5-9144-C03325658F35}"/>
    <cellStyle name="20% - Accent6 3 4 4 3 2 2" xfId="52910" xr:uid="{D25D433F-A4B1-41ED-B7EB-F9317F79A9FA}"/>
    <cellStyle name="20% - Accent6 3 4 4 3 3" xfId="52911" xr:uid="{DFD9391E-1CD5-4207-A4C7-04129F7386BF}"/>
    <cellStyle name="20% - Accent6 3 4 4 4" xfId="1184" xr:uid="{945129ED-FE36-4AD6-8981-17624A94ACB9}"/>
    <cellStyle name="20% - Accent6 3 4 4 4 2" xfId="52912" xr:uid="{3835A3A4-03B8-4B75-9842-406261F99340}"/>
    <cellStyle name="20% - Accent6 3 4 4 5" xfId="52913" xr:uid="{D719D536-180D-4F1B-8296-3BE37A2D6379}"/>
    <cellStyle name="20% - Accent6 3 4 4 6" xfId="52914" xr:uid="{A65D8C80-A039-430E-BEE6-71A6B5D5BB2A}"/>
    <cellStyle name="20% - Accent6 3 4 5" xfId="1185" xr:uid="{43D5D423-7093-4164-839E-65D0A2A5E3EC}"/>
    <cellStyle name="20% - Accent6 3 4 5 2" xfId="1186" xr:uid="{37002F69-337D-44DD-A728-039D282FE679}"/>
    <cellStyle name="20% - Accent6 3 4 5 2 2" xfId="1187" xr:uid="{154C77DB-DEE7-4939-A6A6-CB7EE1705E61}"/>
    <cellStyle name="20% - Accent6 3 4 5 2 2 2" xfId="1188" xr:uid="{F225BE71-79F6-446F-83F9-4BF974FF0AE6}"/>
    <cellStyle name="20% - Accent6 3 4 5 2 3" xfId="1189" xr:uid="{61787844-6898-40E1-A440-649937FC9710}"/>
    <cellStyle name="20% - Accent6 3 4 5 3" xfId="1190" xr:uid="{29C4BA23-D315-4B0A-AD43-18CD965AB46E}"/>
    <cellStyle name="20% - Accent6 3 4 5 3 2" xfId="1191" xr:uid="{A03A56AD-5E8B-41D3-AA92-2EBD5279F480}"/>
    <cellStyle name="20% - Accent6 3 4 5 4" xfId="1192" xr:uid="{8ADD8232-6F25-4408-9F76-6799F12C2F1F}"/>
    <cellStyle name="20% - Accent6 3 4 6" xfId="1193" xr:uid="{ACB886E0-51E6-4DB1-90B5-EAE71611EDDF}"/>
    <cellStyle name="20% - Accent6 3 4 6 2" xfId="1194" xr:uid="{7E5159DC-F4BB-46CD-A4A0-861F48AEA8AF}"/>
    <cellStyle name="20% - Accent6 3 4 6 2 2" xfId="1195" xr:uid="{E938FB16-29D3-4813-B85F-28CDB7FBA551}"/>
    <cellStyle name="20% - Accent6 3 4 6 3" xfId="1196" xr:uid="{8BEBAAC2-49E3-49FE-9C86-5B396476AC99}"/>
    <cellStyle name="20% - Accent6 3 4 7" xfId="1197" xr:uid="{7B8D53AF-0B6D-44DF-ACD4-B1A602BF8E9C}"/>
    <cellStyle name="20% - Accent6 3 4 7 2" xfId="1198" xr:uid="{E2601B37-C0AE-4AAD-BF1A-75BCA0B30809}"/>
    <cellStyle name="20% - Accent6 3 4 8" xfId="1199" xr:uid="{B859F8E5-B45B-4E5D-B577-F8DCEE3724AC}"/>
    <cellStyle name="20% - Accent6 3 4 9" xfId="52915" xr:uid="{4A9EF4A8-54CA-4A9B-B4B2-AC30C4DB15AF}"/>
    <cellStyle name="20% - Accent6 3 5" xfId="1200" xr:uid="{521D7336-6B8D-4C19-8C78-0AB9F449748B}"/>
    <cellStyle name="20% - Accent6 3 5 2" xfId="1201" xr:uid="{4BBAA278-671B-493F-A4B3-9C9CD686AB32}"/>
    <cellStyle name="20% - Accent6 3 5 2 2" xfId="1202" xr:uid="{DB7BB5BE-5080-4E8E-BB48-2CCDB387443A}"/>
    <cellStyle name="20% - Accent6 3 5 2 2 2" xfId="1203" xr:uid="{2D72A02E-7501-45E1-9AFF-F04D56A4A355}"/>
    <cellStyle name="20% - Accent6 3 5 2 2 2 2" xfId="1204" xr:uid="{758773D5-F4BC-4296-B34D-1DDCB61EBAFB}"/>
    <cellStyle name="20% - Accent6 3 5 2 2 2 2 2" xfId="1205" xr:uid="{DE97780C-FCCB-4CA2-BE73-6AB5F333FFBB}"/>
    <cellStyle name="20% - Accent6 3 5 2 2 2 2 2 2" xfId="1206" xr:uid="{F70E07C9-677F-4522-9817-EB9355FFFD97}"/>
    <cellStyle name="20% - Accent6 3 5 2 2 2 2 3" xfId="1207" xr:uid="{5900AAC2-9B52-4F23-AFF4-275C78544D11}"/>
    <cellStyle name="20% - Accent6 3 5 2 2 2 3" xfId="1208" xr:uid="{A2A8182B-D194-4D4C-8D4D-6DCDFA667296}"/>
    <cellStyle name="20% - Accent6 3 5 2 2 2 3 2" xfId="1209" xr:uid="{7FF5A8AD-D0CD-4EC4-8C43-36F20CEDC25B}"/>
    <cellStyle name="20% - Accent6 3 5 2 2 2 4" xfId="1210" xr:uid="{8F8248C5-7CEF-4464-BB9F-AAF805EBE16C}"/>
    <cellStyle name="20% - Accent6 3 5 2 2 3" xfId="1211" xr:uid="{FAC40401-6212-4B5C-BEFC-D1D1B482563E}"/>
    <cellStyle name="20% - Accent6 3 5 2 2 3 2" xfId="1212" xr:uid="{0A66AFD0-1ACF-457F-83EA-577C9376F13A}"/>
    <cellStyle name="20% - Accent6 3 5 2 2 3 2 2" xfId="1213" xr:uid="{1A942394-95EB-4CA0-AF3F-FEC9810C9F48}"/>
    <cellStyle name="20% - Accent6 3 5 2 2 3 3" xfId="1214" xr:uid="{6E6E3FEE-EDF0-454E-9DF9-098E04E32408}"/>
    <cellStyle name="20% - Accent6 3 5 2 2 4" xfId="1215" xr:uid="{9D903F52-F9DC-466D-BE24-1706F5AE82C0}"/>
    <cellStyle name="20% - Accent6 3 5 2 2 4 2" xfId="1216" xr:uid="{AB796FD8-1D27-4D4D-A302-1B2C58734EA4}"/>
    <cellStyle name="20% - Accent6 3 5 2 2 5" xfId="1217" xr:uid="{C5DC8757-775F-4EDD-92D3-D59465F1DF24}"/>
    <cellStyle name="20% - Accent6 3 5 2 2 6" xfId="52916" xr:uid="{EF4048DE-6903-489F-B362-F92EFA50B698}"/>
    <cellStyle name="20% - Accent6 3 5 2 3" xfId="1218" xr:uid="{0F9C7427-EE80-4C30-B0BD-F67A6863360F}"/>
    <cellStyle name="20% - Accent6 3 5 2 3 2" xfId="1219" xr:uid="{D773FB5B-DFD7-4248-A883-19B5EA097DF3}"/>
    <cellStyle name="20% - Accent6 3 5 2 3 2 2" xfId="1220" xr:uid="{2DF8E3B2-AC11-4DEB-BC76-E3057F67BE9B}"/>
    <cellStyle name="20% - Accent6 3 5 2 3 2 2 2" xfId="1221" xr:uid="{49A605E9-ABEA-4118-A2DA-7833AE1C6D06}"/>
    <cellStyle name="20% - Accent6 3 5 2 3 2 3" xfId="1222" xr:uid="{AC19C2EE-988B-4744-96EE-5BE0502B3ECC}"/>
    <cellStyle name="20% - Accent6 3 5 2 3 3" xfId="1223" xr:uid="{68B7DDD1-5F7C-40C9-AE86-89E77CAC8B88}"/>
    <cellStyle name="20% - Accent6 3 5 2 3 3 2" xfId="1224" xr:uid="{0BB6ABFA-6342-400D-BA5A-16952B705C99}"/>
    <cellStyle name="20% - Accent6 3 5 2 3 4" xfId="1225" xr:uid="{5FA98C37-8CE8-4639-90DC-DED05A8B3C63}"/>
    <cellStyle name="20% - Accent6 3 5 2 4" xfId="1226" xr:uid="{7097DABE-227A-47FC-8E6C-3FA6BD081DF2}"/>
    <cellStyle name="20% - Accent6 3 5 2 4 2" xfId="1227" xr:uid="{D56D0F84-5985-4E63-BBAE-D3E9F2BE04FE}"/>
    <cellStyle name="20% - Accent6 3 5 2 4 2 2" xfId="1228" xr:uid="{F3D7C61B-1EE4-4EE9-9A70-59F752F6E8FA}"/>
    <cellStyle name="20% - Accent6 3 5 2 4 3" xfId="1229" xr:uid="{5D0B9C01-44FA-4836-B601-3B801F07D755}"/>
    <cellStyle name="20% - Accent6 3 5 2 5" xfId="1230" xr:uid="{16215BB7-7B1E-4917-8267-6726224518BE}"/>
    <cellStyle name="20% - Accent6 3 5 2 5 2" xfId="1231" xr:uid="{0EB019DE-BCC6-41A0-B205-FCB17F2435C5}"/>
    <cellStyle name="20% - Accent6 3 5 2 6" xfId="1232" xr:uid="{58D376B9-7FA0-40F2-A121-A543158D32EC}"/>
    <cellStyle name="20% - Accent6 3 5 2 7" xfId="52917" xr:uid="{27EEF74F-4999-42BF-8C13-95D7091B2F51}"/>
    <cellStyle name="20% - Accent6 3 5 3" xfId="1233" xr:uid="{93EED5BE-EF95-4514-A447-604C119DF7B7}"/>
    <cellStyle name="20% - Accent6 3 5 3 2" xfId="1234" xr:uid="{338CD47A-ECC1-4A20-BC98-33F765719762}"/>
    <cellStyle name="20% - Accent6 3 5 3 2 2" xfId="1235" xr:uid="{161AEBCE-B52A-45D0-AA66-94B753D0379A}"/>
    <cellStyle name="20% - Accent6 3 5 3 2 2 2" xfId="1236" xr:uid="{DBBD7FAD-C5EE-458C-BB78-F6446BC7A7B6}"/>
    <cellStyle name="20% - Accent6 3 5 3 2 2 2 2" xfId="1237" xr:uid="{CEB86E96-B002-496E-B167-A36A9F732FE5}"/>
    <cellStyle name="20% - Accent6 3 5 3 2 2 3" xfId="1238" xr:uid="{E82129E9-027B-4401-87A2-E523E94F2758}"/>
    <cellStyle name="20% - Accent6 3 5 3 2 3" xfId="1239" xr:uid="{7AF3BB38-83D1-4793-9794-ABACC7A9BB21}"/>
    <cellStyle name="20% - Accent6 3 5 3 2 3 2" xfId="1240" xr:uid="{15230C1C-DF7D-47B7-B82A-3AF6F97719F8}"/>
    <cellStyle name="20% - Accent6 3 5 3 2 4" xfId="1241" xr:uid="{88887132-DB33-4CBC-9849-220A4A828E6C}"/>
    <cellStyle name="20% - Accent6 3 5 3 3" xfId="1242" xr:uid="{30D5057A-7C82-4105-9695-7514C77C8F6D}"/>
    <cellStyle name="20% - Accent6 3 5 3 3 2" xfId="1243" xr:uid="{7BE2E425-793B-47FC-94E8-3834E91430E7}"/>
    <cellStyle name="20% - Accent6 3 5 3 3 2 2" xfId="1244" xr:uid="{867E2A8B-80B3-4D35-8357-EE668790A5CD}"/>
    <cellStyle name="20% - Accent6 3 5 3 3 3" xfId="1245" xr:uid="{9E70C054-E7C1-4281-BC55-18B070296634}"/>
    <cellStyle name="20% - Accent6 3 5 3 4" xfId="1246" xr:uid="{ECB42925-F68C-47FC-9C9E-FF91A6F147BA}"/>
    <cellStyle name="20% - Accent6 3 5 3 4 2" xfId="1247" xr:uid="{2DA0DCE2-6DE9-4749-B8F0-772145852A96}"/>
    <cellStyle name="20% - Accent6 3 5 3 5" xfId="1248" xr:uid="{50EA7F9D-83CB-4746-B321-C84F05EBFC3E}"/>
    <cellStyle name="20% - Accent6 3 5 3 6" xfId="52918" xr:uid="{6A003A90-5C3C-46DF-BF50-6E6C4F52BB6E}"/>
    <cellStyle name="20% - Accent6 3 5 4" xfId="1249" xr:uid="{8C77DDB9-3E66-4B0C-8D4F-DA033561589A}"/>
    <cellStyle name="20% - Accent6 3 5 4 2" xfId="1250" xr:uid="{32420E79-8717-45AC-BB3C-D0663156EB42}"/>
    <cellStyle name="20% - Accent6 3 5 4 2 2" xfId="1251" xr:uid="{1CA1B77B-ACC6-484B-B7EA-2AEE998C94D9}"/>
    <cellStyle name="20% - Accent6 3 5 4 2 2 2" xfId="1252" xr:uid="{F4C99304-F09A-41FD-A812-38638A541148}"/>
    <cellStyle name="20% - Accent6 3 5 4 2 3" xfId="1253" xr:uid="{A5FB6DBC-ECEB-4B38-84FB-EAA68D877917}"/>
    <cellStyle name="20% - Accent6 3 5 4 3" xfId="1254" xr:uid="{C26B03EB-B2CA-47F5-A71E-E45E6890F1A2}"/>
    <cellStyle name="20% - Accent6 3 5 4 3 2" xfId="1255" xr:uid="{67826B3D-4C7F-47AE-9F67-112C11186C77}"/>
    <cellStyle name="20% - Accent6 3 5 4 4" xfId="1256" xr:uid="{D1FCC29E-548B-4185-BFCF-93BE018644C6}"/>
    <cellStyle name="20% - Accent6 3 5 5" xfId="1257" xr:uid="{36818957-D0ED-42FE-A7A5-F6C826C4A3E8}"/>
    <cellStyle name="20% - Accent6 3 5 5 2" xfId="1258" xr:uid="{37274DEB-7AD4-47B0-94A8-55EB65AB89FE}"/>
    <cellStyle name="20% - Accent6 3 5 5 2 2" xfId="1259" xr:uid="{CC7571C6-1280-4831-AB4B-3FECFE5866AE}"/>
    <cellStyle name="20% - Accent6 3 5 5 3" xfId="1260" xr:uid="{085A8ACE-28CC-4F59-BD14-0FC648A2A69E}"/>
    <cellStyle name="20% - Accent6 3 5 6" xfId="1261" xr:uid="{BD6EFE4A-ABBF-4846-BAD9-8845CABC6EDD}"/>
    <cellStyle name="20% - Accent6 3 5 6 2" xfId="1262" xr:uid="{8E1090F2-74E4-4DD0-A9B3-F0338F2CD2FC}"/>
    <cellStyle name="20% - Accent6 3 5 7" xfId="1263" xr:uid="{1047EF4A-17D3-4635-9FBB-EC252455D78A}"/>
    <cellStyle name="20% - Accent6 3 5 8" xfId="52919" xr:uid="{868AD1F1-E919-4E3C-AD2E-741632062EC7}"/>
    <cellStyle name="20% - Accent6 3 6" xfId="1264" xr:uid="{2E2EC78A-1F0B-4408-96CA-35B98BC6A53A}"/>
    <cellStyle name="20% - Accent6 3 6 2" xfId="1265" xr:uid="{FD0C335F-E0E0-4F07-B486-83019854DD5C}"/>
    <cellStyle name="20% - Accent6 3 6 2 2" xfId="1266" xr:uid="{8F34944C-BE03-4634-9492-0379D1D72C5E}"/>
    <cellStyle name="20% - Accent6 3 6 2 2 2" xfId="1267" xr:uid="{81B74B30-56F5-4DA0-A677-54CDBDA75765}"/>
    <cellStyle name="20% - Accent6 3 6 2 2 2 2" xfId="1268" xr:uid="{69D165E8-5FB9-4C9D-BB67-62096B6EBE13}"/>
    <cellStyle name="20% - Accent6 3 6 2 2 2 2 2" xfId="52920" xr:uid="{B8DFA4EF-720A-4CDC-A8D3-34D984ADBDB0}"/>
    <cellStyle name="20% - Accent6 3 6 2 2 2 3" xfId="52921" xr:uid="{362A20B7-3F1E-4FE3-8148-DDA2FC611F8E}"/>
    <cellStyle name="20% - Accent6 3 6 2 2 3" xfId="1269" xr:uid="{96146476-D1AB-40FF-A475-70D415ADDBC0}"/>
    <cellStyle name="20% - Accent6 3 6 2 2 3 2" xfId="52922" xr:uid="{BB0AE02F-5035-4343-9040-3FD6AB13B174}"/>
    <cellStyle name="20% - Accent6 3 6 2 2 4" xfId="52923" xr:uid="{33271CBD-6261-4639-A7EF-6E42E2F3A218}"/>
    <cellStyle name="20% - Accent6 3 6 2 3" xfId="1270" xr:uid="{7D355CE7-E921-498A-B149-349BE61AB77A}"/>
    <cellStyle name="20% - Accent6 3 6 2 3 2" xfId="1271" xr:uid="{92CCD204-46D7-42B8-9E3E-87C036AEB4A0}"/>
    <cellStyle name="20% - Accent6 3 6 2 3 2 2" xfId="52924" xr:uid="{E3F01277-B259-400B-A1FA-97CCC80D8594}"/>
    <cellStyle name="20% - Accent6 3 6 2 3 3" xfId="52925" xr:uid="{9C52E4CF-F383-4B8F-B072-7235CE596438}"/>
    <cellStyle name="20% - Accent6 3 6 2 4" xfId="1272" xr:uid="{8F83A3CB-4298-4294-B37F-C904E18701C9}"/>
    <cellStyle name="20% - Accent6 3 6 2 4 2" xfId="52926" xr:uid="{0CDB3AA9-ECCB-430C-B776-D22C3BB5B744}"/>
    <cellStyle name="20% - Accent6 3 6 2 5" xfId="52927" xr:uid="{24DF4BDB-D4CF-4784-83C8-115E02BA7FAB}"/>
    <cellStyle name="20% - Accent6 3 6 2 6" xfId="52928" xr:uid="{E8690F03-088E-4F3B-BD87-3523E1654E02}"/>
    <cellStyle name="20% - Accent6 3 6 3" xfId="1273" xr:uid="{2B791E8A-0943-490A-9CA1-7A82C2FA7D74}"/>
    <cellStyle name="20% - Accent6 3 6 3 2" xfId="1274" xr:uid="{2036F767-69D4-4517-AA5C-56E88B6DDD38}"/>
    <cellStyle name="20% - Accent6 3 6 3 2 2" xfId="1275" xr:uid="{F0DE39A8-DC54-4B95-80E4-576628D51961}"/>
    <cellStyle name="20% - Accent6 3 6 3 2 2 2" xfId="1276" xr:uid="{24E0312D-C7FA-489D-98E4-1B5671326029}"/>
    <cellStyle name="20% - Accent6 3 6 3 2 3" xfId="1277" xr:uid="{773B9891-583E-429A-B9D7-DCFE7AB82827}"/>
    <cellStyle name="20% - Accent6 3 6 3 3" xfId="1278" xr:uid="{423CD42C-582B-4F74-83AF-B3704A1B09CC}"/>
    <cellStyle name="20% - Accent6 3 6 3 3 2" xfId="1279" xr:uid="{7AAC76F2-B55B-4A1F-B934-79265B6F616A}"/>
    <cellStyle name="20% - Accent6 3 6 3 4" xfId="1280" xr:uid="{3850D61F-0D85-4C0F-945C-E86522422E14}"/>
    <cellStyle name="20% - Accent6 3 6 4" xfId="52929" xr:uid="{8BD22977-AB6B-4676-93B5-C07036478B49}"/>
    <cellStyle name="20% - Accent6 3 6 4 2" xfId="52930" xr:uid="{217E1836-CEA7-48EB-939D-1ADB27FC2A8D}"/>
    <cellStyle name="20% - Accent6 3 6 4 2 2" xfId="52931" xr:uid="{3D180BFE-4EF7-4E7A-8208-26A593A8B02D}"/>
    <cellStyle name="20% - Accent6 3 6 4 3" xfId="52932" xr:uid="{53CB1C87-A670-4C19-82D7-A581489D6FC1}"/>
    <cellStyle name="20% - Accent6 3 6 5" xfId="52933" xr:uid="{892071B0-F3F7-408C-9BC9-27D631EEBADE}"/>
    <cellStyle name="20% - Accent6 3 6 5 2" xfId="52934" xr:uid="{F842549A-8A8C-4070-B0C2-4108D33D60C6}"/>
    <cellStyle name="20% - Accent6 3 6 6" xfId="52935" xr:uid="{823C399A-FFEE-442E-9C19-EB55A3AF7885}"/>
    <cellStyle name="20% - Accent6 3 6 7" xfId="52936" xr:uid="{8798999B-B7E2-4523-A191-0EAE2AFF999A}"/>
    <cellStyle name="20% - Accent6 3 7" xfId="1281" xr:uid="{7D736C54-EA7D-4698-84E2-CE511ACD6426}"/>
    <cellStyle name="20% - Accent6 3 7 2" xfId="1282" xr:uid="{0A3F4135-C8CD-424D-9101-A280BF1EA977}"/>
    <cellStyle name="20% - Accent6 3 7 2 2" xfId="1283" xr:uid="{7D7D1907-75CE-4592-B5F8-BE81F3304CE9}"/>
    <cellStyle name="20% - Accent6 3 7 2 2 2" xfId="1284" xr:uid="{E93479B2-908B-4A26-B250-469D75A34D0A}"/>
    <cellStyle name="20% - Accent6 3 7 2 2 2 2" xfId="1285" xr:uid="{65CC9122-1C34-4DB3-B6CA-D752E6EB438A}"/>
    <cellStyle name="20% - Accent6 3 7 2 2 3" xfId="1286" xr:uid="{45226FC4-456F-49B9-8147-B86B92C99FC5}"/>
    <cellStyle name="20% - Accent6 3 7 2 3" xfId="1287" xr:uid="{A0C0B01C-16ED-4555-96E6-0C2757BFA888}"/>
    <cellStyle name="20% - Accent6 3 7 2 3 2" xfId="1288" xr:uid="{CD09D9B3-5D96-4681-8D70-964AB7E781AD}"/>
    <cellStyle name="20% - Accent6 3 7 2 4" xfId="1289" xr:uid="{869F8847-7836-49A4-A690-0FEF2CA2F906}"/>
    <cellStyle name="20% - Accent6 3 7 3" xfId="1290" xr:uid="{CEC9E802-2FBB-4AED-A8CC-9C375ACA5970}"/>
    <cellStyle name="20% - Accent6 3 7 3 2" xfId="1291" xr:uid="{99D260A1-E0F8-4145-9489-839F2A6C303A}"/>
    <cellStyle name="20% - Accent6 3 7 3 2 2" xfId="1292" xr:uid="{AAD0417D-63F6-46BC-BDEE-0F945C2E21D9}"/>
    <cellStyle name="20% - Accent6 3 7 3 3" xfId="1293" xr:uid="{90161479-7D0A-40E5-BCA0-8D0ED0B9CD04}"/>
    <cellStyle name="20% - Accent6 3 7 4" xfId="1294" xr:uid="{A08455EA-9209-41A2-8D49-83733FE2320E}"/>
    <cellStyle name="20% - Accent6 3 7 4 2" xfId="1295" xr:uid="{EE0C7A4E-17CD-4795-ADE0-9957F69A88EE}"/>
    <cellStyle name="20% - Accent6 3 7 5" xfId="1296" xr:uid="{15E02AAA-9137-4F47-8A8A-DC94647D4DFB}"/>
    <cellStyle name="20% - Accent6 3 7 6" xfId="52937" xr:uid="{2FD28560-4320-4D33-9E0A-C4F64B996E33}"/>
    <cellStyle name="20% - Accent6 3 8" xfId="1297" xr:uid="{08326CDE-F4BB-4F26-8C6B-B29861522CA7}"/>
    <cellStyle name="20% - Accent6 3 8 2" xfId="1298" xr:uid="{9C4C502A-D7D4-4354-B52A-FC821143B96C}"/>
    <cellStyle name="20% - Accent6 3 8 2 2" xfId="1299" xr:uid="{E4046078-905B-4218-BAA1-9C51A5878BFB}"/>
    <cellStyle name="20% - Accent6 3 8 2 2 2" xfId="1300" xr:uid="{DB48384B-8762-40DD-B926-E57C96D2CADD}"/>
    <cellStyle name="20% - Accent6 3 8 2 3" xfId="1301" xr:uid="{6C62ECD5-E799-42D6-8AAC-9E124035676E}"/>
    <cellStyle name="20% - Accent6 3 8 3" xfId="1302" xr:uid="{2862EA93-AFDE-4E00-AA72-6517A6DC17B4}"/>
    <cellStyle name="20% - Accent6 3 8 3 2" xfId="1303" xr:uid="{E6312381-6120-422F-957C-303F0A0A5B20}"/>
    <cellStyle name="20% - Accent6 3 8 4" xfId="1304" xr:uid="{85146821-6658-47F5-B704-B9323D5E7818}"/>
    <cellStyle name="20% - Accent6 3 9" xfId="1305" xr:uid="{1ADBDD6D-E53B-4EAF-B93A-6DF2D7486344}"/>
    <cellStyle name="20% - Accent6 3 9 2" xfId="52938" xr:uid="{C587062C-F80C-4B10-A636-5910408D309C}"/>
    <cellStyle name="20% - Accent6 3 9 2 2" xfId="52939" xr:uid="{300BD995-1678-4F24-8DC7-C5DDAC6D5C6E}"/>
    <cellStyle name="20% - Accent6 3 9 3" xfId="52940" xr:uid="{7A4929C0-59A4-4643-9742-ADB7F2787B4C}"/>
    <cellStyle name="20% - Accent6 30" xfId="1306" xr:uid="{CFB16914-2409-4E33-B540-42D8056DF6DC}"/>
    <cellStyle name="20% - Accent6 31" xfId="1307" xr:uid="{C1BA96A1-3884-4DF3-898F-3BAB1FA1C426}"/>
    <cellStyle name="20% - Accent6 32" xfId="1308" xr:uid="{3E0EE548-8F25-4AEA-BC11-0B30A2551475}"/>
    <cellStyle name="20% - Accent6 33" xfId="1309" xr:uid="{8EDDDA86-A29E-408D-B0AD-2D76466C4935}"/>
    <cellStyle name="20% - Accent6 4" xfId="1310" xr:uid="{A9082E08-1A12-446E-91B8-73053ABE6256}"/>
    <cellStyle name="20% - Accent6 4 10" xfId="1311" xr:uid="{7F44F41B-C860-49A2-90D7-9DD5B5F079DB}"/>
    <cellStyle name="20% - Accent6 4 11" xfId="1312" xr:uid="{8D268E08-A109-4232-B166-1428CCBC77D0}"/>
    <cellStyle name="20% - Accent6 4 2" xfId="1313" xr:uid="{9AE993A0-5EFA-478A-AA4E-639AEF216A34}"/>
    <cellStyle name="20% - Accent6 4 2 10" xfId="1314" xr:uid="{6C217A07-E0DF-4959-A220-AAC7D7ED5909}"/>
    <cellStyle name="20% - Accent6 4 2 11" xfId="1315" xr:uid="{C9DBEAF9-E6D2-4934-B896-680C95B8C36C}"/>
    <cellStyle name="20% - Accent6 4 2 2" xfId="1316" xr:uid="{3B51AF6E-C6E2-416A-97CD-389EEAA49260}"/>
    <cellStyle name="20% - Accent6 4 2 2 2" xfId="1317" xr:uid="{2454E371-B0FC-4FFF-99E2-BB40E078DD5E}"/>
    <cellStyle name="20% - Accent6 4 2 2 2 2" xfId="1318" xr:uid="{3A73322F-1FB6-4B02-8D4A-CFE2FFEFFE8F}"/>
    <cellStyle name="20% - Accent6 4 2 2 2 2 2" xfId="1319" xr:uid="{75E82DB0-0AE9-4B17-A7A8-6D994C01E53D}"/>
    <cellStyle name="20% - Accent6 4 2 2 2 2 2 2" xfId="1320" xr:uid="{81EC2F40-F602-4690-99EF-7A73CCCE469B}"/>
    <cellStyle name="20% - Accent6 4 2 2 2 2 2 2 2" xfId="1321" xr:uid="{7159CD89-E5BE-474C-9F42-8867B7120C8A}"/>
    <cellStyle name="20% - Accent6 4 2 2 2 2 2 2 2 2" xfId="1322" xr:uid="{79383092-8F40-4DBE-AE5B-20FB8C5B56AE}"/>
    <cellStyle name="20% - Accent6 4 2 2 2 2 2 2 2 2 2" xfId="1323" xr:uid="{3F1C1D7E-4979-445E-B8A3-89D30EBFECC7}"/>
    <cellStyle name="20% - Accent6 4 2 2 2 2 2 2 2 3" xfId="1324" xr:uid="{60ECCB4A-B14A-432D-994F-D5641301B66B}"/>
    <cellStyle name="20% - Accent6 4 2 2 2 2 2 2 3" xfId="1325" xr:uid="{FACE95AA-39ED-439F-9BBA-B6B418D4BF53}"/>
    <cellStyle name="20% - Accent6 4 2 2 2 2 2 2 3 2" xfId="1326" xr:uid="{85E76BA8-4112-4372-BFEC-489924AB97B8}"/>
    <cellStyle name="20% - Accent6 4 2 2 2 2 2 2 4" xfId="1327" xr:uid="{2B376D87-08D9-4601-8486-DE1245994EEA}"/>
    <cellStyle name="20% - Accent6 4 2 2 2 2 2 3" xfId="1328" xr:uid="{7AB5EA53-62D3-4DF1-9E42-C4FA943D1233}"/>
    <cellStyle name="20% - Accent6 4 2 2 2 2 2 3 2" xfId="1329" xr:uid="{6A74E569-D45D-4E2F-9F95-C01AF3D2A661}"/>
    <cellStyle name="20% - Accent6 4 2 2 2 2 2 3 2 2" xfId="1330" xr:uid="{A64F2D15-6BCC-4E72-8F33-8B0A726E8AFC}"/>
    <cellStyle name="20% - Accent6 4 2 2 2 2 2 3 3" xfId="1331" xr:uid="{2BDDB78A-7C84-41A7-8927-92776AD03656}"/>
    <cellStyle name="20% - Accent6 4 2 2 2 2 2 4" xfId="1332" xr:uid="{7A8C20D8-2720-4C4A-BE16-03F225A55B4B}"/>
    <cellStyle name="20% - Accent6 4 2 2 2 2 2 4 2" xfId="1333" xr:uid="{836BD6A4-EEA8-46E8-A76B-8AC08948562E}"/>
    <cellStyle name="20% - Accent6 4 2 2 2 2 2 5" xfId="1334" xr:uid="{32842CBD-CE8C-4C2B-A572-C1E44D52412F}"/>
    <cellStyle name="20% - Accent6 4 2 2 2 2 2 6" xfId="52941" xr:uid="{A3C4AE07-6021-483D-9D27-1E52CFD6C4B5}"/>
    <cellStyle name="20% - Accent6 4 2 2 2 2 3" xfId="1335" xr:uid="{90018634-587D-4E76-84F7-DE38F682971C}"/>
    <cellStyle name="20% - Accent6 4 2 2 2 2 3 2" xfId="1336" xr:uid="{AAC9CAE6-A492-47A9-8F33-444A8180CD6F}"/>
    <cellStyle name="20% - Accent6 4 2 2 2 2 3 2 2" xfId="1337" xr:uid="{B2E51BF1-1FCB-492F-9F74-58643FA98274}"/>
    <cellStyle name="20% - Accent6 4 2 2 2 2 3 2 2 2" xfId="1338" xr:uid="{E3996EFC-3976-4EEA-9397-D50DA9B42E67}"/>
    <cellStyle name="20% - Accent6 4 2 2 2 2 3 2 3" xfId="1339" xr:uid="{C2C66877-5F50-4E9C-9EA1-1BB2A2BD0B32}"/>
    <cellStyle name="20% - Accent6 4 2 2 2 2 3 3" xfId="1340" xr:uid="{EC0B021C-4661-49CE-AE63-951938145F87}"/>
    <cellStyle name="20% - Accent6 4 2 2 2 2 3 3 2" xfId="1341" xr:uid="{01C7D334-4F68-4FF9-BC1F-7B71721F4E83}"/>
    <cellStyle name="20% - Accent6 4 2 2 2 2 3 4" xfId="1342" xr:uid="{74116D1B-BB60-4798-B407-FEE9B5A93515}"/>
    <cellStyle name="20% - Accent6 4 2 2 2 2 4" xfId="1343" xr:uid="{956F5F0D-1162-4DE3-A589-A4993894680A}"/>
    <cellStyle name="20% - Accent6 4 2 2 2 2 4 2" xfId="1344" xr:uid="{A4248F19-EB2E-47AF-A30E-9F9CE60E84BF}"/>
    <cellStyle name="20% - Accent6 4 2 2 2 2 4 2 2" xfId="1345" xr:uid="{34FDC4D0-812D-4901-9591-4C0AA7596E2C}"/>
    <cellStyle name="20% - Accent6 4 2 2 2 2 4 3" xfId="1346" xr:uid="{73972F2B-467A-44F4-8D90-4382546D70D0}"/>
    <cellStyle name="20% - Accent6 4 2 2 2 2 5" xfId="1347" xr:uid="{7F6516AD-8E85-4ED1-98CD-30EEFC769513}"/>
    <cellStyle name="20% - Accent6 4 2 2 2 2 5 2" xfId="1348" xr:uid="{2422724C-EC1C-4AEA-8ED0-D188D359409F}"/>
    <cellStyle name="20% - Accent6 4 2 2 2 2 6" xfId="1349" xr:uid="{4F7E2240-0D99-4D54-A4EB-E109A1A259D7}"/>
    <cellStyle name="20% - Accent6 4 2 2 2 2 7" xfId="52942" xr:uid="{7C89890F-ED55-44B3-94F6-04DBF707B775}"/>
    <cellStyle name="20% - Accent6 4 2 2 2 3" xfId="1350" xr:uid="{31BAB4A9-4821-4DC0-BBA4-FFA77217B7AF}"/>
    <cellStyle name="20% - Accent6 4 2 2 2 3 2" xfId="1351" xr:uid="{0E314548-96E4-40D6-B372-BA0DA3EE7E6F}"/>
    <cellStyle name="20% - Accent6 4 2 2 2 3 2 2" xfId="1352" xr:uid="{5A6F187B-EB98-4478-977B-18FCD0AAE8AC}"/>
    <cellStyle name="20% - Accent6 4 2 2 2 3 2 2 2" xfId="1353" xr:uid="{A197FD17-2513-4F34-BBCE-ABB8C2EB5FDC}"/>
    <cellStyle name="20% - Accent6 4 2 2 2 3 2 2 2 2" xfId="1354" xr:uid="{1FEDC2FE-7C62-4800-B2B2-047C22B85C6F}"/>
    <cellStyle name="20% - Accent6 4 2 2 2 3 2 2 3" xfId="1355" xr:uid="{96760A58-686E-49BF-8B3C-727CD6F17B1D}"/>
    <cellStyle name="20% - Accent6 4 2 2 2 3 2 3" xfId="1356" xr:uid="{BFF0188D-9243-4275-9113-1AA5B6874811}"/>
    <cellStyle name="20% - Accent6 4 2 2 2 3 2 3 2" xfId="1357" xr:uid="{552EA9FD-450C-45AE-96C2-4DCC2E3A8032}"/>
    <cellStyle name="20% - Accent6 4 2 2 2 3 2 4" xfId="1358" xr:uid="{D3ED91DB-D1F9-46A3-8316-0C07CB2D0FDB}"/>
    <cellStyle name="20% - Accent6 4 2 2 2 3 3" xfId="1359" xr:uid="{4529ACB4-2D8C-4239-9CBC-E65E5A755D1A}"/>
    <cellStyle name="20% - Accent6 4 2 2 2 3 3 2" xfId="1360" xr:uid="{C196FF57-A410-478C-B46D-D12DE313379E}"/>
    <cellStyle name="20% - Accent6 4 2 2 2 3 3 2 2" xfId="1361" xr:uid="{344A6DE4-53EE-49D1-85D5-DAEECF70C2C1}"/>
    <cellStyle name="20% - Accent6 4 2 2 2 3 3 3" xfId="1362" xr:uid="{A6766BD4-21A5-4237-A855-1545A14CE85F}"/>
    <cellStyle name="20% - Accent6 4 2 2 2 3 4" xfId="1363" xr:uid="{4A3FBFAC-11BF-4F52-B674-002ADF7E4033}"/>
    <cellStyle name="20% - Accent6 4 2 2 2 3 4 2" xfId="1364" xr:uid="{3049D295-6C42-4612-89D7-ED3AFAC6CA0A}"/>
    <cellStyle name="20% - Accent6 4 2 2 2 3 5" xfId="1365" xr:uid="{8B70904C-85D6-497B-8876-BE11668AFC06}"/>
    <cellStyle name="20% - Accent6 4 2 2 2 3 6" xfId="52943" xr:uid="{B9DDB5BF-3705-40E7-BBD2-01FA49D410E2}"/>
    <cellStyle name="20% - Accent6 4 2 2 2 4" xfId="1366" xr:uid="{2EFF006F-7283-4A6D-B493-A25D655B22B5}"/>
    <cellStyle name="20% - Accent6 4 2 2 2 4 2" xfId="1367" xr:uid="{3C9C4FF4-61B8-4547-BED5-059AA74263CA}"/>
    <cellStyle name="20% - Accent6 4 2 2 2 4 2 2" xfId="1368" xr:uid="{3AFF79BF-0162-4AE2-A571-6E8F53A478E2}"/>
    <cellStyle name="20% - Accent6 4 2 2 2 4 2 2 2" xfId="1369" xr:uid="{8436F980-F103-42F6-8095-673CC4CD2CBA}"/>
    <cellStyle name="20% - Accent6 4 2 2 2 4 2 3" xfId="1370" xr:uid="{F1F2A8A6-9BD3-418D-ABAB-F7134D82A9FF}"/>
    <cellStyle name="20% - Accent6 4 2 2 2 4 3" xfId="1371" xr:uid="{E31BFA0C-ADA8-40E0-BA63-B481E0BE2AA1}"/>
    <cellStyle name="20% - Accent6 4 2 2 2 4 3 2" xfId="1372" xr:uid="{A8CE5399-B144-48E6-BC94-68B9238E9C07}"/>
    <cellStyle name="20% - Accent6 4 2 2 2 4 4" xfId="1373" xr:uid="{EAC3BBA4-75A2-49EB-8D7E-9B7CB870A0DC}"/>
    <cellStyle name="20% - Accent6 4 2 2 2 5" xfId="1374" xr:uid="{86FB10CC-C504-47FD-84BA-D24CFFCF1365}"/>
    <cellStyle name="20% - Accent6 4 2 2 2 5 2" xfId="1375" xr:uid="{E2C92B62-6191-42E4-9E39-7AA03CFBAE6F}"/>
    <cellStyle name="20% - Accent6 4 2 2 2 5 2 2" xfId="1376" xr:uid="{479B4528-AF87-4E78-A054-CE9CC1990480}"/>
    <cellStyle name="20% - Accent6 4 2 2 2 5 3" xfId="1377" xr:uid="{ECD8BA43-1EBF-41A0-BCE6-757D333792E1}"/>
    <cellStyle name="20% - Accent6 4 2 2 2 6" xfId="1378" xr:uid="{AF38CB8E-B0EC-4784-8109-ECA821BDCC3A}"/>
    <cellStyle name="20% - Accent6 4 2 2 2 6 2" xfId="1379" xr:uid="{F26BFA60-0ECD-4E6D-9F34-DDD6D378A092}"/>
    <cellStyle name="20% - Accent6 4 2 2 2 7" xfId="1380" xr:uid="{F9071F7D-B3D4-4885-92C2-0C3692B77E20}"/>
    <cellStyle name="20% - Accent6 4 2 2 2 8" xfId="52944" xr:uid="{B652E7CF-DA0E-4F3E-8BDA-6C5FF108CCCA}"/>
    <cellStyle name="20% - Accent6 4 2 2 3" xfId="1381" xr:uid="{C986A2D4-39EF-4356-AD28-49C11102C9FC}"/>
    <cellStyle name="20% - Accent6 4 2 2 3 2" xfId="1382" xr:uid="{3387267D-CF2A-4999-9478-FBABEA1D61BF}"/>
    <cellStyle name="20% - Accent6 4 2 2 3 2 2" xfId="1383" xr:uid="{753BA6FA-A9A3-4B18-851D-5290DC1DB621}"/>
    <cellStyle name="20% - Accent6 4 2 2 3 2 2 2" xfId="1384" xr:uid="{6BEE76B4-AF85-4C02-8BBC-6D6F3C96C010}"/>
    <cellStyle name="20% - Accent6 4 2 2 3 2 2 2 2" xfId="1385" xr:uid="{A26A4BA5-6A86-4914-AA1E-C5F3D4242EDF}"/>
    <cellStyle name="20% - Accent6 4 2 2 3 2 2 2 2 2" xfId="1386" xr:uid="{139CF83B-3C5A-4613-8EAC-0122DA04874A}"/>
    <cellStyle name="20% - Accent6 4 2 2 3 2 2 2 3" xfId="1387" xr:uid="{81C577A0-94DB-49B3-95F8-EFB7AC0D0B44}"/>
    <cellStyle name="20% - Accent6 4 2 2 3 2 2 3" xfId="1388" xr:uid="{8A70A605-16AD-4A1D-B50F-C7BD9201392D}"/>
    <cellStyle name="20% - Accent6 4 2 2 3 2 2 3 2" xfId="1389" xr:uid="{AB115C5B-DE41-4D29-AA96-F56A8F314064}"/>
    <cellStyle name="20% - Accent6 4 2 2 3 2 2 4" xfId="1390" xr:uid="{D98E9FBB-DCE2-46BB-A0C3-5E00339F4880}"/>
    <cellStyle name="20% - Accent6 4 2 2 3 2 3" xfId="1391" xr:uid="{A64275E8-BABC-4112-8AB1-721ED698ADA7}"/>
    <cellStyle name="20% - Accent6 4 2 2 3 2 3 2" xfId="1392" xr:uid="{AE2F709C-0375-42F9-B7F2-A8B72B2782BC}"/>
    <cellStyle name="20% - Accent6 4 2 2 3 2 3 2 2" xfId="1393" xr:uid="{0C2A3C9D-CEF6-4CF1-920E-4AB07F2510A6}"/>
    <cellStyle name="20% - Accent6 4 2 2 3 2 3 3" xfId="1394" xr:uid="{3C127345-A275-46C5-B3C7-D99EFA787614}"/>
    <cellStyle name="20% - Accent6 4 2 2 3 2 4" xfId="1395" xr:uid="{B9B6876A-36AC-4E28-8209-550CB706B95F}"/>
    <cellStyle name="20% - Accent6 4 2 2 3 2 4 2" xfId="1396" xr:uid="{43C32013-A809-4DF3-86FB-41DC1C1D334E}"/>
    <cellStyle name="20% - Accent6 4 2 2 3 2 5" xfId="1397" xr:uid="{A906E941-0135-4299-8DED-6B629881993E}"/>
    <cellStyle name="20% - Accent6 4 2 2 3 2 6" xfId="52945" xr:uid="{0324FAE7-B8C3-4B12-9304-73E73A95C30D}"/>
    <cellStyle name="20% - Accent6 4 2 2 3 3" xfId="1398" xr:uid="{7FAE0E8A-F465-4035-AAB4-CB601476456F}"/>
    <cellStyle name="20% - Accent6 4 2 2 3 3 2" xfId="1399" xr:uid="{7A204684-644A-40F3-B501-DC73DC373817}"/>
    <cellStyle name="20% - Accent6 4 2 2 3 3 2 2" xfId="1400" xr:uid="{B3D8228C-76BA-44B2-AD9B-18F634516555}"/>
    <cellStyle name="20% - Accent6 4 2 2 3 3 2 2 2" xfId="1401" xr:uid="{9FC9C7C5-8F62-4483-B8BE-884DFCF2CCBB}"/>
    <cellStyle name="20% - Accent6 4 2 2 3 3 2 3" xfId="1402" xr:uid="{3AEBB0F9-E7E1-4CBD-969B-6753643DD3FE}"/>
    <cellStyle name="20% - Accent6 4 2 2 3 3 3" xfId="1403" xr:uid="{9747DA08-3CDA-4CFC-94C2-7CC2CA77D172}"/>
    <cellStyle name="20% - Accent6 4 2 2 3 3 3 2" xfId="1404" xr:uid="{9AE61183-803E-426F-83E7-7010154BB691}"/>
    <cellStyle name="20% - Accent6 4 2 2 3 3 4" xfId="1405" xr:uid="{748B793D-514D-46B6-8C38-F44EBB547A60}"/>
    <cellStyle name="20% - Accent6 4 2 2 3 4" xfId="1406" xr:uid="{DD3803D7-9B3C-411B-A9FA-BBD23B2605F6}"/>
    <cellStyle name="20% - Accent6 4 2 2 3 4 2" xfId="1407" xr:uid="{57806042-8B95-4A13-A74F-5FBDA3AD7746}"/>
    <cellStyle name="20% - Accent6 4 2 2 3 4 2 2" xfId="1408" xr:uid="{04231138-47D7-4935-B29A-1231396CDB2C}"/>
    <cellStyle name="20% - Accent6 4 2 2 3 4 3" xfId="1409" xr:uid="{892DEF37-6A64-4843-9A65-15D6B98988F4}"/>
    <cellStyle name="20% - Accent6 4 2 2 3 5" xfId="1410" xr:uid="{1623026C-4965-449C-9664-BF158595F70B}"/>
    <cellStyle name="20% - Accent6 4 2 2 3 5 2" xfId="1411" xr:uid="{BD4BE34D-4E58-4B34-840E-9D189BF8A15E}"/>
    <cellStyle name="20% - Accent6 4 2 2 3 6" xfId="1412" xr:uid="{0E04543F-6459-4E17-AF52-F1AF893BFDA6}"/>
    <cellStyle name="20% - Accent6 4 2 2 3 7" xfId="52946" xr:uid="{E1D80665-F43C-4EF4-8713-C0B33EE94DD6}"/>
    <cellStyle name="20% - Accent6 4 2 2 4" xfId="1413" xr:uid="{757C57AC-6DC3-4CC3-9CEE-711FA8492B53}"/>
    <cellStyle name="20% - Accent6 4 2 2 4 2" xfId="1414" xr:uid="{EF8454BA-BA2D-4EF3-A760-7C738E00BF0F}"/>
    <cellStyle name="20% - Accent6 4 2 2 4 2 2" xfId="1415" xr:uid="{E38AA825-D60E-410C-A4B6-0BC78A05BE5F}"/>
    <cellStyle name="20% - Accent6 4 2 2 4 2 2 2" xfId="1416" xr:uid="{BDC3C145-757A-4F0D-A7A6-0EB4C078029A}"/>
    <cellStyle name="20% - Accent6 4 2 2 4 2 2 2 2" xfId="1417" xr:uid="{9BCCA112-F829-455A-B7D4-F98492CB8C07}"/>
    <cellStyle name="20% - Accent6 4 2 2 4 2 2 3" xfId="1418" xr:uid="{F391D016-067D-4651-95DD-A54370AC842A}"/>
    <cellStyle name="20% - Accent6 4 2 2 4 2 3" xfId="1419" xr:uid="{780BAD81-36A5-4BDC-BD1D-E10B37AACD83}"/>
    <cellStyle name="20% - Accent6 4 2 2 4 2 3 2" xfId="1420" xr:uid="{4D7C001B-5E42-4582-8050-C51E8F552B7A}"/>
    <cellStyle name="20% - Accent6 4 2 2 4 2 4" xfId="1421" xr:uid="{DA7E4F0E-490A-401D-AA08-F7594729D2F4}"/>
    <cellStyle name="20% - Accent6 4 2 2 4 3" xfId="1422" xr:uid="{D67F0B02-FDA3-45E2-8D7C-6818D620A2AD}"/>
    <cellStyle name="20% - Accent6 4 2 2 4 3 2" xfId="1423" xr:uid="{07DB60E8-6249-4AA5-9000-77419F4C0193}"/>
    <cellStyle name="20% - Accent6 4 2 2 4 3 2 2" xfId="1424" xr:uid="{F9058CB9-B9CE-4074-B436-1FDDB763F3DC}"/>
    <cellStyle name="20% - Accent6 4 2 2 4 3 3" xfId="1425" xr:uid="{B8F13945-3BDB-4990-92F9-B9F3FB22319D}"/>
    <cellStyle name="20% - Accent6 4 2 2 4 4" xfId="1426" xr:uid="{C2AD66F1-A33E-4A1F-8077-0B88ED5DE7E4}"/>
    <cellStyle name="20% - Accent6 4 2 2 4 4 2" xfId="1427" xr:uid="{69485911-0FB8-4196-B508-865D72EDA86E}"/>
    <cellStyle name="20% - Accent6 4 2 2 4 5" xfId="1428" xr:uid="{9EC52FE7-E470-4108-9ADC-DD91D4AACC9C}"/>
    <cellStyle name="20% - Accent6 4 2 2 4 6" xfId="52947" xr:uid="{D69ADC41-830E-4DAC-A6CC-1733AEA0B543}"/>
    <cellStyle name="20% - Accent6 4 2 2 5" xfId="1429" xr:uid="{CE733BF7-B004-4394-AD8B-83219E6F97A1}"/>
    <cellStyle name="20% - Accent6 4 2 2 5 2" xfId="1430" xr:uid="{EF43DE03-ED9B-4D66-880A-7F1C1105C9F5}"/>
    <cellStyle name="20% - Accent6 4 2 2 5 2 2" xfId="1431" xr:uid="{D41889BF-88FD-4771-B96B-0B66C5C81248}"/>
    <cellStyle name="20% - Accent6 4 2 2 5 2 2 2" xfId="1432" xr:uid="{65D21609-6BF3-4AD2-A20E-8CD6DCC4011C}"/>
    <cellStyle name="20% - Accent6 4 2 2 5 2 3" xfId="1433" xr:uid="{302158A1-C488-464C-A8A9-399CCAD438BD}"/>
    <cellStyle name="20% - Accent6 4 2 2 5 3" xfId="1434" xr:uid="{C697ADAE-A07E-4D31-A2E4-F8865EED7455}"/>
    <cellStyle name="20% - Accent6 4 2 2 5 3 2" xfId="1435" xr:uid="{C2EAA39E-6DAE-497F-BFFF-F5D8F223991A}"/>
    <cellStyle name="20% - Accent6 4 2 2 5 4" xfId="1436" xr:uid="{BFB7596C-D397-471E-831B-A7055DC5A2B5}"/>
    <cellStyle name="20% - Accent6 4 2 2 6" xfId="1437" xr:uid="{128E0154-5B2B-4412-B580-32DBD5A2A57A}"/>
    <cellStyle name="20% - Accent6 4 2 2 6 2" xfId="1438" xr:uid="{9499BF1D-27F3-424C-ADD2-1FF0F5A436AE}"/>
    <cellStyle name="20% - Accent6 4 2 2 6 2 2" xfId="1439" xr:uid="{C21C20E9-7420-44CD-A453-CCEB5C452227}"/>
    <cellStyle name="20% - Accent6 4 2 2 6 3" xfId="1440" xr:uid="{FC38D383-85BF-4409-A549-44235C2F525D}"/>
    <cellStyle name="20% - Accent6 4 2 2 7" xfId="1441" xr:uid="{00103A2F-07FF-4E92-8D8A-1A4A3917C67D}"/>
    <cellStyle name="20% - Accent6 4 2 2 7 2" xfId="1442" xr:uid="{7F2AE17D-2240-44A4-8A2D-5F2436886FAF}"/>
    <cellStyle name="20% - Accent6 4 2 2 8" xfId="1443" xr:uid="{FCF63B31-EF67-488F-9CBD-07947AB5EA90}"/>
    <cellStyle name="20% - Accent6 4 2 2 9" xfId="52948" xr:uid="{E2B03F8C-4061-405A-9D8B-C2D5FC7588B7}"/>
    <cellStyle name="20% - Accent6 4 2 3" xfId="1444" xr:uid="{4D4E88F6-37C1-414D-90E8-11C7A0C8415C}"/>
    <cellStyle name="20% - Accent6 4 2 3 2" xfId="1445" xr:uid="{7108381B-BC29-4E5A-8D83-32CA1D9195F9}"/>
    <cellStyle name="20% - Accent6 4 2 3 2 2" xfId="1446" xr:uid="{B029CBAB-BADA-4E59-ABE0-0CB3ED191B55}"/>
    <cellStyle name="20% - Accent6 4 2 3 2 2 2" xfId="1447" xr:uid="{35516FE8-0DFE-42C1-A289-6A8608710068}"/>
    <cellStyle name="20% - Accent6 4 2 3 2 2 2 2" xfId="1448" xr:uid="{8AB2B06A-BDBD-4D1D-A14A-A46251A5E0A5}"/>
    <cellStyle name="20% - Accent6 4 2 3 2 2 2 2 2" xfId="1449" xr:uid="{DFC86B73-4154-43B8-93AA-5C94DFA56A52}"/>
    <cellStyle name="20% - Accent6 4 2 3 2 2 2 2 2 2" xfId="1450" xr:uid="{44A204DC-E2E9-47A0-8EB5-236B35D993B2}"/>
    <cellStyle name="20% - Accent6 4 2 3 2 2 2 2 3" xfId="1451" xr:uid="{CE4F8629-AF25-442A-9199-BAB8EA519B8A}"/>
    <cellStyle name="20% - Accent6 4 2 3 2 2 2 3" xfId="1452" xr:uid="{0E9001EA-8B16-44B6-AD4C-D182655AC318}"/>
    <cellStyle name="20% - Accent6 4 2 3 2 2 2 3 2" xfId="1453" xr:uid="{E1FE01FC-BF27-40DA-9685-F01FF7514E89}"/>
    <cellStyle name="20% - Accent6 4 2 3 2 2 2 4" xfId="1454" xr:uid="{2A6B2FFF-477D-46D8-ADED-56454F14F682}"/>
    <cellStyle name="20% - Accent6 4 2 3 2 2 3" xfId="1455" xr:uid="{9B481A98-1AD3-4242-A218-DD13A88731FD}"/>
    <cellStyle name="20% - Accent6 4 2 3 2 2 3 2" xfId="1456" xr:uid="{5A603B6E-A08B-42EB-AF39-85323927ECC9}"/>
    <cellStyle name="20% - Accent6 4 2 3 2 2 3 2 2" xfId="1457" xr:uid="{83D341D2-92B3-4CF1-AAE8-5975AF451C65}"/>
    <cellStyle name="20% - Accent6 4 2 3 2 2 3 3" xfId="1458" xr:uid="{E285EEAD-9805-4839-8A1E-11A1C43FEDC6}"/>
    <cellStyle name="20% - Accent6 4 2 3 2 2 4" xfId="1459" xr:uid="{3E850448-2625-40B8-A355-B7B68C73EDA5}"/>
    <cellStyle name="20% - Accent6 4 2 3 2 2 4 2" xfId="1460" xr:uid="{5E7DF4FA-0333-4DA4-A235-D878900941A7}"/>
    <cellStyle name="20% - Accent6 4 2 3 2 2 5" xfId="1461" xr:uid="{9FA2B545-A711-444C-8C36-FCCB6F013888}"/>
    <cellStyle name="20% - Accent6 4 2 3 2 2 6" xfId="52949" xr:uid="{229457E4-0C35-4A1D-AF99-73446A32343C}"/>
    <cellStyle name="20% - Accent6 4 2 3 2 3" xfId="1462" xr:uid="{95D69614-B7CB-4543-8B20-8FDEFC16BF20}"/>
    <cellStyle name="20% - Accent6 4 2 3 2 3 2" xfId="1463" xr:uid="{D8AA3065-7A29-4637-B020-2940588C6899}"/>
    <cellStyle name="20% - Accent6 4 2 3 2 3 2 2" xfId="1464" xr:uid="{9C1CE06E-CF92-4799-9D20-FCC84ECB4771}"/>
    <cellStyle name="20% - Accent6 4 2 3 2 3 2 2 2" xfId="1465" xr:uid="{DD1CBA88-742F-47A8-AC30-4381CE96BE8F}"/>
    <cellStyle name="20% - Accent6 4 2 3 2 3 2 3" xfId="1466" xr:uid="{8F48004D-7ECA-4A72-B5BE-4031A5752E86}"/>
    <cellStyle name="20% - Accent6 4 2 3 2 3 3" xfId="1467" xr:uid="{9FB066BE-34EC-44C5-9D75-BC69D41903AF}"/>
    <cellStyle name="20% - Accent6 4 2 3 2 3 3 2" xfId="1468" xr:uid="{AEFA5445-4307-4D22-806C-2B90D4EF3117}"/>
    <cellStyle name="20% - Accent6 4 2 3 2 3 4" xfId="1469" xr:uid="{B5F8720C-5B48-4D2C-AD42-0C6E9AD8F96F}"/>
    <cellStyle name="20% - Accent6 4 2 3 2 4" xfId="1470" xr:uid="{C64C889C-C240-4F42-B1EB-BE713D3DCC01}"/>
    <cellStyle name="20% - Accent6 4 2 3 2 4 2" xfId="1471" xr:uid="{3EFAC77E-C96C-4905-BC5E-B08FD0824857}"/>
    <cellStyle name="20% - Accent6 4 2 3 2 4 2 2" xfId="1472" xr:uid="{AADB2DA2-9F97-4762-873C-F086E6788E35}"/>
    <cellStyle name="20% - Accent6 4 2 3 2 4 3" xfId="1473" xr:uid="{50F06303-FBE3-4BF6-B7A2-3DDE14789A88}"/>
    <cellStyle name="20% - Accent6 4 2 3 2 5" xfId="1474" xr:uid="{B9AAA206-99B2-4BE4-B9D1-F8210C410DF4}"/>
    <cellStyle name="20% - Accent6 4 2 3 2 5 2" xfId="1475" xr:uid="{48BCBF1F-D37A-4714-B6D6-5A35DD563F4F}"/>
    <cellStyle name="20% - Accent6 4 2 3 2 6" xfId="1476" xr:uid="{84D6F70D-51BA-4287-B19D-BA4A2C12A3F4}"/>
    <cellStyle name="20% - Accent6 4 2 3 2 7" xfId="52950" xr:uid="{1247CEBB-FBFA-4813-B1C9-3FE9F9D270AD}"/>
    <cellStyle name="20% - Accent6 4 2 3 3" xfId="1477" xr:uid="{4D5EC118-E6DE-4937-B35E-1B7BEEF7468A}"/>
    <cellStyle name="20% - Accent6 4 2 3 3 2" xfId="1478" xr:uid="{02AA5E59-D1E0-4CA4-9C30-01FBF69DCBAA}"/>
    <cellStyle name="20% - Accent6 4 2 3 3 2 2" xfId="1479" xr:uid="{0E4B4EA6-F757-461E-BFF7-D215968E4FDC}"/>
    <cellStyle name="20% - Accent6 4 2 3 3 2 2 2" xfId="1480" xr:uid="{54C2E728-83B4-4ADE-8AD5-7AC2FD4D8DFC}"/>
    <cellStyle name="20% - Accent6 4 2 3 3 2 2 2 2" xfId="1481" xr:uid="{D98CFE09-3C5F-45CE-83C0-510343BD13E2}"/>
    <cellStyle name="20% - Accent6 4 2 3 3 2 2 3" xfId="1482" xr:uid="{38DAEED2-EB70-4F5B-8CB9-A1B43311FFE3}"/>
    <cellStyle name="20% - Accent6 4 2 3 3 2 3" xfId="1483" xr:uid="{5E65F076-60B3-4AF8-9008-7413885D9DCC}"/>
    <cellStyle name="20% - Accent6 4 2 3 3 2 3 2" xfId="1484" xr:uid="{A6006E0D-3FD0-41D8-948C-3A83818F00CE}"/>
    <cellStyle name="20% - Accent6 4 2 3 3 2 4" xfId="1485" xr:uid="{7B53FD91-3890-4D1F-838E-A56B83C6CB21}"/>
    <cellStyle name="20% - Accent6 4 2 3 3 3" xfId="1486" xr:uid="{C7F25F23-D162-40B1-8769-281C3DDF10CB}"/>
    <cellStyle name="20% - Accent6 4 2 3 3 3 2" xfId="1487" xr:uid="{E1944117-C75A-409B-A7BD-1B5D787D19E8}"/>
    <cellStyle name="20% - Accent6 4 2 3 3 3 2 2" xfId="1488" xr:uid="{DD5E7120-32F2-4FA3-818E-487791DC7AEC}"/>
    <cellStyle name="20% - Accent6 4 2 3 3 3 3" xfId="1489" xr:uid="{121946A3-632A-49AA-B030-9BE6293992C1}"/>
    <cellStyle name="20% - Accent6 4 2 3 3 4" xfId="1490" xr:uid="{EC962AFD-C7AB-4C09-B94C-E163CDC29DB6}"/>
    <cellStyle name="20% - Accent6 4 2 3 3 4 2" xfId="1491" xr:uid="{77C73818-64B0-4EB1-8D1E-93068CB31ECA}"/>
    <cellStyle name="20% - Accent6 4 2 3 3 5" xfId="1492" xr:uid="{04E0E73D-7990-4BA5-B941-6900C48F6119}"/>
    <cellStyle name="20% - Accent6 4 2 3 3 6" xfId="52951" xr:uid="{43EFEDE6-4EAC-44DB-BA62-042C3271BBE4}"/>
    <cellStyle name="20% - Accent6 4 2 3 4" xfId="1493" xr:uid="{FF9BC9AE-4987-4087-A068-5C48227D42AC}"/>
    <cellStyle name="20% - Accent6 4 2 3 4 2" xfId="1494" xr:uid="{5D882B9A-ED98-46A5-965C-9BA27F891D79}"/>
    <cellStyle name="20% - Accent6 4 2 3 4 2 2" xfId="1495" xr:uid="{85EDB3E5-E366-4B97-831D-14926F607C4C}"/>
    <cellStyle name="20% - Accent6 4 2 3 4 2 2 2" xfId="1496" xr:uid="{D03239E5-A25D-4541-A04C-0E209C63EF9C}"/>
    <cellStyle name="20% - Accent6 4 2 3 4 2 3" xfId="1497" xr:uid="{C7A8DC95-046E-4FF5-8DE4-1025EE3BAA95}"/>
    <cellStyle name="20% - Accent6 4 2 3 4 3" xfId="1498" xr:uid="{82372EA2-6C09-4CAD-820A-222D5BE4E8C7}"/>
    <cellStyle name="20% - Accent6 4 2 3 4 3 2" xfId="1499" xr:uid="{C035F0C2-E2D9-489E-9EF3-4B2A447EE3CC}"/>
    <cellStyle name="20% - Accent6 4 2 3 4 4" xfId="1500" xr:uid="{73CA00FC-23E3-4A58-B4DA-CBE88D929060}"/>
    <cellStyle name="20% - Accent6 4 2 3 5" xfId="1501" xr:uid="{52665421-54EA-4FCE-AAC5-E31BB66F8EBD}"/>
    <cellStyle name="20% - Accent6 4 2 3 5 2" xfId="1502" xr:uid="{E47A66C4-07C2-40A9-9A5B-6DE9E3F8CF9E}"/>
    <cellStyle name="20% - Accent6 4 2 3 5 2 2" xfId="1503" xr:uid="{D83285FF-2DD5-44B7-B0A1-9961DB183AA5}"/>
    <cellStyle name="20% - Accent6 4 2 3 5 3" xfId="1504" xr:uid="{E44453E5-1EB1-4375-ADCC-7D7273DA366A}"/>
    <cellStyle name="20% - Accent6 4 2 3 6" xfId="1505" xr:uid="{055E7033-05FA-499A-8300-297B28806D18}"/>
    <cellStyle name="20% - Accent6 4 2 3 6 2" xfId="1506" xr:uid="{E0838289-F88B-49DD-A0FB-54B95DFD2907}"/>
    <cellStyle name="20% - Accent6 4 2 3 7" xfId="1507" xr:uid="{A3636674-4D3B-4EEC-A762-1E879B5D2FDC}"/>
    <cellStyle name="20% - Accent6 4 2 3 8" xfId="52952" xr:uid="{49647F7E-4BBA-4897-9AA1-A33B8F18F5C1}"/>
    <cellStyle name="20% - Accent6 4 2 4" xfId="1508" xr:uid="{9F209C9A-C5F9-4DDE-A277-B938E325AC89}"/>
    <cellStyle name="20% - Accent6 4 2 4 2" xfId="1509" xr:uid="{29584F81-6587-4C84-9730-C4EAC8849E89}"/>
    <cellStyle name="20% - Accent6 4 2 4 2 2" xfId="1510" xr:uid="{DEFC9A02-6F21-40F8-9B93-C7E0F62B9FCF}"/>
    <cellStyle name="20% - Accent6 4 2 4 2 2 2" xfId="1511" xr:uid="{ABBF1A53-36E5-498B-ACE4-2E10C14B4D1C}"/>
    <cellStyle name="20% - Accent6 4 2 4 2 2 2 2" xfId="1512" xr:uid="{736B705F-64BF-4719-940F-BC33A56D5181}"/>
    <cellStyle name="20% - Accent6 4 2 4 2 2 2 2 2" xfId="1513" xr:uid="{F5F5FAD4-9945-43AB-A2CD-2BE23BB33B7E}"/>
    <cellStyle name="20% - Accent6 4 2 4 2 2 2 3" xfId="1514" xr:uid="{AD6BF14C-0A51-46E4-A578-3432F26F5864}"/>
    <cellStyle name="20% - Accent6 4 2 4 2 2 3" xfId="1515" xr:uid="{17412197-2001-45F9-97BF-6B637D154FFF}"/>
    <cellStyle name="20% - Accent6 4 2 4 2 2 3 2" xfId="1516" xr:uid="{B776F1C8-A3F5-4582-BF8F-846D60133B79}"/>
    <cellStyle name="20% - Accent6 4 2 4 2 2 4" xfId="1517" xr:uid="{9BD4B3E8-EBAF-46E2-8B21-83F4D9603E70}"/>
    <cellStyle name="20% - Accent6 4 2 4 2 3" xfId="1518" xr:uid="{046CC75C-E942-43B9-8A85-123641AF0938}"/>
    <cellStyle name="20% - Accent6 4 2 4 2 3 2" xfId="1519" xr:uid="{03656645-CE2B-4300-BDF4-DF0CA7FEECD4}"/>
    <cellStyle name="20% - Accent6 4 2 4 2 3 2 2" xfId="1520" xr:uid="{945199DC-FC00-46CF-8F76-055605302CA4}"/>
    <cellStyle name="20% - Accent6 4 2 4 2 3 3" xfId="1521" xr:uid="{53B14637-0954-4F5B-8177-FD71587DEAF4}"/>
    <cellStyle name="20% - Accent6 4 2 4 2 4" xfId="1522" xr:uid="{887A8F42-05E7-463D-91B3-314CE875D1FA}"/>
    <cellStyle name="20% - Accent6 4 2 4 2 4 2" xfId="1523" xr:uid="{34E30F59-72C9-4BE0-B1B9-E57D8E5908D1}"/>
    <cellStyle name="20% - Accent6 4 2 4 2 5" xfId="1524" xr:uid="{8ADD0C93-B19E-4AF8-B385-A317F6DE908C}"/>
    <cellStyle name="20% - Accent6 4 2 4 2 6" xfId="52953" xr:uid="{FE91CD76-4269-4B71-91AE-991AF2C7C22F}"/>
    <cellStyle name="20% - Accent6 4 2 4 3" xfId="1525" xr:uid="{0690CC59-7B72-4677-95F6-99ED19EA32C8}"/>
    <cellStyle name="20% - Accent6 4 2 4 3 2" xfId="1526" xr:uid="{F2BE09ED-D3C8-48A7-8DA9-B48F91506DDF}"/>
    <cellStyle name="20% - Accent6 4 2 4 3 2 2" xfId="1527" xr:uid="{ABDFFE89-C764-474F-8D4E-4FFFA0283324}"/>
    <cellStyle name="20% - Accent6 4 2 4 3 2 2 2" xfId="1528" xr:uid="{1F223AA5-8E2A-4CF2-AE0B-015A2D5198A2}"/>
    <cellStyle name="20% - Accent6 4 2 4 3 2 3" xfId="1529" xr:uid="{C0752573-2DF4-4BA3-BB29-5787A4D91F3E}"/>
    <cellStyle name="20% - Accent6 4 2 4 3 3" xfId="1530" xr:uid="{DDF5CCFF-F9EB-4F4A-ABDA-F1508BB59267}"/>
    <cellStyle name="20% - Accent6 4 2 4 3 3 2" xfId="1531" xr:uid="{47BE615E-B3B7-4829-A8A7-E7C349419569}"/>
    <cellStyle name="20% - Accent6 4 2 4 3 4" xfId="1532" xr:uid="{637E1227-3ED9-4CEF-B7F7-7C3CF9300832}"/>
    <cellStyle name="20% - Accent6 4 2 4 4" xfId="1533" xr:uid="{CE4AEE9E-D589-4E0E-98D1-40B3401AC6AE}"/>
    <cellStyle name="20% - Accent6 4 2 4 4 2" xfId="1534" xr:uid="{15B75D66-1746-43BF-A8C3-8866022C279C}"/>
    <cellStyle name="20% - Accent6 4 2 4 4 2 2" xfId="1535" xr:uid="{0ED822A5-0B43-4F68-B9AC-DF93416CDC34}"/>
    <cellStyle name="20% - Accent6 4 2 4 4 3" xfId="1536" xr:uid="{A83A9344-4E15-40C4-870B-B6AC14364FC5}"/>
    <cellStyle name="20% - Accent6 4 2 4 5" xfId="1537" xr:uid="{13044002-FD32-4FA0-850A-DF8BBDE98756}"/>
    <cellStyle name="20% - Accent6 4 2 4 5 2" xfId="1538" xr:uid="{2CAEF424-BD93-48DC-8129-00F28487CD23}"/>
    <cellStyle name="20% - Accent6 4 2 4 6" xfId="1539" xr:uid="{467714C4-D587-4D61-8911-CF1CAF60F1A6}"/>
    <cellStyle name="20% - Accent6 4 2 4 7" xfId="52954" xr:uid="{B20E3CC3-2854-460E-A720-7658D4FD2BAC}"/>
    <cellStyle name="20% - Accent6 4 2 5" xfId="1540" xr:uid="{26C5BA6F-D74C-41AA-A005-E4DAC727F826}"/>
    <cellStyle name="20% - Accent6 4 2 5 2" xfId="1541" xr:uid="{F7262D78-F690-4F04-AE97-53DD83F786F7}"/>
    <cellStyle name="20% - Accent6 4 2 5 2 2" xfId="1542" xr:uid="{7B380C63-98AF-4F32-9EA7-585A04B0852F}"/>
    <cellStyle name="20% - Accent6 4 2 5 2 2 2" xfId="1543" xr:uid="{C6F3661B-97C1-4483-852B-CE7F8E7F32F2}"/>
    <cellStyle name="20% - Accent6 4 2 5 2 2 2 2" xfId="1544" xr:uid="{6514FD28-BE02-4967-9BB1-F8843F0A75BD}"/>
    <cellStyle name="20% - Accent6 4 2 5 2 2 3" xfId="1545" xr:uid="{106F2544-7F00-4109-B1B7-B67F7EBB4ADB}"/>
    <cellStyle name="20% - Accent6 4 2 5 2 3" xfId="1546" xr:uid="{6A4C011E-2BE0-4B59-BB3C-8C8D77312D78}"/>
    <cellStyle name="20% - Accent6 4 2 5 2 3 2" xfId="1547" xr:uid="{44837216-B7D5-4746-9CA0-BF1844B70819}"/>
    <cellStyle name="20% - Accent6 4 2 5 2 4" xfId="1548" xr:uid="{BEBCDDA9-8DD3-4B8D-B601-CC3B7B20A970}"/>
    <cellStyle name="20% - Accent6 4 2 5 3" xfId="1549" xr:uid="{CDE03670-64E9-4376-8532-0AA91AB259B3}"/>
    <cellStyle name="20% - Accent6 4 2 5 3 2" xfId="1550" xr:uid="{8604D278-E39F-4E0F-B64D-E5E3BB21DA91}"/>
    <cellStyle name="20% - Accent6 4 2 5 3 2 2" xfId="1551" xr:uid="{323CD686-3956-47A3-AF70-1CA1953461E0}"/>
    <cellStyle name="20% - Accent6 4 2 5 3 3" xfId="1552" xr:uid="{6A497850-0D47-476C-A424-86EC9E1B4155}"/>
    <cellStyle name="20% - Accent6 4 2 5 4" xfId="1553" xr:uid="{287CE162-2995-47B7-B37C-89B137D9AD68}"/>
    <cellStyle name="20% - Accent6 4 2 5 4 2" xfId="1554" xr:uid="{246E3AFA-C76E-4A4C-802A-B01393D4CB7D}"/>
    <cellStyle name="20% - Accent6 4 2 5 5" xfId="1555" xr:uid="{8800BC2A-E247-461F-B489-FD8E50CC9462}"/>
    <cellStyle name="20% - Accent6 4 2 5 6" xfId="52955" xr:uid="{278B9998-F529-4B8B-B6A6-98871E6A427C}"/>
    <cellStyle name="20% - Accent6 4 2 6" xfId="1556" xr:uid="{EB1FB0B8-29E6-4654-B85B-A31498D02987}"/>
    <cellStyle name="20% - Accent6 4 2 6 2" xfId="1557" xr:uid="{F28DFA4A-D8BD-4E1C-BACA-81F2D05FF084}"/>
    <cellStyle name="20% - Accent6 4 2 6 2 2" xfId="1558" xr:uid="{BB76A667-89EC-474E-AAE9-A5055A71ED1A}"/>
    <cellStyle name="20% - Accent6 4 2 6 2 2 2" xfId="1559" xr:uid="{8FF6DE75-E232-4ACF-AAF7-71DF997F3B29}"/>
    <cellStyle name="20% - Accent6 4 2 6 2 3" xfId="1560" xr:uid="{20413E49-2607-4937-BD59-06AD97CA508B}"/>
    <cellStyle name="20% - Accent6 4 2 6 3" xfId="1561" xr:uid="{7BF0B4B7-A971-4F62-825C-D8300058D34F}"/>
    <cellStyle name="20% - Accent6 4 2 6 3 2" xfId="1562" xr:uid="{3DA26B7C-BD65-4B2E-AC7C-DF520C8E9BCA}"/>
    <cellStyle name="20% - Accent6 4 2 6 4" xfId="1563" xr:uid="{CF0ECD55-AE88-4E73-9EDD-2FB170BAEE99}"/>
    <cellStyle name="20% - Accent6 4 2 7" xfId="1564" xr:uid="{87181EF7-C3A3-4D72-8D70-8CCDC6EB8AC1}"/>
    <cellStyle name="20% - Accent6 4 2 7 2" xfId="1565" xr:uid="{0767ED54-C2A1-4340-A543-399559B78314}"/>
    <cellStyle name="20% - Accent6 4 2 7 2 2" xfId="1566" xr:uid="{CC80D26F-0235-4655-9456-3C2F7B4E87FD}"/>
    <cellStyle name="20% - Accent6 4 2 7 3" xfId="1567" xr:uid="{90AE3849-AA93-4F6F-9E2F-94A2002A0894}"/>
    <cellStyle name="20% - Accent6 4 2 8" xfId="1568" xr:uid="{E4E63ACF-F0D4-4B04-99D4-692236C8300A}"/>
    <cellStyle name="20% - Accent6 4 2 8 2" xfId="1569" xr:uid="{8DF1D2F8-6575-49C2-AC45-B7A1C46A7A31}"/>
    <cellStyle name="20% - Accent6 4 2 9" xfId="1570" xr:uid="{3731582F-CB88-48B2-9E2F-8A2F5323D5B3}"/>
    <cellStyle name="20% - Accent6 4 3" xfId="1571" xr:uid="{CD028D2D-841A-4510-8346-273BFCF98D98}"/>
    <cellStyle name="20% - Accent6 4 3 2" xfId="1572" xr:uid="{9D325D10-897A-40DA-91BB-1BAE2E1E9383}"/>
    <cellStyle name="20% - Accent6 4 3 2 2" xfId="1573" xr:uid="{5C2FB253-5033-4FF5-8EAE-3175C9D7FE56}"/>
    <cellStyle name="20% - Accent6 4 3 2 2 2" xfId="1574" xr:uid="{E3A6CE20-718F-4FF4-BE72-6C955880C139}"/>
    <cellStyle name="20% - Accent6 4 3 2 2 2 2" xfId="1575" xr:uid="{8A1C27B9-3DF5-446D-8ABF-32A563B10953}"/>
    <cellStyle name="20% - Accent6 4 3 2 2 2 2 2" xfId="1576" xr:uid="{D963C97D-AD50-4441-B5AC-8F375492BE2A}"/>
    <cellStyle name="20% - Accent6 4 3 2 2 2 2 2 2" xfId="1577" xr:uid="{CF84EB8B-B681-426B-8C36-60F77ABAD0DB}"/>
    <cellStyle name="20% - Accent6 4 3 2 2 2 2 2 2 2" xfId="1578" xr:uid="{CFCCB17F-6980-4B94-9889-7970BD9C6E05}"/>
    <cellStyle name="20% - Accent6 4 3 2 2 2 2 2 3" xfId="1579" xr:uid="{60C2C968-1FA5-4688-9293-F934C11F7834}"/>
    <cellStyle name="20% - Accent6 4 3 2 2 2 2 3" xfId="1580" xr:uid="{1A41EF5F-9CFA-4895-A319-D6FA62FFD100}"/>
    <cellStyle name="20% - Accent6 4 3 2 2 2 2 3 2" xfId="1581" xr:uid="{0F109C6C-6A26-4F9B-BFF9-500CFA2B2C54}"/>
    <cellStyle name="20% - Accent6 4 3 2 2 2 2 4" xfId="1582" xr:uid="{8C92419A-2E83-4937-886D-40FDA7893057}"/>
    <cellStyle name="20% - Accent6 4 3 2 2 2 3" xfId="1583" xr:uid="{4E1CE4AB-736C-4604-A743-2C571E4B39C3}"/>
    <cellStyle name="20% - Accent6 4 3 2 2 2 3 2" xfId="1584" xr:uid="{CE72D70E-020E-4EE7-BAE3-5AED2E87F0A5}"/>
    <cellStyle name="20% - Accent6 4 3 2 2 2 3 2 2" xfId="1585" xr:uid="{00BC9AAC-C88D-4E1A-A60D-7048679E4D35}"/>
    <cellStyle name="20% - Accent6 4 3 2 2 2 3 3" xfId="1586" xr:uid="{4A9786B5-1102-47BF-AB77-ECDD3FF21287}"/>
    <cellStyle name="20% - Accent6 4 3 2 2 2 4" xfId="1587" xr:uid="{CF96FB77-D668-4EF2-A038-8DB284A921F4}"/>
    <cellStyle name="20% - Accent6 4 3 2 2 2 4 2" xfId="1588" xr:uid="{8B2CCF46-8085-43C0-8ECC-9D4F5A9B6594}"/>
    <cellStyle name="20% - Accent6 4 3 2 2 2 5" xfId="1589" xr:uid="{15C457EC-1623-466F-AA0C-846139CBEE2F}"/>
    <cellStyle name="20% - Accent6 4 3 2 2 2 6" xfId="52956" xr:uid="{84E88CBE-5967-4835-B2CE-D1E7128E6C82}"/>
    <cellStyle name="20% - Accent6 4 3 2 2 3" xfId="1590" xr:uid="{2B39D65B-085E-41DB-9B00-3869BB581981}"/>
    <cellStyle name="20% - Accent6 4 3 2 2 3 2" xfId="1591" xr:uid="{78BE2244-3F4C-4554-A83C-DD8DF566E81D}"/>
    <cellStyle name="20% - Accent6 4 3 2 2 3 2 2" xfId="1592" xr:uid="{D37F6C3C-2B56-43CA-886B-7741A6ED3B80}"/>
    <cellStyle name="20% - Accent6 4 3 2 2 3 2 2 2" xfId="1593" xr:uid="{C4BF8D62-0103-43C0-BB19-FE2E11A56910}"/>
    <cellStyle name="20% - Accent6 4 3 2 2 3 2 3" xfId="1594" xr:uid="{1B95493A-076D-42C5-A4BB-7150DB692FEF}"/>
    <cellStyle name="20% - Accent6 4 3 2 2 3 3" xfId="1595" xr:uid="{0FD531DE-97B7-48E7-9FE4-30CAAB6A7266}"/>
    <cellStyle name="20% - Accent6 4 3 2 2 3 3 2" xfId="1596" xr:uid="{5A0428DA-8C16-406F-A7C3-920248E62D12}"/>
    <cellStyle name="20% - Accent6 4 3 2 2 3 4" xfId="1597" xr:uid="{F3A25D50-FE5E-40AA-B641-EF90456A4AE2}"/>
    <cellStyle name="20% - Accent6 4 3 2 2 4" xfId="1598" xr:uid="{566D2B6F-FCFA-4159-81F4-34A73AEC8F03}"/>
    <cellStyle name="20% - Accent6 4 3 2 2 4 2" xfId="1599" xr:uid="{5AB5E564-739C-4A51-B897-D916C39F6509}"/>
    <cellStyle name="20% - Accent6 4 3 2 2 4 2 2" xfId="1600" xr:uid="{BFE5B290-62C7-46ED-8BAD-9A27F8B3BAE2}"/>
    <cellStyle name="20% - Accent6 4 3 2 2 4 3" xfId="1601" xr:uid="{98ACA3C8-4949-4E9B-BF5A-6326F4F97F8E}"/>
    <cellStyle name="20% - Accent6 4 3 2 2 5" xfId="1602" xr:uid="{0CB02E47-58A4-49B5-A73C-CE13432EE3B2}"/>
    <cellStyle name="20% - Accent6 4 3 2 2 5 2" xfId="1603" xr:uid="{171CCC66-D674-4CBF-9D9A-B7C0320D780F}"/>
    <cellStyle name="20% - Accent6 4 3 2 2 6" xfId="1604" xr:uid="{0FB79412-2BD0-4775-8EF0-8C487CC91278}"/>
    <cellStyle name="20% - Accent6 4 3 2 2 7" xfId="52957" xr:uid="{9EA44F47-87F5-430A-A098-C21B91B0EB7E}"/>
    <cellStyle name="20% - Accent6 4 3 2 3" xfId="1605" xr:uid="{FD29F73D-7026-4EF6-A483-6475BD38976B}"/>
    <cellStyle name="20% - Accent6 4 3 2 3 2" xfId="1606" xr:uid="{E1820E68-85A1-4734-B663-C6E8AB73C570}"/>
    <cellStyle name="20% - Accent6 4 3 2 3 2 2" xfId="1607" xr:uid="{904504F8-2D0F-4BFB-A1E5-39FE2F6138A1}"/>
    <cellStyle name="20% - Accent6 4 3 2 3 2 2 2" xfId="1608" xr:uid="{8A51E502-069C-4363-B2C7-1537255F2D29}"/>
    <cellStyle name="20% - Accent6 4 3 2 3 2 2 2 2" xfId="1609" xr:uid="{9528110C-F57C-4981-820D-0E6FE1A897A6}"/>
    <cellStyle name="20% - Accent6 4 3 2 3 2 2 3" xfId="1610" xr:uid="{32F64A90-0ECC-40F9-85E3-A109310E04ED}"/>
    <cellStyle name="20% - Accent6 4 3 2 3 2 3" xfId="1611" xr:uid="{A871C0EF-C6A2-4F8F-939A-A268825EBEAA}"/>
    <cellStyle name="20% - Accent6 4 3 2 3 2 3 2" xfId="1612" xr:uid="{3D3A63E8-C1D0-4209-834E-D39C57329958}"/>
    <cellStyle name="20% - Accent6 4 3 2 3 2 4" xfId="1613" xr:uid="{5535B01B-3471-4779-9462-FCD2E0A86451}"/>
    <cellStyle name="20% - Accent6 4 3 2 3 3" xfId="1614" xr:uid="{D4A338E8-911C-4031-A401-5C40135C2757}"/>
    <cellStyle name="20% - Accent6 4 3 2 3 3 2" xfId="1615" xr:uid="{2772E952-4632-4A8F-B15F-045515AB09C4}"/>
    <cellStyle name="20% - Accent6 4 3 2 3 3 2 2" xfId="1616" xr:uid="{6A9967AD-6D00-4285-A0F0-B4801978999D}"/>
    <cellStyle name="20% - Accent6 4 3 2 3 3 3" xfId="1617" xr:uid="{4DC6B7BD-FDC5-4A58-B4C8-3952691A33D3}"/>
    <cellStyle name="20% - Accent6 4 3 2 3 4" xfId="1618" xr:uid="{3A0613C1-3CB4-4400-914A-F13A8E23F4CB}"/>
    <cellStyle name="20% - Accent6 4 3 2 3 4 2" xfId="1619" xr:uid="{E160ABDE-98BB-4C63-A132-9BA8FE3513A6}"/>
    <cellStyle name="20% - Accent6 4 3 2 3 5" xfId="1620" xr:uid="{75AC9C37-4CD5-4A11-818B-6B07CE62344D}"/>
    <cellStyle name="20% - Accent6 4 3 2 3 6" xfId="52958" xr:uid="{77B91055-C881-4618-AF94-AA44F68DA659}"/>
    <cellStyle name="20% - Accent6 4 3 2 4" xfId="1621" xr:uid="{ABD2C8FF-025F-4130-823F-4133C7FC1DEF}"/>
    <cellStyle name="20% - Accent6 4 3 2 4 2" xfId="1622" xr:uid="{54BFAEEB-9794-458A-9A87-8C56A317F5CA}"/>
    <cellStyle name="20% - Accent6 4 3 2 4 2 2" xfId="1623" xr:uid="{64451015-1E63-4129-9813-AC71AB6846A0}"/>
    <cellStyle name="20% - Accent6 4 3 2 4 2 2 2" xfId="1624" xr:uid="{A79EC1BE-3111-4B96-B72A-A25DEAB7440F}"/>
    <cellStyle name="20% - Accent6 4 3 2 4 2 3" xfId="1625" xr:uid="{5BB7C4ED-07C7-48AB-81B8-4A3910860B19}"/>
    <cellStyle name="20% - Accent6 4 3 2 4 3" xfId="1626" xr:uid="{39DD7D92-14EA-43BB-BDB1-04000DD13B2B}"/>
    <cellStyle name="20% - Accent6 4 3 2 4 3 2" xfId="1627" xr:uid="{0FDC8A9A-76BC-4237-A095-E65AE4078A04}"/>
    <cellStyle name="20% - Accent6 4 3 2 4 4" xfId="1628" xr:uid="{1D67BD52-C969-4ABB-9937-BD16B5EAAF59}"/>
    <cellStyle name="20% - Accent6 4 3 2 5" xfId="1629" xr:uid="{0FC3960F-A081-4754-8B1A-ED106F4836FC}"/>
    <cellStyle name="20% - Accent6 4 3 2 5 2" xfId="1630" xr:uid="{BB34CDD2-F58C-43BB-9978-E10300F80332}"/>
    <cellStyle name="20% - Accent6 4 3 2 5 2 2" xfId="1631" xr:uid="{DE90FA1E-5EBE-4F0A-A965-D0D4427D278E}"/>
    <cellStyle name="20% - Accent6 4 3 2 5 3" xfId="1632" xr:uid="{1BB3FD88-B2C6-4F93-A216-F844EE27E71D}"/>
    <cellStyle name="20% - Accent6 4 3 2 6" xfId="1633" xr:uid="{0B6DE079-0B35-46FF-A004-6032C8F3B93E}"/>
    <cellStyle name="20% - Accent6 4 3 2 6 2" xfId="1634" xr:uid="{45E224E9-1E9A-47A3-A572-30A866F7DE27}"/>
    <cellStyle name="20% - Accent6 4 3 2 7" xfId="1635" xr:uid="{CD7CE760-7617-4C2E-9C3D-36DE939646C4}"/>
    <cellStyle name="20% - Accent6 4 3 2 8" xfId="52959" xr:uid="{29AF0111-E97E-4BF9-B564-559A3530F762}"/>
    <cellStyle name="20% - Accent6 4 3 3" xfId="1636" xr:uid="{6D7844F8-1D15-43ED-A14D-481864651B31}"/>
    <cellStyle name="20% - Accent6 4 3 3 2" xfId="1637" xr:uid="{91914747-A924-4C84-9CE9-B988541BE053}"/>
    <cellStyle name="20% - Accent6 4 3 3 2 2" xfId="1638" xr:uid="{AB1BD42A-4D99-4749-9A1F-E2767BFB4A57}"/>
    <cellStyle name="20% - Accent6 4 3 3 2 2 2" xfId="1639" xr:uid="{B84A614D-01D5-4D03-BDC2-2233D72435D5}"/>
    <cellStyle name="20% - Accent6 4 3 3 2 2 2 2" xfId="1640" xr:uid="{F21B7321-8E80-410B-9552-C2D09EBFD222}"/>
    <cellStyle name="20% - Accent6 4 3 3 2 2 2 2 2" xfId="1641" xr:uid="{CDF45BB6-3BA1-41D8-B524-C6E06FB8C255}"/>
    <cellStyle name="20% - Accent6 4 3 3 2 2 2 3" xfId="1642" xr:uid="{F16A24FE-4666-48D4-A96E-970188352FE3}"/>
    <cellStyle name="20% - Accent6 4 3 3 2 2 3" xfId="1643" xr:uid="{E4D31227-C18A-4518-87F2-27B1A7A05BB5}"/>
    <cellStyle name="20% - Accent6 4 3 3 2 2 3 2" xfId="1644" xr:uid="{7521FD8B-4B6E-4114-97B7-D2F602E129CA}"/>
    <cellStyle name="20% - Accent6 4 3 3 2 2 4" xfId="1645" xr:uid="{EF34EF54-87FA-4D82-83BC-38D5F3344B83}"/>
    <cellStyle name="20% - Accent6 4 3 3 2 3" xfId="1646" xr:uid="{B2FC6A30-028C-4E22-81EE-D88904E81B9A}"/>
    <cellStyle name="20% - Accent6 4 3 3 2 3 2" xfId="1647" xr:uid="{CFB8FBEE-17B2-4924-9DC4-D47C108E4466}"/>
    <cellStyle name="20% - Accent6 4 3 3 2 3 2 2" xfId="1648" xr:uid="{01816B40-B616-46EC-8EB1-6176769CA40B}"/>
    <cellStyle name="20% - Accent6 4 3 3 2 3 3" xfId="1649" xr:uid="{4D191584-65CA-4942-8DAA-729F705BF255}"/>
    <cellStyle name="20% - Accent6 4 3 3 2 4" xfId="1650" xr:uid="{504915A7-BBB0-40EA-AB1D-993A5F68B2C6}"/>
    <cellStyle name="20% - Accent6 4 3 3 2 4 2" xfId="1651" xr:uid="{04D08713-CC0F-46BE-9309-33EF50FFEAE0}"/>
    <cellStyle name="20% - Accent6 4 3 3 2 5" xfId="1652" xr:uid="{76A16E90-2BD2-4BA6-8E2A-D24FD11E7DE9}"/>
    <cellStyle name="20% - Accent6 4 3 3 2 6" xfId="52960" xr:uid="{57157FEB-E2FE-45DF-B4E6-EC4127BE7C90}"/>
    <cellStyle name="20% - Accent6 4 3 3 3" xfId="1653" xr:uid="{A6D550DF-1CA3-443B-A02B-CB4EA3957E37}"/>
    <cellStyle name="20% - Accent6 4 3 3 3 2" xfId="1654" xr:uid="{34720B7E-5CA4-4345-927F-1EF21F954417}"/>
    <cellStyle name="20% - Accent6 4 3 3 3 2 2" xfId="1655" xr:uid="{74EA1F2E-CBA7-4622-9E51-A06F33EF2B41}"/>
    <cellStyle name="20% - Accent6 4 3 3 3 2 2 2" xfId="1656" xr:uid="{945F499B-972B-495F-AA4E-74A4EE611D80}"/>
    <cellStyle name="20% - Accent6 4 3 3 3 2 3" xfId="1657" xr:uid="{D68B83CD-AAD8-41E4-A443-06B5C17CD6D0}"/>
    <cellStyle name="20% - Accent6 4 3 3 3 3" xfId="1658" xr:uid="{AA240824-CCD4-4FA2-9715-01E3A8A7CC82}"/>
    <cellStyle name="20% - Accent6 4 3 3 3 3 2" xfId="1659" xr:uid="{547269CF-86B3-49DE-B394-9F07F84D5318}"/>
    <cellStyle name="20% - Accent6 4 3 3 3 4" xfId="1660" xr:uid="{9D6E06A8-C9E3-4BFD-A836-2EFC09EA0768}"/>
    <cellStyle name="20% - Accent6 4 3 3 4" xfId="1661" xr:uid="{1C5BE096-6C24-4788-8830-F516968BB501}"/>
    <cellStyle name="20% - Accent6 4 3 3 4 2" xfId="1662" xr:uid="{07343068-AB18-45B4-90F3-1EEA305ADB97}"/>
    <cellStyle name="20% - Accent6 4 3 3 4 2 2" xfId="1663" xr:uid="{9DBA1E3E-420C-4B49-B2D6-473B27529E76}"/>
    <cellStyle name="20% - Accent6 4 3 3 4 3" xfId="1664" xr:uid="{75281023-6FE1-4942-9D3D-C22E6E7E97D1}"/>
    <cellStyle name="20% - Accent6 4 3 3 5" xfId="1665" xr:uid="{2FA6CD41-1899-45F4-8FD6-2245AC3ED655}"/>
    <cellStyle name="20% - Accent6 4 3 3 5 2" xfId="1666" xr:uid="{D575A2E5-495C-4C8D-827F-5D8CB7F7CC1A}"/>
    <cellStyle name="20% - Accent6 4 3 3 6" xfId="1667" xr:uid="{EBD58C7C-443D-453F-B472-9FC9B4E2E216}"/>
    <cellStyle name="20% - Accent6 4 3 3 7" xfId="52961" xr:uid="{B8C5993B-F878-4DD1-9C50-946A7DB9BFDF}"/>
    <cellStyle name="20% - Accent6 4 3 4" xfId="1668" xr:uid="{652E9EAC-CCFE-43F6-BC68-F1E99C50EF87}"/>
    <cellStyle name="20% - Accent6 4 3 4 2" xfId="1669" xr:uid="{9392A46F-016A-4329-8FEA-55C9D8F7FBE0}"/>
    <cellStyle name="20% - Accent6 4 3 4 2 2" xfId="1670" xr:uid="{1B9FBC05-8FE9-4842-B9AB-E4859DD81E82}"/>
    <cellStyle name="20% - Accent6 4 3 4 2 2 2" xfId="1671" xr:uid="{2DCC2CC4-5877-46DC-9C99-93EC3B52D2F0}"/>
    <cellStyle name="20% - Accent6 4 3 4 2 2 2 2" xfId="1672" xr:uid="{089A1AB7-9ED2-4FB4-8E01-443246D6EF36}"/>
    <cellStyle name="20% - Accent6 4 3 4 2 2 3" xfId="1673" xr:uid="{8B6E7FDC-DF45-4E9E-80FA-1BE61D8EC942}"/>
    <cellStyle name="20% - Accent6 4 3 4 2 3" xfId="1674" xr:uid="{81611A4C-7199-4FFA-8CCE-C5594BC4B15B}"/>
    <cellStyle name="20% - Accent6 4 3 4 2 3 2" xfId="1675" xr:uid="{4A2B765E-2119-4ABB-9C76-F0DA5857E16A}"/>
    <cellStyle name="20% - Accent6 4 3 4 2 4" xfId="1676" xr:uid="{A4F3AD3C-2D2E-485B-9A4B-ADECD86F55DB}"/>
    <cellStyle name="20% - Accent6 4 3 4 3" xfId="1677" xr:uid="{865BC6C7-B590-43AC-8027-DD0A8611A239}"/>
    <cellStyle name="20% - Accent6 4 3 4 3 2" xfId="1678" xr:uid="{3A5FD527-9D79-440E-AC89-F90146C127BC}"/>
    <cellStyle name="20% - Accent6 4 3 4 3 2 2" xfId="1679" xr:uid="{66F35BF0-CC5C-4207-86F3-F1EB836DA111}"/>
    <cellStyle name="20% - Accent6 4 3 4 3 3" xfId="1680" xr:uid="{E74624FF-00F3-40F5-9085-A05BD591C3BA}"/>
    <cellStyle name="20% - Accent6 4 3 4 4" xfId="1681" xr:uid="{04E6D225-4E91-480D-9E1C-683E3B81D675}"/>
    <cellStyle name="20% - Accent6 4 3 4 4 2" xfId="1682" xr:uid="{5D10DB72-59B4-43D3-921C-8911EC40FBD0}"/>
    <cellStyle name="20% - Accent6 4 3 4 5" xfId="1683" xr:uid="{215C9F07-C71A-4AAB-93F0-530F52505CA1}"/>
    <cellStyle name="20% - Accent6 4 3 4 6" xfId="52962" xr:uid="{4036B56E-9CC6-437F-9B87-F0D5E9823633}"/>
    <cellStyle name="20% - Accent6 4 3 5" xfId="1684" xr:uid="{CD4162FD-3BC0-4480-8379-F6C1ED14C674}"/>
    <cellStyle name="20% - Accent6 4 3 5 2" xfId="1685" xr:uid="{6A49FCEE-56AB-4558-8F18-8AD7574DC685}"/>
    <cellStyle name="20% - Accent6 4 3 5 2 2" xfId="1686" xr:uid="{78714343-174A-4704-BA65-B8C9B2D09367}"/>
    <cellStyle name="20% - Accent6 4 3 5 2 2 2" xfId="1687" xr:uid="{ACAA1071-FA6B-4D91-9C41-8B6F4CBDF4B6}"/>
    <cellStyle name="20% - Accent6 4 3 5 2 3" xfId="1688" xr:uid="{5BBA8161-9E01-4E50-AC48-E3F0C9B0559E}"/>
    <cellStyle name="20% - Accent6 4 3 5 3" xfId="1689" xr:uid="{DA6D96FD-F90B-407B-A431-990AC12676DE}"/>
    <cellStyle name="20% - Accent6 4 3 5 3 2" xfId="1690" xr:uid="{88BE7F1D-157B-4F9D-8477-6CC24666B0C3}"/>
    <cellStyle name="20% - Accent6 4 3 5 4" xfId="1691" xr:uid="{2C08D9A5-4104-435C-8450-03DEA559B424}"/>
    <cellStyle name="20% - Accent6 4 3 6" xfId="1692" xr:uid="{041C9053-83AC-4538-B553-3E25FBD4C84D}"/>
    <cellStyle name="20% - Accent6 4 3 6 2" xfId="1693" xr:uid="{A3A6A730-566B-4B7F-B581-275C4D9F7D59}"/>
    <cellStyle name="20% - Accent6 4 3 6 2 2" xfId="1694" xr:uid="{0DF9FC80-5BDF-4E1C-96EA-68D531FD0FBC}"/>
    <cellStyle name="20% - Accent6 4 3 6 3" xfId="1695" xr:uid="{595E0132-586C-4453-9828-D4BF156795C3}"/>
    <cellStyle name="20% - Accent6 4 3 7" xfId="1696" xr:uid="{A347BD13-9DB0-4048-AF8D-959054E3BCA1}"/>
    <cellStyle name="20% - Accent6 4 3 7 2" xfId="1697" xr:uid="{829F2045-4C92-48C3-87E9-41484D4E7A4A}"/>
    <cellStyle name="20% - Accent6 4 3 8" xfId="1698" xr:uid="{A7629A32-6AFD-4F92-87F1-7D5D2FE79862}"/>
    <cellStyle name="20% - Accent6 4 3 9" xfId="52963" xr:uid="{758191F5-97EC-4D56-8DE0-1C7C0A6C3E00}"/>
    <cellStyle name="20% - Accent6 4 4" xfId="1699" xr:uid="{3A9DC05F-1C26-477F-804A-A6E790DF6DD1}"/>
    <cellStyle name="20% - Accent6 4 4 2" xfId="1700" xr:uid="{2737E324-8A1A-4E6C-9385-652EA87CE56A}"/>
    <cellStyle name="20% - Accent6 4 4 2 2" xfId="1701" xr:uid="{4939D444-55A9-4ED6-80BC-ACBB216B7112}"/>
    <cellStyle name="20% - Accent6 4 4 2 2 2" xfId="1702" xr:uid="{0EF257C4-DE50-417C-B7A8-E2020AC8E439}"/>
    <cellStyle name="20% - Accent6 4 4 2 2 2 2" xfId="1703" xr:uid="{E7261447-4840-4EE4-972B-EE3DBBEAA619}"/>
    <cellStyle name="20% - Accent6 4 4 2 2 2 2 2" xfId="1704" xr:uid="{15BEAAD3-6D20-49D2-BB76-621BA5E5E2D7}"/>
    <cellStyle name="20% - Accent6 4 4 2 2 2 2 2 2" xfId="1705" xr:uid="{1E9F44B9-8A55-4705-89A7-9E886D5A8039}"/>
    <cellStyle name="20% - Accent6 4 4 2 2 2 2 3" xfId="1706" xr:uid="{73D9E90F-65E3-471B-9762-D26467E851AB}"/>
    <cellStyle name="20% - Accent6 4 4 2 2 2 3" xfId="1707" xr:uid="{8FCDC2F6-B7C8-4777-9E88-6E164663AB47}"/>
    <cellStyle name="20% - Accent6 4 4 2 2 2 3 2" xfId="1708" xr:uid="{F5F4376E-DA40-4965-89CD-86B23D748991}"/>
    <cellStyle name="20% - Accent6 4 4 2 2 2 4" xfId="1709" xr:uid="{97530BFC-C8EF-49F2-878D-D8A55DF71A7E}"/>
    <cellStyle name="20% - Accent6 4 4 2 2 3" xfId="1710" xr:uid="{801C6E41-9195-4A2C-AAE8-172A47C9AFC2}"/>
    <cellStyle name="20% - Accent6 4 4 2 2 3 2" xfId="1711" xr:uid="{D394BB53-9486-4E56-8AFF-607BC4F898B7}"/>
    <cellStyle name="20% - Accent6 4 4 2 2 3 2 2" xfId="1712" xr:uid="{A0275E2F-39EC-4F36-A34D-FE42FBE71435}"/>
    <cellStyle name="20% - Accent6 4 4 2 2 3 3" xfId="1713" xr:uid="{CDAF3F82-0B71-46F3-81B8-BE7531130725}"/>
    <cellStyle name="20% - Accent6 4 4 2 2 4" xfId="1714" xr:uid="{DA820566-02FE-4C35-AEEA-FD9F95868CF1}"/>
    <cellStyle name="20% - Accent6 4 4 2 2 4 2" xfId="1715" xr:uid="{01070DDA-E745-4313-9E03-145A8454A901}"/>
    <cellStyle name="20% - Accent6 4 4 2 2 5" xfId="1716" xr:uid="{920195F0-6B82-4843-95BA-0CFB62B8A987}"/>
    <cellStyle name="20% - Accent6 4 4 2 2 6" xfId="52964" xr:uid="{9F578721-600E-42FC-A469-4BDF01041C33}"/>
    <cellStyle name="20% - Accent6 4 4 2 3" xfId="1717" xr:uid="{D1A68EF2-E749-4686-9FD9-06F8AE3B2A91}"/>
    <cellStyle name="20% - Accent6 4 4 2 3 2" xfId="1718" xr:uid="{D933D580-7CF6-48F6-A20B-338A55E7BBCB}"/>
    <cellStyle name="20% - Accent6 4 4 2 3 2 2" xfId="1719" xr:uid="{52F81DE1-E5EA-4D9F-BF4E-FA44CCF84AE8}"/>
    <cellStyle name="20% - Accent6 4 4 2 3 2 2 2" xfId="1720" xr:uid="{7F533DEE-6849-4FD9-882E-E1FC3ABE21AE}"/>
    <cellStyle name="20% - Accent6 4 4 2 3 2 3" xfId="1721" xr:uid="{1AE9F3C2-AC1F-40C0-91AB-060B9FAD7296}"/>
    <cellStyle name="20% - Accent6 4 4 2 3 3" xfId="1722" xr:uid="{508364BE-C73E-458C-A07F-01E1A07F7F94}"/>
    <cellStyle name="20% - Accent6 4 4 2 3 3 2" xfId="1723" xr:uid="{9F84F35B-72D7-46EB-BEB8-0C2878FB5B2F}"/>
    <cellStyle name="20% - Accent6 4 4 2 3 4" xfId="1724" xr:uid="{0033DF14-EDE8-4EEF-AAF0-08BE6DB675B7}"/>
    <cellStyle name="20% - Accent6 4 4 2 4" xfId="1725" xr:uid="{56BCF2F8-4D67-4B07-B362-057B63358EB3}"/>
    <cellStyle name="20% - Accent6 4 4 2 4 2" xfId="1726" xr:uid="{C1235338-5050-40C4-AA27-89E2693826FB}"/>
    <cellStyle name="20% - Accent6 4 4 2 4 2 2" xfId="1727" xr:uid="{DAE4FE1F-E5F8-433B-8358-D37F9B56AE6F}"/>
    <cellStyle name="20% - Accent6 4 4 2 4 3" xfId="1728" xr:uid="{0E75DB2A-521A-47D6-93F2-243697FAF3DA}"/>
    <cellStyle name="20% - Accent6 4 4 2 5" xfId="1729" xr:uid="{226500D5-7D43-4FF9-A76B-909B01018F1B}"/>
    <cellStyle name="20% - Accent6 4 4 2 5 2" xfId="1730" xr:uid="{F298B332-228B-4809-BA6F-300D323FEE66}"/>
    <cellStyle name="20% - Accent6 4 4 2 6" xfId="1731" xr:uid="{4467B1C3-9AFE-40EC-95AC-8CD80A7EC8A8}"/>
    <cellStyle name="20% - Accent6 4 4 2 7" xfId="52965" xr:uid="{D8634802-8030-4BFE-B472-7F0BA57EEA92}"/>
    <cellStyle name="20% - Accent6 4 4 3" xfId="1732" xr:uid="{43FA9212-73FD-42EE-BC22-8A420A6F77A7}"/>
    <cellStyle name="20% - Accent6 4 4 3 2" xfId="1733" xr:uid="{C9506AAA-ED99-45DE-8224-721BD06507EA}"/>
    <cellStyle name="20% - Accent6 4 4 3 2 2" xfId="1734" xr:uid="{262B6E79-41D5-43D5-963C-EFAAA694A21C}"/>
    <cellStyle name="20% - Accent6 4 4 3 2 2 2" xfId="1735" xr:uid="{CD7C12C3-669F-448D-8711-0BF707BFA1B8}"/>
    <cellStyle name="20% - Accent6 4 4 3 2 2 2 2" xfId="1736" xr:uid="{B4F754BE-49CE-4C15-891F-A1ACCF0A0A12}"/>
    <cellStyle name="20% - Accent6 4 4 3 2 2 3" xfId="1737" xr:uid="{E47E98B6-DE2E-41E3-A84D-7A54968E33EB}"/>
    <cellStyle name="20% - Accent6 4 4 3 2 3" xfId="1738" xr:uid="{4A5203E7-7D98-4268-9C0D-6A2885218FFE}"/>
    <cellStyle name="20% - Accent6 4 4 3 2 3 2" xfId="1739" xr:uid="{D23679CA-3605-480B-975A-1A9865123396}"/>
    <cellStyle name="20% - Accent6 4 4 3 2 4" xfId="1740" xr:uid="{245E7161-666B-433E-B9E0-96E78832B2E5}"/>
    <cellStyle name="20% - Accent6 4 4 3 3" xfId="1741" xr:uid="{1EE34218-08F2-40D3-97EB-AB8510B02A7B}"/>
    <cellStyle name="20% - Accent6 4 4 3 3 2" xfId="1742" xr:uid="{A327D521-EEEA-476F-B113-82626D1CD139}"/>
    <cellStyle name="20% - Accent6 4 4 3 3 2 2" xfId="1743" xr:uid="{6AF28F4A-4D04-4FD2-AAF9-F57A905CDAAB}"/>
    <cellStyle name="20% - Accent6 4 4 3 3 3" xfId="1744" xr:uid="{9F27BA9F-8194-40FB-AC16-505F0271B35B}"/>
    <cellStyle name="20% - Accent6 4 4 3 4" xfId="1745" xr:uid="{2F86168C-7F73-4BFF-AFF6-7EC666DF2BE9}"/>
    <cellStyle name="20% - Accent6 4 4 3 4 2" xfId="1746" xr:uid="{15F0BBEA-C7BE-4DA8-989E-D19241DF56C0}"/>
    <cellStyle name="20% - Accent6 4 4 3 5" xfId="1747" xr:uid="{BFDA569A-1397-42D6-A832-5321AE096739}"/>
    <cellStyle name="20% - Accent6 4 4 3 6" xfId="52966" xr:uid="{6DF1E142-1F4D-4B96-9FB5-CACABD9223BE}"/>
    <cellStyle name="20% - Accent6 4 4 4" xfId="1748" xr:uid="{3BDF55DA-62E0-4AC6-8D04-1F46F5970B3E}"/>
    <cellStyle name="20% - Accent6 4 4 4 2" xfId="1749" xr:uid="{EFED11C9-DB78-48B7-937D-3B239893605C}"/>
    <cellStyle name="20% - Accent6 4 4 4 2 2" xfId="1750" xr:uid="{8E31F526-97EE-4900-AA84-07B015801611}"/>
    <cellStyle name="20% - Accent6 4 4 4 2 2 2" xfId="1751" xr:uid="{A4B53597-0CDF-4872-9EEC-41D153E1CD58}"/>
    <cellStyle name="20% - Accent6 4 4 4 2 3" xfId="1752" xr:uid="{51E092D0-D88F-4332-838C-F3D863ED09AE}"/>
    <cellStyle name="20% - Accent6 4 4 4 3" xfId="1753" xr:uid="{645C0A0F-4C2D-4047-9CEB-7D00BC05C6CD}"/>
    <cellStyle name="20% - Accent6 4 4 4 3 2" xfId="1754" xr:uid="{77B7C383-2D46-45D0-963F-D9D072DBCE07}"/>
    <cellStyle name="20% - Accent6 4 4 4 4" xfId="1755" xr:uid="{F44AD256-F9EA-4A05-BB73-5C44C92DDDD8}"/>
    <cellStyle name="20% - Accent6 4 4 5" xfId="1756" xr:uid="{680F4911-2B9C-4F04-AFB4-EB8E41220D65}"/>
    <cellStyle name="20% - Accent6 4 4 5 2" xfId="1757" xr:uid="{80B79BE6-249A-4C4A-B460-2C45FC680BB4}"/>
    <cellStyle name="20% - Accent6 4 4 5 2 2" xfId="1758" xr:uid="{61559C0B-FD28-4083-A9C7-4F596D4A1889}"/>
    <cellStyle name="20% - Accent6 4 4 5 3" xfId="1759" xr:uid="{A02CA45F-EB9E-4AEB-945D-0B04BB9CD077}"/>
    <cellStyle name="20% - Accent6 4 4 6" xfId="1760" xr:uid="{40942B1E-1022-4238-86B8-A90B0E723ED6}"/>
    <cellStyle name="20% - Accent6 4 4 6 2" xfId="1761" xr:uid="{49998630-5F66-4484-832A-8DC48B9791CE}"/>
    <cellStyle name="20% - Accent6 4 4 7" xfId="1762" xr:uid="{2E9571FD-AD42-43B1-B13B-74AC4E1F44FC}"/>
    <cellStyle name="20% - Accent6 4 4 8" xfId="52967" xr:uid="{18AF91A6-E6EE-4DEA-B0CC-73E942C724DE}"/>
    <cellStyle name="20% - Accent6 4 5" xfId="1763" xr:uid="{1DD1D337-70F3-4EBC-8150-38A9EFBC554D}"/>
    <cellStyle name="20% - Accent6 4 5 2" xfId="1764" xr:uid="{034AF3D2-9627-41F8-A1B2-9A8E6F49425A}"/>
    <cellStyle name="20% - Accent6 4 5 2 2" xfId="1765" xr:uid="{0CD80A1C-811D-4C8C-9164-EA3FC86BCF44}"/>
    <cellStyle name="20% - Accent6 4 5 2 2 2" xfId="1766" xr:uid="{66F27D5B-01D1-4AD7-B955-0E3C81F316B8}"/>
    <cellStyle name="20% - Accent6 4 5 2 2 2 2" xfId="1767" xr:uid="{87E17478-83FD-4F87-A0C1-D995C628C13E}"/>
    <cellStyle name="20% - Accent6 4 5 2 2 2 2 2" xfId="1768" xr:uid="{BE490321-D4CA-4AD1-B8B1-B9358A710EC5}"/>
    <cellStyle name="20% - Accent6 4 5 2 2 2 3" xfId="1769" xr:uid="{9332ABA4-16FA-4DBE-BFA5-2FBD5161B327}"/>
    <cellStyle name="20% - Accent6 4 5 2 2 3" xfId="1770" xr:uid="{ABAF8FFB-023A-42DB-A4D6-398A402EC5A2}"/>
    <cellStyle name="20% - Accent6 4 5 2 2 3 2" xfId="1771" xr:uid="{BBAF99E6-87CB-4CFA-8BF8-DF6A31A62D91}"/>
    <cellStyle name="20% - Accent6 4 5 2 2 4" xfId="1772" xr:uid="{DA55B7E4-FC51-42AA-9E60-E56460B02B4C}"/>
    <cellStyle name="20% - Accent6 4 5 2 3" xfId="1773" xr:uid="{6ACAA681-0902-4121-9EFD-F883019FC216}"/>
    <cellStyle name="20% - Accent6 4 5 2 3 2" xfId="1774" xr:uid="{6A81DC1A-81DA-4F0D-A74C-6D4AB7471481}"/>
    <cellStyle name="20% - Accent6 4 5 2 3 2 2" xfId="1775" xr:uid="{EEBCBB51-CE7E-41B7-A642-3E6ED1E3556B}"/>
    <cellStyle name="20% - Accent6 4 5 2 3 3" xfId="1776" xr:uid="{98FC9F38-6A77-4AF4-AD75-3BF21B754147}"/>
    <cellStyle name="20% - Accent6 4 5 2 4" xfId="1777" xr:uid="{7F200137-7768-467F-A147-3A12DAC1015F}"/>
    <cellStyle name="20% - Accent6 4 5 2 4 2" xfId="1778" xr:uid="{089BC4D2-3F01-4E9A-A939-4B6FDEC7CD01}"/>
    <cellStyle name="20% - Accent6 4 5 2 5" xfId="1779" xr:uid="{AE2ADE98-2D72-4B17-B223-59A6097BBA8C}"/>
    <cellStyle name="20% - Accent6 4 5 2 6" xfId="52968" xr:uid="{0C563DE3-7368-4720-8B8B-E650664D9595}"/>
    <cellStyle name="20% - Accent6 4 5 3" xfId="1780" xr:uid="{3A8FA387-138E-4148-84C6-670B5E1E79C6}"/>
    <cellStyle name="20% - Accent6 4 5 3 2" xfId="1781" xr:uid="{F2BBFB83-6A29-4C2E-889F-CB648F19920A}"/>
    <cellStyle name="20% - Accent6 4 5 3 2 2" xfId="1782" xr:uid="{25C81400-9CAF-4D7F-A3D0-61481C32F007}"/>
    <cellStyle name="20% - Accent6 4 5 3 2 2 2" xfId="1783" xr:uid="{4F50AC50-05ED-42FD-B9C5-FD6CB29C53E7}"/>
    <cellStyle name="20% - Accent6 4 5 3 2 3" xfId="1784" xr:uid="{0EE9D96F-12C3-429F-A237-28CF364B7824}"/>
    <cellStyle name="20% - Accent6 4 5 3 3" xfId="1785" xr:uid="{F59819D7-F5DB-4A73-8F4A-8D963FA7E7F4}"/>
    <cellStyle name="20% - Accent6 4 5 3 3 2" xfId="1786" xr:uid="{8C637FC7-8188-45C7-98DB-65E8A46D85DA}"/>
    <cellStyle name="20% - Accent6 4 5 3 4" xfId="1787" xr:uid="{88F79E11-1FA9-4C7E-92AD-DDBCF3F13108}"/>
    <cellStyle name="20% - Accent6 4 5 4" xfId="1788" xr:uid="{AFC40971-ACF9-4E5D-BEAE-1391A3ABF528}"/>
    <cellStyle name="20% - Accent6 4 5 4 2" xfId="1789" xr:uid="{F954FE5D-2AA6-4291-AC14-9B3F44102065}"/>
    <cellStyle name="20% - Accent6 4 5 4 2 2" xfId="1790" xr:uid="{9DD63F99-EF41-4795-B7DA-C2FC798280F9}"/>
    <cellStyle name="20% - Accent6 4 5 4 3" xfId="1791" xr:uid="{BAB084B5-7791-4B94-8593-91E0ADE05FF8}"/>
    <cellStyle name="20% - Accent6 4 5 5" xfId="1792" xr:uid="{A088708E-9F41-48A5-A9AC-7E1968EEAAE2}"/>
    <cellStyle name="20% - Accent6 4 5 5 2" xfId="1793" xr:uid="{BC0AF73E-AE31-4230-B0FF-BB885C4D1D84}"/>
    <cellStyle name="20% - Accent6 4 5 6" xfId="1794" xr:uid="{F098B15F-7C3E-498A-A689-FB8AD8E99B27}"/>
    <cellStyle name="20% - Accent6 4 5 7" xfId="52969" xr:uid="{5E0B3916-0B0F-49AB-B769-5A2C02D762A4}"/>
    <cellStyle name="20% - Accent6 4 6" xfId="1795" xr:uid="{A0BA673C-4595-4D23-A2C7-40E030C0839A}"/>
    <cellStyle name="20% - Accent6 4 6 2" xfId="1796" xr:uid="{6DE45665-B9C1-4AAF-BF1C-53BC0864A644}"/>
    <cellStyle name="20% - Accent6 4 6 2 2" xfId="1797" xr:uid="{9AC48501-A7F6-4A20-936C-D06425552620}"/>
    <cellStyle name="20% - Accent6 4 6 2 2 2" xfId="1798" xr:uid="{4066C300-D55D-4AE3-B941-6F2A8B66A6CE}"/>
    <cellStyle name="20% - Accent6 4 6 2 2 2 2" xfId="1799" xr:uid="{9338681D-2559-4D4D-9AF5-95BB5C5AD741}"/>
    <cellStyle name="20% - Accent6 4 6 2 2 3" xfId="1800" xr:uid="{CB85B645-E428-4829-A6B8-1C237E99DEB0}"/>
    <cellStyle name="20% - Accent6 4 6 2 3" xfId="1801" xr:uid="{A471578A-F6E3-4E1F-98DB-DE03270F54A5}"/>
    <cellStyle name="20% - Accent6 4 6 2 3 2" xfId="1802" xr:uid="{10CF6494-80BF-4CFE-B3CD-8AE98B61C74A}"/>
    <cellStyle name="20% - Accent6 4 6 2 4" xfId="1803" xr:uid="{DAF492FB-CA7C-49F1-BDCE-19D78644B82A}"/>
    <cellStyle name="20% - Accent6 4 6 3" xfId="1804" xr:uid="{66C84D8D-6EFC-4129-882E-31FAF193E7C7}"/>
    <cellStyle name="20% - Accent6 4 6 3 2" xfId="1805" xr:uid="{D1FB2586-D437-45B1-9F7A-B225F2CE6D35}"/>
    <cellStyle name="20% - Accent6 4 6 3 2 2" xfId="1806" xr:uid="{3D183441-1CA7-477D-A785-8E0B01023E45}"/>
    <cellStyle name="20% - Accent6 4 6 3 3" xfId="1807" xr:uid="{C91A6BF6-B532-4DF4-A0E6-D6A458B190E1}"/>
    <cellStyle name="20% - Accent6 4 6 4" xfId="1808" xr:uid="{100BDB73-1535-433A-88C5-D7A2BFF4470B}"/>
    <cellStyle name="20% - Accent6 4 6 4 2" xfId="1809" xr:uid="{D74DCBF6-B04E-4AFA-9DAE-27CDC11985B8}"/>
    <cellStyle name="20% - Accent6 4 6 5" xfId="1810" xr:uid="{072B5F24-8DA6-48BA-8F04-78F440BC0DCE}"/>
    <cellStyle name="20% - Accent6 4 6 6" xfId="52970" xr:uid="{EC27621E-331B-4A32-A0E8-24E094EE5F72}"/>
    <cellStyle name="20% - Accent6 4 7" xfId="1811" xr:uid="{CAF7CD61-2341-4F90-9FE5-1C79D20C8CC7}"/>
    <cellStyle name="20% - Accent6 4 7 2" xfId="1812" xr:uid="{DCDF58A9-A102-4D32-916A-4CBD11538753}"/>
    <cellStyle name="20% - Accent6 4 7 2 2" xfId="1813" xr:uid="{3E43560E-FC5D-4336-8E0E-90351D45927D}"/>
    <cellStyle name="20% - Accent6 4 7 2 2 2" xfId="1814" xr:uid="{7EC0417A-28A3-4F68-B2BC-B66BD26E66F0}"/>
    <cellStyle name="20% - Accent6 4 7 2 3" xfId="1815" xr:uid="{E7DF3449-EC64-422B-87B2-6121410CF7F0}"/>
    <cellStyle name="20% - Accent6 4 7 3" xfId="1816" xr:uid="{CFB803C4-7CE5-4D16-8FB8-7C1505AAADE5}"/>
    <cellStyle name="20% - Accent6 4 7 3 2" xfId="1817" xr:uid="{D64E9609-ED82-455B-89B2-FD84FCE98CCA}"/>
    <cellStyle name="20% - Accent6 4 7 4" xfId="1818" xr:uid="{39C00452-12FD-439D-A0DC-59FC63721B8B}"/>
    <cellStyle name="20% - Accent6 4 8" xfId="1819" xr:uid="{2E3CB4C7-625D-4BC8-BDB1-8A88584F01A1}"/>
    <cellStyle name="20% - Accent6 4 8 2" xfId="1820" xr:uid="{C74DE02A-034D-4C62-A0E5-86D46F8A532B}"/>
    <cellStyle name="20% - Accent6 4 8 2 2" xfId="1821" xr:uid="{14164606-CD30-4405-9012-043DE7737CAE}"/>
    <cellStyle name="20% - Accent6 4 8 3" xfId="1822" xr:uid="{6695513D-16CC-470B-802B-B2BFC3868A10}"/>
    <cellStyle name="20% - Accent6 4 9" xfId="1823" xr:uid="{214A6BC2-7B61-4AED-959E-F925426EB05E}"/>
    <cellStyle name="20% - Accent6 4 9 2" xfId="1824" xr:uid="{869528D1-80A8-46CD-AD0D-B148306E7501}"/>
    <cellStyle name="20% - Accent6 5" xfId="1825" xr:uid="{EB2F40E5-88C6-41D4-9E59-31E6B138C0FA}"/>
    <cellStyle name="20% - Accent6 5 10" xfId="1826" xr:uid="{975176B9-D42F-41C0-9C5C-99F3084456A5}"/>
    <cellStyle name="20% - Accent6 5 11" xfId="1827" xr:uid="{497E02F4-4452-4E59-BA01-ECD0DBE20263}"/>
    <cellStyle name="20% - Accent6 5 2" xfId="1828" xr:uid="{E232EF77-248E-41F3-B18B-8235040313F5}"/>
    <cellStyle name="20% - Accent6 5 2 2" xfId="1829" xr:uid="{84416D59-F835-4D9A-8CFA-CF26B139114F}"/>
    <cellStyle name="20% - Accent6 5 2 2 2" xfId="1830" xr:uid="{566157DC-2AC5-4C98-B141-CC34DD4BCB0A}"/>
    <cellStyle name="20% - Accent6 5 2 2 2 2" xfId="1831" xr:uid="{8FF805C5-02C1-4A34-83E5-D718B9372F3F}"/>
    <cellStyle name="20% - Accent6 5 2 2 2 2 2" xfId="1832" xr:uid="{2EA90B84-90BA-4F5C-9617-60DB51DE6A4C}"/>
    <cellStyle name="20% - Accent6 5 2 2 2 2 2 2" xfId="1833" xr:uid="{D8EC86FF-2F82-4BCE-84FF-8C5EC782B6D6}"/>
    <cellStyle name="20% - Accent6 5 2 2 2 2 2 2 2" xfId="1834" xr:uid="{6D5B9436-173C-40B6-997D-F4935460F068}"/>
    <cellStyle name="20% - Accent6 5 2 2 2 2 2 2 2 2" xfId="1835" xr:uid="{90651F4B-0B52-400C-AAB4-8A5F99CC1111}"/>
    <cellStyle name="20% - Accent6 5 2 2 2 2 2 2 3" xfId="1836" xr:uid="{86CAB8CC-79CB-4C3A-A8FA-1AD8D95769B7}"/>
    <cellStyle name="20% - Accent6 5 2 2 2 2 2 3" xfId="1837" xr:uid="{7405A363-D225-4EF3-BB0D-461B841D7B0F}"/>
    <cellStyle name="20% - Accent6 5 2 2 2 2 2 3 2" xfId="1838" xr:uid="{D9F2CBF8-24D5-48E2-B4A8-C7F5F7D427F2}"/>
    <cellStyle name="20% - Accent6 5 2 2 2 2 2 4" xfId="1839" xr:uid="{B79D88A4-0441-4A4E-9C48-1F407FED2687}"/>
    <cellStyle name="20% - Accent6 5 2 2 2 2 3" xfId="1840" xr:uid="{690978F7-E37A-4E75-B16A-2E3580DC8376}"/>
    <cellStyle name="20% - Accent6 5 2 2 2 2 3 2" xfId="1841" xr:uid="{F2C9D1EF-1219-4B1E-972E-2EDDD1BD9ED4}"/>
    <cellStyle name="20% - Accent6 5 2 2 2 2 3 2 2" xfId="1842" xr:uid="{522AC370-21D1-4251-8964-BDDC0A0789CB}"/>
    <cellStyle name="20% - Accent6 5 2 2 2 2 3 3" xfId="1843" xr:uid="{75654EDC-02D7-477F-AC96-0A26D205EF61}"/>
    <cellStyle name="20% - Accent6 5 2 2 2 2 4" xfId="1844" xr:uid="{58AAEF68-94EE-4637-A9B6-823A37B2BB4A}"/>
    <cellStyle name="20% - Accent6 5 2 2 2 2 4 2" xfId="1845" xr:uid="{E7F2D181-649B-444E-9119-0080CE57165D}"/>
    <cellStyle name="20% - Accent6 5 2 2 2 2 5" xfId="1846" xr:uid="{A3363AA5-0F90-4EE7-B6FB-AA5F81DC1DE5}"/>
    <cellStyle name="20% - Accent6 5 2 2 2 2 6" xfId="52971" xr:uid="{11C035D8-EDA8-4692-B974-A6ABCD96AC03}"/>
    <cellStyle name="20% - Accent6 5 2 2 2 3" xfId="1847" xr:uid="{19D2C262-D75D-4684-B9C3-CDCD1AA614BE}"/>
    <cellStyle name="20% - Accent6 5 2 2 2 3 2" xfId="1848" xr:uid="{D50EAF4C-D3C7-4B27-868D-313D51D92CD7}"/>
    <cellStyle name="20% - Accent6 5 2 2 2 3 2 2" xfId="1849" xr:uid="{9EBE88A8-FF5D-4202-B13F-D2ED675BAB63}"/>
    <cellStyle name="20% - Accent6 5 2 2 2 3 2 2 2" xfId="1850" xr:uid="{B7A31747-EEFA-4A87-887D-F89CB15B76A1}"/>
    <cellStyle name="20% - Accent6 5 2 2 2 3 2 3" xfId="1851" xr:uid="{90681CAB-A28C-484C-A389-B4E03C426709}"/>
    <cellStyle name="20% - Accent6 5 2 2 2 3 3" xfId="1852" xr:uid="{9AAB76B8-5BAF-4857-A44C-B7D2DB8E41EA}"/>
    <cellStyle name="20% - Accent6 5 2 2 2 3 3 2" xfId="1853" xr:uid="{49F6812B-4956-4F13-AD57-CEFC6B632F0D}"/>
    <cellStyle name="20% - Accent6 5 2 2 2 3 4" xfId="1854" xr:uid="{EEF39BFB-BE61-40E9-B0E9-A8D262E0EAA1}"/>
    <cellStyle name="20% - Accent6 5 2 2 2 4" xfId="1855" xr:uid="{CD33C484-EFD6-4837-B483-712C4E59F83D}"/>
    <cellStyle name="20% - Accent6 5 2 2 2 4 2" xfId="1856" xr:uid="{FE8044EF-59EC-4EAB-9FAD-436859B135F6}"/>
    <cellStyle name="20% - Accent6 5 2 2 2 4 2 2" xfId="1857" xr:uid="{D22CF803-0EBA-42F2-8B60-4CD6875E9DAC}"/>
    <cellStyle name="20% - Accent6 5 2 2 2 4 3" xfId="1858" xr:uid="{D21800CB-F7CE-4DED-97D0-CE45D5733157}"/>
    <cellStyle name="20% - Accent6 5 2 2 2 5" xfId="1859" xr:uid="{E5EE05AF-01E4-4F19-94F4-C680884E8A64}"/>
    <cellStyle name="20% - Accent6 5 2 2 2 5 2" xfId="1860" xr:uid="{EFBE08DD-81A1-4C16-AB9D-AE86E96D2D7B}"/>
    <cellStyle name="20% - Accent6 5 2 2 2 6" xfId="1861" xr:uid="{835F6D32-430E-4D45-A08C-E4FCA332EE59}"/>
    <cellStyle name="20% - Accent6 5 2 2 2 7" xfId="52972" xr:uid="{695C150C-5E4E-44A2-92A4-70A9AB6CE410}"/>
    <cellStyle name="20% - Accent6 5 2 2 3" xfId="1862" xr:uid="{FD2A2212-1373-4A3C-9B2D-8D5D54973F34}"/>
    <cellStyle name="20% - Accent6 5 2 2 3 2" xfId="1863" xr:uid="{DB43D150-F711-4E7F-8076-D7AE1FB48075}"/>
    <cellStyle name="20% - Accent6 5 2 2 3 2 2" xfId="1864" xr:uid="{7FF1801C-9543-4988-8D19-A6197A010E55}"/>
    <cellStyle name="20% - Accent6 5 2 2 3 2 2 2" xfId="1865" xr:uid="{267F4AD1-ADEA-4D4F-855E-41032EAAAFED}"/>
    <cellStyle name="20% - Accent6 5 2 2 3 2 2 2 2" xfId="1866" xr:uid="{629163FB-9853-4E93-A505-0DA7A0299BA3}"/>
    <cellStyle name="20% - Accent6 5 2 2 3 2 2 3" xfId="1867" xr:uid="{7D69AE16-0324-4FB1-A966-9BF102AB7419}"/>
    <cellStyle name="20% - Accent6 5 2 2 3 2 3" xfId="1868" xr:uid="{15BCFFE7-77CA-423D-AC07-4C0E2B141C48}"/>
    <cellStyle name="20% - Accent6 5 2 2 3 2 3 2" xfId="1869" xr:uid="{9571D1EF-CEE6-478B-AB0E-7EC3D9DD8B24}"/>
    <cellStyle name="20% - Accent6 5 2 2 3 2 4" xfId="1870" xr:uid="{71F05416-8E43-4805-9451-84A9D917BCE4}"/>
    <cellStyle name="20% - Accent6 5 2 2 3 3" xfId="1871" xr:uid="{357AD03F-FB57-4EF9-9E4E-6C87A7664B9C}"/>
    <cellStyle name="20% - Accent6 5 2 2 3 3 2" xfId="1872" xr:uid="{47935F63-390A-4D9E-AB59-2A89E208AB13}"/>
    <cellStyle name="20% - Accent6 5 2 2 3 3 2 2" xfId="1873" xr:uid="{5DD43B6C-8688-4A66-9DC5-32A007CC34D8}"/>
    <cellStyle name="20% - Accent6 5 2 2 3 3 3" xfId="1874" xr:uid="{F7C8C5C7-1C76-4FD5-BCE8-E195F27E4294}"/>
    <cellStyle name="20% - Accent6 5 2 2 3 4" xfId="1875" xr:uid="{859D1F99-BBC6-40E0-B875-6EF1EF6BFF54}"/>
    <cellStyle name="20% - Accent6 5 2 2 3 4 2" xfId="1876" xr:uid="{4D1E7547-D6C6-424B-BA05-6AAF95774184}"/>
    <cellStyle name="20% - Accent6 5 2 2 3 5" xfId="1877" xr:uid="{C9A1C11A-3C4D-46FB-80B1-52FC53DAFD87}"/>
    <cellStyle name="20% - Accent6 5 2 2 3 6" xfId="52973" xr:uid="{E7B70472-9D1A-4366-8088-0099A1F92D54}"/>
    <cellStyle name="20% - Accent6 5 2 2 4" xfId="1878" xr:uid="{22E54D53-9F9A-4C35-A12B-764B967F7521}"/>
    <cellStyle name="20% - Accent6 5 2 2 4 2" xfId="1879" xr:uid="{CB5CC6FE-5256-4E71-8738-30F6F7F12470}"/>
    <cellStyle name="20% - Accent6 5 2 2 4 2 2" xfId="1880" xr:uid="{8E48595B-9E0B-4069-ABD9-3623BD723379}"/>
    <cellStyle name="20% - Accent6 5 2 2 4 2 2 2" xfId="1881" xr:uid="{9BA627BE-989B-4B9E-9EF6-C7B42E6986E4}"/>
    <cellStyle name="20% - Accent6 5 2 2 4 2 3" xfId="1882" xr:uid="{E79950FD-C23E-4880-83A0-8D4B587FFD17}"/>
    <cellStyle name="20% - Accent6 5 2 2 4 3" xfId="1883" xr:uid="{E301EB2B-6A80-4335-AC76-033481BB2E56}"/>
    <cellStyle name="20% - Accent6 5 2 2 4 3 2" xfId="1884" xr:uid="{D71D9113-77C1-468D-91DF-D3F2F425E1C8}"/>
    <cellStyle name="20% - Accent6 5 2 2 4 4" xfId="1885" xr:uid="{7176C74D-1B1B-4579-B79A-98556872424B}"/>
    <cellStyle name="20% - Accent6 5 2 2 5" xfId="1886" xr:uid="{899C1FE5-0344-4142-82C2-1B96A9B0F3FF}"/>
    <cellStyle name="20% - Accent6 5 2 2 5 2" xfId="1887" xr:uid="{F5346FA4-894B-45F5-BC5B-4CD5E62E766B}"/>
    <cellStyle name="20% - Accent6 5 2 2 5 2 2" xfId="1888" xr:uid="{05647095-C0DF-49B2-874D-E2A9C8F60A23}"/>
    <cellStyle name="20% - Accent6 5 2 2 5 3" xfId="1889" xr:uid="{71BC1B24-B56F-48E2-96D1-75E0D3DD8869}"/>
    <cellStyle name="20% - Accent6 5 2 2 6" xfId="1890" xr:uid="{CF84D427-F5F7-4F16-9755-DBE25D8ED981}"/>
    <cellStyle name="20% - Accent6 5 2 2 6 2" xfId="1891" xr:uid="{385D8128-9C59-4D83-B8F7-6FC17D315AE1}"/>
    <cellStyle name="20% - Accent6 5 2 2 7" xfId="1892" xr:uid="{853673BA-C945-4754-82CC-81DBD2A79FEE}"/>
    <cellStyle name="20% - Accent6 5 2 2 8" xfId="52974" xr:uid="{1B3D50AA-431C-4C92-8F47-03DE9C6F461E}"/>
    <cellStyle name="20% - Accent6 5 2 3" xfId="1893" xr:uid="{15C45A5A-FFC1-4453-8DCA-8DFEDA423912}"/>
    <cellStyle name="20% - Accent6 5 2 3 2" xfId="1894" xr:uid="{235A8D24-978B-4FF7-B9AF-86A60A58C09B}"/>
    <cellStyle name="20% - Accent6 5 2 3 2 2" xfId="1895" xr:uid="{27D09DA0-75A7-4E69-AEC7-BCDEB94DDD6F}"/>
    <cellStyle name="20% - Accent6 5 2 3 2 2 2" xfId="1896" xr:uid="{386C29E4-1455-4CEC-9FDB-A16C78A947C9}"/>
    <cellStyle name="20% - Accent6 5 2 3 2 2 2 2" xfId="1897" xr:uid="{E2EE7A9E-1416-4ED7-9F29-3D110DF42411}"/>
    <cellStyle name="20% - Accent6 5 2 3 2 2 2 2 2" xfId="1898" xr:uid="{C8CFC807-3A65-4807-92C3-43E09CCF6CC9}"/>
    <cellStyle name="20% - Accent6 5 2 3 2 2 2 3" xfId="1899" xr:uid="{AC6F5D0A-287D-4C14-A985-3996209A6E8C}"/>
    <cellStyle name="20% - Accent6 5 2 3 2 2 3" xfId="1900" xr:uid="{C67F2123-2A6E-4D23-9EC9-7B5E0B8F88E8}"/>
    <cellStyle name="20% - Accent6 5 2 3 2 2 3 2" xfId="1901" xr:uid="{65DD9177-7BF2-43B5-AFD8-ACF5BBDB89F0}"/>
    <cellStyle name="20% - Accent6 5 2 3 2 2 4" xfId="1902" xr:uid="{1CD6D50A-E2F6-4E26-B0F8-84F7C4BC1EA6}"/>
    <cellStyle name="20% - Accent6 5 2 3 2 3" xfId="1903" xr:uid="{71C5FC42-DD1A-4F0B-B2A3-CECE6AFCEB3C}"/>
    <cellStyle name="20% - Accent6 5 2 3 2 3 2" xfId="1904" xr:uid="{2D488A68-0C2B-43A5-A90C-B40E01ADC4A4}"/>
    <cellStyle name="20% - Accent6 5 2 3 2 3 2 2" xfId="1905" xr:uid="{48FB90F8-0D62-4EC4-A4D5-637CA1952403}"/>
    <cellStyle name="20% - Accent6 5 2 3 2 3 2 2 2" xfId="1906" xr:uid="{61A5CFA8-7CE8-426D-8FE1-EB5E255C85AC}"/>
    <cellStyle name="20% - Accent6 5 2 3 2 3 2 3" xfId="1907" xr:uid="{C82E9679-F385-4FBB-AD25-EBEE24D6ED84}"/>
    <cellStyle name="20% - Accent6 5 2 3 2 3 3" xfId="1908" xr:uid="{4552B9A0-6CD6-4AC2-BCFF-C68C96AE8181}"/>
    <cellStyle name="20% - Accent6 5 2 3 2 3 3 2" xfId="1909" xr:uid="{DDEE22FB-4D8A-4C39-B286-A1AF0A80461B}"/>
    <cellStyle name="20% - Accent6 5 2 3 2 3 4" xfId="1910" xr:uid="{746FFD57-6FF4-42A2-A5D2-0D6705B3A41A}"/>
    <cellStyle name="20% - Accent6 5 2 3 2 4" xfId="1911" xr:uid="{9C0339B2-7958-4BB0-9697-3918B9C8801C}"/>
    <cellStyle name="20% - Accent6 5 2 3 2 4 2" xfId="1912" xr:uid="{E0C70847-E6F8-448E-B49F-EDF03C0443F1}"/>
    <cellStyle name="20% - Accent6 5 2 3 2 4 2 2" xfId="1913" xr:uid="{0F1BD221-2B3D-4961-AF7C-2CB2B979F77D}"/>
    <cellStyle name="20% - Accent6 5 2 3 2 4 3" xfId="1914" xr:uid="{6815FD34-29B0-4DED-A3F7-1496CB0BF9B3}"/>
    <cellStyle name="20% - Accent6 5 2 3 2 5" xfId="1915" xr:uid="{9F9508FA-7C50-4517-BC4F-CE67279B6C40}"/>
    <cellStyle name="20% - Accent6 5 2 3 2 5 2" xfId="1916" xr:uid="{82ACAA76-285A-4D3C-B634-72DFFDE89D41}"/>
    <cellStyle name="20% - Accent6 5 2 3 2 6" xfId="1917" xr:uid="{497520C5-23E2-4546-AEC2-526AB176E6B0}"/>
    <cellStyle name="20% - Accent6 5 2 3 3" xfId="1918" xr:uid="{209D52CD-5583-4CF5-8628-7C4342A840C0}"/>
    <cellStyle name="20% - Accent6 5 2 3 3 2" xfId="1919" xr:uid="{7DA05E74-666A-4704-AC40-11E255CF843B}"/>
    <cellStyle name="20% - Accent6 5 2 3 3 2 2" xfId="1920" xr:uid="{688FBF39-E4CA-468C-AA84-E88EC874399C}"/>
    <cellStyle name="20% - Accent6 5 2 3 3 2 2 2" xfId="1921" xr:uid="{957526B0-9BF2-4807-ADFC-29ED6E13FD10}"/>
    <cellStyle name="20% - Accent6 5 2 3 3 2 3" xfId="1922" xr:uid="{D244AD0C-2232-4D75-BBB8-E04F86FB93E9}"/>
    <cellStyle name="20% - Accent6 5 2 3 3 3" xfId="1923" xr:uid="{A05F570D-40D5-43D4-A6E0-84E929AFC113}"/>
    <cellStyle name="20% - Accent6 5 2 3 3 3 2" xfId="1924" xr:uid="{EBAE26D2-9383-4DA3-8151-FECAFFA451E5}"/>
    <cellStyle name="20% - Accent6 5 2 3 3 4" xfId="1925" xr:uid="{74B9B36C-3601-405A-8621-BF523C58D046}"/>
    <cellStyle name="20% - Accent6 5 2 3 4" xfId="1926" xr:uid="{1E3DD4B1-C574-4CC2-ADF7-7A85C811E850}"/>
    <cellStyle name="20% - Accent6 5 2 3 4 2" xfId="1927" xr:uid="{96FF6E2B-BBF9-41C1-9A06-EC52072B86FC}"/>
    <cellStyle name="20% - Accent6 5 2 3 4 2 2" xfId="1928" xr:uid="{C1DE51F3-6300-4784-BB27-081F0BEB4F4C}"/>
    <cellStyle name="20% - Accent6 5 2 3 4 2 2 2" xfId="1929" xr:uid="{0254FC77-746B-43C7-8A55-3DF6BEDF7B35}"/>
    <cellStyle name="20% - Accent6 5 2 3 4 2 3" xfId="1930" xr:uid="{BCCECEB1-710F-4676-B8BC-CE636AA670BA}"/>
    <cellStyle name="20% - Accent6 5 2 3 4 3" xfId="1931" xr:uid="{FA1390F0-DF51-4131-9E0A-26BA41ADB102}"/>
    <cellStyle name="20% - Accent6 5 2 3 4 3 2" xfId="1932" xr:uid="{6028B6E2-B183-4D80-9BDC-C3B6C8426813}"/>
    <cellStyle name="20% - Accent6 5 2 3 4 4" xfId="1933" xr:uid="{EA4F72D4-D34A-4538-AB83-C66C3A7C17A6}"/>
    <cellStyle name="20% - Accent6 5 2 3 5" xfId="1934" xr:uid="{A0A12897-5DD5-482A-AADC-E7BCD2ECA77A}"/>
    <cellStyle name="20% - Accent6 5 2 3 5 2" xfId="1935" xr:uid="{960ABF0F-19BE-4169-ABEF-350B29C33C67}"/>
    <cellStyle name="20% - Accent6 5 2 3 5 2 2" xfId="1936" xr:uid="{60CD8CF4-1ACB-4933-9720-13D695B0DBD7}"/>
    <cellStyle name="20% - Accent6 5 2 3 5 3" xfId="1937" xr:uid="{D12EF841-4CFA-4B2D-874C-1C3ED6765688}"/>
    <cellStyle name="20% - Accent6 5 2 3 6" xfId="1938" xr:uid="{0842063F-8E94-415D-BEC9-68A059226C67}"/>
    <cellStyle name="20% - Accent6 5 2 3 6 2" xfId="1939" xr:uid="{85228187-A34C-42C8-ABF5-61C792E12EB6}"/>
    <cellStyle name="20% - Accent6 5 2 3 7" xfId="1940" xr:uid="{0D53896D-ECF4-4073-8AE9-8BD2F8123572}"/>
    <cellStyle name="20% - Accent6 5 2 4" xfId="1941" xr:uid="{501F10CC-5320-47C9-AC62-B3E1912F7F6F}"/>
    <cellStyle name="20% - Accent6 5 2 4 2" xfId="1942" xr:uid="{A3788753-B71A-4478-B126-A26E5A11136A}"/>
    <cellStyle name="20% - Accent6 5 2 4 2 2" xfId="1943" xr:uid="{7C5D13E1-AA55-4199-87FF-43149A78BA21}"/>
    <cellStyle name="20% - Accent6 5 2 4 2 2 2" xfId="1944" xr:uid="{342F06B3-EA06-4E6B-A004-BA6EF95C4362}"/>
    <cellStyle name="20% - Accent6 5 2 4 2 2 2 2" xfId="1945" xr:uid="{B45A602B-787C-4F68-A2D6-8A3E6C86442E}"/>
    <cellStyle name="20% - Accent6 5 2 4 2 2 3" xfId="1946" xr:uid="{6905DC4E-601B-41CE-B1A0-F611E05173E3}"/>
    <cellStyle name="20% - Accent6 5 2 4 2 3" xfId="1947" xr:uid="{89312A9F-B2DB-422E-87F5-049BD96CE6FB}"/>
    <cellStyle name="20% - Accent6 5 2 4 2 3 2" xfId="1948" xr:uid="{45BA9B2D-77A8-4782-98BF-E9CA024135F4}"/>
    <cellStyle name="20% - Accent6 5 2 4 2 4" xfId="1949" xr:uid="{1081B9EF-FA96-49C1-BD6C-B087D890B7FE}"/>
    <cellStyle name="20% - Accent6 5 2 4 3" xfId="1950" xr:uid="{C0271958-3430-48F3-84E2-15C74CAF65BB}"/>
    <cellStyle name="20% - Accent6 5 2 4 3 2" xfId="1951" xr:uid="{48D2926F-3843-42D5-9EA5-6AEC78A509D5}"/>
    <cellStyle name="20% - Accent6 5 2 4 3 2 2" xfId="1952" xr:uid="{8FAB3468-7FD3-4A54-B729-DE59764B02DD}"/>
    <cellStyle name="20% - Accent6 5 2 4 3 2 2 2" xfId="1953" xr:uid="{FEDA37BE-1867-4DCC-ABB1-745B1C331157}"/>
    <cellStyle name="20% - Accent6 5 2 4 3 2 3" xfId="1954" xr:uid="{93FD15AC-7B1D-4D59-8A87-22BE9107D6DC}"/>
    <cellStyle name="20% - Accent6 5 2 4 3 3" xfId="1955" xr:uid="{94C1B9E3-DD9C-4A44-81AA-C08E1D0129CB}"/>
    <cellStyle name="20% - Accent6 5 2 4 3 3 2" xfId="1956" xr:uid="{CD3FF440-6C63-40F2-9666-DCE9C19B271B}"/>
    <cellStyle name="20% - Accent6 5 2 4 3 4" xfId="1957" xr:uid="{08FBA5DB-03E1-4EAE-9A47-EF9E59885269}"/>
    <cellStyle name="20% - Accent6 5 2 4 4" xfId="1958" xr:uid="{55BA2EF8-E9A1-447C-A43D-C3EE226715C2}"/>
    <cellStyle name="20% - Accent6 5 2 4 4 2" xfId="1959" xr:uid="{89CAA77F-9802-4FBC-902A-851729A510F3}"/>
    <cellStyle name="20% - Accent6 5 2 4 4 2 2" xfId="1960" xr:uid="{6C3AA3FE-7252-48C2-8E6B-E3CA6D4EB6F5}"/>
    <cellStyle name="20% - Accent6 5 2 4 4 3" xfId="1961" xr:uid="{4377AB70-9628-49A1-A00F-3084F57F25DA}"/>
    <cellStyle name="20% - Accent6 5 2 4 5" xfId="1962" xr:uid="{3ADE77FF-4C62-4E81-873C-D7AFA9C2F5F1}"/>
    <cellStyle name="20% - Accent6 5 2 4 5 2" xfId="1963" xr:uid="{72C1C5D3-4A45-4BC3-8759-75CA4751A897}"/>
    <cellStyle name="20% - Accent6 5 2 4 6" xfId="1964" xr:uid="{89D11760-63D3-4B4F-9BA7-96C5C9C951B3}"/>
    <cellStyle name="20% - Accent6 5 2 5" xfId="1965" xr:uid="{A051CC61-36DA-484C-A428-22287073B4F4}"/>
    <cellStyle name="20% - Accent6 5 2 5 2" xfId="1966" xr:uid="{2FCC7FCE-5A63-4961-86AD-1FD71DB19724}"/>
    <cellStyle name="20% - Accent6 5 2 5 2 2" xfId="1967" xr:uid="{13BBF30D-BA24-4E0C-A6AF-4ED3CCF3E451}"/>
    <cellStyle name="20% - Accent6 5 2 5 2 2 2" xfId="1968" xr:uid="{05AF824D-5E38-4CED-AEE5-80C697888E56}"/>
    <cellStyle name="20% - Accent6 5 2 5 2 3" xfId="1969" xr:uid="{3B9AEE26-5A9E-4A51-B1F7-9445CB58332F}"/>
    <cellStyle name="20% - Accent6 5 2 5 3" xfId="1970" xr:uid="{731485B7-8843-4DA0-BC0B-06225CA4C2BA}"/>
    <cellStyle name="20% - Accent6 5 2 5 3 2" xfId="1971" xr:uid="{91600E34-0033-4DB2-B46D-94C3B45DC0CC}"/>
    <cellStyle name="20% - Accent6 5 2 5 4" xfId="1972" xr:uid="{5B28B7D6-E311-4AC8-97AA-AD27F27F1E8D}"/>
    <cellStyle name="20% - Accent6 5 2 6" xfId="1973" xr:uid="{0D813D52-F570-4979-967F-2D5CA873ACA7}"/>
    <cellStyle name="20% - Accent6 5 2 6 2" xfId="1974" xr:uid="{95CA1449-2929-4AF0-A079-FB54A939520C}"/>
    <cellStyle name="20% - Accent6 5 2 6 2 2" xfId="1975" xr:uid="{38590459-AF85-46CB-8358-E576FCAD9F05}"/>
    <cellStyle name="20% - Accent6 5 2 6 2 2 2" xfId="1976" xr:uid="{C25C16F3-686E-42D9-89B6-F878F52A909B}"/>
    <cellStyle name="20% - Accent6 5 2 6 2 3" xfId="1977" xr:uid="{69A3A204-9453-40D8-8AC9-F2D3D4ED92B8}"/>
    <cellStyle name="20% - Accent6 5 2 6 3" xfId="1978" xr:uid="{342CAABD-48DF-4DCA-9AE0-94AB615CAB6F}"/>
    <cellStyle name="20% - Accent6 5 2 6 3 2" xfId="1979" xr:uid="{1ECB6157-C3E4-4402-8C39-E5E998DB59E4}"/>
    <cellStyle name="20% - Accent6 5 2 6 4" xfId="1980" xr:uid="{BCE7A743-C575-4379-84DE-A8AB3CA5949F}"/>
    <cellStyle name="20% - Accent6 5 2 7" xfId="1981" xr:uid="{5E908402-DD3F-41C8-BEDD-09BBF75FEF84}"/>
    <cellStyle name="20% - Accent6 5 2 7 2" xfId="1982" xr:uid="{3494356C-B26C-444A-B974-E881B1DC57D4}"/>
    <cellStyle name="20% - Accent6 5 2 7 2 2" xfId="1983" xr:uid="{9CBA7154-F2F6-4671-8B6E-CF0019163CD5}"/>
    <cellStyle name="20% - Accent6 5 2 7 3" xfId="1984" xr:uid="{5789F1AF-8C05-45C7-AD96-5E000C17C1FD}"/>
    <cellStyle name="20% - Accent6 5 2 8" xfId="1985" xr:uid="{1C8765B2-61B5-4E0E-B05B-63A8E9BB1112}"/>
    <cellStyle name="20% - Accent6 5 2 8 2" xfId="1986" xr:uid="{5919B689-5EE7-4E44-956B-1420D34D2ECF}"/>
    <cellStyle name="20% - Accent6 5 2 9" xfId="1987" xr:uid="{8357A002-9E99-4018-B82B-37B2E0A2EE74}"/>
    <cellStyle name="20% - Accent6 5 3" xfId="1988" xr:uid="{1268780F-59B0-4F0C-B1CF-766B077E6AEF}"/>
    <cellStyle name="20% - Accent6 5 3 2" xfId="1989" xr:uid="{BBCF327A-1CCA-49E2-9638-30D84CB3B092}"/>
    <cellStyle name="20% - Accent6 5 3 2 2" xfId="1990" xr:uid="{5AAB602A-E2DD-43F7-9E5E-1C327958FE88}"/>
    <cellStyle name="20% - Accent6 5 3 2 2 2" xfId="1991" xr:uid="{F75CD756-DE2C-4483-8B03-51D3F3424635}"/>
    <cellStyle name="20% - Accent6 5 3 2 2 2 2" xfId="1992" xr:uid="{48C1E9E1-C8ED-43E8-A485-3900A4CCE330}"/>
    <cellStyle name="20% - Accent6 5 3 2 2 2 2 2" xfId="1993" xr:uid="{485AB53F-9D38-4C78-AA67-198D539C7754}"/>
    <cellStyle name="20% - Accent6 5 3 2 2 2 2 2 2" xfId="1994" xr:uid="{1AC510FF-3BF8-4F88-8F77-FE0D04366B2D}"/>
    <cellStyle name="20% - Accent6 5 3 2 2 2 2 3" xfId="1995" xr:uid="{C98E8659-5983-46ED-A867-30BBF3304CF9}"/>
    <cellStyle name="20% - Accent6 5 3 2 2 2 3" xfId="1996" xr:uid="{952F28C4-1DB4-48DE-817E-B4F3DA84423A}"/>
    <cellStyle name="20% - Accent6 5 3 2 2 2 3 2" xfId="1997" xr:uid="{3AFC252A-5050-464A-AE39-C07A09B7346D}"/>
    <cellStyle name="20% - Accent6 5 3 2 2 2 4" xfId="1998" xr:uid="{2C6DF667-3AD6-4012-A4A7-B53338D5AD50}"/>
    <cellStyle name="20% - Accent6 5 3 2 2 3" xfId="1999" xr:uid="{CA772E53-A3B3-4FA5-803E-16839FAF63EA}"/>
    <cellStyle name="20% - Accent6 5 3 2 2 3 2" xfId="2000" xr:uid="{8571C637-0C17-4C14-B44E-C60BEB274DC7}"/>
    <cellStyle name="20% - Accent6 5 3 2 2 3 2 2" xfId="2001" xr:uid="{41A50D33-07C6-4AA3-BF76-3A8008C8A4A1}"/>
    <cellStyle name="20% - Accent6 5 3 2 2 3 3" xfId="2002" xr:uid="{297414AC-B85D-41AE-BAFB-74D6335A8718}"/>
    <cellStyle name="20% - Accent6 5 3 2 2 4" xfId="2003" xr:uid="{14AB8BCB-D7D5-484C-9014-49DA1D227156}"/>
    <cellStyle name="20% - Accent6 5 3 2 2 4 2" xfId="2004" xr:uid="{57E24BC7-EDD1-4BFD-ACD5-C279EBBAC719}"/>
    <cellStyle name="20% - Accent6 5 3 2 2 5" xfId="2005" xr:uid="{1A250905-A02D-42D5-A1C8-D7B5ACA4E1BB}"/>
    <cellStyle name="20% - Accent6 5 3 2 2 6" xfId="52975" xr:uid="{13ED0AC0-6F94-4A1F-97FF-70ED24B6DE86}"/>
    <cellStyle name="20% - Accent6 5 3 2 3" xfId="2006" xr:uid="{73A69C91-0993-4B13-934C-EB0BE885C3D4}"/>
    <cellStyle name="20% - Accent6 5 3 2 3 2" xfId="2007" xr:uid="{39B53847-DD28-41A5-88B0-6F79B51F2060}"/>
    <cellStyle name="20% - Accent6 5 3 2 3 2 2" xfId="2008" xr:uid="{33EFB36D-7387-404A-BB5D-6D687D39B783}"/>
    <cellStyle name="20% - Accent6 5 3 2 3 2 2 2" xfId="2009" xr:uid="{4E4EBD8F-74E5-4BBD-B950-25B07853A342}"/>
    <cellStyle name="20% - Accent6 5 3 2 3 2 3" xfId="2010" xr:uid="{87FADBEF-4CB7-482C-8A6E-618299D80253}"/>
    <cellStyle name="20% - Accent6 5 3 2 3 3" xfId="2011" xr:uid="{EB1A9448-865E-4112-88B4-19F1190A57A6}"/>
    <cellStyle name="20% - Accent6 5 3 2 3 3 2" xfId="2012" xr:uid="{1ADD12FA-A7FA-4550-8B5A-CD3DDBFBA4C7}"/>
    <cellStyle name="20% - Accent6 5 3 2 3 4" xfId="2013" xr:uid="{3815C6EC-6A57-45B8-9B82-2FF6F01093DA}"/>
    <cellStyle name="20% - Accent6 5 3 2 4" xfId="2014" xr:uid="{BE861529-1F89-48D6-9810-805DB0461858}"/>
    <cellStyle name="20% - Accent6 5 3 2 4 2" xfId="2015" xr:uid="{B5C9B196-B5C5-4C8E-AF4A-D3007AA51001}"/>
    <cellStyle name="20% - Accent6 5 3 2 4 2 2" xfId="2016" xr:uid="{D44CE777-1CCC-4009-BC15-3269B7050142}"/>
    <cellStyle name="20% - Accent6 5 3 2 4 3" xfId="2017" xr:uid="{416ECED1-DB8B-4B66-97DA-EB0741E41211}"/>
    <cellStyle name="20% - Accent6 5 3 2 5" xfId="2018" xr:uid="{DCDEE11A-5621-42A3-88ED-53F420FA8660}"/>
    <cellStyle name="20% - Accent6 5 3 2 5 2" xfId="2019" xr:uid="{A2354AB3-45BE-4B30-9B2D-1512E6CBEADD}"/>
    <cellStyle name="20% - Accent6 5 3 2 6" xfId="2020" xr:uid="{5D0F3F2F-700E-4C6F-9C3B-25BA0B97644E}"/>
    <cellStyle name="20% - Accent6 5 3 2 7" xfId="52976" xr:uid="{6AFA509F-623F-4D4C-A36C-BDE0BB5E9810}"/>
    <cellStyle name="20% - Accent6 5 3 3" xfId="2021" xr:uid="{A1640AB1-D94F-4BF9-B327-9B0E3D34588F}"/>
    <cellStyle name="20% - Accent6 5 3 3 2" xfId="2022" xr:uid="{25D1EC3D-4DF0-49FB-ABC3-909F251BB842}"/>
    <cellStyle name="20% - Accent6 5 3 3 2 2" xfId="2023" xr:uid="{418EF265-08B5-4CF7-91D8-2D94D356790B}"/>
    <cellStyle name="20% - Accent6 5 3 3 2 2 2" xfId="2024" xr:uid="{928A1ECE-197D-419C-A5A9-E9F99F22C570}"/>
    <cellStyle name="20% - Accent6 5 3 3 2 2 2 2" xfId="2025" xr:uid="{46748CEC-A39C-4A5D-9E02-25E462B90F80}"/>
    <cellStyle name="20% - Accent6 5 3 3 2 2 3" xfId="2026" xr:uid="{E4F22B8B-66D2-4170-8C17-4E06AEF92697}"/>
    <cellStyle name="20% - Accent6 5 3 3 2 3" xfId="2027" xr:uid="{CC6B257A-1396-4968-A8C0-6295A433442F}"/>
    <cellStyle name="20% - Accent6 5 3 3 2 3 2" xfId="2028" xr:uid="{3FAA98E3-ECFF-495A-ADCC-C70691CF2530}"/>
    <cellStyle name="20% - Accent6 5 3 3 2 4" xfId="2029" xr:uid="{B94DF9E8-C9E4-48F1-B68E-213E45F3F05B}"/>
    <cellStyle name="20% - Accent6 5 3 3 3" xfId="2030" xr:uid="{013929E2-D607-44C0-A639-0853A0177A26}"/>
    <cellStyle name="20% - Accent6 5 3 3 3 2" xfId="2031" xr:uid="{CE8A94A4-778D-4363-99B5-57C4219DD06D}"/>
    <cellStyle name="20% - Accent6 5 3 3 3 2 2" xfId="2032" xr:uid="{B968381F-E695-464C-AC4A-15B494587CE3}"/>
    <cellStyle name="20% - Accent6 5 3 3 3 3" xfId="2033" xr:uid="{AA3D459C-D7CA-4E32-9D70-F026F7C3553B}"/>
    <cellStyle name="20% - Accent6 5 3 3 4" xfId="2034" xr:uid="{DAE3FCC8-BB78-416D-BCCE-FB974DA328CF}"/>
    <cellStyle name="20% - Accent6 5 3 3 4 2" xfId="2035" xr:uid="{C4FD16B7-5124-487F-B2F4-E0FA34FFFF65}"/>
    <cellStyle name="20% - Accent6 5 3 3 5" xfId="2036" xr:uid="{33F0468C-DFF8-4267-B112-5485EBA06326}"/>
    <cellStyle name="20% - Accent6 5 3 3 6" xfId="52977" xr:uid="{8FDA41BA-EA1B-4D62-8063-49DCAA1D4252}"/>
    <cellStyle name="20% - Accent6 5 3 4" xfId="2037" xr:uid="{FE2B14CD-72E7-4AE4-8B56-B9B6EFD46B2F}"/>
    <cellStyle name="20% - Accent6 5 3 4 2" xfId="2038" xr:uid="{3E3569DE-08B5-4030-9432-B3305F70805C}"/>
    <cellStyle name="20% - Accent6 5 3 4 2 2" xfId="2039" xr:uid="{9352CA8F-676D-4547-8DBA-0625CC621E14}"/>
    <cellStyle name="20% - Accent6 5 3 4 2 2 2" xfId="2040" xr:uid="{84ED0CD4-AAE5-4570-9503-246BA3FFA765}"/>
    <cellStyle name="20% - Accent6 5 3 4 2 3" xfId="2041" xr:uid="{CF6A5AA7-E50C-440F-ABB6-F97881EA33CA}"/>
    <cellStyle name="20% - Accent6 5 3 4 3" xfId="2042" xr:uid="{F038BE21-5BC5-45FC-B798-704DB6616E36}"/>
    <cellStyle name="20% - Accent6 5 3 4 3 2" xfId="2043" xr:uid="{0494D235-08FB-4594-AAE5-096C2A19DB40}"/>
    <cellStyle name="20% - Accent6 5 3 4 4" xfId="2044" xr:uid="{BCE82D3B-CBC3-499E-8379-E8484140E48A}"/>
    <cellStyle name="20% - Accent6 5 3 5" xfId="2045" xr:uid="{223BCC1A-3DEC-4DD3-A3E0-6807842AFA5E}"/>
    <cellStyle name="20% - Accent6 5 3 5 2" xfId="2046" xr:uid="{4FBFAEA8-F4C6-4229-A52D-7D7015D32DBC}"/>
    <cellStyle name="20% - Accent6 5 3 5 2 2" xfId="2047" xr:uid="{3CEEE529-89D2-4612-B098-778A626F62ED}"/>
    <cellStyle name="20% - Accent6 5 3 5 3" xfId="2048" xr:uid="{6F46CAF4-9DAA-4361-8A7C-319E909105A5}"/>
    <cellStyle name="20% - Accent6 5 3 6" xfId="2049" xr:uid="{0226AA98-F918-41A3-A8E5-72ABC370C0BA}"/>
    <cellStyle name="20% - Accent6 5 3 6 2" xfId="2050" xr:uid="{E7178C9F-A96A-454F-B0EB-685AA3F28B52}"/>
    <cellStyle name="20% - Accent6 5 3 7" xfId="2051" xr:uid="{7A722EFD-308F-4FA9-BB82-D9805D54A558}"/>
    <cellStyle name="20% - Accent6 5 3 8" xfId="52978" xr:uid="{4BD43088-DAAA-4D7C-A3D7-00298EAF5423}"/>
    <cellStyle name="20% - Accent6 5 4" xfId="2052" xr:uid="{AD208583-FA52-4257-8011-354AD1670234}"/>
    <cellStyle name="20% - Accent6 5 4 2" xfId="2053" xr:uid="{E2B16B75-9A72-48EE-8442-5C5C05CE4531}"/>
    <cellStyle name="20% - Accent6 5 4 2 2" xfId="2054" xr:uid="{DAE746DB-00ED-4C6B-AA97-526D92D8E04F}"/>
    <cellStyle name="20% - Accent6 5 4 2 2 2" xfId="2055" xr:uid="{C5E1A50D-3058-4ADF-8E46-E30DE94B2623}"/>
    <cellStyle name="20% - Accent6 5 4 2 2 2 2" xfId="2056" xr:uid="{CE8188D9-93F5-49D0-B280-682354D95F6F}"/>
    <cellStyle name="20% - Accent6 5 4 2 2 2 2 2" xfId="2057" xr:uid="{04284D98-FA41-4183-BC51-27D1B84EF532}"/>
    <cellStyle name="20% - Accent6 5 4 2 2 2 3" xfId="2058" xr:uid="{5331D713-4669-453F-979D-C4C7905439D8}"/>
    <cellStyle name="20% - Accent6 5 4 2 2 3" xfId="2059" xr:uid="{F917D479-148E-4BB4-879A-B0519A66A70E}"/>
    <cellStyle name="20% - Accent6 5 4 2 2 3 2" xfId="2060" xr:uid="{4827CD23-BE42-4A7D-89F2-F7BA16A69C57}"/>
    <cellStyle name="20% - Accent6 5 4 2 2 4" xfId="2061" xr:uid="{E8EFCC1C-3BC4-42E4-9F8C-7A9EC644D534}"/>
    <cellStyle name="20% - Accent6 5 4 2 3" xfId="2062" xr:uid="{FA1E2098-3A05-4574-BB1A-8CDDD030F1C6}"/>
    <cellStyle name="20% - Accent6 5 4 2 3 2" xfId="2063" xr:uid="{71F30E09-BDC3-40C0-B22C-4796F2ADA654}"/>
    <cellStyle name="20% - Accent6 5 4 2 3 2 2" xfId="2064" xr:uid="{D262EFFD-E53E-4BA5-B3A1-49C663B7EEF5}"/>
    <cellStyle name="20% - Accent6 5 4 2 3 2 2 2" xfId="2065" xr:uid="{6C66E920-B5AE-4888-8243-597F31929683}"/>
    <cellStyle name="20% - Accent6 5 4 2 3 2 3" xfId="2066" xr:uid="{DC1988BE-E58B-45CF-B190-F438E6B53E2C}"/>
    <cellStyle name="20% - Accent6 5 4 2 3 3" xfId="2067" xr:uid="{BB0D7E2D-4BCA-4ED8-A5F8-0EF884AC5821}"/>
    <cellStyle name="20% - Accent6 5 4 2 3 3 2" xfId="2068" xr:uid="{BC2F8439-9BCB-48F6-8B02-B1B86FAADB45}"/>
    <cellStyle name="20% - Accent6 5 4 2 3 4" xfId="2069" xr:uid="{A2B1362E-4B31-4FBD-8532-D3552FB38A0D}"/>
    <cellStyle name="20% - Accent6 5 4 2 4" xfId="2070" xr:uid="{AE4C4034-50D4-4CAF-9980-2DDDF655582C}"/>
    <cellStyle name="20% - Accent6 5 4 2 4 2" xfId="2071" xr:uid="{34395B43-7AE8-478C-8BF2-1FB0FEDD985A}"/>
    <cellStyle name="20% - Accent6 5 4 2 4 2 2" xfId="2072" xr:uid="{10AFEE37-DF1B-41A2-88B5-8F4AC7725358}"/>
    <cellStyle name="20% - Accent6 5 4 2 4 3" xfId="2073" xr:uid="{5077ADA8-84D5-4401-998A-7F2D6CC6BDE8}"/>
    <cellStyle name="20% - Accent6 5 4 2 5" xfId="2074" xr:uid="{2E9A3045-7A8B-41C5-ACE3-0F7D11082EBD}"/>
    <cellStyle name="20% - Accent6 5 4 2 5 2" xfId="2075" xr:uid="{3788DA0A-40B7-42F3-93E7-E1E9F9026990}"/>
    <cellStyle name="20% - Accent6 5 4 2 6" xfId="2076" xr:uid="{1EFFA29D-305C-4458-A1C6-1776A40584F7}"/>
    <cellStyle name="20% - Accent6 5 4 3" xfId="2077" xr:uid="{AE9824E5-2262-4312-BDC4-A035936D3AED}"/>
    <cellStyle name="20% - Accent6 5 4 3 2" xfId="2078" xr:uid="{1B3E6C3C-337D-47B8-A5D5-30A0D6B8091F}"/>
    <cellStyle name="20% - Accent6 5 4 3 2 2" xfId="2079" xr:uid="{E0A04FD0-F97B-4E22-B5E9-84A2D2CC4ABB}"/>
    <cellStyle name="20% - Accent6 5 4 3 2 2 2" xfId="2080" xr:uid="{580A642E-63BF-4636-85FC-5951A39F8B69}"/>
    <cellStyle name="20% - Accent6 5 4 3 2 3" xfId="2081" xr:uid="{EDF31100-58EA-4782-BBE2-698E911D8BAA}"/>
    <cellStyle name="20% - Accent6 5 4 3 3" xfId="2082" xr:uid="{092BFDF3-7E00-4BC1-B704-85726C4CA5EF}"/>
    <cellStyle name="20% - Accent6 5 4 3 3 2" xfId="2083" xr:uid="{212FBC00-8640-4B40-B568-8BBB73AEDE38}"/>
    <cellStyle name="20% - Accent6 5 4 3 4" xfId="2084" xr:uid="{18253330-7333-4D63-BE2F-0CCD03E8C086}"/>
    <cellStyle name="20% - Accent6 5 4 4" xfId="2085" xr:uid="{17CA642E-B5CD-484C-90E4-281FBF33CF21}"/>
    <cellStyle name="20% - Accent6 5 4 4 2" xfId="2086" xr:uid="{E11887FA-2CDC-44BD-B60F-39B7645408A6}"/>
    <cellStyle name="20% - Accent6 5 4 4 2 2" xfId="2087" xr:uid="{F4071A8D-051F-4452-8EC8-C3E6F6E6708D}"/>
    <cellStyle name="20% - Accent6 5 4 4 2 2 2" xfId="2088" xr:uid="{C830DE2E-805A-4EC2-9949-48598E28CCED}"/>
    <cellStyle name="20% - Accent6 5 4 4 2 3" xfId="2089" xr:uid="{7976864F-4191-4F4A-9C1D-178B57ECBDC0}"/>
    <cellStyle name="20% - Accent6 5 4 4 3" xfId="2090" xr:uid="{9265C715-7732-4AA0-B5EA-49BB080BDC44}"/>
    <cellStyle name="20% - Accent6 5 4 4 3 2" xfId="2091" xr:uid="{C18972E0-15D4-47D9-B88C-3A13BEDF2680}"/>
    <cellStyle name="20% - Accent6 5 4 4 4" xfId="2092" xr:uid="{754E871E-51F6-4CF1-B68E-D0114D2EDCFA}"/>
    <cellStyle name="20% - Accent6 5 4 5" xfId="2093" xr:uid="{E1321620-6C83-4D66-ACE5-DD26E24B02B6}"/>
    <cellStyle name="20% - Accent6 5 4 5 2" xfId="2094" xr:uid="{356E22EE-6744-49D9-9298-D6230616AE8E}"/>
    <cellStyle name="20% - Accent6 5 4 5 2 2" xfId="2095" xr:uid="{3DD4179E-3562-4BA7-9B25-0C28AA60C87F}"/>
    <cellStyle name="20% - Accent6 5 4 5 3" xfId="2096" xr:uid="{3454D386-D3EC-4A61-8A84-6BBAEB678699}"/>
    <cellStyle name="20% - Accent6 5 4 6" xfId="2097" xr:uid="{93045F32-40BC-45EB-A78A-D068CB1B2988}"/>
    <cellStyle name="20% - Accent6 5 4 6 2" xfId="2098" xr:uid="{5D020BB0-FB92-43B4-835B-18BC8F5AE943}"/>
    <cellStyle name="20% - Accent6 5 4 7" xfId="2099" xr:uid="{49B100AA-849B-44A8-A136-E228DE226E62}"/>
    <cellStyle name="20% - Accent6 5 5" xfId="2100" xr:uid="{A1E23E23-2504-4C90-B832-51AA8F16704D}"/>
    <cellStyle name="20% - Accent6 5 5 2" xfId="2101" xr:uid="{BF9EB468-D28B-47AF-B0B3-C5618F87CF7B}"/>
    <cellStyle name="20% - Accent6 5 5 2 2" xfId="2102" xr:uid="{12BBC449-98C6-4D36-A61E-9DE3399B84C0}"/>
    <cellStyle name="20% - Accent6 5 5 2 2 2" xfId="2103" xr:uid="{A9A9CE8E-0E20-4A4D-B595-73202BAF01C7}"/>
    <cellStyle name="20% - Accent6 5 5 2 2 2 2" xfId="2104" xr:uid="{EC0B9CA0-0749-4A00-932F-0E5B5B53CE6A}"/>
    <cellStyle name="20% - Accent6 5 5 2 2 3" xfId="2105" xr:uid="{9F854B4D-0CC2-49F8-B668-ACAF21A1C266}"/>
    <cellStyle name="20% - Accent6 5 5 2 3" xfId="2106" xr:uid="{96381C20-F29E-4BD5-B6F4-C1ED6E7135F2}"/>
    <cellStyle name="20% - Accent6 5 5 2 3 2" xfId="2107" xr:uid="{DA0A7E6D-3D20-4F72-B93C-F2566226317D}"/>
    <cellStyle name="20% - Accent6 5 5 2 4" xfId="2108" xr:uid="{5EA4980D-8ADE-492A-BB56-827AAA94B589}"/>
    <cellStyle name="20% - Accent6 5 5 3" xfId="2109" xr:uid="{A05D2F02-412C-4CE8-A531-E1558326B409}"/>
    <cellStyle name="20% - Accent6 5 5 3 2" xfId="2110" xr:uid="{6DCA0DF3-8424-44C7-B5A7-67F029145A90}"/>
    <cellStyle name="20% - Accent6 5 5 3 2 2" xfId="2111" xr:uid="{762D983F-7AB1-407D-B25C-57D3304151DB}"/>
    <cellStyle name="20% - Accent6 5 5 3 2 2 2" xfId="2112" xr:uid="{7A576908-FE8F-41E7-B087-2C7DDD257652}"/>
    <cellStyle name="20% - Accent6 5 5 3 2 3" xfId="2113" xr:uid="{D85368FC-842A-41E5-9A69-DEB8E013260A}"/>
    <cellStyle name="20% - Accent6 5 5 3 3" xfId="2114" xr:uid="{4ECCD53A-B092-48A6-A75B-5A0D4D8CD40E}"/>
    <cellStyle name="20% - Accent6 5 5 3 3 2" xfId="2115" xr:uid="{71041068-4D09-4C61-8D58-8964A9B6161D}"/>
    <cellStyle name="20% - Accent6 5 5 3 4" xfId="2116" xr:uid="{6C568448-8F0C-4D2D-A592-07856594C205}"/>
    <cellStyle name="20% - Accent6 5 5 4" xfId="2117" xr:uid="{031394AB-F7AA-4DED-8364-9E078A65D876}"/>
    <cellStyle name="20% - Accent6 5 5 4 2" xfId="2118" xr:uid="{7B7F7EEF-0285-4E5D-B5F4-4CD1D6E0F04B}"/>
    <cellStyle name="20% - Accent6 5 5 4 2 2" xfId="2119" xr:uid="{DA4342DF-B24F-4D6D-88F9-53791AF21666}"/>
    <cellStyle name="20% - Accent6 5 5 4 3" xfId="2120" xr:uid="{958A45B3-BF99-4F56-A656-DB8E16A84A2F}"/>
    <cellStyle name="20% - Accent6 5 5 5" xfId="2121" xr:uid="{B4E40139-AA19-43A7-ADB2-1B9C719C7F03}"/>
    <cellStyle name="20% - Accent6 5 5 5 2" xfId="2122" xr:uid="{29B6181C-6134-4825-A9AD-8FD62442F1CB}"/>
    <cellStyle name="20% - Accent6 5 5 6" xfId="2123" xr:uid="{15E2D3B7-D510-411A-9420-1EC9BAF96CD8}"/>
    <cellStyle name="20% - Accent6 5 6" xfId="2124" xr:uid="{1C0F850E-14B8-4731-8DAB-7119220D82D2}"/>
    <cellStyle name="20% - Accent6 5 6 2" xfId="2125" xr:uid="{4A5BED1D-BFB2-4A70-A93A-73D110200E36}"/>
    <cellStyle name="20% - Accent6 5 6 2 2" xfId="2126" xr:uid="{5F70EB50-80FF-493B-A94B-69B6BDFAD4A0}"/>
    <cellStyle name="20% - Accent6 5 6 2 2 2" xfId="2127" xr:uid="{6440089D-54E9-4948-B053-266AF5922F8C}"/>
    <cellStyle name="20% - Accent6 5 6 2 3" xfId="2128" xr:uid="{A7607A77-C4AD-45ED-8481-C8D151B66A8A}"/>
    <cellStyle name="20% - Accent6 5 6 3" xfId="2129" xr:uid="{C499B7F0-9213-465D-9004-140DD037E694}"/>
    <cellStyle name="20% - Accent6 5 6 3 2" xfId="2130" xr:uid="{2834E8E2-EF69-438A-9AE9-B175F950A7DC}"/>
    <cellStyle name="20% - Accent6 5 6 4" xfId="2131" xr:uid="{0344D309-B3DC-4563-82F3-F51DE2A60D54}"/>
    <cellStyle name="20% - Accent6 5 7" xfId="2132" xr:uid="{F6E56C11-C954-4CF3-A964-103DC955D4A9}"/>
    <cellStyle name="20% - Accent6 5 7 2" xfId="2133" xr:uid="{4251259D-FF8A-4C7C-B19D-C4EA93C49315}"/>
    <cellStyle name="20% - Accent6 5 7 2 2" xfId="2134" xr:uid="{081B6B8C-1038-4ECF-BCCE-72701489DDA0}"/>
    <cellStyle name="20% - Accent6 5 7 2 2 2" xfId="2135" xr:uid="{DC23C77C-B1CB-4D0A-8EFD-9E97E62670E9}"/>
    <cellStyle name="20% - Accent6 5 7 2 3" xfId="2136" xr:uid="{198AA22B-F5A5-4244-9934-95531BB457E5}"/>
    <cellStyle name="20% - Accent6 5 7 3" xfId="2137" xr:uid="{FD994F60-162A-463F-8490-46D6924CFC5E}"/>
    <cellStyle name="20% - Accent6 5 7 3 2" xfId="2138" xr:uid="{5C6EE621-815A-4C28-97AF-56DBAAEE3432}"/>
    <cellStyle name="20% - Accent6 5 7 4" xfId="2139" xr:uid="{F882355E-7258-4F21-87AB-56149C35D71D}"/>
    <cellStyle name="20% - Accent6 5 8" xfId="2140" xr:uid="{482564D0-52B6-454C-9363-2CD70958C00D}"/>
    <cellStyle name="20% - Accent6 5 8 2" xfId="2141" xr:uid="{EDD32C22-ABCE-43AE-8474-9C50B52BBEFD}"/>
    <cellStyle name="20% - Accent6 5 8 2 2" xfId="2142" xr:uid="{DF42F4CB-79BC-47E4-A8F2-F05AD3994CBB}"/>
    <cellStyle name="20% - Accent6 5 8 3" xfId="2143" xr:uid="{7F128E3A-1F80-4EEE-84D6-252F0D96FD76}"/>
    <cellStyle name="20% - Accent6 5 9" xfId="2144" xr:uid="{2C881C81-318A-44F7-96FE-1458907EADD0}"/>
    <cellStyle name="20% - Accent6 5 9 2" xfId="2145" xr:uid="{A43D8019-1D82-48FA-9089-BA04292202B2}"/>
    <cellStyle name="20% - Accent6 6" xfId="2146" xr:uid="{D4DEF737-7198-44DC-96CC-D36C6A870FBC}"/>
    <cellStyle name="20% - Accent6 6 10" xfId="2147" xr:uid="{80F4760B-BE33-437A-9F3A-9C51EB2EE994}"/>
    <cellStyle name="20% - Accent6 6 11" xfId="2148" xr:uid="{F8C2728D-6BB7-4C76-80D8-906EAF4D447B}"/>
    <cellStyle name="20% - Accent6 6 2" xfId="2149" xr:uid="{6CED885E-6356-422F-8F59-72BD946CBF1A}"/>
    <cellStyle name="20% - Accent6 6 2 2" xfId="2150" xr:uid="{F28202D1-3A05-441D-B5AB-F5EB54B60B32}"/>
    <cellStyle name="20% - Accent6 6 2 2 2" xfId="2151" xr:uid="{F4EB38C1-DA19-404F-862D-4FBD096CBA40}"/>
    <cellStyle name="20% - Accent6 6 2 2 2 2" xfId="2152" xr:uid="{BE007BD0-8204-412D-94CA-0B271F1F31D2}"/>
    <cellStyle name="20% - Accent6 6 2 2 2 2 2" xfId="2153" xr:uid="{0F937446-7A3C-4534-94F4-DA413D94DE9C}"/>
    <cellStyle name="20% - Accent6 6 2 2 2 2 2 2" xfId="2154" xr:uid="{6C4F279E-7CC6-4CE2-96A0-801122A6468B}"/>
    <cellStyle name="20% - Accent6 6 2 2 2 2 2 2 2" xfId="2155" xr:uid="{7CD7B8B3-78BF-49AA-9111-9A75095C52CA}"/>
    <cellStyle name="20% - Accent6 6 2 2 2 2 2 2 2 2" xfId="2156" xr:uid="{65E6168E-9FF2-4525-BB04-8912F56BC5DB}"/>
    <cellStyle name="20% - Accent6 6 2 2 2 2 2 2 3" xfId="2157" xr:uid="{590DF387-A0C8-48D8-B812-36FE4B041B6D}"/>
    <cellStyle name="20% - Accent6 6 2 2 2 2 2 3" xfId="2158" xr:uid="{9069EABD-9417-48EC-8B36-379FF0ED8E8F}"/>
    <cellStyle name="20% - Accent6 6 2 2 2 2 2 3 2" xfId="2159" xr:uid="{5FB4990A-5A66-4BBF-8DBA-4E73EBA75E45}"/>
    <cellStyle name="20% - Accent6 6 2 2 2 2 2 4" xfId="2160" xr:uid="{971CF5A8-7D1B-48D2-BD57-1A5D7B12A238}"/>
    <cellStyle name="20% - Accent6 6 2 2 2 2 3" xfId="2161" xr:uid="{8FEACB1E-6D49-4DA5-9BEB-3F89D825CBA5}"/>
    <cellStyle name="20% - Accent6 6 2 2 2 2 3 2" xfId="2162" xr:uid="{6CDE09DE-3E28-490F-ADD0-FA02D26FB2C1}"/>
    <cellStyle name="20% - Accent6 6 2 2 2 2 3 2 2" xfId="2163" xr:uid="{F8149728-78C9-430B-A79E-8DE698472D02}"/>
    <cellStyle name="20% - Accent6 6 2 2 2 2 3 3" xfId="2164" xr:uid="{4F4FD8AE-7F26-4F10-BEB5-3765DFD8DB58}"/>
    <cellStyle name="20% - Accent6 6 2 2 2 2 4" xfId="2165" xr:uid="{579BB954-D4C9-42A3-8D81-699FF220B837}"/>
    <cellStyle name="20% - Accent6 6 2 2 2 2 4 2" xfId="2166" xr:uid="{5B2E2201-0A29-4395-B095-0CC36F61E29C}"/>
    <cellStyle name="20% - Accent6 6 2 2 2 2 5" xfId="2167" xr:uid="{2BE025A8-E61D-4B85-9FA7-40E1FC0C3427}"/>
    <cellStyle name="20% - Accent6 6 2 2 2 2 6" xfId="52979" xr:uid="{C71C8389-B698-4258-A5DC-050126141CBD}"/>
    <cellStyle name="20% - Accent6 6 2 2 2 3" xfId="2168" xr:uid="{195E53A3-D427-4FD3-B193-696371D3223B}"/>
    <cellStyle name="20% - Accent6 6 2 2 2 3 2" xfId="2169" xr:uid="{B21CDCC5-66D7-40F8-84A1-D615C191F305}"/>
    <cellStyle name="20% - Accent6 6 2 2 2 3 2 2" xfId="2170" xr:uid="{3E0EB72B-B665-437D-A498-66F8EB7B88DB}"/>
    <cellStyle name="20% - Accent6 6 2 2 2 3 2 2 2" xfId="2171" xr:uid="{66D2C180-8728-4AB3-B569-7756B229EB2F}"/>
    <cellStyle name="20% - Accent6 6 2 2 2 3 2 3" xfId="2172" xr:uid="{C9498FA2-BD46-4ED7-B984-261B8ECCFC3C}"/>
    <cellStyle name="20% - Accent6 6 2 2 2 3 3" xfId="2173" xr:uid="{0A94DD83-6185-4EFD-9FBE-902E1065ECBE}"/>
    <cellStyle name="20% - Accent6 6 2 2 2 3 3 2" xfId="2174" xr:uid="{02DE0266-FBD5-4415-A309-482B77CFF60B}"/>
    <cellStyle name="20% - Accent6 6 2 2 2 3 4" xfId="2175" xr:uid="{C6A60C66-0C9F-4DB8-BC54-496ED0BFE5EC}"/>
    <cellStyle name="20% - Accent6 6 2 2 2 4" xfId="2176" xr:uid="{C3E6C550-9F71-4FE5-94F2-7CE5DCD0E51D}"/>
    <cellStyle name="20% - Accent6 6 2 2 2 4 2" xfId="2177" xr:uid="{1C1A0579-1640-4797-BB26-F36F081F17A1}"/>
    <cellStyle name="20% - Accent6 6 2 2 2 4 2 2" xfId="2178" xr:uid="{E6B03EF6-C4B5-4CD1-BB46-CC8F91059544}"/>
    <cellStyle name="20% - Accent6 6 2 2 2 4 3" xfId="2179" xr:uid="{77F54259-D159-4430-9B1D-B22C1BA07660}"/>
    <cellStyle name="20% - Accent6 6 2 2 2 5" xfId="2180" xr:uid="{A0A1AB7B-97BE-449B-87BB-99D8D069AFAF}"/>
    <cellStyle name="20% - Accent6 6 2 2 2 5 2" xfId="2181" xr:uid="{40A4C203-3F80-4AEA-A60D-7E0C88EA3C64}"/>
    <cellStyle name="20% - Accent6 6 2 2 2 6" xfId="2182" xr:uid="{9A33A17A-5FB1-4044-AB03-47E65EDD0403}"/>
    <cellStyle name="20% - Accent6 6 2 2 2 7" xfId="52980" xr:uid="{58012720-AF68-4138-BEA8-90056E7CCDF1}"/>
    <cellStyle name="20% - Accent6 6 2 2 3" xfId="2183" xr:uid="{1331D23C-E747-43C9-A51B-8C35A11AFC73}"/>
    <cellStyle name="20% - Accent6 6 2 2 3 2" xfId="2184" xr:uid="{B02E810B-72E5-40BE-A465-FF0EC258CFF1}"/>
    <cellStyle name="20% - Accent6 6 2 2 3 2 2" xfId="2185" xr:uid="{88865372-6E9E-43BA-8E9F-8F8C7C9E080E}"/>
    <cellStyle name="20% - Accent6 6 2 2 3 2 2 2" xfId="2186" xr:uid="{B9C04E78-5216-4131-A406-D6E3F4B80305}"/>
    <cellStyle name="20% - Accent6 6 2 2 3 2 2 2 2" xfId="2187" xr:uid="{5D01913D-464D-4ADF-9AFE-D17C86EB7311}"/>
    <cellStyle name="20% - Accent6 6 2 2 3 2 2 3" xfId="2188" xr:uid="{EEA5CBCA-A9A4-414E-8287-A38D0C589DEE}"/>
    <cellStyle name="20% - Accent6 6 2 2 3 2 3" xfId="2189" xr:uid="{3EC1B41D-7C83-4D9D-8F80-B77FDE3E7419}"/>
    <cellStyle name="20% - Accent6 6 2 2 3 2 3 2" xfId="2190" xr:uid="{13BC5AC8-AE8A-464C-B94A-92D9DAA848CA}"/>
    <cellStyle name="20% - Accent6 6 2 2 3 2 4" xfId="2191" xr:uid="{90046508-E103-4F00-9779-81B6779E1215}"/>
    <cellStyle name="20% - Accent6 6 2 2 3 3" xfId="2192" xr:uid="{D0125621-AD30-4703-B40C-6353B0DBA593}"/>
    <cellStyle name="20% - Accent6 6 2 2 3 3 2" xfId="2193" xr:uid="{16548C5A-E440-4B57-9327-ABC970980F0E}"/>
    <cellStyle name="20% - Accent6 6 2 2 3 3 2 2" xfId="2194" xr:uid="{2F753860-C3CD-4BA5-907F-8029AD0800D8}"/>
    <cellStyle name="20% - Accent6 6 2 2 3 3 3" xfId="2195" xr:uid="{CC284DCD-3500-40BF-BF48-48EACB930AEF}"/>
    <cellStyle name="20% - Accent6 6 2 2 3 4" xfId="2196" xr:uid="{07BA1A42-8CD2-420A-8DA4-5E30428376FC}"/>
    <cellStyle name="20% - Accent6 6 2 2 3 4 2" xfId="2197" xr:uid="{2A907DA4-3795-4DF6-9FCE-6B6CB13E515B}"/>
    <cellStyle name="20% - Accent6 6 2 2 3 5" xfId="2198" xr:uid="{3D86AEA5-A33A-43BC-B280-B3CA089F8528}"/>
    <cellStyle name="20% - Accent6 6 2 2 3 6" xfId="52981" xr:uid="{9BF4BBE5-75BE-4284-877B-4737BF32A9C4}"/>
    <cellStyle name="20% - Accent6 6 2 2 4" xfId="2199" xr:uid="{485C478E-D06A-4B89-A2A0-E1D11959346F}"/>
    <cellStyle name="20% - Accent6 6 2 2 4 2" xfId="2200" xr:uid="{518D9EA1-7A16-4EBA-86DD-C235CBB64A10}"/>
    <cellStyle name="20% - Accent6 6 2 2 4 2 2" xfId="2201" xr:uid="{0FE817E1-74F7-40DF-9FB2-CFD120C2A813}"/>
    <cellStyle name="20% - Accent6 6 2 2 4 2 2 2" xfId="2202" xr:uid="{9B0BEB13-28BE-4580-B73C-DAF6588568C7}"/>
    <cellStyle name="20% - Accent6 6 2 2 4 2 3" xfId="2203" xr:uid="{891622BC-88B6-4AAC-8348-9EEFEF6678B0}"/>
    <cellStyle name="20% - Accent6 6 2 2 4 3" xfId="2204" xr:uid="{DEA072AF-8229-4545-B54A-909F0B808141}"/>
    <cellStyle name="20% - Accent6 6 2 2 4 3 2" xfId="2205" xr:uid="{7D946C27-7A62-4CA3-AB17-C172931F957B}"/>
    <cellStyle name="20% - Accent6 6 2 2 4 4" xfId="2206" xr:uid="{3269C8F7-114F-4B9C-B243-5A96B6023B98}"/>
    <cellStyle name="20% - Accent6 6 2 2 5" xfId="2207" xr:uid="{52EC70BF-F48C-40A8-99A1-CA85FB0D646C}"/>
    <cellStyle name="20% - Accent6 6 2 2 5 2" xfId="2208" xr:uid="{30A4F315-C9E7-4E15-9DC4-4FC3259BDF27}"/>
    <cellStyle name="20% - Accent6 6 2 2 5 2 2" xfId="2209" xr:uid="{1736E62E-2F3F-4CA8-B34C-EC964AC6921A}"/>
    <cellStyle name="20% - Accent6 6 2 2 5 3" xfId="2210" xr:uid="{B5AE53B2-D087-4BE2-8438-0AF4E7C59A0F}"/>
    <cellStyle name="20% - Accent6 6 2 2 6" xfId="2211" xr:uid="{D1519EE1-5E67-4EA2-83B3-1804EAC5E236}"/>
    <cellStyle name="20% - Accent6 6 2 2 6 2" xfId="2212" xr:uid="{B3E7141E-E4FE-4744-8A38-483712B85F07}"/>
    <cellStyle name="20% - Accent6 6 2 2 7" xfId="2213" xr:uid="{3DC119A6-213B-4E20-8467-A985296F0D72}"/>
    <cellStyle name="20% - Accent6 6 2 2 8" xfId="52982" xr:uid="{8CE74D38-F395-4E77-936D-1B67D210308D}"/>
    <cellStyle name="20% - Accent6 6 2 3" xfId="2214" xr:uid="{20E3A93F-C88A-4448-A16E-383A082B5A9A}"/>
    <cellStyle name="20% - Accent6 6 2 3 2" xfId="2215" xr:uid="{CF05CF45-7DDB-4E79-9F16-0727353C9D3A}"/>
    <cellStyle name="20% - Accent6 6 2 3 2 2" xfId="2216" xr:uid="{BF25120A-F45C-411F-9FE0-3B845C4761DE}"/>
    <cellStyle name="20% - Accent6 6 2 3 2 2 2" xfId="2217" xr:uid="{D2D93466-C9F0-482B-BD4E-AA58BDB295E3}"/>
    <cellStyle name="20% - Accent6 6 2 3 2 2 2 2" xfId="2218" xr:uid="{682214C8-8476-4249-B357-273DA023E1DA}"/>
    <cellStyle name="20% - Accent6 6 2 3 2 2 2 2 2" xfId="2219" xr:uid="{B1938192-4C26-4FB6-9B68-9C535D7E3B4E}"/>
    <cellStyle name="20% - Accent6 6 2 3 2 2 2 3" xfId="2220" xr:uid="{03D7DDD6-E0E2-42E2-8E83-95BD165D5FB6}"/>
    <cellStyle name="20% - Accent6 6 2 3 2 2 3" xfId="2221" xr:uid="{2EBE41DC-85E8-47BF-98DF-BEFD3C801B9F}"/>
    <cellStyle name="20% - Accent6 6 2 3 2 2 3 2" xfId="2222" xr:uid="{A19DED7E-0ADA-4D76-97CA-5297A92FB880}"/>
    <cellStyle name="20% - Accent6 6 2 3 2 2 4" xfId="2223" xr:uid="{D35DE742-2918-45D6-AF7D-B7B755CEFAEE}"/>
    <cellStyle name="20% - Accent6 6 2 3 2 3" xfId="2224" xr:uid="{B8C41318-A0CF-4C38-80B8-4C113407EF50}"/>
    <cellStyle name="20% - Accent6 6 2 3 2 3 2" xfId="2225" xr:uid="{4F04F5C2-D32B-4DB1-84EB-8249CA8F5070}"/>
    <cellStyle name="20% - Accent6 6 2 3 2 3 2 2" xfId="2226" xr:uid="{9FF87484-2FED-4270-808B-F423A7A7451A}"/>
    <cellStyle name="20% - Accent6 6 2 3 2 3 3" xfId="2227" xr:uid="{DA0D80A0-34A2-45B1-B3E4-40055FC889EB}"/>
    <cellStyle name="20% - Accent6 6 2 3 2 4" xfId="2228" xr:uid="{82AE1AB8-C9EA-4FFF-AC6E-7D3F0D31CE53}"/>
    <cellStyle name="20% - Accent6 6 2 3 2 4 2" xfId="2229" xr:uid="{B634C04E-E0FE-4B34-9E2E-3F2BE6A046BB}"/>
    <cellStyle name="20% - Accent6 6 2 3 2 5" xfId="2230" xr:uid="{775E70B8-9061-47A5-890F-136C45A6D0A0}"/>
    <cellStyle name="20% - Accent6 6 2 3 2 6" xfId="52983" xr:uid="{2CC0D534-DF09-4B43-9761-5CBB0C2DF5F9}"/>
    <cellStyle name="20% - Accent6 6 2 3 3" xfId="2231" xr:uid="{EC191653-5F2D-4DCD-A24F-EA7F01808696}"/>
    <cellStyle name="20% - Accent6 6 2 3 3 2" xfId="2232" xr:uid="{42CA9225-3641-4B9A-8C79-2779BA49C04A}"/>
    <cellStyle name="20% - Accent6 6 2 3 3 2 2" xfId="2233" xr:uid="{5F164049-3BA4-487D-9839-F03E58C3DCB4}"/>
    <cellStyle name="20% - Accent6 6 2 3 3 2 2 2" xfId="2234" xr:uid="{D595E57C-0EF8-47E1-AC46-B03D410F4C55}"/>
    <cellStyle name="20% - Accent6 6 2 3 3 2 3" xfId="2235" xr:uid="{9B3125E5-585B-424F-88AF-E1B30707B198}"/>
    <cellStyle name="20% - Accent6 6 2 3 3 3" xfId="2236" xr:uid="{8F165155-7F9B-4AC2-ACA8-D0938EA5E108}"/>
    <cellStyle name="20% - Accent6 6 2 3 3 3 2" xfId="2237" xr:uid="{5661BF13-735C-4E12-BB70-73C64A54939F}"/>
    <cellStyle name="20% - Accent6 6 2 3 3 4" xfId="2238" xr:uid="{AEDC3F31-7824-4FE3-9944-5FED6F22FE87}"/>
    <cellStyle name="20% - Accent6 6 2 3 4" xfId="2239" xr:uid="{61210D33-7C00-4751-96F2-75B139B434E6}"/>
    <cellStyle name="20% - Accent6 6 2 3 4 2" xfId="2240" xr:uid="{F89158D8-40B6-4A8E-8E27-D0A891A92301}"/>
    <cellStyle name="20% - Accent6 6 2 3 4 2 2" xfId="2241" xr:uid="{2E797E15-C8F7-4EEB-8833-511BC41B665D}"/>
    <cellStyle name="20% - Accent6 6 2 3 4 3" xfId="2242" xr:uid="{F890EBDF-3E10-434B-B805-F6C325999DA7}"/>
    <cellStyle name="20% - Accent6 6 2 3 5" xfId="2243" xr:uid="{93D7ACBC-997A-4873-8165-F054A91DEC72}"/>
    <cellStyle name="20% - Accent6 6 2 3 5 2" xfId="2244" xr:uid="{37B005F8-1877-4C07-AD3C-2016E139945E}"/>
    <cellStyle name="20% - Accent6 6 2 3 6" xfId="2245" xr:uid="{2069DF61-B5D3-47C7-B8E9-E7D883CAEDF8}"/>
    <cellStyle name="20% - Accent6 6 2 3 7" xfId="52984" xr:uid="{91DDF967-1954-4F5B-BFF1-4914948A315A}"/>
    <cellStyle name="20% - Accent6 6 2 4" xfId="2246" xr:uid="{18AEB92C-CA79-44B0-B762-35CE5F301688}"/>
    <cellStyle name="20% - Accent6 6 2 4 2" xfId="2247" xr:uid="{F4C763BA-3EAC-44DB-A4A6-A91521FE0F92}"/>
    <cellStyle name="20% - Accent6 6 2 4 2 2" xfId="2248" xr:uid="{83C4DCFA-413E-4C72-818D-5EF6B6637220}"/>
    <cellStyle name="20% - Accent6 6 2 4 2 2 2" xfId="2249" xr:uid="{378EEB64-DAFD-4E34-9333-C5C7FD305FF7}"/>
    <cellStyle name="20% - Accent6 6 2 4 2 2 2 2" xfId="2250" xr:uid="{13B7760D-FB26-43D0-926C-9B08A8837780}"/>
    <cellStyle name="20% - Accent6 6 2 4 2 2 3" xfId="2251" xr:uid="{65E78EED-0034-42F4-8C7F-DD31AA54C879}"/>
    <cellStyle name="20% - Accent6 6 2 4 2 3" xfId="2252" xr:uid="{99B39852-2C9E-4AC4-9FBE-FB55010847CC}"/>
    <cellStyle name="20% - Accent6 6 2 4 2 3 2" xfId="2253" xr:uid="{3006EF76-3E6C-43C7-992E-043AD49CA687}"/>
    <cellStyle name="20% - Accent6 6 2 4 2 4" xfId="2254" xr:uid="{02BDD2F9-FB14-440D-96AF-39A51E43EF21}"/>
    <cellStyle name="20% - Accent6 6 2 4 3" xfId="2255" xr:uid="{154FE5AF-8ABB-4FE3-B1A4-91FEEEAF8D23}"/>
    <cellStyle name="20% - Accent6 6 2 4 3 2" xfId="2256" xr:uid="{526873E0-4364-48B2-B7DC-79ECB8B17A93}"/>
    <cellStyle name="20% - Accent6 6 2 4 3 2 2" xfId="2257" xr:uid="{C845B73A-DD47-4153-AB38-6870DD6A6B0A}"/>
    <cellStyle name="20% - Accent6 6 2 4 3 3" xfId="2258" xr:uid="{EE39369F-C6D5-48FE-BDB9-3CDC669F989B}"/>
    <cellStyle name="20% - Accent6 6 2 4 4" xfId="2259" xr:uid="{E7ED2BBE-D384-44E4-8B6C-9F4B9AB1C5DE}"/>
    <cellStyle name="20% - Accent6 6 2 4 4 2" xfId="2260" xr:uid="{37D8A60C-85BE-4FEE-A454-7358C8399E11}"/>
    <cellStyle name="20% - Accent6 6 2 4 5" xfId="2261" xr:uid="{DD6D1149-FEB2-4ED7-9FAB-D5BC6AAA85F6}"/>
    <cellStyle name="20% - Accent6 6 2 4 6" xfId="52985" xr:uid="{B6A7BE9B-D5B8-4EE3-850B-3F1998E6E40D}"/>
    <cellStyle name="20% - Accent6 6 2 5" xfId="2262" xr:uid="{42FB07F8-5804-48B2-9CAF-D3A803393DA2}"/>
    <cellStyle name="20% - Accent6 6 2 5 2" xfId="2263" xr:uid="{6F1DD784-261F-4E71-AC1A-84ACD3393C9E}"/>
    <cellStyle name="20% - Accent6 6 2 5 2 2" xfId="2264" xr:uid="{4C79149F-47D6-4A69-992B-298CB046EFD8}"/>
    <cellStyle name="20% - Accent6 6 2 5 2 2 2" xfId="2265" xr:uid="{EFC6D107-2414-4CE9-BC98-926E23A58638}"/>
    <cellStyle name="20% - Accent6 6 2 5 2 3" xfId="2266" xr:uid="{A3FFBB8E-98D1-4CA7-996B-C8FA5025A7BE}"/>
    <cellStyle name="20% - Accent6 6 2 5 3" xfId="2267" xr:uid="{66A1B733-1FE8-47A3-8676-030E0CE16C84}"/>
    <cellStyle name="20% - Accent6 6 2 5 3 2" xfId="2268" xr:uid="{DE4D1286-AF17-4998-83EB-FA9D331E21EF}"/>
    <cellStyle name="20% - Accent6 6 2 5 4" xfId="2269" xr:uid="{E1644FE1-94B0-4387-AE15-D5CD3ECBE446}"/>
    <cellStyle name="20% - Accent6 6 2 6" xfId="2270" xr:uid="{1B0252A6-21C1-4F58-B7A7-3E7CD83783C2}"/>
    <cellStyle name="20% - Accent6 6 2 6 2" xfId="2271" xr:uid="{346ADB38-38B0-46C6-B07B-5B34259E11A8}"/>
    <cellStyle name="20% - Accent6 6 2 6 2 2" xfId="2272" xr:uid="{A3BD6883-65E8-4BC3-B110-0932861CDAB3}"/>
    <cellStyle name="20% - Accent6 6 2 6 3" xfId="2273" xr:uid="{1007C980-B42D-4EE7-9B1C-620DFE876F9B}"/>
    <cellStyle name="20% - Accent6 6 2 7" xfId="2274" xr:uid="{2D1495B4-E793-4D75-9498-D015BE9DE9A7}"/>
    <cellStyle name="20% - Accent6 6 2 7 2" xfId="2275" xr:uid="{C04AB134-8836-41E4-A36E-79E7F5C7C488}"/>
    <cellStyle name="20% - Accent6 6 2 8" xfId="2276" xr:uid="{285335B7-7889-47FD-9DD2-B8D34496D207}"/>
    <cellStyle name="20% - Accent6 6 2 9" xfId="52986" xr:uid="{126D9C28-D1F5-40F9-83BA-7E8FA83BD0C1}"/>
    <cellStyle name="20% - Accent6 6 3" xfId="2277" xr:uid="{0025A44D-8464-45EA-8659-A80CC5274CCE}"/>
    <cellStyle name="20% - Accent6 6 3 2" xfId="2278" xr:uid="{537518F9-00B7-4778-9A3F-04E3C2EDBFE2}"/>
    <cellStyle name="20% - Accent6 6 3 2 2" xfId="2279" xr:uid="{A3776C9C-F486-4932-83B5-6D05A757C934}"/>
    <cellStyle name="20% - Accent6 6 3 2 2 2" xfId="2280" xr:uid="{B9C2B440-F7AB-4437-BAB3-1844FB6888B8}"/>
    <cellStyle name="20% - Accent6 6 3 2 2 2 2" xfId="2281" xr:uid="{7B4FCF40-3F3D-4B6A-8D63-EE7EEFF3AFA6}"/>
    <cellStyle name="20% - Accent6 6 3 2 2 2 2 2" xfId="2282" xr:uid="{E98751FF-452A-42F0-B91D-6313556733C5}"/>
    <cellStyle name="20% - Accent6 6 3 2 2 2 2 2 2" xfId="2283" xr:uid="{2E119C93-6A36-43C8-A590-51C09D985DBC}"/>
    <cellStyle name="20% - Accent6 6 3 2 2 2 2 3" xfId="2284" xr:uid="{07944783-381A-40F2-844F-B44211B8AAB4}"/>
    <cellStyle name="20% - Accent6 6 3 2 2 2 3" xfId="2285" xr:uid="{F06EA1EB-51D5-4A18-926B-1CCB4C6303CE}"/>
    <cellStyle name="20% - Accent6 6 3 2 2 2 3 2" xfId="2286" xr:uid="{62FCC3E0-0E73-4686-BE43-E5C14A87E152}"/>
    <cellStyle name="20% - Accent6 6 3 2 2 2 4" xfId="2287" xr:uid="{5496FA9B-F7E9-48C3-B3EE-25A058D99B2E}"/>
    <cellStyle name="20% - Accent6 6 3 2 2 3" xfId="2288" xr:uid="{BD36406B-3EC0-4002-BE90-7E7FD37D5329}"/>
    <cellStyle name="20% - Accent6 6 3 2 2 3 2" xfId="2289" xr:uid="{CDA82D48-1CDD-4013-B203-1ED6093AFAE1}"/>
    <cellStyle name="20% - Accent6 6 3 2 2 3 2 2" xfId="2290" xr:uid="{00BF1021-B080-432D-A3A3-EDBD5C06C716}"/>
    <cellStyle name="20% - Accent6 6 3 2 2 3 3" xfId="2291" xr:uid="{3A36C2F1-A1F7-4E23-B534-658A0D724D3F}"/>
    <cellStyle name="20% - Accent6 6 3 2 2 4" xfId="2292" xr:uid="{0F8D5F8B-931A-4B6D-98FE-3B0CDC6DFB0D}"/>
    <cellStyle name="20% - Accent6 6 3 2 2 4 2" xfId="2293" xr:uid="{59AFA732-ABB2-4CFF-9378-6AB5C1C47D47}"/>
    <cellStyle name="20% - Accent6 6 3 2 2 5" xfId="2294" xr:uid="{72CD1A53-1494-454E-B808-6F5D6ADB7CCB}"/>
    <cellStyle name="20% - Accent6 6 3 2 2 6" xfId="52987" xr:uid="{74A3869D-58DB-452C-8E77-DF7A8878E5F8}"/>
    <cellStyle name="20% - Accent6 6 3 2 3" xfId="2295" xr:uid="{F4DF2E14-60C5-4EC2-AB07-D3EF7349028D}"/>
    <cellStyle name="20% - Accent6 6 3 2 3 2" xfId="2296" xr:uid="{47D291FE-68AB-411C-80C9-911ABF29604D}"/>
    <cellStyle name="20% - Accent6 6 3 2 3 2 2" xfId="2297" xr:uid="{473F3EC5-3715-40BE-9879-267B982F75FF}"/>
    <cellStyle name="20% - Accent6 6 3 2 3 2 2 2" xfId="2298" xr:uid="{4F6116AE-02FC-4FE1-935C-62A37170FCB3}"/>
    <cellStyle name="20% - Accent6 6 3 2 3 2 3" xfId="2299" xr:uid="{AF3C4897-2E00-4464-B671-C49CFE3F1B65}"/>
    <cellStyle name="20% - Accent6 6 3 2 3 3" xfId="2300" xr:uid="{07DA623A-36C6-49CA-99F8-EE076C77B458}"/>
    <cellStyle name="20% - Accent6 6 3 2 3 3 2" xfId="2301" xr:uid="{A77A048F-E08B-4AED-9A68-F173C38D589D}"/>
    <cellStyle name="20% - Accent6 6 3 2 3 4" xfId="2302" xr:uid="{8D31BCFB-5364-444D-94BC-B32F5A63E423}"/>
    <cellStyle name="20% - Accent6 6 3 2 4" xfId="2303" xr:uid="{93E412E5-7BD1-4CD1-8A5A-8648F38B6D31}"/>
    <cellStyle name="20% - Accent6 6 3 2 4 2" xfId="2304" xr:uid="{C51B9040-3ADF-4F23-A47E-71B9C74A4D24}"/>
    <cellStyle name="20% - Accent6 6 3 2 4 2 2" xfId="2305" xr:uid="{C34D0586-66B3-4121-9509-98E06395DC29}"/>
    <cellStyle name="20% - Accent6 6 3 2 4 3" xfId="2306" xr:uid="{F9D92B5F-110E-49F0-8663-68BA56910E01}"/>
    <cellStyle name="20% - Accent6 6 3 2 5" xfId="2307" xr:uid="{A511486E-1BAD-4A71-8D3D-A18CC645A0A4}"/>
    <cellStyle name="20% - Accent6 6 3 2 5 2" xfId="2308" xr:uid="{E7F44392-86AE-4FD0-AF13-59A44D251368}"/>
    <cellStyle name="20% - Accent6 6 3 2 6" xfId="2309" xr:uid="{43F7BCAA-8FFC-431E-8228-210377FE25E8}"/>
    <cellStyle name="20% - Accent6 6 3 2 7" xfId="52988" xr:uid="{5F8E8664-EE23-4574-AF7E-1B911D0BF2CB}"/>
    <cellStyle name="20% - Accent6 6 3 3" xfId="2310" xr:uid="{A1D5CD78-A9F7-4DF2-AEC3-4DED493B5087}"/>
    <cellStyle name="20% - Accent6 6 3 3 2" xfId="2311" xr:uid="{AE08C2B1-4294-4823-876C-666954BD76F9}"/>
    <cellStyle name="20% - Accent6 6 3 3 2 2" xfId="2312" xr:uid="{DC42332C-3F01-424B-96BF-F498B702BBD0}"/>
    <cellStyle name="20% - Accent6 6 3 3 2 2 2" xfId="2313" xr:uid="{31B36BCE-1AB8-40E9-BBBD-F2878DF90566}"/>
    <cellStyle name="20% - Accent6 6 3 3 2 2 2 2" xfId="2314" xr:uid="{B1D3E875-7EB4-40CC-95EE-C7C38C876B19}"/>
    <cellStyle name="20% - Accent6 6 3 3 2 2 3" xfId="2315" xr:uid="{4AA1309A-019D-4CF3-9542-695B063B8B3C}"/>
    <cellStyle name="20% - Accent6 6 3 3 2 3" xfId="2316" xr:uid="{E7CCC9E6-BD03-401B-8D19-4E75A53472EA}"/>
    <cellStyle name="20% - Accent6 6 3 3 2 3 2" xfId="2317" xr:uid="{F780244E-15C1-4DCB-955C-98D41E65A58A}"/>
    <cellStyle name="20% - Accent6 6 3 3 2 4" xfId="2318" xr:uid="{0C6A35E7-270A-4336-8014-C056BDC2BBAB}"/>
    <cellStyle name="20% - Accent6 6 3 3 3" xfId="2319" xr:uid="{EFCE4DF6-9E53-4697-95FD-A3F966E2CDAE}"/>
    <cellStyle name="20% - Accent6 6 3 3 3 2" xfId="2320" xr:uid="{D0DEF19F-23F4-4718-AEFB-83EB4718B2F9}"/>
    <cellStyle name="20% - Accent6 6 3 3 3 2 2" xfId="2321" xr:uid="{1D683D4C-DD9E-45D2-AB9A-D30EF069F422}"/>
    <cellStyle name="20% - Accent6 6 3 3 3 3" xfId="2322" xr:uid="{CA7E8038-8FB3-4AC1-8AF2-FFC67502F63E}"/>
    <cellStyle name="20% - Accent6 6 3 3 4" xfId="2323" xr:uid="{A3C9F4F9-66D4-4F2A-A69D-A4C4DF36DB01}"/>
    <cellStyle name="20% - Accent6 6 3 3 4 2" xfId="2324" xr:uid="{3D28945A-EC37-4B32-A233-81AC93198862}"/>
    <cellStyle name="20% - Accent6 6 3 3 5" xfId="2325" xr:uid="{85513763-C208-4AA5-A229-BD7E2BB74D86}"/>
    <cellStyle name="20% - Accent6 6 3 3 6" xfId="52989" xr:uid="{E5C81592-6DFC-43B1-AEBB-89B5E2AD8F23}"/>
    <cellStyle name="20% - Accent6 6 3 4" xfId="2326" xr:uid="{C2921300-E579-457F-A789-E6C86E528DD9}"/>
    <cellStyle name="20% - Accent6 6 3 4 2" xfId="2327" xr:uid="{C06E88E4-E4BD-4F57-9CE5-CDBCC9EAC05C}"/>
    <cellStyle name="20% - Accent6 6 3 4 2 2" xfId="2328" xr:uid="{13CE66B0-1191-4703-84FE-F1A93BFC959F}"/>
    <cellStyle name="20% - Accent6 6 3 4 2 2 2" xfId="2329" xr:uid="{431AA38D-A610-467E-B75B-6C6862FBF88F}"/>
    <cellStyle name="20% - Accent6 6 3 4 2 3" xfId="2330" xr:uid="{5B515429-F054-4AE4-9F61-5C4873AEEB06}"/>
    <cellStyle name="20% - Accent6 6 3 4 3" xfId="2331" xr:uid="{F6E9450E-1AD9-486C-BCFB-4BBBBE0D57C0}"/>
    <cellStyle name="20% - Accent6 6 3 4 3 2" xfId="2332" xr:uid="{D909E746-D630-4985-B92E-F445286FE44F}"/>
    <cellStyle name="20% - Accent6 6 3 4 4" xfId="2333" xr:uid="{F4775BBB-5D01-4B8F-92AF-68C36FB0F862}"/>
    <cellStyle name="20% - Accent6 6 3 5" xfId="2334" xr:uid="{4EC6F5EF-B22D-461A-B8DB-9755D45B7C46}"/>
    <cellStyle name="20% - Accent6 6 3 5 2" xfId="2335" xr:uid="{A1A9CB33-6658-44EF-BAF6-E849A2C2003D}"/>
    <cellStyle name="20% - Accent6 6 3 5 2 2" xfId="2336" xr:uid="{2BF64ECA-7CA1-49DF-9E63-A6EA88E6C5F1}"/>
    <cellStyle name="20% - Accent6 6 3 5 3" xfId="2337" xr:uid="{EC419CD9-39BB-4F66-B402-4D9C3A3FAF5A}"/>
    <cellStyle name="20% - Accent6 6 3 6" xfId="2338" xr:uid="{7A7B6083-15CC-49E7-A02A-BE630C32A52C}"/>
    <cellStyle name="20% - Accent6 6 3 6 2" xfId="2339" xr:uid="{7A78A583-768A-4329-A4B2-56EEED4A210B}"/>
    <cellStyle name="20% - Accent6 6 3 7" xfId="2340" xr:uid="{CDFD085D-1E3A-47AB-A90D-BB2B7B031E6F}"/>
    <cellStyle name="20% - Accent6 6 3 8" xfId="52990" xr:uid="{87F57324-2398-4F0A-A8B5-2DECF233D6BF}"/>
    <cellStyle name="20% - Accent6 6 4" xfId="2341" xr:uid="{675542F0-8330-482E-B245-6BC85D07A67E}"/>
    <cellStyle name="20% - Accent6 6 4 2" xfId="2342" xr:uid="{D1F4334E-D79A-4E4B-BFC8-5046A70205E1}"/>
    <cellStyle name="20% - Accent6 6 4 2 2" xfId="2343" xr:uid="{EA26DEB1-E691-4E03-9719-9056BEF187BE}"/>
    <cellStyle name="20% - Accent6 6 4 2 2 2" xfId="2344" xr:uid="{77960D70-B256-4C5E-BAAE-1DD2ED217009}"/>
    <cellStyle name="20% - Accent6 6 4 2 2 2 2" xfId="2345" xr:uid="{F9BF8890-5737-4C32-A0A3-7AE96FDF20AE}"/>
    <cellStyle name="20% - Accent6 6 4 2 2 2 2 2" xfId="2346" xr:uid="{6BF8EEEF-7623-4ABD-BCE6-91F962C30E94}"/>
    <cellStyle name="20% - Accent6 6 4 2 2 2 3" xfId="2347" xr:uid="{61E62344-10FF-4739-8A5B-A961C38BF4D0}"/>
    <cellStyle name="20% - Accent6 6 4 2 2 3" xfId="2348" xr:uid="{C03622F3-C937-4552-BA13-3F02212B5F94}"/>
    <cellStyle name="20% - Accent6 6 4 2 2 3 2" xfId="2349" xr:uid="{AC04EE64-2D33-476E-9FA4-6688A46CBB15}"/>
    <cellStyle name="20% - Accent6 6 4 2 2 4" xfId="2350" xr:uid="{BCF947F0-3BC5-4C4A-A727-578C39BAE58C}"/>
    <cellStyle name="20% - Accent6 6 4 2 3" xfId="2351" xr:uid="{E017AD88-7BBC-43F3-AD36-8B69A05924AB}"/>
    <cellStyle name="20% - Accent6 6 4 2 3 2" xfId="2352" xr:uid="{6E958462-9DE1-4E87-925B-2153D9403692}"/>
    <cellStyle name="20% - Accent6 6 4 2 3 2 2" xfId="2353" xr:uid="{8E43BFFF-5E43-45EE-86ED-446FC96D73A3}"/>
    <cellStyle name="20% - Accent6 6 4 2 3 3" xfId="2354" xr:uid="{724E6674-B5E8-4C77-8E33-84BADB194A14}"/>
    <cellStyle name="20% - Accent6 6 4 2 4" xfId="2355" xr:uid="{0C9551B2-0E12-4DEE-ADD1-321856954A93}"/>
    <cellStyle name="20% - Accent6 6 4 2 4 2" xfId="2356" xr:uid="{370E58EB-F923-4FDC-BDAE-F26ACEED5C66}"/>
    <cellStyle name="20% - Accent6 6 4 2 5" xfId="2357" xr:uid="{2EEE9B6C-34A3-45B9-AD54-917F9B6D5213}"/>
    <cellStyle name="20% - Accent6 6 4 2 6" xfId="52991" xr:uid="{0A2316BE-61D2-4061-B12B-4FC9999B012A}"/>
    <cellStyle name="20% - Accent6 6 4 3" xfId="2358" xr:uid="{41B2BD1B-56B5-43F7-800A-B411499746A0}"/>
    <cellStyle name="20% - Accent6 6 4 3 2" xfId="2359" xr:uid="{F5CEB0C9-AA7E-422D-9A88-2DD4BB3B2D30}"/>
    <cellStyle name="20% - Accent6 6 4 3 2 2" xfId="2360" xr:uid="{36F31391-FC91-4358-8123-CB62A792429C}"/>
    <cellStyle name="20% - Accent6 6 4 3 2 2 2" xfId="2361" xr:uid="{433B8C90-4087-4A65-960E-46DC3E30CDAF}"/>
    <cellStyle name="20% - Accent6 6 4 3 2 3" xfId="2362" xr:uid="{42D64375-2ED1-4161-A0EB-9B2E6AEC13A7}"/>
    <cellStyle name="20% - Accent6 6 4 3 3" xfId="2363" xr:uid="{F80EF754-C375-43FC-8449-3B3475784D4B}"/>
    <cellStyle name="20% - Accent6 6 4 3 3 2" xfId="2364" xr:uid="{C302544C-0586-4BB4-93FD-59191B2B354F}"/>
    <cellStyle name="20% - Accent6 6 4 3 4" xfId="2365" xr:uid="{933FC002-8DCA-4D7F-BB08-3D41C3F60370}"/>
    <cellStyle name="20% - Accent6 6 4 4" xfId="2366" xr:uid="{AAB24D72-B221-47DD-B437-BD5208834F33}"/>
    <cellStyle name="20% - Accent6 6 4 4 2" xfId="2367" xr:uid="{280F1B4E-E497-4C6B-9E0F-E56392D3C70B}"/>
    <cellStyle name="20% - Accent6 6 4 4 2 2" xfId="2368" xr:uid="{6B299352-17A9-46EA-A903-0EE54707DC07}"/>
    <cellStyle name="20% - Accent6 6 4 4 3" xfId="2369" xr:uid="{7321D440-05E6-4844-94B2-9AE770F4C6E3}"/>
    <cellStyle name="20% - Accent6 6 4 5" xfId="2370" xr:uid="{6D7F329A-1543-40B0-B492-27DBD1EA50DF}"/>
    <cellStyle name="20% - Accent6 6 4 5 2" xfId="2371" xr:uid="{2367FE57-1390-4785-B55D-F20628F17E7A}"/>
    <cellStyle name="20% - Accent6 6 4 6" xfId="2372" xr:uid="{219CDC83-5D1A-461D-8324-8C6376815280}"/>
    <cellStyle name="20% - Accent6 6 4 7" xfId="52992" xr:uid="{4B8A6225-E205-48D0-BD17-FCD3502CDF4B}"/>
    <cellStyle name="20% - Accent6 6 5" xfId="2373" xr:uid="{98DEBB1B-442B-4860-BD22-11921F2B98D5}"/>
    <cellStyle name="20% - Accent6 6 5 2" xfId="2374" xr:uid="{FD94AB03-1202-4CDF-9BED-BAE233C46F3F}"/>
    <cellStyle name="20% - Accent6 6 5 2 2" xfId="2375" xr:uid="{4BEB4E31-B66F-4F9A-B6EE-5EB9869878AF}"/>
    <cellStyle name="20% - Accent6 6 5 2 2 2" xfId="2376" xr:uid="{01C87052-AF5E-4FAB-845F-45A505F4C50F}"/>
    <cellStyle name="20% - Accent6 6 5 2 2 2 2" xfId="2377" xr:uid="{30E8CD9D-210D-4C94-8D28-2B955B33C6BA}"/>
    <cellStyle name="20% - Accent6 6 5 2 2 3" xfId="2378" xr:uid="{DD459980-C009-43AE-9346-C9B8A5A4C94D}"/>
    <cellStyle name="20% - Accent6 6 5 2 3" xfId="2379" xr:uid="{CD0DD281-EA80-4973-9A9E-86032FC128BA}"/>
    <cellStyle name="20% - Accent6 6 5 2 3 2" xfId="2380" xr:uid="{4E63CBFE-50A2-4CAE-93E5-B9FC9616E790}"/>
    <cellStyle name="20% - Accent6 6 5 2 4" xfId="2381" xr:uid="{24511B63-A3D9-4BE0-A14B-87791C9A567B}"/>
    <cellStyle name="20% - Accent6 6 5 3" xfId="2382" xr:uid="{AEDA5706-C820-465C-A0A8-05CF5DA799F3}"/>
    <cellStyle name="20% - Accent6 6 5 3 2" xfId="2383" xr:uid="{4270D364-B66A-41F7-BA68-3C0CE00AB802}"/>
    <cellStyle name="20% - Accent6 6 5 3 2 2" xfId="2384" xr:uid="{1DB4ECF9-9641-48F2-BDB9-4B2A13EBC138}"/>
    <cellStyle name="20% - Accent6 6 5 3 3" xfId="2385" xr:uid="{2A0B8346-BBC8-498F-B620-94CB479BA514}"/>
    <cellStyle name="20% - Accent6 6 5 4" xfId="2386" xr:uid="{9C7F9438-1A41-49C1-8A82-ED07CA20130C}"/>
    <cellStyle name="20% - Accent6 6 5 4 2" xfId="2387" xr:uid="{01444B1C-50BF-44EE-B511-6942793E4650}"/>
    <cellStyle name="20% - Accent6 6 5 5" xfId="2388" xr:uid="{01557193-69F1-48B0-8D24-59D7CEC78CCB}"/>
    <cellStyle name="20% - Accent6 6 5 6" xfId="52993" xr:uid="{15551048-9616-40C7-A97F-47778D1CE551}"/>
    <cellStyle name="20% - Accent6 6 6" xfId="2389" xr:uid="{BC0F5D82-47A2-4DD4-B9AA-BAEB89CEF547}"/>
    <cellStyle name="20% - Accent6 6 6 2" xfId="2390" xr:uid="{BE546969-A742-40E3-9630-6B51E3FA6FFB}"/>
    <cellStyle name="20% - Accent6 6 6 2 2" xfId="2391" xr:uid="{C92532BD-3045-4ABE-A85F-EF304B1CC33A}"/>
    <cellStyle name="20% - Accent6 6 6 2 2 2" xfId="2392" xr:uid="{E0296331-A72C-4D1A-B19F-1890043BA34E}"/>
    <cellStyle name="20% - Accent6 6 6 2 3" xfId="2393" xr:uid="{EFB1E31C-AD7F-4972-9941-224E94EA6B23}"/>
    <cellStyle name="20% - Accent6 6 6 3" xfId="2394" xr:uid="{1C855BFF-9474-4C89-BE6F-55AC2BF1067D}"/>
    <cellStyle name="20% - Accent6 6 6 3 2" xfId="2395" xr:uid="{A5D053F1-0D02-4F0E-BF5F-15431E150D18}"/>
    <cellStyle name="20% - Accent6 6 6 4" xfId="2396" xr:uid="{FA5FACD6-547E-48D4-A2BF-5AB0130C105D}"/>
    <cellStyle name="20% - Accent6 6 7" xfId="2397" xr:uid="{827F6C96-E0C9-4226-B069-E5FD663562DF}"/>
    <cellStyle name="20% - Accent6 6 7 2" xfId="2398" xr:uid="{2EE6AC78-15C3-46B5-90A4-594314EDAD51}"/>
    <cellStyle name="20% - Accent6 6 7 2 2" xfId="2399" xr:uid="{9151BDA2-C43D-423E-A54E-442C4E6B33CC}"/>
    <cellStyle name="20% - Accent6 6 7 3" xfId="2400" xr:uid="{96AA6772-405F-4820-8CA8-2729C124559A}"/>
    <cellStyle name="20% - Accent6 6 8" xfId="2401" xr:uid="{2632CE60-9BF2-439C-8BFD-64C41778DB89}"/>
    <cellStyle name="20% - Accent6 6 8 2" xfId="2402" xr:uid="{09E0F9EA-6CE0-4341-8F77-8CC104127B32}"/>
    <cellStyle name="20% - Accent6 6 9" xfId="2403" xr:uid="{6B67CAE0-BF90-4A29-8672-086CD1DFD0E5}"/>
    <cellStyle name="20% - Accent6 7" xfId="2404" xr:uid="{9F8BFDF8-D1E0-486D-A387-77F9A2668F19}"/>
    <cellStyle name="20% - Accent6 7 10" xfId="2405" xr:uid="{8B28C70F-FD0C-48CA-AC39-859A42FCDB53}"/>
    <cellStyle name="20% - Accent6 7 11" xfId="2406" xr:uid="{6AB42B23-0488-4396-84C9-05CA4C733764}"/>
    <cellStyle name="20% - Accent6 7 2" xfId="2407" xr:uid="{8E8DDAA9-DC77-444E-BA7F-5D534E28BBFA}"/>
    <cellStyle name="20% - Accent6 7 2 2" xfId="2408" xr:uid="{77FFE491-B77B-4F3F-93CF-3D2910AC1043}"/>
    <cellStyle name="20% - Accent6 7 2 2 2" xfId="2409" xr:uid="{7B04FCED-A702-4FB3-8EFC-DB0C7E7196A9}"/>
    <cellStyle name="20% - Accent6 7 2 2 2 2" xfId="2410" xr:uid="{C3D30B6B-AA66-4C51-96B2-5A1FAFF2045C}"/>
    <cellStyle name="20% - Accent6 7 2 2 2 2 2" xfId="2411" xr:uid="{6888A199-6CC4-4178-A30F-22FB616703A0}"/>
    <cellStyle name="20% - Accent6 7 2 2 2 2 2 2" xfId="2412" xr:uid="{96AFEBFF-6EFA-4037-B644-9F4839D86D08}"/>
    <cellStyle name="20% - Accent6 7 2 2 2 2 2 2 2" xfId="2413" xr:uid="{FD125EC0-515A-430F-9DBE-733101B75DF9}"/>
    <cellStyle name="20% - Accent6 7 2 2 2 2 2 2 2 2" xfId="2414" xr:uid="{902BEDEC-F81A-42F0-9572-36B23CF44AA5}"/>
    <cellStyle name="20% - Accent6 7 2 2 2 2 2 2 3" xfId="2415" xr:uid="{43BF7787-FDA8-48E7-B428-C29AF581927B}"/>
    <cellStyle name="20% - Accent6 7 2 2 2 2 2 3" xfId="2416" xr:uid="{5C7546DD-F831-4A47-ADC0-0679E699F23F}"/>
    <cellStyle name="20% - Accent6 7 2 2 2 2 2 3 2" xfId="2417" xr:uid="{A60F97A3-2197-4C28-97EA-DF266D5FBFC1}"/>
    <cellStyle name="20% - Accent6 7 2 2 2 2 2 4" xfId="2418" xr:uid="{8749CA5E-88F7-43AE-B97F-1BE944D421BE}"/>
    <cellStyle name="20% - Accent6 7 2 2 2 2 3" xfId="2419" xr:uid="{DBED52C7-7847-4130-9292-F05A304B6887}"/>
    <cellStyle name="20% - Accent6 7 2 2 2 2 3 2" xfId="2420" xr:uid="{9605FC6E-713C-4CE7-A486-8CBF4B40338A}"/>
    <cellStyle name="20% - Accent6 7 2 2 2 2 3 2 2" xfId="2421" xr:uid="{22AF00C1-0EEC-4346-B436-A371841D8514}"/>
    <cellStyle name="20% - Accent6 7 2 2 2 2 3 3" xfId="2422" xr:uid="{529A8300-4DB4-4047-BF2E-9DE0B0AD6A6F}"/>
    <cellStyle name="20% - Accent6 7 2 2 2 2 4" xfId="2423" xr:uid="{A081EDA8-89DC-4C86-95C5-5D207AF4E1D8}"/>
    <cellStyle name="20% - Accent6 7 2 2 2 2 4 2" xfId="2424" xr:uid="{67ABD779-6138-490F-9D06-48E4D77D8D7D}"/>
    <cellStyle name="20% - Accent6 7 2 2 2 2 5" xfId="2425" xr:uid="{BD725817-F883-46A6-8B5D-D78AB609270C}"/>
    <cellStyle name="20% - Accent6 7 2 2 2 2 6" xfId="52994" xr:uid="{9F262C6C-4E7C-4CB5-8EF4-AAAB7AE1B892}"/>
    <cellStyle name="20% - Accent6 7 2 2 2 3" xfId="2426" xr:uid="{34F15242-7171-428B-B948-B40765C4D07E}"/>
    <cellStyle name="20% - Accent6 7 2 2 2 3 2" xfId="2427" xr:uid="{C81F4D9B-FE04-4CDB-8FF8-297B07050590}"/>
    <cellStyle name="20% - Accent6 7 2 2 2 3 2 2" xfId="2428" xr:uid="{0279BEE2-0946-454A-BD16-A7E31E4D793B}"/>
    <cellStyle name="20% - Accent6 7 2 2 2 3 2 2 2" xfId="2429" xr:uid="{9FB64617-6E14-48A1-A030-D6933D39DBA9}"/>
    <cellStyle name="20% - Accent6 7 2 2 2 3 2 3" xfId="2430" xr:uid="{C84050EB-8D3A-4F70-8F08-F546F6C99DC8}"/>
    <cellStyle name="20% - Accent6 7 2 2 2 3 3" xfId="2431" xr:uid="{DE9ABEEE-8444-4EF2-B5BC-F1F654555142}"/>
    <cellStyle name="20% - Accent6 7 2 2 2 3 3 2" xfId="2432" xr:uid="{B3986716-EB76-46AC-9251-B8C5319620B2}"/>
    <cellStyle name="20% - Accent6 7 2 2 2 3 4" xfId="2433" xr:uid="{6FC4E397-FADA-43C0-B0B1-2A5FFA709AE1}"/>
    <cellStyle name="20% - Accent6 7 2 2 2 4" xfId="2434" xr:uid="{3047A6FF-DD2C-4295-867F-CA90AF8B9282}"/>
    <cellStyle name="20% - Accent6 7 2 2 2 4 2" xfId="2435" xr:uid="{832C323E-8CB8-4787-937A-0498EA73A412}"/>
    <cellStyle name="20% - Accent6 7 2 2 2 4 2 2" xfId="2436" xr:uid="{1A2C4811-AF17-4F3B-A313-3EC6474C954C}"/>
    <cellStyle name="20% - Accent6 7 2 2 2 4 3" xfId="2437" xr:uid="{15692478-8848-4B66-9F5E-E0C659B6EAA4}"/>
    <cellStyle name="20% - Accent6 7 2 2 2 5" xfId="2438" xr:uid="{FFB9BFE4-D620-4616-B54A-DDE2B4D28ED4}"/>
    <cellStyle name="20% - Accent6 7 2 2 2 5 2" xfId="2439" xr:uid="{CD551B9B-BF82-4D74-903A-660933CE64B1}"/>
    <cellStyle name="20% - Accent6 7 2 2 2 6" xfId="2440" xr:uid="{96B615E1-96B0-4FAC-B955-95859B3C160D}"/>
    <cellStyle name="20% - Accent6 7 2 2 2 7" xfId="52995" xr:uid="{B35087CB-EE47-48A8-A39B-444406901F10}"/>
    <cellStyle name="20% - Accent6 7 2 2 3" xfId="2441" xr:uid="{88ACD44A-1D9B-4E5C-9A2E-99739B5A7480}"/>
    <cellStyle name="20% - Accent6 7 2 2 3 2" xfId="2442" xr:uid="{75937E1E-5A7E-4AD7-9A12-8D3B99EAAEDE}"/>
    <cellStyle name="20% - Accent6 7 2 2 3 2 2" xfId="2443" xr:uid="{14ACEF92-6132-4DC3-AAA7-B73E6371A60A}"/>
    <cellStyle name="20% - Accent6 7 2 2 3 2 2 2" xfId="2444" xr:uid="{218B456A-AF28-4506-9AF6-E4335A1EAFDC}"/>
    <cellStyle name="20% - Accent6 7 2 2 3 2 2 2 2" xfId="2445" xr:uid="{580BC22F-1344-47C7-A09C-2692D957ADEA}"/>
    <cellStyle name="20% - Accent6 7 2 2 3 2 2 3" xfId="2446" xr:uid="{D0D95C3D-859B-40AC-A0D4-DF631DC1347C}"/>
    <cellStyle name="20% - Accent6 7 2 2 3 2 3" xfId="2447" xr:uid="{48859F89-699E-45C1-B06C-91BBA521D730}"/>
    <cellStyle name="20% - Accent6 7 2 2 3 2 3 2" xfId="2448" xr:uid="{6391C39C-118D-43D1-974A-A96583AC7C55}"/>
    <cellStyle name="20% - Accent6 7 2 2 3 2 4" xfId="2449" xr:uid="{A807D82D-5BAC-4102-B235-FF480433313E}"/>
    <cellStyle name="20% - Accent6 7 2 2 3 3" xfId="2450" xr:uid="{56FF476D-6971-44D2-876A-E3530C4F6604}"/>
    <cellStyle name="20% - Accent6 7 2 2 3 3 2" xfId="2451" xr:uid="{3E3ECA77-4A05-4F4B-89F3-8391008FA278}"/>
    <cellStyle name="20% - Accent6 7 2 2 3 3 2 2" xfId="2452" xr:uid="{A9DC9983-6521-449C-8D68-1EC67C251E86}"/>
    <cellStyle name="20% - Accent6 7 2 2 3 3 3" xfId="2453" xr:uid="{111F8698-DEBB-4195-BECA-6AE58ECEC05F}"/>
    <cellStyle name="20% - Accent6 7 2 2 3 4" xfId="2454" xr:uid="{141DE4E1-E95D-42AD-B10B-F57D91A92BA9}"/>
    <cellStyle name="20% - Accent6 7 2 2 3 4 2" xfId="2455" xr:uid="{525F4137-CA24-4795-910B-D6B41B4499B1}"/>
    <cellStyle name="20% - Accent6 7 2 2 3 5" xfId="2456" xr:uid="{3EDC726A-4E22-441A-AC86-8F7536286A30}"/>
    <cellStyle name="20% - Accent6 7 2 2 3 6" xfId="52996" xr:uid="{456EB7EC-32EB-4C92-9FE4-7B3FCF6E5E09}"/>
    <cellStyle name="20% - Accent6 7 2 2 4" xfId="2457" xr:uid="{74BEDD17-EDAD-4098-8637-124F82EAA6A4}"/>
    <cellStyle name="20% - Accent6 7 2 2 4 2" xfId="2458" xr:uid="{EE8F2003-E93C-4AD5-B9FD-C2E224DB13B0}"/>
    <cellStyle name="20% - Accent6 7 2 2 4 2 2" xfId="2459" xr:uid="{AAB85DF1-6F54-4F67-9EE6-D320D67BE231}"/>
    <cellStyle name="20% - Accent6 7 2 2 4 2 2 2" xfId="2460" xr:uid="{876C51EB-C7B6-429A-9430-1030ABDB84E1}"/>
    <cellStyle name="20% - Accent6 7 2 2 4 2 3" xfId="2461" xr:uid="{F3986512-DC07-4B35-96C4-2DA4DC79848A}"/>
    <cellStyle name="20% - Accent6 7 2 2 4 3" xfId="2462" xr:uid="{62DB5500-BD3A-47E1-9423-BC16E7C7F143}"/>
    <cellStyle name="20% - Accent6 7 2 2 4 3 2" xfId="2463" xr:uid="{4AC2F34E-6456-4F36-B384-200FFC817030}"/>
    <cellStyle name="20% - Accent6 7 2 2 4 4" xfId="2464" xr:uid="{647CA4E5-1CDC-4D8F-9080-100E10AD8157}"/>
    <cellStyle name="20% - Accent6 7 2 2 5" xfId="2465" xr:uid="{72C4CC9E-181F-4A9B-9F8E-30D57E666911}"/>
    <cellStyle name="20% - Accent6 7 2 2 5 2" xfId="2466" xr:uid="{699E12EE-5FC2-43D2-AF4A-02E2D11BA562}"/>
    <cellStyle name="20% - Accent6 7 2 2 5 2 2" xfId="2467" xr:uid="{422FF248-E702-4275-839D-31D35F1C1B12}"/>
    <cellStyle name="20% - Accent6 7 2 2 5 3" xfId="2468" xr:uid="{76624356-2093-49E9-A8EC-B9FD1011AC69}"/>
    <cellStyle name="20% - Accent6 7 2 2 6" xfId="2469" xr:uid="{C312C4ED-E741-425B-9DE0-6A1D9BB74AC4}"/>
    <cellStyle name="20% - Accent6 7 2 2 6 2" xfId="2470" xr:uid="{F905E305-8654-4035-A3FE-0C1FBB46DA3E}"/>
    <cellStyle name="20% - Accent6 7 2 2 7" xfId="2471" xr:uid="{31532C03-0B97-4604-9FBE-B7D3D63E88BA}"/>
    <cellStyle name="20% - Accent6 7 2 2 8" xfId="52997" xr:uid="{E80220B1-990A-4A21-85CB-1B19630B6B25}"/>
    <cellStyle name="20% - Accent6 7 2 3" xfId="2472" xr:uid="{6889F64F-F9D0-403A-83B0-83F234F195AF}"/>
    <cellStyle name="20% - Accent6 7 2 3 2" xfId="2473" xr:uid="{DA30EB7E-DEB8-480F-9FEE-B0D2A7813808}"/>
    <cellStyle name="20% - Accent6 7 2 3 2 2" xfId="2474" xr:uid="{6359EE65-1764-4137-8294-27B6D8C812BC}"/>
    <cellStyle name="20% - Accent6 7 2 3 2 2 2" xfId="2475" xr:uid="{5AE4829E-1D38-4B37-8516-632BB6D80BD9}"/>
    <cellStyle name="20% - Accent6 7 2 3 2 2 2 2" xfId="2476" xr:uid="{EE13904E-0B6F-44B2-8AE6-AB47F2474450}"/>
    <cellStyle name="20% - Accent6 7 2 3 2 2 2 2 2" xfId="2477" xr:uid="{0B2CAF3A-373C-418A-BA3C-73C16EA3EB68}"/>
    <cellStyle name="20% - Accent6 7 2 3 2 2 2 3" xfId="2478" xr:uid="{873DF917-FB4D-47B2-9417-2D1F00952F5C}"/>
    <cellStyle name="20% - Accent6 7 2 3 2 2 3" xfId="2479" xr:uid="{6A24C4BB-5AF2-4E19-B0DF-F2CA28653053}"/>
    <cellStyle name="20% - Accent6 7 2 3 2 2 3 2" xfId="2480" xr:uid="{C48D38D5-E4DA-4E39-904D-1F22C93C2FEF}"/>
    <cellStyle name="20% - Accent6 7 2 3 2 2 4" xfId="2481" xr:uid="{7E5C6184-8A57-4520-AF82-DBC151BFA295}"/>
    <cellStyle name="20% - Accent6 7 2 3 2 3" xfId="2482" xr:uid="{8C6704F6-26C3-4B60-952F-91ECE12E3E19}"/>
    <cellStyle name="20% - Accent6 7 2 3 2 3 2" xfId="2483" xr:uid="{2E9A9566-72B3-4CB4-8250-9E554EE0D735}"/>
    <cellStyle name="20% - Accent6 7 2 3 2 3 2 2" xfId="2484" xr:uid="{6463C991-B819-4ED9-BA91-E99BDBB0683E}"/>
    <cellStyle name="20% - Accent6 7 2 3 2 3 3" xfId="2485" xr:uid="{47F495BF-5D99-4308-A311-47318F438C97}"/>
    <cellStyle name="20% - Accent6 7 2 3 2 4" xfId="2486" xr:uid="{899A93B5-9C32-49CA-B7E9-B6709C7C2D75}"/>
    <cellStyle name="20% - Accent6 7 2 3 2 4 2" xfId="2487" xr:uid="{F6D1EF2F-D6E0-4FFA-AD36-CC5871D9A6CB}"/>
    <cellStyle name="20% - Accent6 7 2 3 2 5" xfId="2488" xr:uid="{094DBBB3-8967-4332-A7DF-F01FBD463E7A}"/>
    <cellStyle name="20% - Accent6 7 2 3 2 6" xfId="52998" xr:uid="{292003D2-6FBD-489B-943B-DB9E5BAD9358}"/>
    <cellStyle name="20% - Accent6 7 2 3 3" xfId="2489" xr:uid="{B646190C-F4D4-45AD-BA67-F6D8E7627069}"/>
    <cellStyle name="20% - Accent6 7 2 3 3 2" xfId="2490" xr:uid="{4D62D79A-CEA1-436D-B00E-19F18A6D6819}"/>
    <cellStyle name="20% - Accent6 7 2 3 3 2 2" xfId="2491" xr:uid="{83E5BABB-0797-40F4-B564-E76D24BA68C4}"/>
    <cellStyle name="20% - Accent6 7 2 3 3 2 2 2" xfId="2492" xr:uid="{011A420C-4FEF-4BC1-AEE3-D32E1DFFB24E}"/>
    <cellStyle name="20% - Accent6 7 2 3 3 2 3" xfId="2493" xr:uid="{E51414B5-7F47-46BA-9296-780C494A9898}"/>
    <cellStyle name="20% - Accent6 7 2 3 3 3" xfId="2494" xr:uid="{397FFE4E-CA1E-42A8-98C5-A143ADBA2863}"/>
    <cellStyle name="20% - Accent6 7 2 3 3 3 2" xfId="2495" xr:uid="{CC03B083-60E7-4159-A8B7-4BEA2AEBE67D}"/>
    <cellStyle name="20% - Accent6 7 2 3 3 4" xfId="2496" xr:uid="{EAAA266F-7979-40B6-97CB-E1E06556D8C7}"/>
    <cellStyle name="20% - Accent6 7 2 3 4" xfId="2497" xr:uid="{ABE5E78D-5036-42F2-93FD-DA1A7F7B52AF}"/>
    <cellStyle name="20% - Accent6 7 2 3 4 2" xfId="2498" xr:uid="{513B94DD-82D5-4ABC-BCC6-92A14095FC84}"/>
    <cellStyle name="20% - Accent6 7 2 3 4 2 2" xfId="2499" xr:uid="{08B2F021-B3FF-4D51-8BAB-76A2DD58FCFF}"/>
    <cellStyle name="20% - Accent6 7 2 3 4 3" xfId="2500" xr:uid="{48BD7589-8F81-4CE5-84B4-D8D73133AD94}"/>
    <cellStyle name="20% - Accent6 7 2 3 5" xfId="2501" xr:uid="{4EB2191E-41FB-4BCC-869D-F93FBDADEF80}"/>
    <cellStyle name="20% - Accent6 7 2 3 5 2" xfId="2502" xr:uid="{DE491FEE-FD66-416B-8A87-6EC9700528C9}"/>
    <cellStyle name="20% - Accent6 7 2 3 6" xfId="2503" xr:uid="{122B0C4F-94C5-4F45-BEE7-BA8F7F7F80A3}"/>
    <cellStyle name="20% - Accent6 7 2 3 7" xfId="52999" xr:uid="{A0C0ECE0-4496-4F91-A5A1-923253084530}"/>
    <cellStyle name="20% - Accent6 7 2 4" xfId="2504" xr:uid="{19A015F2-3100-41FD-9011-4CC6BBADB07B}"/>
    <cellStyle name="20% - Accent6 7 2 4 2" xfId="2505" xr:uid="{A34C59BA-3B41-432F-8E9A-BB8290F7CD37}"/>
    <cellStyle name="20% - Accent6 7 2 4 2 2" xfId="2506" xr:uid="{720C846A-8BB5-49A8-9122-571D5C089A38}"/>
    <cellStyle name="20% - Accent6 7 2 4 2 2 2" xfId="2507" xr:uid="{CB91069B-20F9-4DCA-97E2-BB8FB9FB6F97}"/>
    <cellStyle name="20% - Accent6 7 2 4 2 2 2 2" xfId="2508" xr:uid="{F9FE946C-A9D7-4897-84B2-30C39C4557BD}"/>
    <cellStyle name="20% - Accent6 7 2 4 2 2 3" xfId="2509" xr:uid="{0EAA31B0-28A0-4645-99C9-BCDA3B152B9D}"/>
    <cellStyle name="20% - Accent6 7 2 4 2 3" xfId="2510" xr:uid="{9C28E9A9-0985-4E08-AEB0-51DE6C3257A7}"/>
    <cellStyle name="20% - Accent6 7 2 4 2 3 2" xfId="2511" xr:uid="{4E855C4F-908B-4B04-97BF-A9D3E5196C74}"/>
    <cellStyle name="20% - Accent6 7 2 4 2 4" xfId="2512" xr:uid="{12A05F3C-FBC3-4B5C-845E-A75E2F10955E}"/>
    <cellStyle name="20% - Accent6 7 2 4 3" xfId="2513" xr:uid="{EFA05733-8407-4451-AA13-29A4720F9B77}"/>
    <cellStyle name="20% - Accent6 7 2 4 3 2" xfId="2514" xr:uid="{8DDB43D6-961F-423E-BE18-7553878C2BA9}"/>
    <cellStyle name="20% - Accent6 7 2 4 3 2 2" xfId="2515" xr:uid="{64293F3E-A88B-4D5C-8589-1C8296AFCF46}"/>
    <cellStyle name="20% - Accent6 7 2 4 3 3" xfId="2516" xr:uid="{BAA76643-D172-4D85-A96D-4D34D9E64323}"/>
    <cellStyle name="20% - Accent6 7 2 4 4" xfId="2517" xr:uid="{7158E3E3-AAB6-4FB5-A6C9-53B0EDC361C8}"/>
    <cellStyle name="20% - Accent6 7 2 4 4 2" xfId="2518" xr:uid="{04B69B38-C8FD-4BD9-8965-0D7A86594156}"/>
    <cellStyle name="20% - Accent6 7 2 4 5" xfId="2519" xr:uid="{95058704-E51D-4EBA-ACBB-09F63B40F149}"/>
    <cellStyle name="20% - Accent6 7 2 4 6" xfId="53000" xr:uid="{872F30AE-8833-44C3-A7BF-9A41BC2F55F9}"/>
    <cellStyle name="20% - Accent6 7 2 5" xfId="2520" xr:uid="{AE552AFA-FB93-4084-BA15-8F0A53DD4D96}"/>
    <cellStyle name="20% - Accent6 7 2 5 2" xfId="2521" xr:uid="{7293EC9F-3CD3-4B21-BFE5-0010151869C8}"/>
    <cellStyle name="20% - Accent6 7 2 5 2 2" xfId="2522" xr:uid="{84596C06-3E53-4C80-87EB-570D88765DA5}"/>
    <cellStyle name="20% - Accent6 7 2 5 2 2 2" xfId="2523" xr:uid="{843568BD-49C3-4E0A-84D7-AC9B6D65DB2F}"/>
    <cellStyle name="20% - Accent6 7 2 5 2 3" xfId="2524" xr:uid="{9FB80188-83F0-4853-833F-2C83AACCF06F}"/>
    <cellStyle name="20% - Accent6 7 2 5 3" xfId="2525" xr:uid="{040D5D2C-25F3-498D-A7E9-2975785FDB0E}"/>
    <cellStyle name="20% - Accent6 7 2 5 3 2" xfId="2526" xr:uid="{3C58E7DD-4453-4C04-B9E1-977D6CC47649}"/>
    <cellStyle name="20% - Accent6 7 2 5 4" xfId="2527" xr:uid="{51CCA506-907C-43AD-9312-60B794268234}"/>
    <cellStyle name="20% - Accent6 7 2 6" xfId="2528" xr:uid="{706B60B0-2874-4EA2-8A51-48714FA98431}"/>
    <cellStyle name="20% - Accent6 7 2 6 2" xfId="2529" xr:uid="{0C1A442A-C1B9-4F1C-AF07-2A2D3B978C97}"/>
    <cellStyle name="20% - Accent6 7 2 6 2 2" xfId="2530" xr:uid="{7DF072F1-D31C-424F-9865-96AFB6C562C1}"/>
    <cellStyle name="20% - Accent6 7 2 6 3" xfId="2531" xr:uid="{5001C1FE-326B-4187-94E4-1D678E577B7A}"/>
    <cellStyle name="20% - Accent6 7 2 7" xfId="2532" xr:uid="{A4BCF0F8-4344-4BF6-863D-A3CE3F883F89}"/>
    <cellStyle name="20% - Accent6 7 2 7 2" xfId="2533" xr:uid="{F308F2C1-0977-409F-8037-F1A7EDD20F73}"/>
    <cellStyle name="20% - Accent6 7 2 8" xfId="2534" xr:uid="{B53442DA-C5A2-41BF-906A-08D2E17E29F0}"/>
    <cellStyle name="20% - Accent6 7 2 9" xfId="53001" xr:uid="{DD37CD2F-C89D-4E67-8FA4-D70EF2392884}"/>
    <cellStyle name="20% - Accent6 7 3" xfId="2535" xr:uid="{D0977B2E-38D0-417F-A3CD-AB6EE6D03A59}"/>
    <cellStyle name="20% - Accent6 7 3 2" xfId="2536" xr:uid="{3F922754-722C-4490-A3F5-4A9DDF08E4F6}"/>
    <cellStyle name="20% - Accent6 7 3 2 2" xfId="2537" xr:uid="{45C252A6-7F48-4F1E-B730-848E3F5D2072}"/>
    <cellStyle name="20% - Accent6 7 3 2 2 2" xfId="2538" xr:uid="{ED878FB8-1972-4D9A-A21F-8A0DAC3286E4}"/>
    <cellStyle name="20% - Accent6 7 3 2 2 2 2" xfId="2539" xr:uid="{CD6289D0-50D8-4199-A21A-6B9199462457}"/>
    <cellStyle name="20% - Accent6 7 3 2 2 2 2 2" xfId="2540" xr:uid="{6C16F588-9EA9-46A7-9DAC-C2CBD3B80705}"/>
    <cellStyle name="20% - Accent6 7 3 2 2 2 2 2 2" xfId="2541" xr:uid="{C8837CC3-B2E1-4A69-8FDB-F3BB5D66D97A}"/>
    <cellStyle name="20% - Accent6 7 3 2 2 2 2 3" xfId="2542" xr:uid="{6DD9DF5A-BD33-429D-9CBF-5A2EB1E91FA5}"/>
    <cellStyle name="20% - Accent6 7 3 2 2 2 3" xfId="2543" xr:uid="{7D79F74E-ADF7-4992-AF96-33D17D9075C7}"/>
    <cellStyle name="20% - Accent6 7 3 2 2 2 3 2" xfId="2544" xr:uid="{98B61E0D-3661-46CC-9729-8C7E1D8A115B}"/>
    <cellStyle name="20% - Accent6 7 3 2 2 2 4" xfId="2545" xr:uid="{6C16DB03-3F6E-4EF2-B154-8CF4FF8DFA7C}"/>
    <cellStyle name="20% - Accent6 7 3 2 2 3" xfId="2546" xr:uid="{BBF237B8-4FF0-4822-B42B-C054D49BF0DA}"/>
    <cellStyle name="20% - Accent6 7 3 2 2 3 2" xfId="2547" xr:uid="{AF674187-82C5-4C3D-94A9-5BE732452D6B}"/>
    <cellStyle name="20% - Accent6 7 3 2 2 3 2 2" xfId="2548" xr:uid="{A0C5847E-4943-433C-B1CA-73833C194A7B}"/>
    <cellStyle name="20% - Accent6 7 3 2 2 3 3" xfId="2549" xr:uid="{A0FAF048-A72A-48F1-9BA8-A7C006813614}"/>
    <cellStyle name="20% - Accent6 7 3 2 2 4" xfId="2550" xr:uid="{7B04A367-F87C-48D8-9593-07F609F8D615}"/>
    <cellStyle name="20% - Accent6 7 3 2 2 4 2" xfId="2551" xr:uid="{C50BFBDA-500D-4E0B-8CD4-A9B4FB81D71D}"/>
    <cellStyle name="20% - Accent6 7 3 2 2 5" xfId="2552" xr:uid="{5243E9C2-EEF5-468A-8237-1EA2BA50F0C6}"/>
    <cellStyle name="20% - Accent6 7 3 2 2 6" xfId="53002" xr:uid="{F9801435-82FC-4030-B397-1C260C109B9E}"/>
    <cellStyle name="20% - Accent6 7 3 2 3" xfId="2553" xr:uid="{5A9BFA5B-0EC0-4E8F-A003-0D38EB09C28C}"/>
    <cellStyle name="20% - Accent6 7 3 2 3 2" xfId="2554" xr:uid="{CC74EF15-8245-41E9-9553-02690F16092C}"/>
    <cellStyle name="20% - Accent6 7 3 2 3 2 2" xfId="2555" xr:uid="{6A47DE20-9DEC-4E2D-8532-30497E584F8D}"/>
    <cellStyle name="20% - Accent6 7 3 2 3 2 2 2" xfId="2556" xr:uid="{79C4073A-B97B-4841-94BB-60F28F3D45B3}"/>
    <cellStyle name="20% - Accent6 7 3 2 3 2 3" xfId="2557" xr:uid="{81D41A86-0474-4F54-988B-8D4B65A1FACB}"/>
    <cellStyle name="20% - Accent6 7 3 2 3 3" xfId="2558" xr:uid="{85538342-E4F9-422C-B1D9-F92FDF72F02E}"/>
    <cellStyle name="20% - Accent6 7 3 2 3 3 2" xfId="2559" xr:uid="{6D13EDBD-9D22-449D-A076-0A1F246CAAD1}"/>
    <cellStyle name="20% - Accent6 7 3 2 3 4" xfId="2560" xr:uid="{14802B99-2F3F-41CD-AEDE-3AA008F10E07}"/>
    <cellStyle name="20% - Accent6 7 3 2 4" xfId="2561" xr:uid="{6BC73B8C-BA7F-43CD-8355-74C9B115C058}"/>
    <cellStyle name="20% - Accent6 7 3 2 4 2" xfId="2562" xr:uid="{052CEA6A-4168-48AF-8A83-2FBE1F4EBCAD}"/>
    <cellStyle name="20% - Accent6 7 3 2 4 2 2" xfId="2563" xr:uid="{68708366-72EA-44A1-B8ED-2BE7A628D2D9}"/>
    <cellStyle name="20% - Accent6 7 3 2 4 3" xfId="2564" xr:uid="{45E9BB76-FBCA-43E7-9BE8-6D15D192E399}"/>
    <cellStyle name="20% - Accent6 7 3 2 5" xfId="2565" xr:uid="{F814DB42-3DE6-4B5E-80E8-D3D22C9415CC}"/>
    <cellStyle name="20% - Accent6 7 3 2 5 2" xfId="2566" xr:uid="{B897FA1D-64B8-4C49-B6A1-6B0B25B90169}"/>
    <cellStyle name="20% - Accent6 7 3 2 6" xfId="2567" xr:uid="{D981227B-8754-4608-92FA-A7581C792488}"/>
    <cellStyle name="20% - Accent6 7 3 2 7" xfId="53003" xr:uid="{BBC88732-BE94-49EC-A16D-D8D1E9F54F44}"/>
    <cellStyle name="20% - Accent6 7 3 3" xfId="2568" xr:uid="{21E51481-21C7-470A-B721-16723A76B0D1}"/>
    <cellStyle name="20% - Accent6 7 3 3 2" xfId="2569" xr:uid="{B795E678-E152-4566-90C8-A091A7C16495}"/>
    <cellStyle name="20% - Accent6 7 3 3 2 2" xfId="2570" xr:uid="{AEC4E898-C3F9-4C64-B69B-29429793371A}"/>
    <cellStyle name="20% - Accent6 7 3 3 2 2 2" xfId="2571" xr:uid="{B02C7D35-12E5-4D0F-AD10-268F2200D694}"/>
    <cellStyle name="20% - Accent6 7 3 3 2 2 2 2" xfId="2572" xr:uid="{EEB7B1BD-730C-4D49-A7AA-6EFF8454D76A}"/>
    <cellStyle name="20% - Accent6 7 3 3 2 2 3" xfId="2573" xr:uid="{85D16D0B-C3ED-4597-B72A-D77A31319E1C}"/>
    <cellStyle name="20% - Accent6 7 3 3 2 3" xfId="2574" xr:uid="{33AA0D24-E176-46AC-8159-8AA12155C526}"/>
    <cellStyle name="20% - Accent6 7 3 3 2 3 2" xfId="2575" xr:uid="{7373AE9D-82A4-4993-A521-18007E7AB643}"/>
    <cellStyle name="20% - Accent6 7 3 3 2 4" xfId="2576" xr:uid="{AF6ED26E-12C3-43A2-A1EF-D4753EB7B0EB}"/>
    <cellStyle name="20% - Accent6 7 3 3 3" xfId="2577" xr:uid="{490839CA-08F1-4D3A-873A-ACB4177AD0D1}"/>
    <cellStyle name="20% - Accent6 7 3 3 3 2" xfId="2578" xr:uid="{A26C129F-EA20-41ED-8381-E90E874958A8}"/>
    <cellStyle name="20% - Accent6 7 3 3 3 2 2" xfId="2579" xr:uid="{7E213F81-4F20-4BAB-A009-66755CC99C6B}"/>
    <cellStyle name="20% - Accent6 7 3 3 3 3" xfId="2580" xr:uid="{61560551-791B-4DD0-850E-06C41367F135}"/>
    <cellStyle name="20% - Accent6 7 3 3 4" xfId="2581" xr:uid="{86B47784-E27D-4193-A7FA-60502EBAD373}"/>
    <cellStyle name="20% - Accent6 7 3 3 4 2" xfId="2582" xr:uid="{B1FA53CA-AD83-4A37-B6DA-66A2B806AA02}"/>
    <cellStyle name="20% - Accent6 7 3 3 5" xfId="2583" xr:uid="{DADCA5F3-586A-4034-8850-5989BF0D6591}"/>
    <cellStyle name="20% - Accent6 7 3 3 6" xfId="53004" xr:uid="{E3391759-2070-47AA-B871-57A0F5A45F89}"/>
    <cellStyle name="20% - Accent6 7 3 4" xfId="2584" xr:uid="{CBB19929-D2F5-44F2-971B-7888EFA22B9E}"/>
    <cellStyle name="20% - Accent6 7 3 4 2" xfId="2585" xr:uid="{9728A97A-B0F5-4756-96E5-CB8806D6A1C1}"/>
    <cellStyle name="20% - Accent6 7 3 4 2 2" xfId="2586" xr:uid="{627C9039-07D8-492E-B451-735FA6D5FC4F}"/>
    <cellStyle name="20% - Accent6 7 3 4 2 2 2" xfId="2587" xr:uid="{56AF8D37-5F4B-4267-AE4A-CB87B5D79BB8}"/>
    <cellStyle name="20% - Accent6 7 3 4 2 3" xfId="2588" xr:uid="{4D1256AC-8AE6-4581-8296-95E5C9B286BA}"/>
    <cellStyle name="20% - Accent6 7 3 4 3" xfId="2589" xr:uid="{4EF8B58C-BCC4-4667-8CE4-8BCBEE523157}"/>
    <cellStyle name="20% - Accent6 7 3 4 3 2" xfId="2590" xr:uid="{7E6A377B-87D1-440B-A212-89DD8D1FB9C9}"/>
    <cellStyle name="20% - Accent6 7 3 4 4" xfId="2591" xr:uid="{AE8C039A-57A3-4BCF-8B04-986D178054D4}"/>
    <cellStyle name="20% - Accent6 7 3 5" xfId="2592" xr:uid="{06E5A6CE-48D8-4D03-A25F-C6E636F59373}"/>
    <cellStyle name="20% - Accent6 7 3 5 2" xfId="2593" xr:uid="{891836DC-EB08-43B3-B50A-9D4D1EBF171B}"/>
    <cellStyle name="20% - Accent6 7 3 5 2 2" xfId="2594" xr:uid="{A0E088DD-8EA3-4A14-9809-6FEB741D980E}"/>
    <cellStyle name="20% - Accent6 7 3 5 3" xfId="2595" xr:uid="{691FE4AB-326C-4297-9345-70C1CBFA982B}"/>
    <cellStyle name="20% - Accent6 7 3 6" xfId="2596" xr:uid="{ADA16013-84CA-4A55-B4D0-1FCD3297C3CD}"/>
    <cellStyle name="20% - Accent6 7 3 6 2" xfId="2597" xr:uid="{A0FCFFC7-2FF5-43E7-9B56-637360B6FB13}"/>
    <cellStyle name="20% - Accent6 7 3 7" xfId="2598" xr:uid="{678623EE-64DB-4E1E-83D0-C6A3CE8BC289}"/>
    <cellStyle name="20% - Accent6 7 3 8" xfId="53005" xr:uid="{5FAAD849-3DB5-49F9-8935-34EA545BEF3A}"/>
    <cellStyle name="20% - Accent6 7 4" xfId="2599" xr:uid="{F674F496-6524-4534-8530-6FA5FC980C71}"/>
    <cellStyle name="20% - Accent6 7 4 2" xfId="2600" xr:uid="{6DD65153-7EFC-43AD-A0A2-3452BDB27594}"/>
    <cellStyle name="20% - Accent6 7 4 2 2" xfId="2601" xr:uid="{76540D2A-68F6-4498-A59C-B763F44FB15D}"/>
    <cellStyle name="20% - Accent6 7 4 2 2 2" xfId="2602" xr:uid="{8B42C835-0DB0-46B6-A4D0-C63186976DD9}"/>
    <cellStyle name="20% - Accent6 7 4 2 2 2 2" xfId="2603" xr:uid="{540ED52C-78C5-4CE6-A37C-9665FAEBA98F}"/>
    <cellStyle name="20% - Accent6 7 4 2 2 2 2 2" xfId="2604" xr:uid="{77F2AD78-CB9C-49C4-B7E0-2EDFB11E0279}"/>
    <cellStyle name="20% - Accent6 7 4 2 2 2 3" xfId="2605" xr:uid="{150BEBED-69B7-4909-8028-502AB71EB23A}"/>
    <cellStyle name="20% - Accent6 7 4 2 2 3" xfId="2606" xr:uid="{2D5DC42B-17B2-43C9-8AF7-876A82B7371E}"/>
    <cellStyle name="20% - Accent6 7 4 2 2 3 2" xfId="2607" xr:uid="{3DEC01B6-25A5-40B5-B3F2-B53CFCF3C66A}"/>
    <cellStyle name="20% - Accent6 7 4 2 2 4" xfId="2608" xr:uid="{A185D022-25DC-4FF1-90AC-430886F353BA}"/>
    <cellStyle name="20% - Accent6 7 4 2 3" xfId="2609" xr:uid="{B59CE839-1191-417A-8FB7-FA85C9671127}"/>
    <cellStyle name="20% - Accent6 7 4 2 3 2" xfId="2610" xr:uid="{14B346DD-1191-435B-A777-D725F1980E6F}"/>
    <cellStyle name="20% - Accent6 7 4 2 3 2 2" xfId="2611" xr:uid="{D9CEA10E-FD91-4E79-ACBD-955520436710}"/>
    <cellStyle name="20% - Accent6 7 4 2 3 3" xfId="2612" xr:uid="{B483D36E-6EE9-4A3C-A130-50F325021E62}"/>
    <cellStyle name="20% - Accent6 7 4 2 4" xfId="2613" xr:uid="{08B7B9F5-1FB5-47AB-ABA1-A88E90039ED6}"/>
    <cellStyle name="20% - Accent6 7 4 2 4 2" xfId="2614" xr:uid="{C030CCCF-B24B-4036-A551-2CFAF014E892}"/>
    <cellStyle name="20% - Accent6 7 4 2 5" xfId="2615" xr:uid="{55FADFD6-0BC7-4653-8AD7-0793C49F4F68}"/>
    <cellStyle name="20% - Accent6 7 4 2 6" xfId="53006" xr:uid="{8375DA91-9F34-4705-A066-CF5A0127735C}"/>
    <cellStyle name="20% - Accent6 7 4 3" xfId="2616" xr:uid="{BBECDA9F-9673-41D2-960A-B9A0F34372F1}"/>
    <cellStyle name="20% - Accent6 7 4 3 2" xfId="2617" xr:uid="{7F9DF26A-7573-4835-A7F6-40674EEBCFF7}"/>
    <cellStyle name="20% - Accent6 7 4 3 2 2" xfId="2618" xr:uid="{5C8ADF29-B0C3-45E6-AE4A-EA5BA4380F9A}"/>
    <cellStyle name="20% - Accent6 7 4 3 2 2 2" xfId="2619" xr:uid="{AED8AFBD-1E26-4AE1-BF49-486A9CA1702E}"/>
    <cellStyle name="20% - Accent6 7 4 3 2 3" xfId="2620" xr:uid="{D74599C3-B253-4B09-96AE-ED4CC9C4742F}"/>
    <cellStyle name="20% - Accent6 7 4 3 3" xfId="2621" xr:uid="{36D0DC87-DA9C-43DF-A3A9-132F0F64A502}"/>
    <cellStyle name="20% - Accent6 7 4 3 3 2" xfId="2622" xr:uid="{CACA07C0-C790-4E73-86AF-A94F46F19572}"/>
    <cellStyle name="20% - Accent6 7 4 3 4" xfId="2623" xr:uid="{F1A96C16-45E7-4DDC-9B9F-C4F16568BCAD}"/>
    <cellStyle name="20% - Accent6 7 4 4" xfId="2624" xr:uid="{68469CDF-1F6A-42E9-AABC-F3269D6EC0E2}"/>
    <cellStyle name="20% - Accent6 7 4 4 2" xfId="2625" xr:uid="{69F1E2DD-08B6-4CA3-8AD9-1A1EB165BA2B}"/>
    <cellStyle name="20% - Accent6 7 4 4 2 2" xfId="2626" xr:uid="{1C3191A8-B8E8-422A-813C-9A9313771923}"/>
    <cellStyle name="20% - Accent6 7 4 4 3" xfId="2627" xr:uid="{263ED94C-2506-4085-B883-EB55AA2D700D}"/>
    <cellStyle name="20% - Accent6 7 4 5" xfId="2628" xr:uid="{861F55F9-6925-4AF5-B3AE-91B1B8E204F2}"/>
    <cellStyle name="20% - Accent6 7 4 5 2" xfId="2629" xr:uid="{18C8F3B6-E3F2-41F9-AF45-AFE2648CA0A3}"/>
    <cellStyle name="20% - Accent6 7 4 6" xfId="2630" xr:uid="{4E6E021C-B7A8-47B4-8310-806C2CB33493}"/>
    <cellStyle name="20% - Accent6 7 4 7" xfId="53007" xr:uid="{A24B8BD7-5A13-4972-9E7B-4185FE21975D}"/>
    <cellStyle name="20% - Accent6 7 5" xfId="2631" xr:uid="{48C59329-09AF-48F3-BAEF-7AB0B0ACA68F}"/>
    <cellStyle name="20% - Accent6 7 5 2" xfId="2632" xr:uid="{021C4817-3C28-4C1B-97AB-EEA1EB5DAE65}"/>
    <cellStyle name="20% - Accent6 7 5 2 2" xfId="2633" xr:uid="{440482D1-94EC-49B3-AB63-D396D5840E10}"/>
    <cellStyle name="20% - Accent6 7 5 2 2 2" xfId="2634" xr:uid="{596D4FC6-E742-460A-9E15-2940D91C45D7}"/>
    <cellStyle name="20% - Accent6 7 5 2 2 2 2" xfId="2635" xr:uid="{DA766B1E-F2BD-43B3-ABCA-6EF1E1FD235F}"/>
    <cellStyle name="20% - Accent6 7 5 2 2 3" xfId="2636" xr:uid="{22857DC7-D44C-4D93-AD19-72811B7B4FE8}"/>
    <cellStyle name="20% - Accent6 7 5 2 3" xfId="2637" xr:uid="{408448F0-F9AE-4909-ACB1-C699145EDECD}"/>
    <cellStyle name="20% - Accent6 7 5 2 3 2" xfId="2638" xr:uid="{D7F141AC-5302-406B-9B4A-2C37915C5F49}"/>
    <cellStyle name="20% - Accent6 7 5 2 4" xfId="2639" xr:uid="{A5D2E869-264A-4C60-AB66-3C68D5EA6118}"/>
    <cellStyle name="20% - Accent6 7 5 3" xfId="2640" xr:uid="{11AD8B6E-6C5D-41DC-A678-6CF37C0F2CDA}"/>
    <cellStyle name="20% - Accent6 7 5 3 2" xfId="2641" xr:uid="{BDC39F08-5550-41E4-96FC-4214B80F2ACC}"/>
    <cellStyle name="20% - Accent6 7 5 3 2 2" xfId="2642" xr:uid="{66FA0C04-E6A2-45FE-AD38-D82B22C814A4}"/>
    <cellStyle name="20% - Accent6 7 5 3 3" xfId="2643" xr:uid="{03C55E57-6AD9-41E7-A2BD-CDAEA615980B}"/>
    <cellStyle name="20% - Accent6 7 5 4" xfId="2644" xr:uid="{A2309E21-A182-4459-AF33-09DF0A6420D9}"/>
    <cellStyle name="20% - Accent6 7 5 4 2" xfId="2645" xr:uid="{28427F89-65C6-4144-98AF-911E5BBCFC3B}"/>
    <cellStyle name="20% - Accent6 7 5 5" xfId="2646" xr:uid="{519EA114-1270-4494-9381-8895DD2EF120}"/>
    <cellStyle name="20% - Accent6 7 5 6" xfId="53008" xr:uid="{C0C355E9-CC9C-4597-AB7F-DBDFD4A95781}"/>
    <cellStyle name="20% - Accent6 7 6" xfId="2647" xr:uid="{41DE505E-17E5-4F5D-891B-28F7BE9D2D5A}"/>
    <cellStyle name="20% - Accent6 7 6 2" xfId="2648" xr:uid="{491C4119-DDEC-484C-880D-269ACEB990B1}"/>
    <cellStyle name="20% - Accent6 7 6 2 2" xfId="2649" xr:uid="{E1036DA8-42A3-49CC-99D4-091884B53DD7}"/>
    <cellStyle name="20% - Accent6 7 6 2 2 2" xfId="2650" xr:uid="{C903293A-6962-4C8B-A686-704EF97538EE}"/>
    <cellStyle name="20% - Accent6 7 6 2 3" xfId="2651" xr:uid="{F7842251-50FE-4377-B5A7-E0A6AE9C09CC}"/>
    <cellStyle name="20% - Accent6 7 6 3" xfId="2652" xr:uid="{A4EC2FE5-3A96-499E-B4A4-E209800E91C7}"/>
    <cellStyle name="20% - Accent6 7 6 3 2" xfId="2653" xr:uid="{15BDD455-95F1-4BCE-AA4E-734563E38638}"/>
    <cellStyle name="20% - Accent6 7 6 4" xfId="2654" xr:uid="{40F40D01-6FDD-46AA-8914-FD5DD89B811F}"/>
    <cellStyle name="20% - Accent6 7 7" xfId="2655" xr:uid="{524144FC-473C-447A-A081-47F615770F03}"/>
    <cellStyle name="20% - Accent6 7 7 2" xfId="2656" xr:uid="{18C72C6D-5228-419C-A2CD-620D69C1B8E8}"/>
    <cellStyle name="20% - Accent6 7 7 2 2" xfId="2657" xr:uid="{64A7EF21-AEFC-472B-AC4F-9D42BD7DBE69}"/>
    <cellStyle name="20% - Accent6 7 7 3" xfId="2658" xr:uid="{2230E40B-ECF7-4197-A518-92D6AAEEF364}"/>
    <cellStyle name="20% - Accent6 7 8" xfId="2659" xr:uid="{4C36C80A-F3BF-4231-9B0E-196B79A783C2}"/>
    <cellStyle name="20% - Accent6 7 8 2" xfId="2660" xr:uid="{8BA57324-BA33-486D-8CE7-9CCD9230AEF2}"/>
    <cellStyle name="20% - Accent6 7 9" xfId="2661" xr:uid="{74643AA6-9906-4578-8DF9-539459BEE3FB}"/>
    <cellStyle name="20% - Accent6 8" xfId="2662" xr:uid="{2C574BE7-AC4A-4412-B9EE-8B4BACEB05ED}"/>
    <cellStyle name="20% - Accent6 8 2" xfId="2663" xr:uid="{11CF8C30-A82F-43DD-867F-D2EDA7F30ED2}"/>
    <cellStyle name="20% - Accent6 8 2 2" xfId="2664" xr:uid="{016EF4CF-7E23-4741-9DDB-F6BDA4A3394F}"/>
    <cellStyle name="20% - Accent6 8 2 2 2" xfId="2665" xr:uid="{317473E4-A1D2-4EB1-B97D-A5DA0754CDB3}"/>
    <cellStyle name="20% - Accent6 8 2 2 2 2" xfId="2666" xr:uid="{428FC7B4-F3A3-4ECF-9B7F-1475919AE7BE}"/>
    <cellStyle name="20% - Accent6 8 2 2 2 2 2" xfId="2667" xr:uid="{C23BCD06-CE7D-4AE9-A09C-A2342226A9BA}"/>
    <cellStyle name="20% - Accent6 8 2 2 2 2 2 2" xfId="2668" xr:uid="{C18C3D12-8686-4731-8113-70A87C835B45}"/>
    <cellStyle name="20% - Accent6 8 2 2 2 2 2 2 2" xfId="2669" xr:uid="{9BE7B5B8-661B-4DDF-84D7-48D4885B16BC}"/>
    <cellStyle name="20% - Accent6 8 2 2 2 2 2 3" xfId="2670" xr:uid="{1941E341-44F5-43EB-BE38-EC9506005B24}"/>
    <cellStyle name="20% - Accent6 8 2 2 2 2 3" xfId="2671" xr:uid="{A181745F-D617-4AD7-B65E-453754706CCF}"/>
    <cellStyle name="20% - Accent6 8 2 2 2 2 3 2" xfId="2672" xr:uid="{5924E311-1639-4E27-89B3-7BE7D4245836}"/>
    <cellStyle name="20% - Accent6 8 2 2 2 2 4" xfId="2673" xr:uid="{D12B17A7-AA64-4BC6-91D3-534DD7B3B7F1}"/>
    <cellStyle name="20% - Accent6 8 2 2 2 3" xfId="2674" xr:uid="{4FF2F798-4EE9-43D8-AFF9-FB529E42562B}"/>
    <cellStyle name="20% - Accent6 8 2 2 2 3 2" xfId="2675" xr:uid="{6855CBD2-A98C-4BCD-9577-5822DE3CC14D}"/>
    <cellStyle name="20% - Accent6 8 2 2 2 3 2 2" xfId="2676" xr:uid="{8B045BA4-46F5-475D-88D0-614FD8549FDB}"/>
    <cellStyle name="20% - Accent6 8 2 2 2 3 3" xfId="2677" xr:uid="{40CAF151-E891-4E45-BD18-1090BE7B6217}"/>
    <cellStyle name="20% - Accent6 8 2 2 2 4" xfId="2678" xr:uid="{88ADA0A8-29B6-483F-B0C0-3BA1B317AD08}"/>
    <cellStyle name="20% - Accent6 8 2 2 2 4 2" xfId="2679" xr:uid="{6B6102F4-DDFA-48F2-AA64-EA870837846A}"/>
    <cellStyle name="20% - Accent6 8 2 2 2 5" xfId="2680" xr:uid="{720BC359-3B30-465C-9BE8-DBD1EB0BD336}"/>
    <cellStyle name="20% - Accent6 8 2 2 2 6" xfId="53009" xr:uid="{E86A7985-A076-4C98-A7A0-B3B1DB78061D}"/>
    <cellStyle name="20% - Accent6 8 2 2 3" xfId="2681" xr:uid="{DDE27550-98C0-4EE6-8A30-EB908B68FACF}"/>
    <cellStyle name="20% - Accent6 8 2 2 3 2" xfId="2682" xr:uid="{3C448CB2-801F-4C59-B0B0-963DAAA49BAB}"/>
    <cellStyle name="20% - Accent6 8 2 2 3 2 2" xfId="2683" xr:uid="{604E1577-8E91-4F07-A0EB-46514F39056E}"/>
    <cellStyle name="20% - Accent6 8 2 2 3 2 2 2" xfId="2684" xr:uid="{E8923CD3-EF7C-4316-AEB7-D21F24D96205}"/>
    <cellStyle name="20% - Accent6 8 2 2 3 2 3" xfId="2685" xr:uid="{66F8FCDB-9ED4-4FA0-ACB1-3D4B9BDAEB9D}"/>
    <cellStyle name="20% - Accent6 8 2 2 3 3" xfId="2686" xr:uid="{A59C4A5D-3225-4D6B-AF19-E70D7CF8D1F5}"/>
    <cellStyle name="20% - Accent6 8 2 2 3 3 2" xfId="2687" xr:uid="{E6A7E52B-8D30-41D9-B8BD-E351F71AA403}"/>
    <cellStyle name="20% - Accent6 8 2 2 3 4" xfId="2688" xr:uid="{987BD208-8FD9-4547-BF46-AED01266CF98}"/>
    <cellStyle name="20% - Accent6 8 2 2 4" xfId="2689" xr:uid="{A0493903-8397-48F0-89C4-50D07BBF0546}"/>
    <cellStyle name="20% - Accent6 8 2 2 4 2" xfId="2690" xr:uid="{AC46E65C-CB1F-4831-807E-9B305C43730B}"/>
    <cellStyle name="20% - Accent6 8 2 2 4 2 2" xfId="2691" xr:uid="{F4023A5A-1055-4A74-BF05-B38A3D2FF1E4}"/>
    <cellStyle name="20% - Accent6 8 2 2 4 3" xfId="2692" xr:uid="{6DCB0D9A-0154-4B0A-90CF-4EB01C350891}"/>
    <cellStyle name="20% - Accent6 8 2 2 5" xfId="2693" xr:uid="{02EAA439-A89A-49CD-9264-4F64A356FA46}"/>
    <cellStyle name="20% - Accent6 8 2 2 5 2" xfId="2694" xr:uid="{89D688A0-23DC-4FC0-809B-21AA48D8E617}"/>
    <cellStyle name="20% - Accent6 8 2 2 6" xfId="2695" xr:uid="{C48CC76C-BE85-423F-B38E-047A52C0E458}"/>
    <cellStyle name="20% - Accent6 8 2 2 7" xfId="53010" xr:uid="{6DC6C81E-CC12-47BE-8CAB-CA06403AD683}"/>
    <cellStyle name="20% - Accent6 8 2 3" xfId="2696" xr:uid="{DC1076F1-A769-436F-815B-E8CD36298BD5}"/>
    <cellStyle name="20% - Accent6 8 2 3 2" xfId="2697" xr:uid="{8D0AE6A5-4775-4520-8FDC-A5206490F379}"/>
    <cellStyle name="20% - Accent6 8 2 3 2 2" xfId="2698" xr:uid="{CF6345B1-2FCF-42CF-8DC6-CDD56D22A0B6}"/>
    <cellStyle name="20% - Accent6 8 2 3 2 2 2" xfId="2699" xr:uid="{226271E2-3A95-4E65-BD3B-7F68185D5ADB}"/>
    <cellStyle name="20% - Accent6 8 2 3 2 2 2 2" xfId="2700" xr:uid="{6A032619-1969-454E-B459-2291E9B9CCCC}"/>
    <cellStyle name="20% - Accent6 8 2 3 2 2 3" xfId="2701" xr:uid="{66981BE4-F5F7-4711-BDBE-EF9B01E60558}"/>
    <cellStyle name="20% - Accent6 8 2 3 2 3" xfId="2702" xr:uid="{FB7E84E2-F531-4923-8783-7BD926E66531}"/>
    <cellStyle name="20% - Accent6 8 2 3 2 3 2" xfId="2703" xr:uid="{5DE7433F-CCB6-4F79-8245-5AAA5A02EEE1}"/>
    <cellStyle name="20% - Accent6 8 2 3 2 4" xfId="2704" xr:uid="{4861193A-AB90-42BB-9E9A-7F7F0CCC2484}"/>
    <cellStyle name="20% - Accent6 8 2 3 3" xfId="2705" xr:uid="{DBE59329-369C-48F6-B0FA-1F32D8F2050A}"/>
    <cellStyle name="20% - Accent6 8 2 3 3 2" xfId="2706" xr:uid="{E6FE9727-7700-4BD3-9E8E-565C71CA92EB}"/>
    <cellStyle name="20% - Accent6 8 2 3 3 2 2" xfId="2707" xr:uid="{766A583D-B7CD-4FE2-AF01-83BBE9AAFC6F}"/>
    <cellStyle name="20% - Accent6 8 2 3 3 3" xfId="2708" xr:uid="{934C2C8D-6E74-45FC-884C-867B4BAA4653}"/>
    <cellStyle name="20% - Accent6 8 2 3 4" xfId="2709" xr:uid="{6378C545-CC4A-4894-96A8-890283A18A49}"/>
    <cellStyle name="20% - Accent6 8 2 3 4 2" xfId="2710" xr:uid="{A048733F-B1E2-4959-9DDE-3C1BD46F35CF}"/>
    <cellStyle name="20% - Accent6 8 2 3 5" xfId="2711" xr:uid="{9BDB72EC-365E-4359-A86A-DA2857BA9403}"/>
    <cellStyle name="20% - Accent6 8 2 3 6" xfId="53011" xr:uid="{E05B033A-90CB-4F4D-B850-E345D4FB6089}"/>
    <cellStyle name="20% - Accent6 8 2 4" xfId="2712" xr:uid="{CB41ADF8-9DCF-44B5-8898-727E518AD2D1}"/>
    <cellStyle name="20% - Accent6 8 2 4 2" xfId="2713" xr:uid="{A9498DB1-6651-4467-8C46-903A77B475C4}"/>
    <cellStyle name="20% - Accent6 8 2 4 2 2" xfId="2714" xr:uid="{D45FC89F-8E64-4050-874F-1BB6C562E25C}"/>
    <cellStyle name="20% - Accent6 8 2 4 2 2 2" xfId="2715" xr:uid="{4DAC3393-6529-41E5-A1DC-6DE21E484A0A}"/>
    <cellStyle name="20% - Accent6 8 2 4 2 3" xfId="2716" xr:uid="{D8D61EBF-2DAC-41B6-B157-26ED226D9990}"/>
    <cellStyle name="20% - Accent6 8 2 4 3" xfId="2717" xr:uid="{4682F753-25F2-4D70-A1A1-344175B023B5}"/>
    <cellStyle name="20% - Accent6 8 2 4 3 2" xfId="2718" xr:uid="{8A131A44-510B-4581-BF56-9ADE7DC9C342}"/>
    <cellStyle name="20% - Accent6 8 2 4 4" xfId="2719" xr:uid="{7D5CE79F-044B-4172-B46B-18A4E8379A7C}"/>
    <cellStyle name="20% - Accent6 8 2 5" xfId="2720" xr:uid="{A65FCA97-26FF-488D-936A-7B3B3F025C2F}"/>
    <cellStyle name="20% - Accent6 8 2 5 2" xfId="2721" xr:uid="{776EAAE7-A7FD-4DD2-84A4-88C99F0B9DAD}"/>
    <cellStyle name="20% - Accent6 8 2 5 2 2" xfId="2722" xr:uid="{9BF2E71E-75C9-4F90-80BE-DFA53942A723}"/>
    <cellStyle name="20% - Accent6 8 2 5 3" xfId="2723" xr:uid="{1D6359A1-B6F1-423F-B23F-7A70AA90BFE6}"/>
    <cellStyle name="20% - Accent6 8 2 6" xfId="2724" xr:uid="{C1A9805F-9923-4625-BE0B-0E4CFFF3AD45}"/>
    <cellStyle name="20% - Accent6 8 2 6 2" xfId="2725" xr:uid="{ECFDF00E-0588-4B13-96BB-6F003178F76A}"/>
    <cellStyle name="20% - Accent6 8 2 7" xfId="2726" xr:uid="{7C870FC7-0FE6-4911-8115-FE436B97A7DC}"/>
    <cellStyle name="20% - Accent6 8 2 8" xfId="53012" xr:uid="{793CFB4D-62EC-4B81-9EFB-2721701F1283}"/>
    <cellStyle name="20% - Accent6 8 3" xfId="2727" xr:uid="{A4661A9E-4646-4020-B4CC-A58B94299936}"/>
    <cellStyle name="20% - Accent6 8 3 2" xfId="2728" xr:uid="{16C32FF4-63BF-40C1-8F86-4659019EBCAD}"/>
    <cellStyle name="20% - Accent6 8 3 2 2" xfId="2729" xr:uid="{6339694C-295F-42FE-9CE7-356949A44309}"/>
    <cellStyle name="20% - Accent6 8 3 2 2 2" xfId="2730" xr:uid="{C19842F5-07DC-47D4-A2FA-B94DAF1C8F23}"/>
    <cellStyle name="20% - Accent6 8 3 2 2 2 2" xfId="2731" xr:uid="{05C64033-364D-4F1E-9057-9AE92ABBB6BC}"/>
    <cellStyle name="20% - Accent6 8 3 2 2 2 2 2" xfId="2732" xr:uid="{B92AB6FF-0B0B-44FC-AD74-D3BAD6133163}"/>
    <cellStyle name="20% - Accent6 8 3 2 2 2 3" xfId="2733" xr:uid="{81D88B58-8142-467B-89C6-350433E2688A}"/>
    <cellStyle name="20% - Accent6 8 3 2 2 3" xfId="2734" xr:uid="{EB4769DB-61EF-4C49-A6E8-9B48CC81E752}"/>
    <cellStyle name="20% - Accent6 8 3 2 2 3 2" xfId="2735" xr:uid="{2073F9E6-54A9-4F91-B0F8-30EC51EBB27F}"/>
    <cellStyle name="20% - Accent6 8 3 2 2 4" xfId="2736" xr:uid="{BC4F3B3C-1509-4B51-A9CD-69063B910DF0}"/>
    <cellStyle name="20% - Accent6 8 3 2 3" xfId="2737" xr:uid="{B0C643BF-564C-4476-AC0F-8C6E3CF22A79}"/>
    <cellStyle name="20% - Accent6 8 3 2 3 2" xfId="2738" xr:uid="{92CEA91F-D560-4C28-9212-46B3ABA55FDF}"/>
    <cellStyle name="20% - Accent6 8 3 2 3 2 2" xfId="2739" xr:uid="{A26DFB35-CFAE-492D-BC93-CCF304E8A9A0}"/>
    <cellStyle name="20% - Accent6 8 3 2 3 3" xfId="2740" xr:uid="{E64DF3E9-6B6D-43E0-9F0E-1666136E7EEB}"/>
    <cellStyle name="20% - Accent6 8 3 2 4" xfId="2741" xr:uid="{679CE983-4AEE-4D8E-AAE4-A80AE1B73AEB}"/>
    <cellStyle name="20% - Accent6 8 3 2 4 2" xfId="2742" xr:uid="{4F0A2D69-6FDA-4170-AAC3-065885B2FCBF}"/>
    <cellStyle name="20% - Accent6 8 3 2 5" xfId="2743" xr:uid="{971A2328-370B-4582-9634-AE7AEE1CDD33}"/>
    <cellStyle name="20% - Accent6 8 3 2 6" xfId="53013" xr:uid="{939B84A2-1FFA-44A3-9553-05F921B27AF5}"/>
    <cellStyle name="20% - Accent6 8 3 3" xfId="2744" xr:uid="{440C9A4B-2861-41E1-9A7D-6C8FB023D2F9}"/>
    <cellStyle name="20% - Accent6 8 3 3 2" xfId="2745" xr:uid="{005CC107-7EF9-4E43-BE69-051BC21B1356}"/>
    <cellStyle name="20% - Accent6 8 3 3 2 2" xfId="2746" xr:uid="{83D3D4B0-2023-4BFD-8600-4D5585566755}"/>
    <cellStyle name="20% - Accent6 8 3 3 2 2 2" xfId="2747" xr:uid="{D69BCE84-5A2F-4228-BBA9-380DDEEED597}"/>
    <cellStyle name="20% - Accent6 8 3 3 2 3" xfId="2748" xr:uid="{74906356-AF11-4BEC-83A0-AD6AA055BDBA}"/>
    <cellStyle name="20% - Accent6 8 3 3 3" xfId="2749" xr:uid="{B429826C-CB9A-4CE6-BE94-6AE80C7BF1CE}"/>
    <cellStyle name="20% - Accent6 8 3 3 3 2" xfId="2750" xr:uid="{F7CD8642-8406-4A4D-AF98-0CD0801519F1}"/>
    <cellStyle name="20% - Accent6 8 3 3 4" xfId="2751" xr:uid="{65DDDC57-E0D9-48C4-A929-C08FFE9C1761}"/>
    <cellStyle name="20% - Accent6 8 3 4" xfId="2752" xr:uid="{0FEF589B-F022-4270-BC30-C982D8E4177E}"/>
    <cellStyle name="20% - Accent6 8 3 4 2" xfId="2753" xr:uid="{99D14DD6-990A-4E7A-875D-C881C65E258D}"/>
    <cellStyle name="20% - Accent6 8 3 4 2 2" xfId="2754" xr:uid="{B8B306F7-B953-4ED7-8E2C-CD944D226A2D}"/>
    <cellStyle name="20% - Accent6 8 3 4 3" xfId="2755" xr:uid="{4400B92C-7883-42FB-B51B-7B9DDA233B89}"/>
    <cellStyle name="20% - Accent6 8 3 5" xfId="2756" xr:uid="{51372516-4610-46CC-8814-CDAB74456878}"/>
    <cellStyle name="20% - Accent6 8 3 5 2" xfId="2757" xr:uid="{2355D777-666D-4BBB-BBCC-6EFCC08122F1}"/>
    <cellStyle name="20% - Accent6 8 3 6" xfId="2758" xr:uid="{BF7EB7EC-B74F-48B2-BC41-07BF434A262D}"/>
    <cellStyle name="20% - Accent6 8 3 7" xfId="53014" xr:uid="{4DE0E5C4-173B-474C-8896-449045FD49DE}"/>
    <cellStyle name="20% - Accent6 8 4" xfId="2759" xr:uid="{B16A8328-813B-4F2A-A76B-C006CAC7DF99}"/>
    <cellStyle name="20% - Accent6 8 4 2" xfId="2760" xr:uid="{3B7BD07F-EBE3-405A-A094-FE3F7052E1AD}"/>
    <cellStyle name="20% - Accent6 8 4 2 2" xfId="2761" xr:uid="{813734DD-EF1D-495A-A47E-DAD3CC38E6FD}"/>
    <cellStyle name="20% - Accent6 8 4 2 2 2" xfId="2762" xr:uid="{D9AC6775-AAB4-40F9-B6BC-8E29F779F59D}"/>
    <cellStyle name="20% - Accent6 8 4 2 2 2 2" xfId="2763" xr:uid="{ADD3C17A-32F0-4653-8AE5-DC1842F32C3F}"/>
    <cellStyle name="20% - Accent6 8 4 2 2 3" xfId="2764" xr:uid="{0869926A-4163-4719-AE0D-E4AB4823C88E}"/>
    <cellStyle name="20% - Accent6 8 4 2 3" xfId="2765" xr:uid="{8AB596CE-C00F-4CF7-97A3-1B44236DB971}"/>
    <cellStyle name="20% - Accent6 8 4 2 3 2" xfId="2766" xr:uid="{9E60DBE7-CD57-4765-9F70-E16E8620F4DA}"/>
    <cellStyle name="20% - Accent6 8 4 2 4" xfId="2767" xr:uid="{A48E9F69-0E2B-4AB4-816D-584382044545}"/>
    <cellStyle name="20% - Accent6 8 4 3" xfId="2768" xr:uid="{2EF19A5A-09F2-4150-8EDE-7335C5A26583}"/>
    <cellStyle name="20% - Accent6 8 4 3 2" xfId="2769" xr:uid="{CDDE8EEC-2FDA-42D6-8797-1FFF6A58133B}"/>
    <cellStyle name="20% - Accent6 8 4 3 2 2" xfId="2770" xr:uid="{4519D26A-3601-4DE4-A80A-14D9FA12D80E}"/>
    <cellStyle name="20% - Accent6 8 4 3 3" xfId="2771" xr:uid="{76942B22-4E80-4A4A-B487-6CDDEFF3C438}"/>
    <cellStyle name="20% - Accent6 8 4 4" xfId="2772" xr:uid="{9DB3EF1E-A745-4CEF-B5A2-877EE7980F0C}"/>
    <cellStyle name="20% - Accent6 8 4 4 2" xfId="2773" xr:uid="{E0BE3E33-D02A-4D13-AA58-A09309C3F3CA}"/>
    <cellStyle name="20% - Accent6 8 4 5" xfId="2774" xr:uid="{30ABB240-150F-4D2B-8E10-7FDED2267664}"/>
    <cellStyle name="20% - Accent6 8 4 6" xfId="53015" xr:uid="{7428CDF1-A224-4BA8-AFE6-8F63955AF554}"/>
    <cellStyle name="20% - Accent6 8 5" xfId="2775" xr:uid="{56FD74BA-DF5A-4811-A330-49B920F0087E}"/>
    <cellStyle name="20% - Accent6 8 5 2" xfId="2776" xr:uid="{3C1F1FA4-9FD5-4987-992E-8B5AB0F79999}"/>
    <cellStyle name="20% - Accent6 8 5 2 2" xfId="2777" xr:uid="{F05EB02F-E0D3-4C29-AAF3-121118C6A4D2}"/>
    <cellStyle name="20% - Accent6 8 5 2 2 2" xfId="2778" xr:uid="{6FD1FA5C-4B27-4919-BB0B-7A23BFB587D5}"/>
    <cellStyle name="20% - Accent6 8 5 2 3" xfId="2779" xr:uid="{9123BEFE-38AA-40FF-A67C-7CDB7F737C5D}"/>
    <cellStyle name="20% - Accent6 8 5 3" xfId="2780" xr:uid="{DC89FD43-B419-4883-AC88-EEB1A17A1CB2}"/>
    <cellStyle name="20% - Accent6 8 5 3 2" xfId="2781" xr:uid="{D405BAC6-20FA-4C66-A315-768B7EF6CE58}"/>
    <cellStyle name="20% - Accent6 8 5 4" xfId="2782" xr:uid="{D1DF3C34-C721-4B8B-AB6B-74D98551E2C4}"/>
    <cellStyle name="20% - Accent6 8 6" xfId="2783" xr:uid="{4D407E4F-86CE-42A9-8A6F-1B60102566BA}"/>
    <cellStyle name="20% - Accent6 8 6 2" xfId="2784" xr:uid="{260EFC0D-4202-433F-BD9B-492CDB6B9377}"/>
    <cellStyle name="20% - Accent6 8 6 2 2" xfId="2785" xr:uid="{D4FBB114-7782-4932-9B72-0C2EEC6BC670}"/>
    <cellStyle name="20% - Accent6 8 6 3" xfId="2786" xr:uid="{8648D0D0-13CE-41F3-B436-1F50E4881BEE}"/>
    <cellStyle name="20% - Accent6 8 7" xfId="2787" xr:uid="{7B67D221-1283-4D0B-8FA5-69F6F8962216}"/>
    <cellStyle name="20% - Accent6 8 7 2" xfId="2788" xr:uid="{90D65851-5F4B-4FB5-A151-1F00B3018451}"/>
    <cellStyle name="20% - Accent6 8 8" xfId="2789" xr:uid="{D9F1ED19-7D76-4797-AE70-F84CFBB5EC4C}"/>
    <cellStyle name="20% - Accent6 8 9" xfId="2790" xr:uid="{5F63E461-7077-455A-BE18-9414A65C95A5}"/>
    <cellStyle name="20% - Accent6 9" xfId="2791" xr:uid="{29AD6CF0-1A62-4F51-8856-69E57C4C856D}"/>
    <cellStyle name="20% - Accent6 9 2" xfId="2792" xr:uid="{5B2CBF0E-77F5-400F-BB96-26800D42FE57}"/>
    <cellStyle name="20% - Accent6 9 2 2" xfId="2793" xr:uid="{3562012F-0A1A-4088-8B0E-77AF33B92C09}"/>
    <cellStyle name="20% - Accent6 9 2 2 2" xfId="2794" xr:uid="{3016AA9D-495C-40D3-B5AF-E07A1FADE016}"/>
    <cellStyle name="20% - Accent6 9 2 2 2 2" xfId="2795" xr:uid="{74FFA646-C49A-4A58-8B86-391CC2F8BC91}"/>
    <cellStyle name="20% - Accent6 9 2 2 2 2 2" xfId="2796" xr:uid="{75D06D3B-2379-4F98-977B-55089EAFE5ED}"/>
    <cellStyle name="20% - Accent6 9 2 2 2 2 2 2" xfId="2797" xr:uid="{10A9746C-6682-4495-9966-041ED77B9679}"/>
    <cellStyle name="20% - Accent6 9 2 2 2 2 3" xfId="2798" xr:uid="{E924D970-C4E9-4BE4-858C-692EE843BEF5}"/>
    <cellStyle name="20% - Accent6 9 2 2 2 3" xfId="2799" xr:uid="{903BCDEB-0DD0-4C29-98BC-2968A64BF45A}"/>
    <cellStyle name="20% - Accent6 9 2 2 2 3 2" xfId="2800" xr:uid="{F278DD45-0EE4-4908-92FD-7B11F051DBDC}"/>
    <cellStyle name="20% - Accent6 9 2 2 2 4" xfId="2801" xr:uid="{C53B7BA2-BD1F-4FB2-AFB1-FBD255EA8699}"/>
    <cellStyle name="20% - Accent6 9 2 2 3" xfId="2802" xr:uid="{A4F2C591-9860-45F6-BDBA-F2B65901BC99}"/>
    <cellStyle name="20% - Accent6 9 2 2 3 2" xfId="2803" xr:uid="{F1DB6569-E0B8-4825-AB32-2C50C02672FE}"/>
    <cellStyle name="20% - Accent6 9 2 2 3 2 2" xfId="2804" xr:uid="{933FD801-6F68-4D66-8FC9-566BC270C39C}"/>
    <cellStyle name="20% - Accent6 9 2 2 3 3" xfId="2805" xr:uid="{29473619-0812-4654-9B3F-C58AD2493236}"/>
    <cellStyle name="20% - Accent6 9 2 2 4" xfId="2806" xr:uid="{58AFF641-5A5A-45A4-9167-25BB11B3A1DF}"/>
    <cellStyle name="20% - Accent6 9 2 2 4 2" xfId="2807" xr:uid="{599E6A0B-2B9B-44FE-AD8F-915895547970}"/>
    <cellStyle name="20% - Accent6 9 2 2 5" xfId="2808" xr:uid="{EF8870F8-E507-4708-ABBE-D8B9FFE72DCE}"/>
    <cellStyle name="20% - Accent6 9 2 2 6" xfId="53016" xr:uid="{1BDCACA4-96C0-4381-9FC8-1F317DAADC18}"/>
    <cellStyle name="20% - Accent6 9 2 3" xfId="2809" xr:uid="{05AA9E69-BAC3-402A-89B8-B7ADF20A27F1}"/>
    <cellStyle name="20% - Accent6 9 2 3 2" xfId="2810" xr:uid="{860F6B39-4A59-4CCA-9938-043ECAFD650C}"/>
    <cellStyle name="20% - Accent6 9 2 3 2 2" xfId="2811" xr:uid="{CC440501-5278-4231-9814-ACA79F254E36}"/>
    <cellStyle name="20% - Accent6 9 2 3 2 2 2" xfId="2812" xr:uid="{C4ACADE4-CE9E-4059-AB22-1D5F8EEB06F7}"/>
    <cellStyle name="20% - Accent6 9 2 3 2 3" xfId="2813" xr:uid="{D28B9BD1-E3A6-43EF-9A37-68B6B07540CB}"/>
    <cellStyle name="20% - Accent6 9 2 3 3" xfId="2814" xr:uid="{11EE4B2F-5097-4E9A-A1B7-11C4037FA1F5}"/>
    <cellStyle name="20% - Accent6 9 2 3 3 2" xfId="2815" xr:uid="{F6EA078B-9FAB-4FE3-AD93-433517C47C51}"/>
    <cellStyle name="20% - Accent6 9 2 3 4" xfId="2816" xr:uid="{39A39451-E809-433F-9533-BA7C3E58D6CA}"/>
    <cellStyle name="20% - Accent6 9 2 4" xfId="2817" xr:uid="{2BB408E8-B583-497D-863B-8F4FA448083E}"/>
    <cellStyle name="20% - Accent6 9 2 4 2" xfId="2818" xr:uid="{A17667F4-4138-4B16-9B1D-DA9EBE7B34EE}"/>
    <cellStyle name="20% - Accent6 9 2 4 2 2" xfId="2819" xr:uid="{92FC8363-B21C-4E56-BE39-387DE7A06EA0}"/>
    <cellStyle name="20% - Accent6 9 2 4 3" xfId="2820" xr:uid="{82DB8929-6D01-43C5-A98B-E25019F709E2}"/>
    <cellStyle name="20% - Accent6 9 2 5" xfId="2821" xr:uid="{375C2A72-BA3B-4D82-A20F-C55A8AFB3C7E}"/>
    <cellStyle name="20% - Accent6 9 2 5 2" xfId="2822" xr:uid="{02DE434C-4670-4C0E-89A2-244135AAB18A}"/>
    <cellStyle name="20% - Accent6 9 2 6" xfId="2823" xr:uid="{BC497523-2081-4E93-B520-2ECABD923EAF}"/>
    <cellStyle name="20% - Accent6 9 2 7" xfId="53017" xr:uid="{0F89697F-7D36-4A8B-B32C-E866DF8D9293}"/>
    <cellStyle name="20% - Accent6 9 3" xfId="2824" xr:uid="{7286A5D6-EF71-4DE8-887F-D87DEB64F4B1}"/>
    <cellStyle name="20% - Accent6 9 3 2" xfId="2825" xr:uid="{783F0629-53B4-4CD3-B9F2-A52B38B98E0D}"/>
    <cellStyle name="20% - Accent6 9 3 2 2" xfId="2826" xr:uid="{CFCAF0BD-8A91-4F05-A64F-60D9B025EAB0}"/>
    <cellStyle name="20% - Accent6 9 3 2 2 2" xfId="2827" xr:uid="{19E232A3-62CD-422D-B5E3-526E231C2704}"/>
    <cellStyle name="20% - Accent6 9 3 2 2 2 2" xfId="2828" xr:uid="{6C13DC60-BC01-422D-93A6-8EFFD1F0BD67}"/>
    <cellStyle name="20% - Accent6 9 3 2 2 3" xfId="2829" xr:uid="{8AF52CC6-A5A2-4448-9A8B-5EA8AB40FCBE}"/>
    <cellStyle name="20% - Accent6 9 3 2 3" xfId="2830" xr:uid="{D1BA63B5-DFF6-4FAD-9B3B-9C29D62F70CA}"/>
    <cellStyle name="20% - Accent6 9 3 2 3 2" xfId="2831" xr:uid="{59D32E17-6CAF-4B32-9742-AE10FDF96CC1}"/>
    <cellStyle name="20% - Accent6 9 3 2 4" xfId="2832" xr:uid="{2B6BE019-3920-415A-A56E-012D832A42D4}"/>
    <cellStyle name="20% - Accent6 9 3 3" xfId="2833" xr:uid="{5735BF65-5916-4AF1-9698-122A43B7D2F0}"/>
    <cellStyle name="20% - Accent6 9 3 3 2" xfId="2834" xr:uid="{28F546E1-6CC2-40FD-BA71-5D1CD3642FF4}"/>
    <cellStyle name="20% - Accent6 9 3 3 2 2" xfId="2835" xr:uid="{B4F834B3-A602-43D0-9C7C-42873EB388EC}"/>
    <cellStyle name="20% - Accent6 9 3 3 3" xfId="2836" xr:uid="{7BE44384-6CD8-4924-835A-27935C746A64}"/>
    <cellStyle name="20% - Accent6 9 3 4" xfId="2837" xr:uid="{16D7F293-0736-4D5F-AE93-B726B8CB646D}"/>
    <cellStyle name="20% - Accent6 9 3 4 2" xfId="2838" xr:uid="{0ADBBCA9-C376-449C-AE2C-856C5C1E6C8A}"/>
    <cellStyle name="20% - Accent6 9 3 5" xfId="2839" xr:uid="{32684F3A-0716-4CBC-B032-481E979D479D}"/>
    <cellStyle name="20% - Accent6 9 3 6" xfId="53018" xr:uid="{CB9BCF6D-6F9D-4940-BB31-5EF622BED9A0}"/>
    <cellStyle name="20% - Accent6 9 4" xfId="2840" xr:uid="{2A07828B-950E-41E3-AB5C-4E97F6B1E526}"/>
    <cellStyle name="20% - Accent6 9 4 2" xfId="2841" xr:uid="{BFA8406F-54C5-44BF-A362-458EB5702317}"/>
    <cellStyle name="20% - Accent6 9 4 2 2" xfId="2842" xr:uid="{C5A87B2B-4658-439A-900E-78C5D20BAB71}"/>
    <cellStyle name="20% - Accent6 9 4 2 2 2" xfId="2843" xr:uid="{E62F0905-4B31-4715-A4FE-D82C598D8DEA}"/>
    <cellStyle name="20% - Accent6 9 4 2 3" xfId="2844" xr:uid="{193CAE0E-8C3E-4022-8F94-18C407CDA3A0}"/>
    <cellStyle name="20% - Accent6 9 4 3" xfId="2845" xr:uid="{C22CE719-BFF2-4454-80CD-DD7485BC98E2}"/>
    <cellStyle name="20% - Accent6 9 4 3 2" xfId="2846" xr:uid="{12A23EB7-D054-4FE3-8887-F34A0EE5B51C}"/>
    <cellStyle name="20% - Accent6 9 4 4" xfId="2847" xr:uid="{7A395486-57EE-4D19-B3D2-99E96A465095}"/>
    <cellStyle name="20% - Accent6 9 5" xfId="2848" xr:uid="{B63606A1-5EBC-42ED-9A5B-5A024ED2BBBE}"/>
    <cellStyle name="20% - Accent6 9 5 2" xfId="2849" xr:uid="{57BFA140-25CC-4DE1-8A64-658D97F86FE5}"/>
    <cellStyle name="20% - Accent6 9 5 2 2" xfId="2850" xr:uid="{3252012D-35A1-4EEE-9778-C8B21A96CC96}"/>
    <cellStyle name="20% - Accent6 9 5 3" xfId="2851" xr:uid="{0ED6740E-FDFF-4017-A272-212368374FC4}"/>
    <cellStyle name="20% - Accent6 9 6" xfId="2852" xr:uid="{67C744FB-46EA-4427-A4A0-349657EF0C50}"/>
    <cellStyle name="20% - Accent6 9 6 2" xfId="2853" xr:uid="{3994E371-A91C-4097-A07D-113B228C2A68}"/>
    <cellStyle name="20% - Accent6 9 7" xfId="2854" xr:uid="{8556E97E-16DC-4DF2-94A5-50718528DF95}"/>
    <cellStyle name="20% - Accent6 9 8" xfId="53019" xr:uid="{FDC9253D-78D8-4C61-96D6-A12BE7E964BF}"/>
    <cellStyle name="20% - Énfasis1 10" xfId="2856" xr:uid="{BC31AE4A-1E25-4BF3-8D55-F358DA3C19D1}"/>
    <cellStyle name="20% - Énfasis1 10 2" xfId="2857" xr:uid="{B6F7BFA8-BD6B-483B-A015-B19C57A04489}"/>
    <cellStyle name="20% - Énfasis1 11" xfId="2858" xr:uid="{8CEBE9A1-2927-4CB2-BC19-4C580C1AB72D}"/>
    <cellStyle name="20% - Énfasis1 11 2" xfId="2859" xr:uid="{48384C9E-2EBC-4EB7-90ED-5587B0C4206A}"/>
    <cellStyle name="20% - Énfasis1 12" xfId="2860" xr:uid="{AB26D538-F0B3-4347-A3FE-1BD400168C90}"/>
    <cellStyle name="20% - Énfasis1 12 2" xfId="2861" xr:uid="{2AA67872-41B9-494A-8842-8D91E82D3BE7}"/>
    <cellStyle name="20% - Énfasis1 13" xfId="2862" xr:uid="{E4CAA5AA-A2D2-4101-9838-6F4F3CCA803E}"/>
    <cellStyle name="20% - Énfasis1 13 2" xfId="2863" xr:uid="{0D8230FE-04B5-49CC-8BA5-C9C50B4A6E0F}"/>
    <cellStyle name="20% - Énfasis1 14" xfId="2864" xr:uid="{A5256DE1-9E82-4266-BD61-70BB3A7BB7C3}"/>
    <cellStyle name="20% - Énfasis1 14 2" xfId="2865" xr:uid="{FCABFA0F-B531-4CFB-892C-6A713B5B8C73}"/>
    <cellStyle name="20% - Énfasis1 15" xfId="2866" xr:uid="{4CC7CE23-F0A8-4860-AC11-8185C0ED9EE1}"/>
    <cellStyle name="20% - Énfasis1 15 2" xfId="2867" xr:uid="{2C7CDF6B-25D3-415C-880A-D0BCD4C62154}"/>
    <cellStyle name="20% - Énfasis1 16" xfId="2868" xr:uid="{7FA8B641-28A1-4C54-9AF0-D660399A7D18}"/>
    <cellStyle name="20% - Énfasis1 17" xfId="2855" xr:uid="{8F23D3E2-24C1-438C-95CF-8EDF75296F8E}"/>
    <cellStyle name="20% - Énfasis1 2" xfId="2869" xr:uid="{4ABBE677-DFD9-4D43-9973-22B0C5D8CB4A}"/>
    <cellStyle name="20% - Énfasis1 2 10" xfId="2870" xr:uid="{5F7B6623-4986-4A90-BAE2-57B66428E195}"/>
    <cellStyle name="20% - Énfasis1 2 2" xfId="2871" xr:uid="{657ECCAA-2ADB-46FF-9EDA-755BC2F5B17B}"/>
    <cellStyle name="20% - Énfasis1 2 2 2" xfId="2872" xr:uid="{16FDDBFF-C6BB-4F01-983C-B9A4DCA4E476}"/>
    <cellStyle name="20% - Énfasis1 2 2 3" xfId="2873" xr:uid="{CB286582-375A-4DE5-BB8A-6292C415F46B}"/>
    <cellStyle name="20% - Énfasis1 2 3" xfId="2874" xr:uid="{C3587396-EDD1-4A2C-ACB9-761316DB9E03}"/>
    <cellStyle name="20% - Énfasis1 2 3 2" xfId="2875" xr:uid="{F65A3E05-34F8-499E-B75F-CDE0EE5639DE}"/>
    <cellStyle name="20% - Énfasis1 2 3 3" xfId="2876" xr:uid="{3D1195C8-08B2-4F01-85B9-3729D931AFEB}"/>
    <cellStyle name="20% - Énfasis1 2 4" xfId="2877" xr:uid="{D490BF2B-D34C-4F9C-BA67-B86FBAB1D2D2}"/>
    <cellStyle name="20% - Énfasis1 2 4 2" xfId="2878" xr:uid="{0F9A47C4-53BA-4280-8890-C2D5185159FB}"/>
    <cellStyle name="20% - Énfasis1 2 4 3" xfId="2879" xr:uid="{A080D04E-5507-4DC7-98F1-8AC683DDF258}"/>
    <cellStyle name="20% - Énfasis1 2 5" xfId="2880" xr:uid="{98DE7ED9-6BFB-46A3-8961-48D121F1E4AB}"/>
    <cellStyle name="20% - Énfasis1 2 5 2" xfId="2881" xr:uid="{DEF37B1D-8B10-4194-83B3-D94D5778C7D6}"/>
    <cellStyle name="20% - Énfasis1 2 6" xfId="2882" xr:uid="{E0126F30-D8D3-4AC2-8222-FA7930FAF2DA}"/>
    <cellStyle name="20% - Énfasis1 2 6 2" xfId="2883" xr:uid="{7E29AC63-3474-44E8-B5EE-70150256E062}"/>
    <cellStyle name="20% - Énfasis1 2 7" xfId="2884" xr:uid="{ECD7CD0C-E714-4BD0-A235-6056E644F458}"/>
    <cellStyle name="20% - Énfasis1 2 8" xfId="2885" xr:uid="{C8FF1A3B-D4CE-45E6-9038-1BF6A0A9C216}"/>
    <cellStyle name="20% - Énfasis1 2 9" xfId="2886" xr:uid="{C1FCB83E-B3C8-4674-9EE9-14A64732C392}"/>
    <cellStyle name="20% - Énfasis1 2_COSTOS" xfId="2887" xr:uid="{C92D5DFF-4540-458B-9ABF-06C09E4C616C}"/>
    <cellStyle name="20% - Énfasis1 3" xfId="2888" xr:uid="{9CFDED59-10E3-4824-86F7-B673888503D3}"/>
    <cellStyle name="20% - Énfasis1 3 2" xfId="2889" xr:uid="{613B9A9C-5343-47E0-8931-37294FB7439F}"/>
    <cellStyle name="20% - Énfasis1 3 3" xfId="2890" xr:uid="{F94471BB-715B-46B5-ABC8-3EC06AA07C1A}"/>
    <cellStyle name="20% - Énfasis1 3 4" xfId="2891" xr:uid="{FE459553-9FC2-4705-A38E-B8F9A018663A}"/>
    <cellStyle name="20% - Énfasis1 4" xfId="2892" xr:uid="{C78AE738-CE35-49F0-BA9B-75B502784D3C}"/>
    <cellStyle name="20% - Énfasis1 4 2" xfId="2893" xr:uid="{D7F2DABF-709C-4FDA-8C8C-754CF268F456}"/>
    <cellStyle name="20% - Énfasis1 4 2 2" xfId="2894" xr:uid="{9476F7D3-6E9E-4D8D-99D0-5087E01E8B1B}"/>
    <cellStyle name="20% - Énfasis1 4 3" xfId="2895" xr:uid="{62CDA8B2-E9AD-4E0A-8F30-59E0849AE350}"/>
    <cellStyle name="20% - Énfasis1 4 4" xfId="2896" xr:uid="{21D42EF6-87A6-4C02-8CA1-15AFE5BDFB66}"/>
    <cellStyle name="20% - Énfasis1 5" xfId="2897" xr:uid="{4F1B86B1-920C-43A5-A27A-EB5335833A2A}"/>
    <cellStyle name="20% - Énfasis1 5 2" xfId="2898" xr:uid="{8CE660E9-9DB8-418C-89C7-A2E5DD1F5139}"/>
    <cellStyle name="20% - Énfasis1 5 2 2" xfId="2899" xr:uid="{227ABE82-106F-4BCF-B6A1-3F9BA5B03377}"/>
    <cellStyle name="20% - Énfasis1 5 3" xfId="2900" xr:uid="{F636D98D-9BAB-406A-BC23-CC7EF03B6BB8}"/>
    <cellStyle name="20% - Énfasis1 5_IDCC" xfId="2901" xr:uid="{FEDF62F5-AE2F-4CB6-899B-F84138B8C7D7}"/>
    <cellStyle name="20% - Énfasis1 6" xfId="2902" xr:uid="{2BD63BC0-54D5-4263-A5A2-864A6B059435}"/>
    <cellStyle name="20% - Énfasis1 6 2" xfId="2903" xr:uid="{E2670D21-DCE8-441A-B3DB-0C129ACBB979}"/>
    <cellStyle name="20% - Énfasis1 7" xfId="2904" xr:uid="{E231C00B-40AD-48AF-9B2A-896B8AF3C74E}"/>
    <cellStyle name="20% - Énfasis1 7 2" xfId="2905" xr:uid="{7ED44A1F-1114-43EE-A302-CD06ED57B807}"/>
    <cellStyle name="20% - Énfasis1 8" xfId="2906" xr:uid="{74C390A2-5D24-4E68-A5F5-3E06B4E7593A}"/>
    <cellStyle name="20% - Énfasis1 8 2" xfId="2907" xr:uid="{33C8180E-076E-4751-B1C6-A2B3E7704ACA}"/>
    <cellStyle name="20% - Énfasis1 9" xfId="2908" xr:uid="{222D5305-4FE3-4F69-A0C9-9B05B027F43E}"/>
    <cellStyle name="20% - Énfasis1 9 2" xfId="2909" xr:uid="{6D7F0619-DF77-4D02-B72D-CFDACA5DBFBF}"/>
    <cellStyle name="20% - Énfasis2 10" xfId="2911" xr:uid="{5F3FF4AA-3088-4595-898B-548F9DA28451}"/>
    <cellStyle name="20% - Énfasis2 10 2" xfId="2912" xr:uid="{00C0B2F6-1E9E-432B-8EEE-93B61CBF78D0}"/>
    <cellStyle name="20% - Énfasis2 11" xfId="2913" xr:uid="{C4542BA8-B8E3-4A5A-9975-08F12BA85ABB}"/>
    <cellStyle name="20% - Énfasis2 11 2" xfId="2914" xr:uid="{3E669A72-180B-4635-A2F5-FBCDCEAD131E}"/>
    <cellStyle name="20% - Énfasis2 12" xfId="2915" xr:uid="{B922A3B6-648B-42FE-ADBF-52E87D602630}"/>
    <cellStyle name="20% - Énfasis2 12 2" xfId="2916" xr:uid="{A718F579-EE04-4CDD-B676-3B0BD1733789}"/>
    <cellStyle name="20% - Énfasis2 13" xfId="2917" xr:uid="{03A2CAED-976D-46A4-BEB1-622A64F49B37}"/>
    <cellStyle name="20% - Énfasis2 13 2" xfId="2918" xr:uid="{B4B5C7CE-176A-4A8D-AD5E-FD21209E914F}"/>
    <cellStyle name="20% - Énfasis2 14" xfId="2919" xr:uid="{B36890CE-9225-4D90-9E64-F1256D58823D}"/>
    <cellStyle name="20% - Énfasis2 14 2" xfId="2920" xr:uid="{D976C782-B666-4E2B-A2A9-B759AA6FABCE}"/>
    <cellStyle name="20% - Énfasis2 15" xfId="2921" xr:uid="{F8300A6E-68FB-481A-9D21-4C819D495CA4}"/>
    <cellStyle name="20% - Énfasis2 15 2" xfId="2922" xr:uid="{2B9475B1-61BE-4417-82A3-AB62070A846F}"/>
    <cellStyle name="20% - Énfasis2 16" xfId="2923" xr:uid="{B368DB34-5BF7-43DA-BEFD-C9FED8C3BCEC}"/>
    <cellStyle name="20% - Énfasis2 17" xfId="2910" xr:uid="{75E9AE2B-D1A0-4256-8FFC-8CF0B2B228B7}"/>
    <cellStyle name="20% - Énfasis2 2" xfId="2924" xr:uid="{78FD11A1-8260-4895-93EF-2C7710B6C958}"/>
    <cellStyle name="20% - Énfasis2 2 10" xfId="2925" xr:uid="{99C4C6B3-57A4-4CE7-902A-F5157D5B0068}"/>
    <cellStyle name="20% - Énfasis2 2 2" xfId="2926" xr:uid="{89EA0CD1-DED0-49C4-959D-4670BEC88464}"/>
    <cellStyle name="20% - Énfasis2 2 2 2" xfId="2927" xr:uid="{485FA1DC-717A-4FE0-AA3B-6ADAC665658E}"/>
    <cellStyle name="20% - Énfasis2 2 2 3" xfId="2928" xr:uid="{27E46180-6E9B-47DC-8694-FB3136AC6556}"/>
    <cellStyle name="20% - Énfasis2 2 3" xfId="2929" xr:uid="{7ACBF973-D8F9-4213-8914-6EA5031038E6}"/>
    <cellStyle name="20% - Énfasis2 2 3 2" xfId="2930" xr:uid="{52A66C51-FE53-46CE-830A-3B1BD635C8AF}"/>
    <cellStyle name="20% - Énfasis2 2 3 3" xfId="2931" xr:uid="{E9C727EC-4A80-4DDF-ACED-08D7DE4FD2ED}"/>
    <cellStyle name="20% - Énfasis2 2 4" xfId="2932" xr:uid="{BE280EA3-15D5-432D-8000-04801EC3D90D}"/>
    <cellStyle name="20% - Énfasis2 2 4 2" xfId="2933" xr:uid="{4FB27CB2-1C1D-4316-B38E-ADF466978E64}"/>
    <cellStyle name="20% - Énfasis2 2 4 3" xfId="2934" xr:uid="{1F4BF1E5-EF74-4F63-91D2-2CC18C5B63C5}"/>
    <cellStyle name="20% - Énfasis2 2 5" xfId="2935" xr:uid="{99FF3DAD-EA9D-40AE-90F9-8F714E7A164E}"/>
    <cellStyle name="20% - Énfasis2 2 5 2" xfId="2936" xr:uid="{02F8BEB8-7EBC-4B31-A35C-3BF72394BC05}"/>
    <cellStyle name="20% - Énfasis2 2 6" xfId="2937" xr:uid="{40014FA5-AA80-4206-8431-1B85D4824461}"/>
    <cellStyle name="20% - Énfasis2 2 6 2" xfId="2938" xr:uid="{FD653EE4-3027-43B7-A4E3-F1FA658D6F1B}"/>
    <cellStyle name="20% - Énfasis2 2 7" xfId="2939" xr:uid="{A1D9E4B9-EEB9-4126-93A9-7226D7CF80D5}"/>
    <cellStyle name="20% - Énfasis2 2 8" xfId="2940" xr:uid="{33BBAB79-B272-40CD-99FE-BA973BFD3E58}"/>
    <cellStyle name="20% - Énfasis2 2 9" xfId="2941" xr:uid="{CF369DB9-F021-4264-AB87-60E644E867FE}"/>
    <cellStyle name="20% - Énfasis2 2_COSTOS" xfId="2942" xr:uid="{6FF7029F-4119-45A0-88B2-E9012DB343D8}"/>
    <cellStyle name="20% - Énfasis2 3" xfId="2943" xr:uid="{E811313B-4448-49D3-8719-E26626B0B639}"/>
    <cellStyle name="20% - Énfasis2 3 2" xfId="2944" xr:uid="{7BDCCDA7-ABB2-4FFD-92CC-D0C57D1E75C4}"/>
    <cellStyle name="20% - Énfasis2 3 3" xfId="2945" xr:uid="{A6918CB2-9E06-4906-8E33-702382709911}"/>
    <cellStyle name="20% - Énfasis2 3 4" xfId="2946" xr:uid="{351613B2-7DC0-45C9-A434-E72C9786D4DC}"/>
    <cellStyle name="20% - Énfasis2 4" xfId="2947" xr:uid="{99EFFC86-9FFA-4580-9EB2-32A3D4B532A3}"/>
    <cellStyle name="20% - Énfasis2 4 2" xfId="2948" xr:uid="{039C7D18-5624-472B-849D-B9558BA2C7EF}"/>
    <cellStyle name="20% - Énfasis2 4 2 2" xfId="2949" xr:uid="{8F85E833-9D58-44A0-B210-33DEB335EC8F}"/>
    <cellStyle name="20% - Énfasis2 4 3" xfId="2950" xr:uid="{CE238207-496B-44EF-B749-9C5482A5C26A}"/>
    <cellStyle name="20% - Énfasis2 4 4" xfId="2951" xr:uid="{92BD3897-37B6-41D8-ACC1-275F6CB442DC}"/>
    <cellStyle name="20% - Énfasis2 5" xfId="2952" xr:uid="{0DD3F526-9ACE-40EB-8271-3D62549B20CD}"/>
    <cellStyle name="20% - Énfasis2 5 2" xfId="2953" xr:uid="{3242949C-A18E-4C0F-B087-DA7703996932}"/>
    <cellStyle name="20% - Énfasis2 5 2 2" xfId="2954" xr:uid="{32EA0316-EA45-4D63-A59B-9BA9E396FDD3}"/>
    <cellStyle name="20% - Énfasis2 5 3" xfId="2955" xr:uid="{2B3CA66B-1CA9-445A-8BED-0EF64EB0AA70}"/>
    <cellStyle name="20% - Énfasis2 5_IDCC" xfId="2956" xr:uid="{7D029559-D399-4569-A475-7186C6C00D21}"/>
    <cellStyle name="20% - Énfasis2 6" xfId="2957" xr:uid="{9AE52FBE-78FA-49D5-AE63-263593A24159}"/>
    <cellStyle name="20% - Énfasis2 6 2" xfId="2958" xr:uid="{E9DCA331-FEFC-4FD5-B0B7-7B71CDA16F3F}"/>
    <cellStyle name="20% - Énfasis2 7" xfId="2959" xr:uid="{BD5E92CB-0E69-4702-AD60-6DCEFE5FC6AA}"/>
    <cellStyle name="20% - Énfasis2 7 2" xfId="2960" xr:uid="{0707E1C8-68E6-49D5-B8CD-B889080874BB}"/>
    <cellStyle name="20% - Énfasis2 8" xfId="2961" xr:uid="{49B4C0E3-2969-459F-98E4-17702EAA3EDB}"/>
    <cellStyle name="20% - Énfasis2 8 2" xfId="2962" xr:uid="{3E925309-0A2C-49FE-B3D8-C86751304285}"/>
    <cellStyle name="20% - Énfasis2 9" xfId="2963" xr:uid="{F0326129-50C8-4575-8D74-74D376485D66}"/>
    <cellStyle name="20% - Énfasis2 9 2" xfId="2964" xr:uid="{E0197C80-AED6-4098-B19C-75BA693D81CB}"/>
    <cellStyle name="20% - Énfasis3 10" xfId="2966" xr:uid="{0277C14A-B123-4E9F-B34B-20838CFB9054}"/>
    <cellStyle name="20% - Énfasis3 10 2" xfId="2967" xr:uid="{29E4117B-6232-47B8-BB7F-EFA5B5587ED8}"/>
    <cellStyle name="20% - Énfasis3 11" xfId="2968" xr:uid="{A2C9DB32-2E51-4E7D-8A6C-EA4E6FBBC7C5}"/>
    <cellStyle name="20% - Énfasis3 11 2" xfId="2969" xr:uid="{A5E72CE9-3DBD-4094-9004-11907110C978}"/>
    <cellStyle name="20% - Énfasis3 12" xfId="2970" xr:uid="{8B162544-50A7-401B-B0F5-4AC4417476DF}"/>
    <cellStyle name="20% - Énfasis3 12 2" xfId="2971" xr:uid="{07603010-A0B2-4D8D-B1F4-6ADFE38EDBDF}"/>
    <cellStyle name="20% - Énfasis3 13" xfId="2972" xr:uid="{CB8066C7-5F16-42A1-8735-86BF8B2EB20B}"/>
    <cellStyle name="20% - Énfasis3 13 2" xfId="2973" xr:uid="{F3E3EAA1-D9B2-42EB-BF4B-743FE6CEDD79}"/>
    <cellStyle name="20% - Énfasis3 14" xfId="2974" xr:uid="{506187ED-7331-4D73-9558-028AB628B8B6}"/>
    <cellStyle name="20% - Énfasis3 14 2" xfId="2975" xr:uid="{FE1D7D65-64AF-46EC-A4B0-FF61B1E1F7E6}"/>
    <cellStyle name="20% - Énfasis3 15" xfId="2976" xr:uid="{9DC2B2AC-A27D-4F4B-A57D-909CC94B4FD6}"/>
    <cellStyle name="20% - Énfasis3 15 2" xfId="2977" xr:uid="{2AF629C6-B9CD-4A6E-873C-2862C25A478C}"/>
    <cellStyle name="20% - Énfasis3 16" xfId="2978" xr:uid="{B433C987-BEEE-4E56-BD49-3244136EE506}"/>
    <cellStyle name="20% - Énfasis3 17" xfId="2965" xr:uid="{45461CAE-431A-4684-AE7E-E2698D035AC9}"/>
    <cellStyle name="20% - Énfasis3 2" xfId="2979" xr:uid="{AF112F51-9800-4F61-8607-818036F8961C}"/>
    <cellStyle name="20% - Énfasis3 2 10" xfId="2980" xr:uid="{91F0BEAF-AC51-45CF-B0DF-8C8EE88E9D81}"/>
    <cellStyle name="20% - Énfasis3 2 2" xfId="2981" xr:uid="{C23C8A47-8C0E-4903-86C1-0C3EFD010154}"/>
    <cellStyle name="20% - Énfasis3 2 2 2" xfId="2982" xr:uid="{A399CDD0-C4DA-40F9-865B-E82C455F12AB}"/>
    <cellStyle name="20% - Énfasis3 2 2 3" xfId="2983" xr:uid="{E41B0455-8179-4857-ACDA-F8806F2B945C}"/>
    <cellStyle name="20% - Énfasis3 2 3" xfId="2984" xr:uid="{B6359192-170F-4B1C-B8BF-836CBCEB519F}"/>
    <cellStyle name="20% - Énfasis3 2 3 2" xfId="2985" xr:uid="{24BEE9B7-8F8D-441D-B1D0-ADFEF5AA2E30}"/>
    <cellStyle name="20% - Énfasis3 2 3 3" xfId="2986" xr:uid="{5C269D41-9C8B-46D5-88E2-EA8393EA80F0}"/>
    <cellStyle name="20% - Énfasis3 2 4" xfId="2987" xr:uid="{A3431405-2BE7-4FC3-BABB-7826E98DA8EB}"/>
    <cellStyle name="20% - Énfasis3 2 4 2" xfId="2988" xr:uid="{43CFB663-180E-4BB2-AD6D-80BFA1DCA34E}"/>
    <cellStyle name="20% - Énfasis3 2 4 3" xfId="2989" xr:uid="{CD52772B-B01D-489A-972B-056CB983E631}"/>
    <cellStyle name="20% - Énfasis3 2 5" xfId="2990" xr:uid="{8FB45EF1-5CB7-4233-8037-F3145A13531A}"/>
    <cellStyle name="20% - Énfasis3 2 5 2" xfId="2991" xr:uid="{DB3026DD-9A46-488E-8BA5-C3F5B4D3D3CC}"/>
    <cellStyle name="20% - Énfasis3 2 6" xfId="2992" xr:uid="{156AEF7F-04E7-48E6-988E-95A78830B1E2}"/>
    <cellStyle name="20% - Énfasis3 2 6 2" xfId="2993" xr:uid="{671B0BC3-09EC-467D-8FC7-1B743E05E4ED}"/>
    <cellStyle name="20% - Énfasis3 2 7" xfId="2994" xr:uid="{9AC6E255-DD78-47F0-BDC8-76880A1BE436}"/>
    <cellStyle name="20% - Énfasis3 2 8" xfId="2995" xr:uid="{58FBE724-2096-493A-BD11-BD7427121891}"/>
    <cellStyle name="20% - Énfasis3 2 9" xfId="2996" xr:uid="{B1B49F09-F9BC-476A-840F-08CAF3823E20}"/>
    <cellStyle name="20% - Énfasis3 2_COSTOS" xfId="2997" xr:uid="{EDA3E1A3-BCB7-4522-86A5-DF2D14B22BE7}"/>
    <cellStyle name="20% - Énfasis3 3" xfId="2998" xr:uid="{8F301FF6-529D-4FB4-AD52-3E0E5939AB4E}"/>
    <cellStyle name="20% - Énfasis3 3 2" xfId="2999" xr:uid="{4D891C80-BFEC-41B6-9524-C9F9CA156EB6}"/>
    <cellStyle name="20% - Énfasis3 3 3" xfId="3000" xr:uid="{DA5A35FC-D296-4D4F-B8C0-9AD2CF58AEAD}"/>
    <cellStyle name="20% - Énfasis3 3 4" xfId="3001" xr:uid="{E9F54C56-A0DA-4732-BDEE-75FB66164AC9}"/>
    <cellStyle name="20% - Énfasis3 4" xfId="3002" xr:uid="{7EA3F141-59A2-4F0B-BA2B-7263D31ADE1E}"/>
    <cellStyle name="20% - Énfasis3 4 2" xfId="3003" xr:uid="{7FCDCF68-0B2C-47D9-A2AB-95237EDA0124}"/>
    <cellStyle name="20% - Énfasis3 4 2 2" xfId="3004" xr:uid="{48BFEDCF-EA6D-4632-8534-F86D054D7B9E}"/>
    <cellStyle name="20% - Énfasis3 4 3" xfId="3005" xr:uid="{1980D51A-A22A-4477-AAE5-F8CE7A301ADD}"/>
    <cellStyle name="20% - Énfasis3 4 4" xfId="3006" xr:uid="{FCBA781D-8AAD-4EFC-B602-E29C2F71ABE5}"/>
    <cellStyle name="20% - Énfasis3 5" xfId="3007" xr:uid="{6DEE0F63-1696-4ED0-9357-4759A9FDD39D}"/>
    <cellStyle name="20% - Énfasis3 5 2" xfId="3008" xr:uid="{E0472801-984D-4A61-A6C8-700663CDB1CA}"/>
    <cellStyle name="20% - Énfasis3 5 2 2" xfId="3009" xr:uid="{3D760CA9-CEAD-463B-A48C-DF4F63B2BB01}"/>
    <cellStyle name="20% - Énfasis3 5 3" xfId="3010" xr:uid="{B3262587-44ED-4DF9-9990-0EA46C34C487}"/>
    <cellStyle name="20% - Énfasis3 5_IDCC" xfId="3011" xr:uid="{61678EDD-1AF1-4A2E-9D2C-3011C367742F}"/>
    <cellStyle name="20% - Énfasis3 6" xfId="3012" xr:uid="{A8F9BFF5-9510-4FE1-BB0E-F3E5361E0AD0}"/>
    <cellStyle name="20% - Énfasis3 6 2" xfId="3013" xr:uid="{A0751830-0041-4939-8537-20762D4C98F0}"/>
    <cellStyle name="20% - Énfasis3 7" xfId="3014" xr:uid="{6600E6F1-7012-4E5C-9B63-2AA64524BC92}"/>
    <cellStyle name="20% - Énfasis3 7 2" xfId="3015" xr:uid="{ADADA74C-6255-4990-A647-336111605384}"/>
    <cellStyle name="20% - Énfasis3 8" xfId="3016" xr:uid="{A601B862-68D9-4305-BED4-F423DDB17686}"/>
    <cellStyle name="20% - Énfasis3 8 2" xfId="3017" xr:uid="{E2DAB94B-F4E2-4FFA-8811-F624163CF72C}"/>
    <cellStyle name="20% - Énfasis3 9" xfId="3018" xr:uid="{5434DCD9-3510-4588-8603-C8888F7F76A7}"/>
    <cellStyle name="20% - Énfasis3 9 2" xfId="3019" xr:uid="{128FCE38-D00D-4419-91F3-7E97A0057A91}"/>
    <cellStyle name="20% - Énfasis4 10" xfId="3021" xr:uid="{23E50440-3F28-430C-9CE1-148F02890BDE}"/>
    <cellStyle name="20% - Énfasis4 10 2" xfId="3022" xr:uid="{DE872454-318B-43F2-BBE7-DBF039914AB2}"/>
    <cellStyle name="20% - Énfasis4 11" xfId="3023" xr:uid="{815D26AE-49FE-4499-B90A-4CDA2E616A02}"/>
    <cellStyle name="20% - Énfasis4 11 2" xfId="3024" xr:uid="{D58D2945-C2D1-4309-B640-7DFD3441E263}"/>
    <cellStyle name="20% - Énfasis4 12" xfId="3025" xr:uid="{132CFDA6-0FBC-458C-929D-004E156C98AE}"/>
    <cellStyle name="20% - Énfasis4 12 2" xfId="3026" xr:uid="{6E4C3AB0-A67B-4988-8DCB-28EB6D9C25A6}"/>
    <cellStyle name="20% - Énfasis4 13" xfId="3027" xr:uid="{101D24DA-2C10-4445-B9DD-4E5F2805A553}"/>
    <cellStyle name="20% - Énfasis4 13 2" xfId="3028" xr:uid="{A6B452F1-0A58-4CCA-9680-EE730A74E88E}"/>
    <cellStyle name="20% - Énfasis4 14" xfId="3029" xr:uid="{858B9EAA-291E-40B5-A7A3-8A18695081DE}"/>
    <cellStyle name="20% - Énfasis4 14 2" xfId="3030" xr:uid="{CE2CA5C1-914A-4739-A00A-AB6AE74A967A}"/>
    <cellStyle name="20% - Énfasis4 15" xfId="3031" xr:uid="{4EB5DFC2-4FE7-495A-AF0F-CEF195D590F0}"/>
    <cellStyle name="20% - Énfasis4 15 2" xfId="3032" xr:uid="{8CB1165A-0C00-4DD0-ADC1-72BD8C4D377E}"/>
    <cellStyle name="20% - Énfasis4 16" xfId="3033" xr:uid="{86A69791-B9E3-44BA-81F7-285C828424A5}"/>
    <cellStyle name="20% - Énfasis4 17" xfId="3020" xr:uid="{93C93D52-F928-4D02-BAA7-ED57356BF3F5}"/>
    <cellStyle name="20% - Énfasis4 2" xfId="3034" xr:uid="{B943DA18-F422-4E6D-807A-ED7154CC629E}"/>
    <cellStyle name="20% - Énfasis4 2 10" xfId="3035" xr:uid="{C813E4F6-A057-40D9-8010-57FB9EBD7E5E}"/>
    <cellStyle name="20% - Énfasis4 2 2" xfId="3036" xr:uid="{BC434F6F-FB50-4669-9777-4456AC4A6690}"/>
    <cellStyle name="20% - Énfasis4 2 2 2" xfId="3037" xr:uid="{69DBAB2A-3076-4D97-A260-45893D573411}"/>
    <cellStyle name="20% - Énfasis4 2 2 3" xfId="3038" xr:uid="{EE63EF84-38ED-4C59-9D3D-6157BB1AA27A}"/>
    <cellStyle name="20% - Énfasis4 2 3" xfId="3039" xr:uid="{8A342F00-9A24-405F-8D62-26EB199E7FDC}"/>
    <cellStyle name="20% - Énfasis4 2 3 2" xfId="3040" xr:uid="{4B22EB84-38F5-4424-86E7-EDC06D43021D}"/>
    <cellStyle name="20% - Énfasis4 2 3 3" xfId="3041" xr:uid="{B94EF754-E6E3-4C5F-89CF-082E4EA8594F}"/>
    <cellStyle name="20% - Énfasis4 2 4" xfId="3042" xr:uid="{8710425C-43E1-4FE6-9C87-B8C4CA607A2E}"/>
    <cellStyle name="20% - Énfasis4 2 4 2" xfId="3043" xr:uid="{FA1BA91B-8C3C-489F-B450-67BD4096A1D1}"/>
    <cellStyle name="20% - Énfasis4 2 4 3" xfId="3044" xr:uid="{D8913EDE-1DC2-4B67-A692-4EB665AA5928}"/>
    <cellStyle name="20% - Énfasis4 2 5" xfId="3045" xr:uid="{D7797897-79B5-452B-9112-F5D3BC94C075}"/>
    <cellStyle name="20% - Énfasis4 2 5 2" xfId="3046" xr:uid="{DFF1E8A3-7478-49B0-A7E9-9F444E8C5193}"/>
    <cellStyle name="20% - Énfasis4 2 6" xfId="3047" xr:uid="{DF2E9706-BCB4-4C37-9D68-848834DCFA7A}"/>
    <cellStyle name="20% - Énfasis4 2 6 2" xfId="3048" xr:uid="{624D1A0A-9F9E-4B2E-B825-40704E75D638}"/>
    <cellStyle name="20% - Énfasis4 2 7" xfId="3049" xr:uid="{48CF01CC-8FB6-495A-8F45-EB43352E4C10}"/>
    <cellStyle name="20% - Énfasis4 2 8" xfId="3050" xr:uid="{67A42E95-581A-4BEF-9719-2199889767CE}"/>
    <cellStyle name="20% - Énfasis4 2 9" xfId="3051" xr:uid="{FC6EAD3C-8D56-4968-81A3-56A05E27D392}"/>
    <cellStyle name="20% - Énfasis4 2_COSTOS" xfId="3052" xr:uid="{B0EECC91-1B1F-4F8A-A587-6A77E52E6E06}"/>
    <cellStyle name="20% - Énfasis4 3" xfId="3053" xr:uid="{A80E0CBC-93A3-428B-8C4F-12051599A63B}"/>
    <cellStyle name="20% - Énfasis4 3 2" xfId="3054" xr:uid="{320E2139-0F1E-426F-91AB-E367D0986A29}"/>
    <cellStyle name="20% - Énfasis4 3 3" xfId="3055" xr:uid="{C068A725-DB1F-4DE5-96D0-A53D11BEBC6C}"/>
    <cellStyle name="20% - Énfasis4 3 4" xfId="3056" xr:uid="{E8B71B6D-5C67-4F45-A16C-08EDF6BB4D0C}"/>
    <cellStyle name="20% - Énfasis4 4" xfId="3057" xr:uid="{6DC31D1D-6C1F-45C6-B807-E5D6B3793A3F}"/>
    <cellStyle name="20% - Énfasis4 4 2" xfId="3058" xr:uid="{63E83294-1219-4F39-A5FA-618F86A15A4D}"/>
    <cellStyle name="20% - Énfasis4 4 2 2" xfId="3059" xr:uid="{9D9B8363-85AB-433A-9007-E115408D90EB}"/>
    <cellStyle name="20% - Énfasis4 4 3" xfId="3060" xr:uid="{ACA101FF-563A-4936-8E68-AAEA303546F8}"/>
    <cellStyle name="20% - Énfasis4 4 4" xfId="3061" xr:uid="{8DF6E366-F33E-4907-9B8C-15428C09F8D7}"/>
    <cellStyle name="20% - Énfasis4 5" xfId="3062" xr:uid="{52F6F77D-CD0F-46CC-B8AD-90FD27C3BA8A}"/>
    <cellStyle name="20% - Énfasis4 5 2" xfId="3063" xr:uid="{3AD2941E-3C6B-40D6-A2E8-3B5F4A46685E}"/>
    <cellStyle name="20% - Énfasis4 5 2 2" xfId="3064" xr:uid="{ABD5834D-C4EE-4ED4-B7DB-8562F1EBDD24}"/>
    <cellStyle name="20% - Énfasis4 5 3" xfId="3065" xr:uid="{208F24F8-B4D2-446D-9F21-D51B2301B889}"/>
    <cellStyle name="20% - Énfasis4 5_IDCC" xfId="3066" xr:uid="{85D8A8DA-AC9C-4955-AED6-40218D48A809}"/>
    <cellStyle name="20% - Énfasis4 6" xfId="3067" xr:uid="{B3D52B8C-A48F-422B-B264-0D30F59795B3}"/>
    <cellStyle name="20% - Énfasis4 6 2" xfId="3068" xr:uid="{A16D0B32-8DF6-4074-B752-C7789DC3B732}"/>
    <cellStyle name="20% - Énfasis4 7" xfId="3069" xr:uid="{0BABE99E-A113-419E-A9D6-61D772CF8377}"/>
    <cellStyle name="20% - Énfasis4 7 2" xfId="3070" xr:uid="{20C06A45-0856-4190-BBA9-2702CD124CDB}"/>
    <cellStyle name="20% - Énfasis4 8" xfId="3071" xr:uid="{1BFD301E-F150-4190-B21D-7109B1AEAD0D}"/>
    <cellStyle name="20% - Énfasis4 8 2" xfId="3072" xr:uid="{ABA5F948-6A68-4428-A965-7150B9FAA250}"/>
    <cellStyle name="20% - Énfasis4 9" xfId="3073" xr:uid="{A60135B4-6EEE-4D4C-998C-D5D8029B12BA}"/>
    <cellStyle name="20% - Énfasis4 9 2" xfId="3074" xr:uid="{01F27866-48F0-415D-BD31-8B46CF8B262A}"/>
    <cellStyle name="20% - Énfasis5 10" xfId="3076" xr:uid="{1CEADDF9-8960-4C93-9A66-36BBBE827ECF}"/>
    <cellStyle name="20% - Énfasis5 10 2" xfId="3077" xr:uid="{C871AF62-1BBD-4DA7-B522-DBFC7143A1B4}"/>
    <cellStyle name="20% - Énfasis5 11" xfId="3078" xr:uid="{9C2EB3D9-5715-44CA-8CCA-46983CD8A72D}"/>
    <cellStyle name="20% - Énfasis5 11 2" xfId="3079" xr:uid="{7F520039-EF8A-4D69-8F41-9C74B97235EB}"/>
    <cellStyle name="20% - Énfasis5 12" xfId="3080" xr:uid="{0B04E389-5642-4BA8-B972-4A9646D3A4C8}"/>
    <cellStyle name="20% - Énfasis5 12 2" xfId="3081" xr:uid="{3656C64D-5F5E-4BBA-8D84-820FA44C40C3}"/>
    <cellStyle name="20% - Énfasis5 13" xfId="3082" xr:uid="{3AF4E3B6-D1F1-4BB8-A6EA-47E3A2F7A41D}"/>
    <cellStyle name="20% - Énfasis5 13 2" xfId="3083" xr:uid="{9AB3B8E4-2B18-4C4A-A816-91918F763949}"/>
    <cellStyle name="20% - Énfasis5 14" xfId="3084" xr:uid="{81CBD417-3EEA-49C1-91FC-89A7F7AECF47}"/>
    <cellStyle name="20% - Énfasis5 14 2" xfId="3085" xr:uid="{2D54BFE6-EB77-4953-9BF8-7F86CAFA7E88}"/>
    <cellStyle name="20% - Énfasis5 15" xfId="3086" xr:uid="{EF00852B-52FB-4929-AA1B-90ED556A541D}"/>
    <cellStyle name="20% - Énfasis5 15 2" xfId="3087" xr:uid="{01D86044-3590-49C0-999D-B613943A8DFA}"/>
    <cellStyle name="20% - Énfasis5 16" xfId="3088" xr:uid="{FEE10266-F645-4443-A836-1B6F7B492BB9}"/>
    <cellStyle name="20% - Énfasis5 17" xfId="3075" xr:uid="{6AFC5250-8A3B-4A1A-AC94-DF2610B0E733}"/>
    <cellStyle name="20% - Énfasis5 2" xfId="3089" xr:uid="{6993BA05-7C37-47A8-9E08-A21D1FAF26A6}"/>
    <cellStyle name="20% - Énfasis5 2 2" xfId="3090" xr:uid="{0E838FEA-F172-45C7-87B9-0A698E404933}"/>
    <cellStyle name="20% - Énfasis5 2 2 2" xfId="3091" xr:uid="{BBD6CCED-B5AC-4FE7-BA5C-58B4A2B4C2AB}"/>
    <cellStyle name="20% - Énfasis5 2 2 3" xfId="3092" xr:uid="{E61567E7-E9A5-4509-8E3E-2FB713570F32}"/>
    <cellStyle name="20% - Énfasis5 2 3" xfId="3093" xr:uid="{4C4DCE4B-35DC-448F-BA7D-1E4BA3840568}"/>
    <cellStyle name="20% - Énfasis5 2 3 2" xfId="3094" xr:uid="{71704D48-FAC4-4B80-8E2B-1B49CA892361}"/>
    <cellStyle name="20% - Énfasis5 2 3 3" xfId="3095" xr:uid="{40881731-0F91-433F-BA33-F88994DCEB4D}"/>
    <cellStyle name="20% - Énfasis5 2 4" xfId="3096" xr:uid="{40EE9D9A-D2E3-48E5-A418-FBC199E5A20D}"/>
    <cellStyle name="20% - Énfasis5 2 4 2" xfId="3097" xr:uid="{264E00B1-1365-4FB3-A418-5D370BB6E227}"/>
    <cellStyle name="20% - Énfasis5 2 4 3" xfId="3098" xr:uid="{84127040-9023-4E84-A258-46C90A3FC795}"/>
    <cellStyle name="20% - Énfasis5 2 5" xfId="3099" xr:uid="{A9975F59-6BAF-4CAB-8BB9-96AB3345AF10}"/>
    <cellStyle name="20% - Énfasis5 2 6" xfId="3100" xr:uid="{D5CA8AD4-6D37-4E77-A0C5-6F7CCC4DAD1E}"/>
    <cellStyle name="20% - Énfasis5 2 7" xfId="3101" xr:uid="{246061BC-5A0D-457E-9D49-567BA1F973FC}"/>
    <cellStyle name="20% - Énfasis5 2 8" xfId="3102" xr:uid="{0179FC42-AE0C-4A19-BC1E-C1B139BAA7B1}"/>
    <cellStyle name="20% - Énfasis5 2_COSTOS" xfId="3103" xr:uid="{27FD5B3F-0601-48E2-96ED-B36724604CAF}"/>
    <cellStyle name="20% - Énfasis5 3" xfId="3104" xr:uid="{BD452780-D8F1-44D1-B36B-225E89855248}"/>
    <cellStyle name="20% - Énfasis5 3 2" xfId="3105" xr:uid="{E61139D9-929E-4870-B13B-463B8B5732D3}"/>
    <cellStyle name="20% - Énfasis5 3 3" xfId="3106" xr:uid="{D938C3D8-E798-484B-B140-E3ED11E16A59}"/>
    <cellStyle name="20% - Énfasis5 3 4" xfId="3107" xr:uid="{7E78CC52-6690-48C3-B081-1630E6DF586C}"/>
    <cellStyle name="20% - Énfasis5 4" xfId="3108" xr:uid="{C936A01C-0766-4982-90FF-BE42D9D397B0}"/>
    <cellStyle name="20% - Énfasis5 4 2" xfId="3109" xr:uid="{C3C0BCF1-407D-463C-AA36-A882FBBCAF46}"/>
    <cellStyle name="20% - Énfasis5 4 2 2" xfId="3110" xr:uid="{B171B030-E156-4926-903B-A277CBF6A7A9}"/>
    <cellStyle name="20% - Énfasis5 4 3" xfId="3111" xr:uid="{9EEDF015-7EF9-4C94-AEFC-9F480464F824}"/>
    <cellStyle name="20% - Énfasis5 4 4" xfId="3112" xr:uid="{3C3A7ECC-31A4-4D7A-8A13-20DA577AFAD8}"/>
    <cellStyle name="20% - Énfasis5 5" xfId="3113" xr:uid="{E26039C5-779C-43D9-9326-59E825CA38DA}"/>
    <cellStyle name="20% - Énfasis5 5 2" xfId="3114" xr:uid="{65D6A3FF-757D-4E7B-BC57-2122358D14EB}"/>
    <cellStyle name="20% - Énfasis5 6" xfId="3115" xr:uid="{28E9E58C-3647-4DD8-A053-2DDC7DBA4AE8}"/>
    <cellStyle name="20% - Énfasis5 6 2" xfId="3116" xr:uid="{0C83A26E-9EA7-4FA9-83A7-3DE021E1ACA3}"/>
    <cellStyle name="20% - Énfasis5 7" xfId="3117" xr:uid="{3AC7D211-255D-43DB-867C-30FDE31E7511}"/>
    <cellStyle name="20% - Énfasis5 7 2" xfId="3118" xr:uid="{0D46F233-6BBE-45B6-8B1F-C05FB4AF8EA4}"/>
    <cellStyle name="20% - Énfasis5 8" xfId="3119" xr:uid="{3A7B7894-8387-4A7E-AB7B-DC3383D08527}"/>
    <cellStyle name="20% - Énfasis5 8 2" xfId="3120" xr:uid="{0BC70E8F-3BF6-4039-8A52-69CDE83C215E}"/>
    <cellStyle name="20% - Énfasis5 9" xfId="3121" xr:uid="{697D91A2-D4E9-4F92-AA06-02FD753E56B8}"/>
    <cellStyle name="20% - Énfasis5 9 2" xfId="3122" xr:uid="{87DF2729-BB7B-4EA6-91F9-78D53D90C6CD}"/>
    <cellStyle name="20% - Énfasis6 10" xfId="3124" xr:uid="{562B9C12-97DA-40C9-A7A2-C5B6991108F2}"/>
    <cellStyle name="20% - Énfasis6 10 2" xfId="3125" xr:uid="{1CFD68FD-16D1-41C0-B871-965874D2804E}"/>
    <cellStyle name="20% - Énfasis6 11" xfId="3126" xr:uid="{5042B054-B160-4B34-9582-00CEC46947A9}"/>
    <cellStyle name="20% - Énfasis6 11 2" xfId="3127" xr:uid="{8D250735-F7FE-48F9-A0A0-90EB5BB3E11C}"/>
    <cellStyle name="20% - Énfasis6 12" xfId="3128" xr:uid="{C32CAD8F-8967-4790-8264-064B511B9702}"/>
    <cellStyle name="20% - Énfasis6 12 2" xfId="3129" xr:uid="{33571F30-844B-4F41-AC26-7DCF484E0F7F}"/>
    <cellStyle name="20% - Énfasis6 13" xfId="3130" xr:uid="{31119815-25FB-481D-81A1-A073EB0A2B6C}"/>
    <cellStyle name="20% - Énfasis6 13 2" xfId="3131" xr:uid="{F309845B-3288-49F5-B990-1EED34ED7D1F}"/>
    <cellStyle name="20% - Énfasis6 14" xfId="3132" xr:uid="{9DF870D3-6E46-4426-B000-8B2C4D99DDA0}"/>
    <cellStyle name="20% - Énfasis6 14 2" xfId="3133" xr:uid="{8A477509-6B03-4EC6-AC02-1368C45A293A}"/>
    <cellStyle name="20% - Énfasis6 15" xfId="3134" xr:uid="{AABEB0B6-E7E2-42CC-AD57-8DE66F375E59}"/>
    <cellStyle name="20% - Énfasis6 15 2" xfId="3135" xr:uid="{BB4D6616-B4D2-4036-934B-DBCA5A23C99D}"/>
    <cellStyle name="20% - Énfasis6 16" xfId="3136" xr:uid="{F867525B-2CEB-42C6-848B-5DFB8DDB9045}"/>
    <cellStyle name="20% - Énfasis6 17" xfId="3123" xr:uid="{17D408FE-61DD-4281-B949-2F39F7287C0B}"/>
    <cellStyle name="20% - Énfasis6 2" xfId="3137" xr:uid="{75039AA0-F738-4FBF-89D9-A26BB131ECCA}"/>
    <cellStyle name="20% - Énfasis6 2 10" xfId="3138" xr:uid="{29C92C9A-0B1D-41BE-A2A5-7DE44D885B4E}"/>
    <cellStyle name="20% - Énfasis6 2 2" xfId="3139" xr:uid="{3C6BF20F-226A-415A-A866-05E5589D142D}"/>
    <cellStyle name="20% - Énfasis6 2 2 2" xfId="3140" xr:uid="{9214B55A-C8A9-4151-A452-FF7EBA5F1753}"/>
    <cellStyle name="20% - Énfasis6 2 2 3" xfId="3141" xr:uid="{6CEBEC29-747D-44E6-A88A-F14D94D33885}"/>
    <cellStyle name="20% - Énfasis6 2 3" xfId="3142" xr:uid="{13AA5ACE-7D83-4B9F-9A72-EEEABFD8E485}"/>
    <cellStyle name="20% - Énfasis6 2 3 2" xfId="3143" xr:uid="{5990DA35-ACFC-4C5F-9360-D35BEE3B479F}"/>
    <cellStyle name="20% - Énfasis6 2 3 3" xfId="3144" xr:uid="{AF372CC0-2F8F-47A0-82B3-54F636339DC3}"/>
    <cellStyle name="20% - Énfasis6 2 4" xfId="3145" xr:uid="{5C419172-B35F-469A-97F8-AE9247512253}"/>
    <cellStyle name="20% - Énfasis6 2 4 2" xfId="3146" xr:uid="{ECB7EF05-AF00-4DF1-B37C-FECD936AFF98}"/>
    <cellStyle name="20% - Énfasis6 2 4 3" xfId="3147" xr:uid="{0633F726-0314-4395-AFFB-1AB41CCF539C}"/>
    <cellStyle name="20% - Énfasis6 2 5" xfId="3148" xr:uid="{0A3B758F-64D6-4BDF-9FBA-2DA937A63B19}"/>
    <cellStyle name="20% - Énfasis6 2 5 2" xfId="3149" xr:uid="{C244FBFB-0251-4826-A24D-6BE90F1CD503}"/>
    <cellStyle name="20% - Énfasis6 2 6" xfId="3150" xr:uid="{6DD1A262-97E8-4918-853C-BBBCC5706BB1}"/>
    <cellStyle name="20% - Énfasis6 2 6 2" xfId="3151" xr:uid="{2BC39D63-4FB2-4249-B9B0-6C3D447634F8}"/>
    <cellStyle name="20% - Énfasis6 2 7" xfId="3152" xr:uid="{A586F5DD-228D-4E51-BE86-CA151BE5D2A3}"/>
    <cellStyle name="20% - Énfasis6 2 8" xfId="3153" xr:uid="{290D29C8-BA71-42A4-A72E-EAC0B6D235DF}"/>
    <cellStyle name="20% - Énfasis6 2 9" xfId="3154" xr:uid="{951FA5EB-4402-4C63-A70C-444762355528}"/>
    <cellStyle name="20% - Énfasis6 2_COSTOS" xfId="3155" xr:uid="{BE6D012E-C17D-419E-82C2-984091568A9F}"/>
    <cellStyle name="20% - Énfasis6 3" xfId="3156" xr:uid="{F7D48D0F-08F4-4A7D-BDBA-932E8C7F6C15}"/>
    <cellStyle name="20% - Énfasis6 3 2" xfId="3157" xr:uid="{02960FE7-7468-4727-B970-AC6722D9F8B1}"/>
    <cellStyle name="20% - Énfasis6 3 3" xfId="3158" xr:uid="{19EB8FB1-49ED-46BB-958D-081DC451B92B}"/>
    <cellStyle name="20% - Énfasis6 3 4" xfId="3159" xr:uid="{0D95E1C3-F41F-491D-B2CA-1CA747A56FB9}"/>
    <cellStyle name="20% - Énfasis6 4" xfId="3160" xr:uid="{35074002-DCFD-4DCE-848B-05902AE15789}"/>
    <cellStyle name="20% - Énfasis6 4 2" xfId="3161" xr:uid="{339979F6-3FB7-4BB1-BE4E-4877F63516AC}"/>
    <cellStyle name="20% - Énfasis6 4 2 2" xfId="3162" xr:uid="{33C0FA2F-4CB5-4C62-A8EB-8DD158EF8356}"/>
    <cellStyle name="20% - Énfasis6 4 3" xfId="3163" xr:uid="{751BA4EE-4D9C-495D-872F-D1C7C0331007}"/>
    <cellStyle name="20% - Énfasis6 4 4" xfId="3164" xr:uid="{A7F1ACB7-1A95-46C0-B050-8CFA8B51C6B1}"/>
    <cellStyle name="20% - Énfasis6 5" xfId="3165" xr:uid="{40205B20-3EA6-4885-8491-CA0D06393E33}"/>
    <cellStyle name="20% - Énfasis6 5 2" xfId="3166" xr:uid="{B16C949E-CB91-4D2C-BDE7-6D1CC8D8418A}"/>
    <cellStyle name="20% - Énfasis6 5 2 2" xfId="3167" xr:uid="{7DAE33B1-EAA3-4884-BFBE-937EE2C3D077}"/>
    <cellStyle name="20% - Énfasis6 5 3" xfId="3168" xr:uid="{5480EF45-C662-4797-BCF1-6740DD822440}"/>
    <cellStyle name="20% - Énfasis6 5_IDCC" xfId="3169" xr:uid="{D11A302A-E8F2-4B34-BABD-486044B055C5}"/>
    <cellStyle name="20% - Énfasis6 6" xfId="3170" xr:uid="{6E9DDE41-75DF-407D-AAFD-DAFEEBC50582}"/>
    <cellStyle name="20% - Énfasis6 6 2" xfId="3171" xr:uid="{7FFA6866-5DDE-452F-9729-8A12C3807745}"/>
    <cellStyle name="20% - Énfasis6 7" xfId="3172" xr:uid="{4D60AB77-7F2F-4D24-8838-3C898C2569D6}"/>
    <cellStyle name="20% - Énfasis6 7 2" xfId="3173" xr:uid="{FC876B65-B79A-4008-9520-F6AB96C7BB42}"/>
    <cellStyle name="20% - Énfasis6 8" xfId="3174" xr:uid="{52B9F151-8183-48C4-8CED-2CB143B7B695}"/>
    <cellStyle name="20% - Énfasis6 8 2" xfId="3175" xr:uid="{C7932796-7381-4816-9EBF-143C5D7EB147}"/>
    <cellStyle name="20% - Énfasis6 9" xfId="3176" xr:uid="{12E255B8-8EBD-47B2-B3AB-64E3CC497DD5}"/>
    <cellStyle name="20% - Énfasis6 9 2" xfId="3177" xr:uid="{68141124-4F4C-40A0-8138-9D9B85633609}"/>
    <cellStyle name="40% - Accent1 10" xfId="3178" xr:uid="{B57FD6DA-A06B-41B8-A3FA-5D91A50BDE05}"/>
    <cellStyle name="40% - Accent1 10 2" xfId="3179" xr:uid="{261F162A-14E7-4E2D-84AB-CC884A115B9B}"/>
    <cellStyle name="40% - Accent1 11" xfId="3180" xr:uid="{9B9E39A1-7F43-4565-BA4C-56AA2C484D07}"/>
    <cellStyle name="40% - Accent1 11 2" xfId="3181" xr:uid="{69DCA996-F0B5-4589-A112-29D2B12B34D9}"/>
    <cellStyle name="40% - Accent1 12" xfId="3182" xr:uid="{82DAB9EB-7786-4B7D-BC28-B0B153A85FF4}"/>
    <cellStyle name="40% - Accent1 12 2" xfId="53020" xr:uid="{A1B261EF-8229-4565-AB3D-6A2A4C79329F}"/>
    <cellStyle name="40% - Accent1 13" xfId="3183" xr:uid="{5BC1083F-898C-4FE4-B73C-79CB7C7EEBE9}"/>
    <cellStyle name="40% - Accent1 14" xfId="3184" xr:uid="{A4B3ADC4-C593-4E41-98B9-8E662441B330}"/>
    <cellStyle name="40% - Accent1 15" xfId="3185" xr:uid="{46277412-EB0E-43E4-9B64-E064AEAE6806}"/>
    <cellStyle name="40% - Accent1 16" xfId="3186" xr:uid="{01E2728B-D309-41B9-82EE-7F07D6D1C96C}"/>
    <cellStyle name="40% - Accent1 17" xfId="3187" xr:uid="{7009A581-EB36-47E2-9C79-09561CC43EB6}"/>
    <cellStyle name="40% - Accent1 18" xfId="3188" xr:uid="{AEFB4B4B-1CA1-4729-AACB-60007F753D76}"/>
    <cellStyle name="40% - Accent1 19" xfId="3189" xr:uid="{18927C18-0379-414C-A47A-5B16954AF3F2}"/>
    <cellStyle name="40% - Accent1 2" xfId="3190" xr:uid="{BFBBA010-79D7-4A0D-B618-1C7F7ECDD9CD}"/>
    <cellStyle name="40% - Accent1 2 2" xfId="3191" xr:uid="{FFEFF266-7995-4777-A723-17D000DFB090}"/>
    <cellStyle name="40% - Accent1 2 2 2" xfId="3192" xr:uid="{37D6A0DB-5F5B-4009-8CEB-768F7622C2DC}"/>
    <cellStyle name="40% - Accent1 2 2 3" xfId="3193" xr:uid="{759DFFBF-C76D-4C5D-8B42-A8DDD4AD100D}"/>
    <cellStyle name="40% - Accent1 2 2 4" xfId="3194" xr:uid="{E9A8B7C1-4578-492E-8AF0-31EB8BFF158D}"/>
    <cellStyle name="40% - Accent1 2 3" xfId="3195" xr:uid="{13C349B6-AD85-40CC-A9AE-E74D1BB8D1F2}"/>
    <cellStyle name="40% - Accent1 2 3 2" xfId="3196" xr:uid="{F93AB424-44B8-40D9-9E66-DC355A03F99F}"/>
    <cellStyle name="40% - Accent1 2 4" xfId="3197" xr:uid="{F0A0C9DC-223E-4D97-9B29-950C85EA2913}"/>
    <cellStyle name="40% - Accent1 2 5" xfId="3198" xr:uid="{73F0B3A4-E678-48B3-B722-EE5EFDD84EAD}"/>
    <cellStyle name="40% - Accent1 2 6" xfId="3199" xr:uid="{01615C56-8FB6-4573-AD27-46BD6D6F9D67}"/>
    <cellStyle name="40% - Accent1 2 7" xfId="3200" xr:uid="{00DEBFE4-441C-41C2-B78F-0F16003F9601}"/>
    <cellStyle name="40% - Accent1 2 8" xfId="3201" xr:uid="{9520DD50-D400-4949-AE1A-B2B71E897329}"/>
    <cellStyle name="40% - Accent1 2 9" xfId="3202" xr:uid="{15F0EF56-7156-4364-893E-6AAFA4AD9FB0}"/>
    <cellStyle name="40% - Accent1 2_COSTOS" xfId="3203" xr:uid="{C72C5E72-0E69-408C-88A3-6107228F280C}"/>
    <cellStyle name="40% - Accent1 20" xfId="3204" xr:uid="{68DF4762-6CA8-41F9-BB58-A3FED87FED67}"/>
    <cellStyle name="40% - Accent1 21" xfId="3205" xr:uid="{5014D783-6733-41CD-B97C-2BA203AEEDC8}"/>
    <cellStyle name="40% - Accent1 22" xfId="3206" xr:uid="{EF84BFE0-6E2E-4783-9479-1F10A14958AF}"/>
    <cellStyle name="40% - Accent1 23" xfId="3207" xr:uid="{0869293C-15AE-447E-B9FA-C9A40AB05F04}"/>
    <cellStyle name="40% - Accent1 24" xfId="3208" xr:uid="{35B77302-1B69-4F93-AF1F-4472A10D5F94}"/>
    <cellStyle name="40% - Accent1 25" xfId="3209" xr:uid="{29F05AFB-009D-4F71-A05B-60D7322747EA}"/>
    <cellStyle name="40% - Accent1 26" xfId="3210" xr:uid="{0E66618D-7B14-4A52-ACC8-98CA3664CDE4}"/>
    <cellStyle name="40% - Accent1 27" xfId="3211" xr:uid="{AD33C8D3-DF62-4884-99F9-073B277983D0}"/>
    <cellStyle name="40% - Accent1 28" xfId="3212" xr:uid="{7449AB38-84C5-4548-95F8-7A3FA0452723}"/>
    <cellStyle name="40% - Accent1 29" xfId="3213" xr:uid="{D507C958-C4BD-4BDE-A352-AB17FA123B88}"/>
    <cellStyle name="40% - Accent1 3" xfId="3214" xr:uid="{C1BE9BD2-D90D-4D83-A944-64DB0A2CCEA6}"/>
    <cellStyle name="40% - Accent1 3 2" xfId="3215" xr:uid="{2E744EF6-DB38-482A-9595-D62D67A89816}"/>
    <cellStyle name="40% - Accent1 3 3" xfId="3216" xr:uid="{11453D15-49E1-4D6A-86DB-3F89503AC2FA}"/>
    <cellStyle name="40% - Accent1 3 4" xfId="3217" xr:uid="{85CAE70D-250C-4C9F-9517-90CF7E0AE27F}"/>
    <cellStyle name="40% - Accent1 3 5" xfId="3218" xr:uid="{AC68AC66-E919-401B-B92A-B4F3C2FFB083}"/>
    <cellStyle name="40% - Accent1 3 6" xfId="3219" xr:uid="{211ACA7E-8067-4CCC-8086-1EC909CD5E13}"/>
    <cellStyle name="40% - Accent1 3 7" xfId="3220" xr:uid="{8AE40238-611A-4099-8364-484C9CAD0835}"/>
    <cellStyle name="40% - Accent1 30" xfId="3221" xr:uid="{8E00513B-C7FD-4D84-85CB-6C1B8EEE7091}"/>
    <cellStyle name="40% - Accent1 31" xfId="3222" xr:uid="{8D872BEA-153F-499F-80AA-AA37465C02A0}"/>
    <cellStyle name="40% - Accent1 32" xfId="3223" xr:uid="{4A392AC0-317B-4B02-8213-B7AEABBDF12B}"/>
    <cellStyle name="40% - Accent1 33" xfId="3224" xr:uid="{946BA8CD-533C-4885-9939-3CE81E3429E1}"/>
    <cellStyle name="40% - Accent1 4" xfId="3225" xr:uid="{5ABE3EEA-1A75-4320-89AA-36F2A712513B}"/>
    <cellStyle name="40% - Accent1 4 2" xfId="3226" xr:uid="{BEEF234E-A86E-4CDA-BF19-A1CFB8CBD94B}"/>
    <cellStyle name="40% - Accent1 4 3" xfId="3227" xr:uid="{B4C548E5-89CE-4D5F-9CAC-61BFC3092120}"/>
    <cellStyle name="40% - Accent1 4 4" xfId="3228" xr:uid="{565E517F-DEA7-4C37-B347-361BC337F42A}"/>
    <cellStyle name="40% - Accent1 5" xfId="3229" xr:uid="{6E66FE98-4574-497C-AF50-60A996EC18F8}"/>
    <cellStyle name="40% - Accent1 5 2" xfId="3230" xr:uid="{96C61610-B169-47FE-952A-A5D8DB898880}"/>
    <cellStyle name="40% - Accent1 5 3" xfId="3231" xr:uid="{1D2747BE-F69C-4585-939D-D72397F15962}"/>
    <cellStyle name="40% - Accent1 5 4" xfId="3232" xr:uid="{96894226-A183-415C-ADAE-2E1C0A8E35AE}"/>
    <cellStyle name="40% - Accent1 6" xfId="3233" xr:uid="{DD4336AF-2E11-4D1A-83B6-95A346FB4B78}"/>
    <cellStyle name="40% - Accent1 6 2" xfId="3234" xr:uid="{EA1781D0-3AC4-404E-887A-75DCC70072E1}"/>
    <cellStyle name="40% - Accent1 6 3" xfId="3235" xr:uid="{F21A05C8-D36C-4168-B09E-09A81465F1A7}"/>
    <cellStyle name="40% - Accent1 7" xfId="3236" xr:uid="{421BFF8A-89FC-406F-AA4F-D560027B2C84}"/>
    <cellStyle name="40% - Accent1 7 2" xfId="3237" xr:uid="{234ACCBC-1AD3-4CAA-BDE2-27D363C35D87}"/>
    <cellStyle name="40% - Accent1 7 3" xfId="3238" xr:uid="{A591A113-A60C-497D-8997-552F8E86684C}"/>
    <cellStyle name="40% - Accent1 7 4" xfId="3239" xr:uid="{A1235DC3-0619-4DD8-A018-99C28FAEF4F3}"/>
    <cellStyle name="40% - Accent1 8" xfId="3240" xr:uid="{7B2FD31A-4966-41CB-B38B-BDCC67093363}"/>
    <cellStyle name="40% - Accent1 8 2" xfId="3241" xr:uid="{A0A821BC-EE8A-41D0-86CD-FF757620DD75}"/>
    <cellStyle name="40% - Accent1 8 3" xfId="3242" xr:uid="{B2CA3418-32A7-4463-9EE6-648ECD193714}"/>
    <cellStyle name="40% - Accent1 9" xfId="3243" xr:uid="{0118B26E-BEE7-42CD-98E2-60C0CC044B63}"/>
    <cellStyle name="40% - Accent1 9 2" xfId="3244" xr:uid="{806F3C1B-938C-4192-8DBF-5870F700C036}"/>
    <cellStyle name="40% - Accent2 10" xfId="3245" xr:uid="{DBDDFE3F-109F-40EE-B9B7-673EECF021A5}"/>
    <cellStyle name="40% - Accent2 10 2" xfId="3246" xr:uid="{E91DC6F4-1EE6-44D8-ACD5-D30F5840C33A}"/>
    <cellStyle name="40% - Accent2 11" xfId="3247" xr:uid="{3C16EF08-653A-4EB8-87C8-7E09185799A3}"/>
    <cellStyle name="40% - Accent2 11 2" xfId="3248" xr:uid="{BC22DE89-50F4-4E8F-B639-F99352131C19}"/>
    <cellStyle name="40% - Accent2 12" xfId="3249" xr:uid="{3A8608C9-10F1-4076-9415-F6494E2FDD0A}"/>
    <cellStyle name="40% - Accent2 12 2" xfId="53021" xr:uid="{2563899E-7C27-4DAC-B65B-AF2CCC9BDFD6}"/>
    <cellStyle name="40% - Accent2 13" xfId="3250" xr:uid="{3BECE5C7-B1BD-4BBC-87B8-95F85CCAB971}"/>
    <cellStyle name="40% - Accent2 14" xfId="3251" xr:uid="{31D3B3AD-0400-4F22-B1AC-C9BE15195DF5}"/>
    <cellStyle name="40% - Accent2 15" xfId="3252" xr:uid="{5EDB1071-9A57-48BD-9EAD-D869DEBA9DFE}"/>
    <cellStyle name="40% - Accent2 16" xfId="3253" xr:uid="{81C12673-8715-4033-836B-6F924CAA5A6F}"/>
    <cellStyle name="40% - Accent2 17" xfId="3254" xr:uid="{C1776716-86BE-4A70-A568-ED5B048AAD37}"/>
    <cellStyle name="40% - Accent2 18" xfId="3255" xr:uid="{454BB552-A358-4B59-A0F3-68D656EE4DBD}"/>
    <cellStyle name="40% - Accent2 19" xfId="3256" xr:uid="{CCEFEA35-A59D-4D12-93DF-D43AC7241865}"/>
    <cellStyle name="40% - Accent2 2" xfId="3257" xr:uid="{19E1BFE1-3839-4184-B5CE-82B9E6D2F84D}"/>
    <cellStyle name="40% - Accent2 2 2" xfId="3258" xr:uid="{35481A1F-CCFC-4175-B6A0-B767EE671366}"/>
    <cellStyle name="40% - Accent2 2 2 2" xfId="3259" xr:uid="{5BB94855-565E-4BDD-AD47-F37A02BF55D4}"/>
    <cellStyle name="40% - Accent2 2 2 3" xfId="3260" xr:uid="{2E9A7091-050A-49E2-BD43-FAC58387CEAA}"/>
    <cellStyle name="40% - Accent2 2 2 4" xfId="3261" xr:uid="{E78C1A7D-516D-4E8E-AA03-21FE79C31EEA}"/>
    <cellStyle name="40% - Accent2 2 3" xfId="3262" xr:uid="{298863B5-1F30-4D41-99D0-0C6259F0A1A9}"/>
    <cellStyle name="40% - Accent2 2 3 2" xfId="3263" xr:uid="{421E1919-537B-4381-8DCD-45BCA9D9F380}"/>
    <cellStyle name="40% - Accent2 2 4" xfId="3264" xr:uid="{9FA610F2-79B0-40DA-AEA6-1D37A5B2266D}"/>
    <cellStyle name="40% - Accent2 2 5" xfId="3265" xr:uid="{CF2A4C64-A09A-41B8-B60A-56B4B552C354}"/>
    <cellStyle name="40% - Accent2 2 6" xfId="3266" xr:uid="{220C28BE-FBEF-4B25-83B4-AA1B49CEA5B8}"/>
    <cellStyle name="40% - Accent2 2 7" xfId="3267" xr:uid="{33BD3166-982B-4533-A747-9990D3D1E615}"/>
    <cellStyle name="40% - Accent2 2 8" xfId="3268" xr:uid="{981FFDF9-F594-4BBE-8528-FA916BD3F0BD}"/>
    <cellStyle name="40% - Accent2 2 9" xfId="3269" xr:uid="{A87001D4-BC97-4331-82EB-E1FCA3AF72BC}"/>
    <cellStyle name="40% - Accent2 2_COSTOS" xfId="3270" xr:uid="{595267F3-A8E6-4861-B25C-1672A871A330}"/>
    <cellStyle name="40% - Accent2 20" xfId="3271" xr:uid="{F577DE15-F444-4A92-BF6C-20B92812C90C}"/>
    <cellStyle name="40% - Accent2 21" xfId="3272" xr:uid="{52E7FF6B-19E4-4F0B-B656-77C226DAA8DE}"/>
    <cellStyle name="40% - Accent2 22" xfId="3273" xr:uid="{FBDEA9D7-C36F-4D89-9B8E-4844B2C386E7}"/>
    <cellStyle name="40% - Accent2 23" xfId="3274" xr:uid="{16B9CE28-2272-4364-A221-6019739C5CBC}"/>
    <cellStyle name="40% - Accent2 24" xfId="3275" xr:uid="{E3157EA4-019D-453E-9BA0-D61B8CBD3EFE}"/>
    <cellStyle name="40% - Accent2 25" xfId="3276" xr:uid="{B4A2E5E7-C413-4F0B-8FE5-728E38E83C04}"/>
    <cellStyle name="40% - Accent2 26" xfId="3277" xr:uid="{DF99FFDC-30D6-4BA1-A696-FAD11C7A3066}"/>
    <cellStyle name="40% - Accent2 27" xfId="3278" xr:uid="{0DB4A03C-C8F6-4880-BC4D-54AEA67F5596}"/>
    <cellStyle name="40% - Accent2 28" xfId="3279" xr:uid="{CD5D8657-F695-4992-B5D1-85AFA828D3C5}"/>
    <cellStyle name="40% - Accent2 29" xfId="3280" xr:uid="{7404B0B8-37CD-448A-AD76-E2B51B325844}"/>
    <cellStyle name="40% - Accent2 3" xfId="3281" xr:uid="{E438D880-85B9-4CE6-94F7-9B808809428A}"/>
    <cellStyle name="40% - Accent2 3 2" xfId="3282" xr:uid="{5D2F388C-8878-48B8-A5C6-F6CF893BA7F5}"/>
    <cellStyle name="40% - Accent2 3 3" xfId="3283" xr:uid="{410695F3-676C-43AF-BC19-B2C000D4F50A}"/>
    <cellStyle name="40% - Accent2 3 4" xfId="3284" xr:uid="{7E687B95-0884-4868-8FDC-FDADFC05C253}"/>
    <cellStyle name="40% - Accent2 3 5" xfId="3285" xr:uid="{6ACEF58E-A11A-40EB-9A1A-0BFBB06AD357}"/>
    <cellStyle name="40% - Accent2 3 6" xfId="3286" xr:uid="{97CBF896-E39F-4B70-AAFB-103B9E6913CE}"/>
    <cellStyle name="40% - Accent2 3 7" xfId="3287" xr:uid="{7457918A-5829-4C14-843F-8DCE89BEED70}"/>
    <cellStyle name="40% - Accent2 30" xfId="3288" xr:uid="{B63B314B-BB73-428F-A82F-4A2D37BA3E45}"/>
    <cellStyle name="40% - Accent2 31" xfId="3289" xr:uid="{94F8E0E6-2C33-49AF-A990-71FE6F88B632}"/>
    <cellStyle name="40% - Accent2 32" xfId="3290" xr:uid="{A4BF23EE-62B2-4A10-80D9-841BBF43DF4B}"/>
    <cellStyle name="40% - Accent2 33" xfId="3291" xr:uid="{2DF20FC5-0DDA-4487-8FC0-FFEC86D0058A}"/>
    <cellStyle name="40% - Accent2 4" xfId="3292" xr:uid="{926E2277-43B3-43CE-BC94-8528AFFE7D41}"/>
    <cellStyle name="40% - Accent2 4 2" xfId="3293" xr:uid="{F37633B6-9695-47B3-844F-E5F5B6A2F1B3}"/>
    <cellStyle name="40% - Accent2 4 3" xfId="3294" xr:uid="{7E8E1531-1812-4A4C-A64D-B971463B2153}"/>
    <cellStyle name="40% - Accent2 4 4" xfId="3295" xr:uid="{C46D09C3-74B6-4212-BC4F-A71E2EFF81AF}"/>
    <cellStyle name="40% - Accent2 5" xfId="3296" xr:uid="{F2C1EF5E-817D-4AE0-B7BE-DA7C95493164}"/>
    <cellStyle name="40% - Accent2 5 2" xfId="3297" xr:uid="{C95CB73A-2CDA-439D-9EA9-099D0DD482D1}"/>
    <cellStyle name="40% - Accent2 5 3" xfId="3298" xr:uid="{AA18C65F-2A11-4568-BF0D-D51ADB669F5A}"/>
    <cellStyle name="40% - Accent2 5 4" xfId="3299" xr:uid="{0DEF30E5-9FB3-4628-B505-65AF3F347794}"/>
    <cellStyle name="40% - Accent2 6" xfId="3300" xr:uid="{6918FD16-EC4D-40BB-8CCC-620B6B8AA64A}"/>
    <cellStyle name="40% - Accent2 6 2" xfId="3301" xr:uid="{17D69BCC-0D62-4C39-8DB1-69159F0E5410}"/>
    <cellStyle name="40% - Accent2 6 3" xfId="3302" xr:uid="{644E1D3D-17D1-4805-929B-1BCF2E880D66}"/>
    <cellStyle name="40% - Accent2 7" xfId="3303" xr:uid="{8BDE1567-D1A9-43F1-8BCB-578C3EBD7C16}"/>
    <cellStyle name="40% - Accent2 7 2" xfId="3304" xr:uid="{D8B9DC12-FEF3-4C1E-9345-307205BA9B05}"/>
    <cellStyle name="40% - Accent2 7 3" xfId="3305" xr:uid="{B11B46B6-F959-4804-9C49-F82DAE1E0257}"/>
    <cellStyle name="40% - Accent2 7 4" xfId="3306" xr:uid="{AD2F254D-D939-429B-BB57-F9F7CFCFABF6}"/>
    <cellStyle name="40% - Accent2 8" xfId="3307" xr:uid="{7C68C3F0-AE71-4C8D-8072-4C2AE82B5F1C}"/>
    <cellStyle name="40% - Accent2 8 2" xfId="3308" xr:uid="{ED32F90D-B0E5-4810-B8F6-2A4E986EC457}"/>
    <cellStyle name="40% - Accent2 8 3" xfId="3309" xr:uid="{22FE71E0-91E5-4C96-B50F-B1B472913986}"/>
    <cellStyle name="40% - Accent2 9" xfId="3310" xr:uid="{914E4513-CE13-441A-874A-5077F5402C01}"/>
    <cellStyle name="40% - Accent2 9 2" xfId="3311" xr:uid="{E1EDBAE7-E79D-4641-B1F9-ABFA257C6A01}"/>
    <cellStyle name="40% - Accent3 10" xfId="3312" xr:uid="{5CB3F7AE-5DA5-4B83-AD10-9F63DFC8630B}"/>
    <cellStyle name="40% - Accent3 10 2" xfId="3313" xr:uid="{7C46820D-E0C6-4131-8678-422BFE200C86}"/>
    <cellStyle name="40% - Accent3 11" xfId="3314" xr:uid="{364EFA96-635F-47AE-8196-D712004028D2}"/>
    <cellStyle name="40% - Accent3 11 2" xfId="3315" xr:uid="{6583C35E-4E5C-4CC5-AED5-00DF07548604}"/>
    <cellStyle name="40% - Accent3 12" xfId="3316" xr:uid="{1F59625C-BF7D-4618-926C-2A27BA5D24E5}"/>
    <cellStyle name="40% - Accent3 12 2" xfId="53022" xr:uid="{E33E1B42-CA0D-4ED8-BAC8-08CA8DF51165}"/>
    <cellStyle name="40% - Accent3 13" xfId="3317" xr:uid="{3F0EA116-9C6C-4489-ADF0-F72EED0E231A}"/>
    <cellStyle name="40% - Accent3 14" xfId="3318" xr:uid="{2F9F847B-3ACF-418D-8C75-130D0B0C3161}"/>
    <cellStyle name="40% - Accent3 15" xfId="3319" xr:uid="{EC179DA1-47D2-42D7-918E-40A0E724A760}"/>
    <cellStyle name="40% - Accent3 16" xfId="3320" xr:uid="{0F7B0619-32A6-44B1-ADF9-027C65FC6AAA}"/>
    <cellStyle name="40% - Accent3 17" xfId="3321" xr:uid="{4ADB7E26-49EA-4AEE-9DE9-18B7AD3489E5}"/>
    <cellStyle name="40% - Accent3 18" xfId="3322" xr:uid="{6536BF8F-D79E-44C0-85F3-F35D62D60511}"/>
    <cellStyle name="40% - Accent3 19" xfId="3323" xr:uid="{5FE5DFB5-A7DF-4272-8556-8CB13EDF110D}"/>
    <cellStyle name="40% - Accent3 2" xfId="3324" xr:uid="{2A574438-8993-498F-ABFA-4CBC1F49B823}"/>
    <cellStyle name="40% - Accent3 2 2" xfId="3325" xr:uid="{21A5CC66-C13C-4373-8DA5-E3408EA34A13}"/>
    <cellStyle name="40% - Accent3 2 2 2" xfId="3326" xr:uid="{FC149E1C-36F0-4BBA-8835-876B41B539BD}"/>
    <cellStyle name="40% - Accent3 2 2 3" xfId="3327" xr:uid="{06A0BC11-C588-44DC-A5AC-4B1BE61DC2A4}"/>
    <cellStyle name="40% - Accent3 2 2 4" xfId="3328" xr:uid="{5875148C-5DCD-48D7-BC6C-53231F69AC18}"/>
    <cellStyle name="40% - Accent3 2 3" xfId="3329" xr:uid="{9D763438-FBD8-4285-B5DE-40B0C8142A7E}"/>
    <cellStyle name="40% - Accent3 2 3 2" xfId="3330" xr:uid="{E69337DC-E7C0-4376-8CE0-57538E07A7A7}"/>
    <cellStyle name="40% - Accent3 2 4" xfId="3331" xr:uid="{52269647-E976-4663-8D1F-DE29460321AE}"/>
    <cellStyle name="40% - Accent3 2 5" xfId="3332" xr:uid="{1DBDBCBE-8936-49DE-B733-C081711B7A94}"/>
    <cellStyle name="40% - Accent3 2 6" xfId="3333" xr:uid="{000879E4-D1E5-4353-8256-F97856FFDED5}"/>
    <cellStyle name="40% - Accent3 2 7" xfId="3334" xr:uid="{3B1D7CD8-3FBE-4CB8-9F1F-53D50BF28224}"/>
    <cellStyle name="40% - Accent3 2 8" xfId="3335" xr:uid="{67601824-6871-4F9B-A548-1BF133B749E5}"/>
    <cellStyle name="40% - Accent3 2 9" xfId="3336" xr:uid="{26ACBAA3-8471-4581-9E8C-8432A488B8BC}"/>
    <cellStyle name="40% - Accent3 2_COSTOS" xfId="3337" xr:uid="{C3F719BD-772A-4814-8D04-E4C6873C4F70}"/>
    <cellStyle name="40% - Accent3 20" xfId="3338" xr:uid="{385FA092-D4FB-4E05-A489-F93551CD0D1F}"/>
    <cellStyle name="40% - Accent3 21" xfId="3339" xr:uid="{08C8C60E-2D64-4987-AF28-3FE01B3E7E7A}"/>
    <cellStyle name="40% - Accent3 22" xfId="3340" xr:uid="{C7818603-A5DE-4FE6-BE2A-E1EC91D2A37C}"/>
    <cellStyle name="40% - Accent3 23" xfId="3341" xr:uid="{4923AF67-458E-4DD6-8ABB-96E9333596AF}"/>
    <cellStyle name="40% - Accent3 24" xfId="3342" xr:uid="{D6EF5C34-5A85-48E9-931D-0EBCC38340FF}"/>
    <cellStyle name="40% - Accent3 25" xfId="3343" xr:uid="{08EEDCCD-8D2A-450C-93EC-71E5D238470B}"/>
    <cellStyle name="40% - Accent3 26" xfId="3344" xr:uid="{314CDF9E-E3AE-4FE1-88A6-6028046A8DE3}"/>
    <cellStyle name="40% - Accent3 27" xfId="3345" xr:uid="{63F70829-4F78-4D58-B094-774D0E9EFDDD}"/>
    <cellStyle name="40% - Accent3 28" xfId="3346" xr:uid="{14BD742D-19DA-4A69-804D-B50003FCFA55}"/>
    <cellStyle name="40% - Accent3 29" xfId="3347" xr:uid="{EE1B2105-257A-4B57-B86B-7F8D450E3CD2}"/>
    <cellStyle name="40% - Accent3 3" xfId="3348" xr:uid="{971CB90E-5D97-404B-9C0A-76A967E48DB3}"/>
    <cellStyle name="40% - Accent3 3 2" xfId="3349" xr:uid="{EE2FCF2C-76DC-4012-99D6-34C24258907E}"/>
    <cellStyle name="40% - Accent3 3 3" xfId="3350" xr:uid="{2F49308A-A049-427E-B0C0-AC24AF5703C3}"/>
    <cellStyle name="40% - Accent3 3 4" xfId="3351" xr:uid="{4A034863-B20E-4A63-A7E7-2A86D5D1EB4E}"/>
    <cellStyle name="40% - Accent3 3 5" xfId="3352" xr:uid="{77C3BC73-9C09-4DD6-9597-300C864C16BA}"/>
    <cellStyle name="40% - Accent3 3 6" xfId="3353" xr:uid="{A7CDF44A-5F45-4139-80D2-77916A2B1970}"/>
    <cellStyle name="40% - Accent3 3 7" xfId="3354" xr:uid="{349F39C6-6AE5-42C0-BBB6-E08D2C9BF29C}"/>
    <cellStyle name="40% - Accent3 30" xfId="3355" xr:uid="{6821655A-22F2-46E7-BF79-B1047D85DC3F}"/>
    <cellStyle name="40% - Accent3 31" xfId="3356" xr:uid="{511033AB-5E3C-41EF-96AE-61922CCAE55F}"/>
    <cellStyle name="40% - Accent3 32" xfId="3357" xr:uid="{CBFCB514-ECBC-4416-9284-2384ACEFDB6E}"/>
    <cellStyle name="40% - Accent3 33" xfId="3358" xr:uid="{9C4B0A8E-EAD1-4E87-A123-0A770816EBFD}"/>
    <cellStyle name="40% - Accent3 4" xfId="3359" xr:uid="{E2C54DA0-BF27-47FB-A134-10DF22CA0E33}"/>
    <cellStyle name="40% - Accent3 4 2" xfId="3360" xr:uid="{31A96A4E-DF60-43BB-99A8-E07FF7C86DDE}"/>
    <cellStyle name="40% - Accent3 4 3" xfId="3361" xr:uid="{F9E4F532-49C9-4007-B8E7-C16F61B29B73}"/>
    <cellStyle name="40% - Accent3 4 4" xfId="3362" xr:uid="{F42964AA-8E9C-4550-9AB0-0CC8A3DF3438}"/>
    <cellStyle name="40% - Accent3 5" xfId="3363" xr:uid="{7AFB3FF2-6289-4730-89BC-4804107F6867}"/>
    <cellStyle name="40% - Accent3 5 2" xfId="3364" xr:uid="{74B69126-BE40-407B-B550-E0B5CAB4C697}"/>
    <cellStyle name="40% - Accent3 5 3" xfId="3365" xr:uid="{B3963AE5-D861-490A-9DF4-0044D62D9737}"/>
    <cellStyle name="40% - Accent3 5 4" xfId="3366" xr:uid="{46B250CD-F859-4109-B8A1-2CC2D91AE025}"/>
    <cellStyle name="40% - Accent3 6" xfId="3367" xr:uid="{9B4DE792-2718-4B61-B0BD-0633CB5EF8E8}"/>
    <cellStyle name="40% - Accent3 6 2" xfId="3368" xr:uid="{C5560FAA-BEFC-4D36-A00C-27C08B7A60AE}"/>
    <cellStyle name="40% - Accent3 6 3" xfId="3369" xr:uid="{FB8A8032-D410-408C-BFD4-BB9538FC4B44}"/>
    <cellStyle name="40% - Accent3 7" xfId="3370" xr:uid="{FD0C6F9F-FC49-4789-8BA8-3E83F92A6B29}"/>
    <cellStyle name="40% - Accent3 7 2" xfId="3371" xr:uid="{13AAC79E-007A-422D-93B6-8A545A5C4E69}"/>
    <cellStyle name="40% - Accent3 7 3" xfId="3372" xr:uid="{0A03E2F8-E716-4734-A141-E88AFEABFE60}"/>
    <cellStyle name="40% - Accent3 7 4" xfId="3373" xr:uid="{4A5CC19F-768C-4E75-B3EC-36F13C0D59F2}"/>
    <cellStyle name="40% - Accent3 8" xfId="3374" xr:uid="{FB9DE6AC-05EB-4D50-BC6C-0C2BE6FB1A8B}"/>
    <cellStyle name="40% - Accent3 8 2" xfId="3375" xr:uid="{ABB22EDF-6E8D-48E7-BDA6-956F09EA267B}"/>
    <cellStyle name="40% - Accent3 8 3" xfId="3376" xr:uid="{03E98007-163D-454C-AE6A-6DC42C8CCC48}"/>
    <cellStyle name="40% - Accent3 9" xfId="3377" xr:uid="{DEF7337F-0628-4D36-AFFF-8BD218BD5590}"/>
    <cellStyle name="40% - Accent3 9 2" xfId="3378" xr:uid="{D360CA6A-2082-4DE3-AE4F-4FA5CFDABBEA}"/>
    <cellStyle name="40% - Accent4 10" xfId="3379" xr:uid="{260ABA44-7C0E-4629-AEA3-521FB121D0D9}"/>
    <cellStyle name="40% - Accent4 10 2" xfId="3380" xr:uid="{1790B478-3CA6-4253-83E8-25A5E2AF8FAD}"/>
    <cellStyle name="40% - Accent4 11" xfId="3381" xr:uid="{FA7D1BBE-6172-4813-B5E6-89DF12A2097E}"/>
    <cellStyle name="40% - Accent4 11 2" xfId="3382" xr:uid="{CCDAA82A-CBB2-447E-AF9C-581BCA124345}"/>
    <cellStyle name="40% - Accent4 12" xfId="3383" xr:uid="{19F5FD96-C3DD-49F3-B518-DE88F1E64D0C}"/>
    <cellStyle name="40% - Accent4 12 2" xfId="53023" xr:uid="{FD7203BF-5B2D-4FB6-AD58-A4B62B582523}"/>
    <cellStyle name="40% - Accent4 13" xfId="3384" xr:uid="{13AE9576-2751-4D1A-9C3F-3F948CFF912E}"/>
    <cellStyle name="40% - Accent4 14" xfId="3385" xr:uid="{73D435D7-F940-49D2-9EB6-891CDD596995}"/>
    <cellStyle name="40% - Accent4 15" xfId="3386" xr:uid="{643CD1C8-1FBC-49CE-965D-46CC8C3C0E4E}"/>
    <cellStyle name="40% - Accent4 16" xfId="3387" xr:uid="{D575E245-E7DB-4D5D-8505-F8AD1D42D07E}"/>
    <cellStyle name="40% - Accent4 17" xfId="3388" xr:uid="{B7721BFF-23B2-47CB-AA30-5B79881B02DC}"/>
    <cellStyle name="40% - Accent4 18" xfId="3389" xr:uid="{C86C31F2-CB5D-4188-B7D9-D67B97F87662}"/>
    <cellStyle name="40% - Accent4 19" xfId="3390" xr:uid="{FFB0B7D7-8492-4185-861D-B0E62183C697}"/>
    <cellStyle name="40% - Accent4 2" xfId="3391" xr:uid="{3A5F11EF-6630-448C-80C5-A83489DC37DB}"/>
    <cellStyle name="40% - Accent4 2 2" xfId="3392" xr:uid="{5A3C5851-32B5-4F01-BD66-6174E12D1B09}"/>
    <cellStyle name="40% - Accent4 2 2 2" xfId="3393" xr:uid="{B9E824BA-D02F-429C-8BA2-A2B584976568}"/>
    <cellStyle name="40% - Accent4 2 2 3" xfId="3394" xr:uid="{D0B368C8-04CC-4A36-87A8-A1BBE5FE0228}"/>
    <cellStyle name="40% - Accent4 2 2 4" xfId="3395" xr:uid="{0E03D958-DA17-4FF9-981E-D17852600C4A}"/>
    <cellStyle name="40% - Accent4 2 3" xfId="3396" xr:uid="{239FC644-768E-4062-B07E-4A21C14B691B}"/>
    <cellStyle name="40% - Accent4 2 3 2" xfId="3397" xr:uid="{AE846AE4-7BA8-42CC-9998-56488664FFB0}"/>
    <cellStyle name="40% - Accent4 2 4" xfId="3398" xr:uid="{31F93E07-C283-425B-864C-C9EBD3AE26D5}"/>
    <cellStyle name="40% - Accent4 2 5" xfId="3399" xr:uid="{EA31066C-4918-4EBE-9C07-F9A45D741A56}"/>
    <cellStyle name="40% - Accent4 2 6" xfId="3400" xr:uid="{67DA3F7D-6A18-4B41-A3B6-54711D26B1D5}"/>
    <cellStyle name="40% - Accent4 2 7" xfId="3401" xr:uid="{8579FCF2-AB74-4352-B9E8-E4164A0492E2}"/>
    <cellStyle name="40% - Accent4 2 8" xfId="3402" xr:uid="{AA9A20B3-12C8-436D-9112-2477975B7179}"/>
    <cellStyle name="40% - Accent4 2 9" xfId="3403" xr:uid="{58EE9857-3F5F-4FBF-859F-921C8295DB9A}"/>
    <cellStyle name="40% - Accent4 2_COSTOS" xfId="3404" xr:uid="{4590D8B1-4045-4549-A249-5F7C555F8E7B}"/>
    <cellStyle name="40% - Accent4 20" xfId="3405" xr:uid="{6C021A79-7310-4391-9281-20E0337F3683}"/>
    <cellStyle name="40% - Accent4 21" xfId="3406" xr:uid="{5E9ED741-5470-40AB-A67E-C28BA0CFED68}"/>
    <cellStyle name="40% - Accent4 22" xfId="3407" xr:uid="{361DCB2A-C860-4652-9039-3264C3DBBE7A}"/>
    <cellStyle name="40% - Accent4 23" xfId="3408" xr:uid="{7EDCCC44-9661-48CE-9A85-78A48E624A62}"/>
    <cellStyle name="40% - Accent4 24" xfId="3409" xr:uid="{6262686B-D06B-44A9-8FD5-C116ED342802}"/>
    <cellStyle name="40% - Accent4 25" xfId="3410" xr:uid="{B02D806D-62DC-416E-99D6-97D3BF640965}"/>
    <cellStyle name="40% - Accent4 26" xfId="3411" xr:uid="{695A2CF1-21C9-49A8-8787-EDFFE732B122}"/>
    <cellStyle name="40% - Accent4 27" xfId="3412" xr:uid="{B7D68F98-FBC2-4DE4-89F5-EA1076DABF51}"/>
    <cellStyle name="40% - Accent4 28" xfId="3413" xr:uid="{40C4FDF7-6432-4406-AC80-B407C3282FE3}"/>
    <cellStyle name="40% - Accent4 29" xfId="3414" xr:uid="{12A9B154-486A-4385-BA2F-3AD361415B3C}"/>
    <cellStyle name="40% - Accent4 3" xfId="3415" xr:uid="{3555E168-EC4B-40A6-B521-BBF7A98ADACC}"/>
    <cellStyle name="40% - Accent4 3 2" xfId="3416" xr:uid="{DB469DDC-1CB6-4785-9413-3E19D073EF52}"/>
    <cellStyle name="40% - Accent4 3 3" xfId="3417" xr:uid="{4EBA1DF6-15DD-4F51-BCE1-157F26127391}"/>
    <cellStyle name="40% - Accent4 3 4" xfId="3418" xr:uid="{F8362144-60E1-4803-95A9-0529BF953CC3}"/>
    <cellStyle name="40% - Accent4 3 5" xfId="3419" xr:uid="{75F134F1-B0B5-4835-BC5B-06E25ADBA375}"/>
    <cellStyle name="40% - Accent4 3 6" xfId="3420" xr:uid="{3FEEB084-18DC-47F0-A18C-148591553AD4}"/>
    <cellStyle name="40% - Accent4 3 7" xfId="3421" xr:uid="{B9EC964C-185A-41EE-90B1-44A71589BDF9}"/>
    <cellStyle name="40% - Accent4 30" xfId="3422" xr:uid="{137C5359-70A2-491D-8BEA-DDB67EACD133}"/>
    <cellStyle name="40% - Accent4 31" xfId="3423" xr:uid="{9037AFDB-2B0E-42AA-AA3A-F8FC73F24C4E}"/>
    <cellStyle name="40% - Accent4 32" xfId="3424" xr:uid="{C18BED82-BF74-4A6A-B606-B1F894B153BC}"/>
    <cellStyle name="40% - Accent4 33" xfId="3425" xr:uid="{3C273D50-EEB1-4C63-B08D-A0F726E0F97B}"/>
    <cellStyle name="40% - Accent4 4" xfId="3426" xr:uid="{16912825-E18A-4F66-9D48-D61FBDC44E5D}"/>
    <cellStyle name="40% - Accent4 4 2" xfId="3427" xr:uid="{D4CFACBA-EA9B-4B63-AA15-A3F4939CE165}"/>
    <cellStyle name="40% - Accent4 4 3" xfId="3428" xr:uid="{4C398949-D379-4AF4-89FA-7EF25BB615D8}"/>
    <cellStyle name="40% - Accent4 4 4" xfId="3429" xr:uid="{860A745C-E888-4518-B41B-C111993EF956}"/>
    <cellStyle name="40% - Accent4 5" xfId="3430" xr:uid="{211E2FE7-D06C-410B-9003-4CA37C2D56DF}"/>
    <cellStyle name="40% - Accent4 5 2" xfId="3431" xr:uid="{8C68F5CE-B062-4BE2-8595-A60887B030FB}"/>
    <cellStyle name="40% - Accent4 5 3" xfId="3432" xr:uid="{B839763B-4C21-4123-A079-DEFC42A17E1F}"/>
    <cellStyle name="40% - Accent4 5 4" xfId="3433" xr:uid="{2C38DF89-A49D-4B5E-A624-CABB287D56E4}"/>
    <cellStyle name="40% - Accent4 6" xfId="3434" xr:uid="{E774AFB7-6C47-40AF-BFFD-BB0BFEC98D2B}"/>
    <cellStyle name="40% - Accent4 6 2" xfId="3435" xr:uid="{FCF79BB9-454A-4CE1-BDF9-26D5A1028DCB}"/>
    <cellStyle name="40% - Accent4 6 3" xfId="3436" xr:uid="{34DE57EC-D7D4-4216-A30C-EFC47516DEDC}"/>
    <cellStyle name="40% - Accent4 7" xfId="3437" xr:uid="{951C992C-48F8-43BD-A802-C54C4D58220D}"/>
    <cellStyle name="40% - Accent4 7 2" xfId="3438" xr:uid="{62466E12-9693-4E4F-B7F1-8D389366190B}"/>
    <cellStyle name="40% - Accent4 7 3" xfId="3439" xr:uid="{422F7B9F-251F-4DD5-906C-0E7218BA74C9}"/>
    <cellStyle name="40% - Accent4 7 4" xfId="3440" xr:uid="{986E47EB-3D15-49D1-B2C6-80C2CAF8AA82}"/>
    <cellStyle name="40% - Accent4 8" xfId="3441" xr:uid="{FAA0819E-AE28-4283-9A13-C52895F62F94}"/>
    <cellStyle name="40% - Accent4 8 2" xfId="3442" xr:uid="{15CF051C-5799-4BD2-B2F9-55CDE7218A3A}"/>
    <cellStyle name="40% - Accent4 8 3" xfId="3443" xr:uid="{4CC4A314-A450-4A51-BC59-DAFBB77343B8}"/>
    <cellStyle name="40% - Accent4 9" xfId="3444" xr:uid="{4A86BAA9-625E-4DC9-B702-80FFDED78BED}"/>
    <cellStyle name="40% - Accent4 9 2" xfId="3445" xr:uid="{9352CA4B-2BAC-4158-85BD-B7CE1EB3296A}"/>
    <cellStyle name="40% - Accent5 10" xfId="3446" xr:uid="{4866733C-2F64-4862-9C89-87CB3A2B8714}"/>
    <cellStyle name="40% - Accent5 10 2" xfId="3447" xr:uid="{1051AD3D-8917-474B-91A4-5683108CFCC5}"/>
    <cellStyle name="40% - Accent5 11" xfId="3448" xr:uid="{8CB776CA-0ECC-464B-B72C-3D78B6454664}"/>
    <cellStyle name="40% - Accent5 11 2" xfId="3449" xr:uid="{33BF2446-6744-452D-BCF7-D7D79E9F7009}"/>
    <cellStyle name="40% - Accent5 12" xfId="3450" xr:uid="{6E6172A9-3976-47C1-A615-F1E5DCA1BFA1}"/>
    <cellStyle name="40% - Accent5 12 2" xfId="53024" xr:uid="{815197A9-631D-4D11-A82E-15890BD4F077}"/>
    <cellStyle name="40% - Accent5 13" xfId="3451" xr:uid="{82E5EE6D-DF60-45CC-A090-7C5468605A10}"/>
    <cellStyle name="40% - Accent5 14" xfId="3452" xr:uid="{37747706-FA6A-4FCB-B43D-DB28BB98F71E}"/>
    <cellStyle name="40% - Accent5 15" xfId="3453" xr:uid="{9633E827-FC8E-4BC1-942A-C1EFD246B8D7}"/>
    <cellStyle name="40% - Accent5 16" xfId="3454" xr:uid="{08EE463D-6096-45FB-B1B1-DF80A878E759}"/>
    <cellStyle name="40% - Accent5 17" xfId="3455" xr:uid="{6ECA82A7-6C7E-4D1F-B4FB-2C65368D8B2D}"/>
    <cellStyle name="40% - Accent5 18" xfId="3456" xr:uid="{7CB9F98A-2719-4413-AEE4-0D3C39866066}"/>
    <cellStyle name="40% - Accent5 19" xfId="3457" xr:uid="{9B6EA754-1AF7-4770-8205-8DC5426FFC78}"/>
    <cellStyle name="40% - Accent5 2" xfId="3458" xr:uid="{19F0C333-2972-4BFA-9090-FA6E0F0924DC}"/>
    <cellStyle name="40% - Accent5 2 2" xfId="3459" xr:uid="{CC51780C-0F3C-4B97-B392-6380F142130B}"/>
    <cellStyle name="40% - Accent5 2 2 2" xfId="3460" xr:uid="{5DE30F5C-2D6F-45BD-B4B7-A7AAC311EAFE}"/>
    <cellStyle name="40% - Accent5 2 2 3" xfId="3461" xr:uid="{7C3F0313-503F-42C3-A9E4-9D1E96B5D31B}"/>
    <cellStyle name="40% - Accent5 2 2 4" xfId="3462" xr:uid="{6BF318C5-4376-4946-822C-A75A4BEF03A3}"/>
    <cellStyle name="40% - Accent5 2 3" xfId="3463" xr:uid="{8A962315-FF13-4A68-A036-11CD7185897E}"/>
    <cellStyle name="40% - Accent5 2 3 2" xfId="3464" xr:uid="{FDCDF1B0-824A-4428-987F-2FC4A8162A8A}"/>
    <cellStyle name="40% - Accent5 2 4" xfId="3465" xr:uid="{9DDC5BA8-1CD7-46D7-966C-B3624025A394}"/>
    <cellStyle name="40% - Accent5 2 5" xfId="3466" xr:uid="{7C01F44E-1D3D-441A-9D6A-DDD5A54A9160}"/>
    <cellStyle name="40% - Accent5 2 6" xfId="3467" xr:uid="{593C6ABB-3A8B-4072-A5B9-FDB247A376DC}"/>
    <cellStyle name="40% - Accent5 2 7" xfId="3468" xr:uid="{DCFF39D2-2AF8-4F7F-862B-60D75EDB1A17}"/>
    <cellStyle name="40% - Accent5 2 8" xfId="3469" xr:uid="{A328EC65-BD92-4F4B-8455-2A55945434E3}"/>
    <cellStyle name="40% - Accent5 2 9" xfId="3470" xr:uid="{3FBBDAC7-8EA2-4F6A-A02F-2E9DAB821BC3}"/>
    <cellStyle name="40% - Accent5 2_COSTOS" xfId="3471" xr:uid="{1060946B-6530-47BA-B9AA-870BE09FB12B}"/>
    <cellStyle name="40% - Accent5 20" xfId="3472" xr:uid="{68955D77-B137-411C-B116-465B200280F8}"/>
    <cellStyle name="40% - Accent5 21" xfId="3473" xr:uid="{BEEBF4FE-BCBD-4B9E-896F-430D6943ED30}"/>
    <cellStyle name="40% - Accent5 22" xfId="3474" xr:uid="{29D74E47-01D3-4A30-8217-6BBA2404AFB8}"/>
    <cellStyle name="40% - Accent5 23" xfId="3475" xr:uid="{2AF4B365-D0C2-4112-BB9C-6834DFC6A9DB}"/>
    <cellStyle name="40% - Accent5 24" xfId="3476" xr:uid="{88E78580-48AC-4B1B-B6A9-873292C2AAB5}"/>
    <cellStyle name="40% - Accent5 25" xfId="3477" xr:uid="{B6B0EA18-8C33-4108-9CB1-A201BA1CC0CE}"/>
    <cellStyle name="40% - Accent5 26" xfId="3478" xr:uid="{D75ACDED-9953-415B-A37B-B73C3D453419}"/>
    <cellStyle name="40% - Accent5 27" xfId="3479" xr:uid="{136FDD93-3562-42AE-A5DD-DEB6EADFFEF2}"/>
    <cellStyle name="40% - Accent5 28" xfId="3480" xr:uid="{68EC904A-CA94-42DE-B825-892FBF065E95}"/>
    <cellStyle name="40% - Accent5 29" xfId="3481" xr:uid="{E931D6AB-5622-4A3C-A611-369FC2FCA575}"/>
    <cellStyle name="40% - Accent5 3" xfId="3482" xr:uid="{7E6C6ADB-6E4F-4946-9601-5A7A97E09C3B}"/>
    <cellStyle name="40% - Accent5 3 2" xfId="3483" xr:uid="{BBA07D34-09B8-4A77-BF48-80E3A1FEA2F7}"/>
    <cellStyle name="40% - Accent5 3 3" xfId="3484" xr:uid="{38317EC8-9D27-4C09-AB62-54024DDAC638}"/>
    <cellStyle name="40% - Accent5 3 4" xfId="3485" xr:uid="{CF317A27-743F-4B02-A0C3-882752B9A588}"/>
    <cellStyle name="40% - Accent5 3 5" xfId="3486" xr:uid="{9CB94A7A-4824-4183-813F-F34F4D59222D}"/>
    <cellStyle name="40% - Accent5 3 6" xfId="3487" xr:uid="{515398A9-5416-44D9-B8D2-2A9DD2DFFE89}"/>
    <cellStyle name="40% - Accent5 3 7" xfId="3488" xr:uid="{C8A22A84-38EB-441B-843D-59FAB2547F36}"/>
    <cellStyle name="40% - Accent5 30" xfId="3489" xr:uid="{0BE8F867-E52F-4DF5-820A-BAF9F8C46253}"/>
    <cellStyle name="40% - Accent5 31" xfId="3490" xr:uid="{C2BE4FB6-65C5-4EC3-ACCB-A43C91B3AF38}"/>
    <cellStyle name="40% - Accent5 32" xfId="3491" xr:uid="{CBFAAD90-52B6-4CCA-AA16-DD85C5986ABC}"/>
    <cellStyle name="40% - Accent5 33" xfId="3492" xr:uid="{D1C10847-08DB-419A-BDA8-9B40F686365E}"/>
    <cellStyle name="40% - Accent5 4" xfId="3493" xr:uid="{390A389D-3404-491E-8B85-3CA002DCF2C3}"/>
    <cellStyle name="40% - Accent5 4 2" xfId="3494" xr:uid="{3370992B-4ED2-4D17-893F-4DA7E454D097}"/>
    <cellStyle name="40% - Accent5 4 3" xfId="3495" xr:uid="{A4F16AD6-9A61-4E81-BC8A-431A4377524D}"/>
    <cellStyle name="40% - Accent5 4 4" xfId="3496" xr:uid="{37C3DF3B-60B4-4B9B-A93A-AA650573276D}"/>
    <cellStyle name="40% - Accent5 5" xfId="3497" xr:uid="{F4E8C245-4EAF-440F-A819-3B1496855263}"/>
    <cellStyle name="40% - Accent5 5 2" xfId="3498" xr:uid="{2E82B2F6-1051-45A1-AD13-F80ACF0B31D5}"/>
    <cellStyle name="40% - Accent5 5 3" xfId="3499" xr:uid="{894CCBBB-9D91-4FF6-94AE-4F978D2B5505}"/>
    <cellStyle name="40% - Accent5 5 4" xfId="3500" xr:uid="{C97C2374-1D83-4D38-B2FA-23D7BE4D7A5E}"/>
    <cellStyle name="40% - Accent5 6" xfId="3501" xr:uid="{93513261-A16E-4D2A-B7CA-BB743B850942}"/>
    <cellStyle name="40% - Accent5 6 2" xfId="3502" xr:uid="{BC04F4A2-0C47-4F3B-B28B-7BC597DDF94E}"/>
    <cellStyle name="40% - Accent5 6 3" xfId="3503" xr:uid="{4CC77F93-AC8C-426C-9D45-FDD46AD84766}"/>
    <cellStyle name="40% - Accent5 7" xfId="3504" xr:uid="{5B8E2FEF-568C-4F9D-9937-6D555F4C61BB}"/>
    <cellStyle name="40% - Accent5 7 2" xfId="3505" xr:uid="{230E0919-1378-4267-877F-1018DC29A333}"/>
    <cellStyle name="40% - Accent5 7 3" xfId="3506" xr:uid="{2FAC18F1-6118-4F35-A2BC-11AF16BA736C}"/>
    <cellStyle name="40% - Accent5 7 4" xfId="3507" xr:uid="{DEE89FF0-1A56-4F17-96D8-84ABBE810871}"/>
    <cellStyle name="40% - Accent5 8" xfId="3508" xr:uid="{3EC2B869-79AF-48D1-A084-CA1FBFBB1B30}"/>
    <cellStyle name="40% - Accent5 8 2" xfId="3509" xr:uid="{57C8EBC8-36AA-4AB7-A8FA-C2A2B921B96D}"/>
    <cellStyle name="40% - Accent5 8 3" xfId="3510" xr:uid="{DB7FB8F8-09D4-48AB-8351-60BCEDFE4FA9}"/>
    <cellStyle name="40% - Accent5 9" xfId="3511" xr:uid="{CC926DE5-ACB1-411D-9611-C466EAB52B80}"/>
    <cellStyle name="40% - Accent5 9 2" xfId="3512" xr:uid="{46570047-A086-48D6-B64C-BB378FCF4BEC}"/>
    <cellStyle name="40% - Accent6 10" xfId="3513" xr:uid="{A064DEDF-40BA-4997-83C2-485465630768}"/>
    <cellStyle name="40% - Accent6 10 2" xfId="3514" xr:uid="{85FC2878-6EF3-4382-BA51-AB19D1D492F2}"/>
    <cellStyle name="40% - Accent6 11" xfId="3515" xr:uid="{F042F362-6148-43C1-BA4F-3C308E687498}"/>
    <cellStyle name="40% - Accent6 11 2" xfId="3516" xr:uid="{8FA3C3C5-6766-44ED-B9BB-3371B96C038C}"/>
    <cellStyle name="40% - Accent6 12" xfId="3517" xr:uid="{CD3CFCF5-126E-4F9C-9A91-96E6306290F3}"/>
    <cellStyle name="40% - Accent6 12 2" xfId="53025" xr:uid="{AC5903D8-8EAB-4D17-B4D3-3625F2871EC1}"/>
    <cellStyle name="40% - Accent6 13" xfId="3518" xr:uid="{3797E545-1D30-4743-A245-07FC6F7041B9}"/>
    <cellStyle name="40% - Accent6 14" xfId="3519" xr:uid="{0BA702D0-5DB2-41F8-AF94-E17DB068AD2E}"/>
    <cellStyle name="40% - Accent6 15" xfId="3520" xr:uid="{1F84E2C6-E949-4481-A626-160A1CE19428}"/>
    <cellStyle name="40% - Accent6 16" xfId="3521" xr:uid="{FA087284-1F2B-4CC6-BE93-BD4B0F0CECA0}"/>
    <cellStyle name="40% - Accent6 17" xfId="3522" xr:uid="{746F02E5-2E70-412A-841E-D4568A25B795}"/>
    <cellStyle name="40% - Accent6 18" xfId="3523" xr:uid="{05A25A08-11B2-4385-A125-27939DBCB430}"/>
    <cellStyle name="40% - Accent6 19" xfId="3524" xr:uid="{B43F7841-E7FC-4AE0-BEB3-E8793BF99C61}"/>
    <cellStyle name="40% - Accent6 2" xfId="3525" xr:uid="{311AB789-3F5C-483E-86D6-D56810F00450}"/>
    <cellStyle name="40% - Accent6 2 2" xfId="3526" xr:uid="{6A5B6A32-E7F2-410B-88FA-E58BD85FE824}"/>
    <cellStyle name="40% - Accent6 2 2 2" xfId="3527" xr:uid="{A3175FA2-FD55-4D54-B37D-F70C1EF4E02D}"/>
    <cellStyle name="40% - Accent6 2 2 3" xfId="3528" xr:uid="{DC605005-1947-43A9-9E71-F249A91966B6}"/>
    <cellStyle name="40% - Accent6 2 2 4" xfId="3529" xr:uid="{23E3325B-4C93-4215-8147-2B8BCA28537D}"/>
    <cellStyle name="40% - Accent6 2 3" xfId="3530" xr:uid="{3819876D-27F3-469B-B93A-0AB67D238529}"/>
    <cellStyle name="40% - Accent6 2 3 2" xfId="3531" xr:uid="{C77DE64A-A15C-4BCD-8B27-4CFBFA4BED7B}"/>
    <cellStyle name="40% - Accent6 2 4" xfId="3532" xr:uid="{66636836-3CF3-477C-8815-632C1B353AEB}"/>
    <cellStyle name="40% - Accent6 2 5" xfId="3533" xr:uid="{5217F5AF-1EE3-4C5D-A933-DB7BC8123E63}"/>
    <cellStyle name="40% - Accent6 2 6" xfId="3534" xr:uid="{DC6632B5-A8CE-4A90-976C-171AB083FDBA}"/>
    <cellStyle name="40% - Accent6 2 7" xfId="3535" xr:uid="{183C0D82-27F7-45F1-AC68-F574ED505DEA}"/>
    <cellStyle name="40% - Accent6 2 8" xfId="3536" xr:uid="{A5EFEAA6-9816-4981-B822-F2D921A9B677}"/>
    <cellStyle name="40% - Accent6 2 9" xfId="3537" xr:uid="{D2BD9264-CB62-48A0-BF1F-C480A7FFF00A}"/>
    <cellStyle name="40% - Accent6 2_COSTOS" xfId="3538" xr:uid="{FAAED521-0BC4-4447-93BE-AA965E85D3E1}"/>
    <cellStyle name="40% - Accent6 20" xfId="3539" xr:uid="{8D9FDBBE-0561-4FB4-9829-DFF5A86FFF71}"/>
    <cellStyle name="40% - Accent6 21" xfId="3540" xr:uid="{352A57C6-021E-4EBD-BB2D-941E9AB62951}"/>
    <cellStyle name="40% - Accent6 22" xfId="3541" xr:uid="{C4C7F276-2027-4830-8894-DFE6D7FBC1DD}"/>
    <cellStyle name="40% - Accent6 23" xfId="3542" xr:uid="{704E01B6-CD7E-44B6-A4EC-663434579254}"/>
    <cellStyle name="40% - Accent6 24" xfId="3543" xr:uid="{704B3DB3-1D5D-4834-99B2-2A6D4DB74917}"/>
    <cellStyle name="40% - Accent6 25" xfId="3544" xr:uid="{0CB4D6F7-D16D-4553-945F-EC39D9D2F0A9}"/>
    <cellStyle name="40% - Accent6 26" xfId="3545" xr:uid="{ADDD4BDB-FC03-4E3E-A72F-264100322A32}"/>
    <cellStyle name="40% - Accent6 27" xfId="3546" xr:uid="{B7081696-351F-46C6-B7D0-0799A188A105}"/>
    <cellStyle name="40% - Accent6 28" xfId="3547" xr:uid="{686B9D0A-C054-452F-B8C9-B0DF8AA78F9F}"/>
    <cellStyle name="40% - Accent6 29" xfId="3548" xr:uid="{DD33EE49-8BA8-4A11-B489-2E600BFD5D37}"/>
    <cellStyle name="40% - Accent6 3" xfId="3549" xr:uid="{03438137-F4E4-4812-ACA4-D729E7EAF7BD}"/>
    <cellStyle name="40% - Accent6 3 2" xfId="3550" xr:uid="{58E4178E-0A33-406A-88D1-8A2CA2EFD258}"/>
    <cellStyle name="40% - Accent6 3 3" xfId="3551" xr:uid="{9EED9D25-DD19-4937-9492-F63583285575}"/>
    <cellStyle name="40% - Accent6 3 4" xfId="3552" xr:uid="{CE66E237-A7AE-4E44-89C7-E7AD62BD1DCA}"/>
    <cellStyle name="40% - Accent6 3 5" xfId="3553" xr:uid="{4D85730F-E043-4017-8C86-6BE0AEF0463A}"/>
    <cellStyle name="40% - Accent6 3 6" xfId="3554" xr:uid="{EA9BE3C5-F8D1-4FD0-AA90-A44AA10C372A}"/>
    <cellStyle name="40% - Accent6 3 7" xfId="3555" xr:uid="{EA1846D6-AAB6-45ED-A887-C3F851131B77}"/>
    <cellStyle name="40% - Accent6 30" xfId="3556" xr:uid="{DFEE4B07-14EC-4821-8A3F-8975A315830D}"/>
    <cellStyle name="40% - Accent6 31" xfId="3557" xr:uid="{29A3FECE-17ED-46D7-AEF1-FA22E8544B34}"/>
    <cellStyle name="40% - Accent6 32" xfId="3558" xr:uid="{8CFCA6D7-25E3-4410-A16F-114D1AAA2667}"/>
    <cellStyle name="40% - Accent6 33" xfId="3559" xr:uid="{02313207-B136-4750-8EB0-F6DD51B1109F}"/>
    <cellStyle name="40% - Accent6 4" xfId="3560" xr:uid="{56114387-D688-4B87-A7C9-2461AEC5704D}"/>
    <cellStyle name="40% - Accent6 4 2" xfId="3561" xr:uid="{20F1221D-754C-4463-B1DB-F61F8B96FB1B}"/>
    <cellStyle name="40% - Accent6 4 3" xfId="3562" xr:uid="{B8B6B019-DBEF-4EED-8443-9249F519F598}"/>
    <cellStyle name="40% - Accent6 4 4" xfId="3563" xr:uid="{7DE9B6B3-85D0-4BFB-A256-670951E797A1}"/>
    <cellStyle name="40% - Accent6 5" xfId="3564" xr:uid="{3D314400-CB35-424B-8E4C-10556F9AE702}"/>
    <cellStyle name="40% - Accent6 5 2" xfId="3565" xr:uid="{58835799-52C1-4EF1-B811-2813B35CDC3B}"/>
    <cellStyle name="40% - Accent6 5 3" xfId="3566" xr:uid="{B26A536B-1489-4329-8B28-B6D423E5BB36}"/>
    <cellStyle name="40% - Accent6 5 4" xfId="3567" xr:uid="{12C8D579-882F-4ACE-89EA-E26D644A9393}"/>
    <cellStyle name="40% - Accent6 6" xfId="3568" xr:uid="{E8A53AE2-FE88-4B18-8C10-2DD34B7D66D1}"/>
    <cellStyle name="40% - Accent6 6 2" xfId="3569" xr:uid="{135CC81E-A844-4F49-8661-9484A04E312D}"/>
    <cellStyle name="40% - Accent6 6 3" xfId="3570" xr:uid="{46CD227C-F53F-4933-A3DF-2EDE27A3D68A}"/>
    <cellStyle name="40% - Accent6 7" xfId="3571" xr:uid="{6BA0A10F-3699-4E86-B582-44DA519570B0}"/>
    <cellStyle name="40% - Accent6 7 2" xfId="3572" xr:uid="{14482712-7C9A-4885-80F3-0382C423E167}"/>
    <cellStyle name="40% - Accent6 7 3" xfId="3573" xr:uid="{6C75B027-D65C-471E-921F-C668FDA2D352}"/>
    <cellStyle name="40% - Accent6 7 4" xfId="3574" xr:uid="{316DAE0D-B20F-4350-9D88-7882D8E479AB}"/>
    <cellStyle name="40% - Accent6 8" xfId="3575" xr:uid="{7B8B2E1D-AF2B-45B2-88C4-70B974DD7FE7}"/>
    <cellStyle name="40% - Accent6 8 2" xfId="3576" xr:uid="{9D83FD89-A3F1-4284-A710-B5E74EAD0DC2}"/>
    <cellStyle name="40% - Accent6 8 3" xfId="3577" xr:uid="{3BC6A31A-B039-41BA-AF44-9603D57B6EED}"/>
    <cellStyle name="40% - Accent6 9" xfId="3578" xr:uid="{413AD303-2A0E-42F0-A88B-9977B65913A0}"/>
    <cellStyle name="40% - Accent6 9 2" xfId="3579" xr:uid="{25C06BE7-22EB-4C6E-B332-432334739382}"/>
    <cellStyle name="40% - Énfasis1 10" xfId="3581" xr:uid="{3A1E310D-84E7-4CB9-9AF0-350AB331D64C}"/>
    <cellStyle name="40% - Énfasis1 10 2" xfId="3582" xr:uid="{D3451978-EF38-45B1-9F35-76D5975C3B40}"/>
    <cellStyle name="40% - Énfasis1 11" xfId="3583" xr:uid="{3E5CD983-0A18-48ED-B15D-0F4E54DB8C22}"/>
    <cellStyle name="40% - Énfasis1 11 2" xfId="3584" xr:uid="{6D2D7326-4EEF-4775-849C-92A168024727}"/>
    <cellStyle name="40% - Énfasis1 12" xfId="3585" xr:uid="{8F5C66B1-8082-4E9E-B9DF-F75F364A1561}"/>
    <cellStyle name="40% - Énfasis1 12 2" xfId="3586" xr:uid="{6F2C13A2-A917-404E-A8AE-EDCDD30B6257}"/>
    <cellStyle name="40% - Énfasis1 13" xfId="3587" xr:uid="{CD05678E-8E98-436D-94E5-596D98B4F8D2}"/>
    <cellStyle name="40% - Énfasis1 13 2" xfId="3588" xr:uid="{0952A71A-6513-4C61-BF3F-08E5AC91310B}"/>
    <cellStyle name="40% - Énfasis1 14" xfId="3589" xr:uid="{3A720AD1-CF69-4ABE-8134-4DC390621548}"/>
    <cellStyle name="40% - Énfasis1 14 2" xfId="3590" xr:uid="{ADFF3C40-95E6-4F41-8DD1-DCF347A61A03}"/>
    <cellStyle name="40% - Énfasis1 15" xfId="3591" xr:uid="{41B4EAFA-5EE4-4CD4-8D28-0C5D69A2ABEE}"/>
    <cellStyle name="40% - Énfasis1 15 2" xfId="3592" xr:uid="{4AE67A01-0A78-49E9-B296-0EF2C1CB17A4}"/>
    <cellStyle name="40% - Énfasis1 16" xfId="3593" xr:uid="{2AD2BB72-D8D2-4034-8DAE-1E39C5600FCD}"/>
    <cellStyle name="40% - Énfasis1 17" xfId="3580" xr:uid="{E67579F5-5F53-4F6D-B9F3-239D3247C73B}"/>
    <cellStyle name="40% - Énfasis1 2" xfId="3594" xr:uid="{A2F25E34-7D21-49DC-9AFC-AA48ABE7D0A0}"/>
    <cellStyle name="40% - Énfasis1 2 10" xfId="3595" xr:uid="{47911AF8-0850-456B-B86D-F5596236AEF3}"/>
    <cellStyle name="40% - Énfasis1 2 2" xfId="3596" xr:uid="{580A839A-11DC-494F-BCA5-992966B7EAEE}"/>
    <cellStyle name="40% - Énfasis1 2 2 2" xfId="3597" xr:uid="{8ADEAABD-BFB4-496A-91FC-F70D089FB0BE}"/>
    <cellStyle name="40% - Énfasis1 2 2 3" xfId="3598" xr:uid="{38392C72-C8A4-424F-A416-865D4F20B005}"/>
    <cellStyle name="40% - Énfasis1 2 3" xfId="3599" xr:uid="{3A8BDD15-C888-4307-B679-9EE9A614FAAA}"/>
    <cellStyle name="40% - Énfasis1 2 3 2" xfId="3600" xr:uid="{44827B1C-74C4-44A1-B0BA-96B7942BD9D6}"/>
    <cellStyle name="40% - Énfasis1 2 3 3" xfId="3601" xr:uid="{EEAAE460-A7B1-4E07-9A1A-527C2E5D7347}"/>
    <cellStyle name="40% - Énfasis1 2 4" xfId="3602" xr:uid="{C784153B-6D07-44BC-8E4D-720840AD4204}"/>
    <cellStyle name="40% - Énfasis1 2 4 2" xfId="3603" xr:uid="{40DE114F-9C01-40EE-95F2-63035E0E3403}"/>
    <cellStyle name="40% - Énfasis1 2 4 3" xfId="3604" xr:uid="{76F7559D-4179-4637-885A-97D77BEAB12A}"/>
    <cellStyle name="40% - Énfasis1 2 5" xfId="3605" xr:uid="{6773A4D1-659C-48AD-BBEF-B07CA387C1B9}"/>
    <cellStyle name="40% - Énfasis1 2 5 2" xfId="3606" xr:uid="{DD109E65-499D-4112-8DE5-DBB5AFDF7432}"/>
    <cellStyle name="40% - Énfasis1 2 6" xfId="3607" xr:uid="{A6034D30-96AB-48AC-AFD1-149C1ADCDCA7}"/>
    <cellStyle name="40% - Énfasis1 2 6 2" xfId="3608" xr:uid="{FCF78018-4840-46FF-BBE5-FAE233AABDB4}"/>
    <cellStyle name="40% - Énfasis1 2 7" xfId="3609" xr:uid="{EAC5D23A-A07E-436F-A92F-97DBEDFFD2EC}"/>
    <cellStyle name="40% - Énfasis1 2 8" xfId="3610" xr:uid="{550C22EA-5ABD-47F0-891C-21C850FDE089}"/>
    <cellStyle name="40% - Énfasis1 2 9" xfId="3611" xr:uid="{81078B9B-9B60-49A8-AFC5-3A54192BD727}"/>
    <cellStyle name="40% - Énfasis1 2_COSTOS" xfId="3612" xr:uid="{D57AFB4E-AF92-4C5B-BAC7-CBCCDA9B3874}"/>
    <cellStyle name="40% - Énfasis1 3" xfId="3613" xr:uid="{33C7F83F-7269-4DDD-892E-01CB1CB6FDA5}"/>
    <cellStyle name="40% - Énfasis1 3 2" xfId="3614" xr:uid="{349BFF95-047E-4085-957B-40922612B84C}"/>
    <cellStyle name="40% - Énfasis1 3 3" xfId="3615" xr:uid="{DF39CA92-2FBA-42F2-9E90-DE832E9C5D71}"/>
    <cellStyle name="40% - Énfasis1 3 4" xfId="3616" xr:uid="{B6E2B837-36D5-4239-A8A4-00A9818516A1}"/>
    <cellStyle name="40% - Énfasis1 4" xfId="3617" xr:uid="{D4D77911-4551-4F59-900D-65F887A233F0}"/>
    <cellStyle name="40% - Énfasis1 4 2" xfId="3618" xr:uid="{61E5F007-C779-48FF-B6C3-8E6A09FBEABF}"/>
    <cellStyle name="40% - Énfasis1 4 2 2" xfId="3619" xr:uid="{7A99B769-F875-4A2D-8C8D-1CA0AC58C6AC}"/>
    <cellStyle name="40% - Énfasis1 4 3" xfId="3620" xr:uid="{880FCC4F-A893-4F1A-AC01-4B5490AE99C7}"/>
    <cellStyle name="40% - Énfasis1 4 4" xfId="3621" xr:uid="{7AC1BF71-5028-49DC-A2BD-8BDD23CABEA6}"/>
    <cellStyle name="40% - Énfasis1 5" xfId="3622" xr:uid="{5DD716AC-FC72-4A28-8F7B-BDA6CA41015C}"/>
    <cellStyle name="40% - Énfasis1 5 2" xfId="3623" xr:uid="{DD8DEAF4-2325-4B51-A5BC-9A69EA2E0B68}"/>
    <cellStyle name="40% - Énfasis1 5 2 2" xfId="3624" xr:uid="{60150963-17C2-47D0-AADD-2B46A64E3477}"/>
    <cellStyle name="40% - Énfasis1 5 3" xfId="3625" xr:uid="{67A147A9-F721-4ABA-BE47-01C66313DB4C}"/>
    <cellStyle name="40% - Énfasis1 5_IDCC" xfId="3626" xr:uid="{17EA72B4-E8A2-48B8-8234-784EE3A096B3}"/>
    <cellStyle name="40% - Énfasis1 6" xfId="3627" xr:uid="{87C65662-EC7F-4AE6-9B58-42DA71252826}"/>
    <cellStyle name="40% - Énfasis1 6 2" xfId="3628" xr:uid="{3342749B-979A-4D38-A1D9-AD1C89601E37}"/>
    <cellStyle name="40% - Énfasis1 7" xfId="3629" xr:uid="{FC216F77-A555-44D1-B688-53088C6C4AF8}"/>
    <cellStyle name="40% - Énfasis1 7 2" xfId="3630" xr:uid="{8AF8902E-1EEB-48C6-8E88-F568B225B6C0}"/>
    <cellStyle name="40% - Énfasis1 8" xfId="3631" xr:uid="{485825E2-73B1-4015-B261-39F9E1142A2B}"/>
    <cellStyle name="40% - Énfasis1 8 2" xfId="3632" xr:uid="{A2234EDF-BE27-47D7-B4FE-6CCE1AFF9B54}"/>
    <cellStyle name="40% - Énfasis1 9" xfId="3633" xr:uid="{E459ECB5-25C5-46B3-99C9-17594581C9F1}"/>
    <cellStyle name="40% - Énfasis1 9 2" xfId="3634" xr:uid="{11ABA824-9583-4423-854C-3C15550EEF26}"/>
    <cellStyle name="40% - Énfasis2 10" xfId="3636" xr:uid="{547D4901-492E-468A-ADC8-33235059A71E}"/>
    <cellStyle name="40% - Énfasis2 10 2" xfId="3637" xr:uid="{A5D1304D-7597-489D-9783-A57DEC80AF8D}"/>
    <cellStyle name="40% - Énfasis2 11" xfId="3638" xr:uid="{60B7544E-F7B2-4625-9794-07711E2CE0E5}"/>
    <cellStyle name="40% - Énfasis2 11 2" xfId="3639" xr:uid="{E239447E-1A15-41C6-94EF-1C5CCE0D7A51}"/>
    <cellStyle name="40% - Énfasis2 12" xfId="3640" xr:uid="{4C5BC3D2-45B2-48E2-8989-FAEB38B69AA2}"/>
    <cellStyle name="40% - Énfasis2 12 2" xfId="3641" xr:uid="{BA1F1652-0B6C-44E3-952C-B01D8631F589}"/>
    <cellStyle name="40% - Énfasis2 13" xfId="3642" xr:uid="{C11115E7-559A-4CAC-ADC3-9D8F48B9957E}"/>
    <cellStyle name="40% - Énfasis2 13 2" xfId="3643" xr:uid="{F9B44808-AD4D-4593-9017-3ED78DFB3616}"/>
    <cellStyle name="40% - Énfasis2 14" xfId="3644" xr:uid="{6BCE24DA-72DE-40E2-A165-F1B7F9844F06}"/>
    <cellStyle name="40% - Énfasis2 14 2" xfId="3645" xr:uid="{230678C1-5278-4A8C-8C24-D9D30A76DAF6}"/>
    <cellStyle name="40% - Énfasis2 15" xfId="3646" xr:uid="{AF65F091-984B-4993-A76C-D74652CF8E55}"/>
    <cellStyle name="40% - Énfasis2 15 2" xfId="3647" xr:uid="{C2D32BF3-72D9-488C-A4CE-68FF71886075}"/>
    <cellStyle name="40% - Énfasis2 16" xfId="3648" xr:uid="{7E78BB79-AA41-4C85-828B-7797B46666E1}"/>
    <cellStyle name="40% - Énfasis2 17" xfId="3635" xr:uid="{05EAE355-C493-4894-BAC8-03FE6F13A69E}"/>
    <cellStyle name="40% - Énfasis2 2" xfId="3649" xr:uid="{C5583723-4352-4E06-8084-82AFC2D37E0A}"/>
    <cellStyle name="40% - Énfasis2 2 2" xfId="3650" xr:uid="{70E4A65E-163E-4489-AF33-8EB878BB1819}"/>
    <cellStyle name="40% - Énfasis2 2 2 2" xfId="3651" xr:uid="{0D4C241B-DEE8-498C-98E8-9F0DC6BCED87}"/>
    <cellStyle name="40% - Énfasis2 2 2 3" xfId="3652" xr:uid="{8DB0B828-B817-4FD7-962A-25D1634415D6}"/>
    <cellStyle name="40% - Énfasis2 2 3" xfId="3653" xr:uid="{EA79B5C3-8CCA-4AF1-8AE4-92A3CDFE3424}"/>
    <cellStyle name="40% - Énfasis2 2 3 2" xfId="3654" xr:uid="{DA4DB3A7-04A8-43B2-95C8-3C7F4C56D876}"/>
    <cellStyle name="40% - Énfasis2 2 3 3" xfId="3655" xr:uid="{D81BE863-9621-4057-9695-65150922A8A9}"/>
    <cellStyle name="40% - Énfasis2 2 4" xfId="3656" xr:uid="{3924037A-B23E-4E6D-95BC-55C7ED8D824F}"/>
    <cellStyle name="40% - Énfasis2 2 4 2" xfId="3657" xr:uid="{7588A906-960E-4AB3-A0DB-4A50F6D1E701}"/>
    <cellStyle name="40% - Énfasis2 2 4 3" xfId="3658" xr:uid="{96C8239E-DDA0-40A5-8216-6793DE991688}"/>
    <cellStyle name="40% - Énfasis2 2 5" xfId="3659" xr:uid="{922EDD4B-6506-4375-BC67-124915C79CFF}"/>
    <cellStyle name="40% - Énfasis2 2 6" xfId="3660" xr:uid="{6C88A9AD-8D53-496A-994B-FC1030D9C581}"/>
    <cellStyle name="40% - Énfasis2 2 7" xfId="3661" xr:uid="{A0023517-40A4-40B6-AEE2-92AEFD574BC3}"/>
    <cellStyle name="40% - Énfasis2 2 8" xfId="3662" xr:uid="{A1403A44-F4A1-4F98-9FC0-C0CD51F1BED5}"/>
    <cellStyle name="40% - Énfasis2 2_COSTOS" xfId="3663" xr:uid="{85520C07-9F47-43C4-B059-F02A6691CFF9}"/>
    <cellStyle name="40% - Énfasis2 3" xfId="3664" xr:uid="{67298D1F-F102-4DF7-B6A6-D32F8EACDCD4}"/>
    <cellStyle name="40% - Énfasis2 3 2" xfId="3665" xr:uid="{D2220466-58A0-4D37-9B87-CB1209B9FBD6}"/>
    <cellStyle name="40% - Énfasis2 3 3" xfId="3666" xr:uid="{D70DE3FE-DB1F-4F35-8DAC-7EF7CFAA2B27}"/>
    <cellStyle name="40% - Énfasis2 3 4" xfId="3667" xr:uid="{AD94ED2C-79B3-41BC-9066-473098C5501E}"/>
    <cellStyle name="40% - Énfasis2 4" xfId="3668" xr:uid="{22C5082E-C349-437F-BDB7-FCA911E19DBF}"/>
    <cellStyle name="40% - Énfasis2 4 2" xfId="3669" xr:uid="{349BE969-3FDC-43A8-A81D-1466A73C0613}"/>
    <cellStyle name="40% - Énfasis2 4 2 2" xfId="3670" xr:uid="{124602CC-22BE-4EAE-8888-75FC1F99CB94}"/>
    <cellStyle name="40% - Énfasis2 4 3" xfId="3671" xr:uid="{BCDC9CA8-B33E-4986-92E4-132D8B949EE3}"/>
    <cellStyle name="40% - Énfasis2 4 4" xfId="3672" xr:uid="{E525BD68-B27F-4CA0-BFB3-7944894FDF67}"/>
    <cellStyle name="40% - Énfasis2 5" xfId="3673" xr:uid="{6710FCC8-2F93-4373-B058-58B251CAD307}"/>
    <cellStyle name="40% - Énfasis2 5 2" xfId="3674" xr:uid="{10F5E3CF-89D0-423C-B788-ADE5CA0C2AC0}"/>
    <cellStyle name="40% - Énfasis2 6" xfId="3675" xr:uid="{43A20307-0CFB-4DFC-8AB6-8A65190BAABF}"/>
    <cellStyle name="40% - Énfasis2 6 2" xfId="3676" xr:uid="{3241F3BE-1BEF-45E3-A6E0-E9974F4AF70D}"/>
    <cellStyle name="40% - Énfasis2 7" xfId="3677" xr:uid="{440A69F9-EAE6-4819-8DBC-754E0CBC7364}"/>
    <cellStyle name="40% - Énfasis2 7 2" xfId="3678" xr:uid="{58CCFF69-0A26-4CE8-A29D-0F427E2FBB12}"/>
    <cellStyle name="40% - Énfasis2 8" xfId="3679" xr:uid="{702A2795-FFA6-41D8-AA1B-96BA766BDEAB}"/>
    <cellStyle name="40% - Énfasis2 8 2" xfId="3680" xr:uid="{F3D18927-6939-43AF-B092-B2B17421792B}"/>
    <cellStyle name="40% - Énfasis2 9" xfId="3681" xr:uid="{D300BBE5-A3DC-4AF5-8A47-953917666E24}"/>
    <cellStyle name="40% - Énfasis2 9 2" xfId="3682" xr:uid="{4BA10CDD-C6A2-4BA9-8076-F6795F98B1AA}"/>
    <cellStyle name="40% - Énfasis3 10" xfId="3684" xr:uid="{EE9F135E-02EE-42DA-96E5-DED1E88A7B7F}"/>
    <cellStyle name="40% - Énfasis3 10 2" xfId="3685" xr:uid="{E5565359-2998-4029-B824-3B95CD6B6EA7}"/>
    <cellStyle name="40% - Énfasis3 11" xfId="3686" xr:uid="{4277E6D5-EBC6-4B3A-8CA1-C38054BEDCE2}"/>
    <cellStyle name="40% - Énfasis3 11 2" xfId="3687" xr:uid="{A6777102-AD40-40F0-9F7A-72B8E21109C1}"/>
    <cellStyle name="40% - Énfasis3 12" xfId="3688" xr:uid="{D5F34565-7872-4CFD-BCC2-9A4182CA303A}"/>
    <cellStyle name="40% - Énfasis3 12 2" xfId="3689" xr:uid="{A71C79F7-1DD3-445C-8F26-CB82614D331C}"/>
    <cellStyle name="40% - Énfasis3 13" xfId="3690" xr:uid="{88C912F8-EF45-45F8-8954-795E48B73605}"/>
    <cellStyle name="40% - Énfasis3 13 2" xfId="3691" xr:uid="{B4175DD2-A426-4BC1-904E-46F4D645AB45}"/>
    <cellStyle name="40% - Énfasis3 14" xfId="3692" xr:uid="{A936EAE5-6380-4B7F-AEB8-05A10C3824C7}"/>
    <cellStyle name="40% - Énfasis3 14 2" xfId="3693" xr:uid="{F9645B0A-1D3E-4FC8-BF81-F8FBB6E0613E}"/>
    <cellStyle name="40% - Énfasis3 15" xfId="3694" xr:uid="{D9E60B81-A177-4F88-8CE7-87A7F23B5CC5}"/>
    <cellStyle name="40% - Énfasis3 15 2" xfId="3695" xr:uid="{05C6F070-49CC-40F0-8724-28D0216D7400}"/>
    <cellStyle name="40% - Énfasis3 16" xfId="3696" xr:uid="{64EB7C5E-50BA-4B6A-A9D9-4D9B1FBC8A28}"/>
    <cellStyle name="40% - Énfasis3 17" xfId="3683" xr:uid="{F2F3278A-A409-409E-A218-4943A4AFA114}"/>
    <cellStyle name="40% - Énfasis3 2" xfId="3697" xr:uid="{BAF1A9B3-AD26-4914-BD8D-93E42B739832}"/>
    <cellStyle name="40% - Énfasis3 2 10" xfId="3698" xr:uid="{4CE276D5-A106-42A1-98A7-9C22C4605D5C}"/>
    <cellStyle name="40% - Énfasis3 2 2" xfId="3699" xr:uid="{48E250DE-7120-4956-A0FB-84899F2C39B8}"/>
    <cellStyle name="40% - Énfasis3 2 2 2" xfId="3700" xr:uid="{269E982B-5B0E-4264-B17B-6FF9641B081D}"/>
    <cellStyle name="40% - Énfasis3 2 2 3" xfId="3701" xr:uid="{9B8CF1D4-A8FA-4269-B0FB-B9371476B27E}"/>
    <cellStyle name="40% - Énfasis3 2 3" xfId="3702" xr:uid="{D22E111A-2038-4385-9345-FF8A8E669A39}"/>
    <cellStyle name="40% - Énfasis3 2 3 2" xfId="3703" xr:uid="{00AB50BC-A9D7-41F7-AAAD-0015B3669AF0}"/>
    <cellStyle name="40% - Énfasis3 2 3 3" xfId="3704" xr:uid="{ACF6C650-E030-49D9-9344-CFC093020909}"/>
    <cellStyle name="40% - Énfasis3 2 4" xfId="3705" xr:uid="{13D5C230-58EB-45EF-A91B-EA25B1E31129}"/>
    <cellStyle name="40% - Énfasis3 2 4 2" xfId="3706" xr:uid="{F4384FA7-DA16-4F8E-A1B8-50ECDAF865DC}"/>
    <cellStyle name="40% - Énfasis3 2 4 3" xfId="3707" xr:uid="{C26B6C92-1541-4A0A-BB6B-02DDA379C095}"/>
    <cellStyle name="40% - Énfasis3 2 5" xfId="3708" xr:uid="{34BF0B5B-574C-44DA-B28C-DE97966B1588}"/>
    <cellStyle name="40% - Énfasis3 2 5 2" xfId="3709" xr:uid="{D97B122A-91BA-430B-A629-355C5FE6DC81}"/>
    <cellStyle name="40% - Énfasis3 2 6" xfId="3710" xr:uid="{284C98A5-D6B2-4F9B-8773-47DC5AC8D641}"/>
    <cellStyle name="40% - Énfasis3 2 6 2" xfId="3711" xr:uid="{F5F1F718-38D9-45D7-BF37-AB321CEB8938}"/>
    <cellStyle name="40% - Énfasis3 2 7" xfId="3712" xr:uid="{DB48B7DB-BF61-4272-AC03-17D4874FD5E9}"/>
    <cellStyle name="40% - Énfasis3 2 8" xfId="3713" xr:uid="{457DB6BD-5CDA-4AA4-865C-1D38925D2AE8}"/>
    <cellStyle name="40% - Énfasis3 2 9" xfId="3714" xr:uid="{6E4C6D53-A4D3-464D-A1F2-CD352FB14065}"/>
    <cellStyle name="40% - Énfasis3 2_COSTOS" xfId="3715" xr:uid="{9345E698-B414-4A49-8C95-B8ADAF3D9F7B}"/>
    <cellStyle name="40% - Énfasis3 3" xfId="3716" xr:uid="{A01ECD17-D13C-49C4-9F41-DFA2644905EE}"/>
    <cellStyle name="40% - Énfasis3 3 2" xfId="3717" xr:uid="{A670FBA7-C8B2-4A51-A79A-ED4C84D1E194}"/>
    <cellStyle name="40% - Énfasis3 3 3" xfId="3718" xr:uid="{009B3323-1358-445C-BB4A-B4C7F8AD040E}"/>
    <cellStyle name="40% - Énfasis3 3 4" xfId="3719" xr:uid="{689687EA-6367-4411-8535-3F5D84AD5FDA}"/>
    <cellStyle name="40% - Énfasis3 4" xfId="3720" xr:uid="{E0CB0A7D-1D85-48E8-85D2-15814088433E}"/>
    <cellStyle name="40% - Énfasis3 4 2" xfId="3721" xr:uid="{D4741E0E-FBE7-4580-9DDE-8E3A7CCA9200}"/>
    <cellStyle name="40% - Énfasis3 4 2 2" xfId="3722" xr:uid="{70DAA202-3549-476E-A58E-99374EF371EF}"/>
    <cellStyle name="40% - Énfasis3 4 3" xfId="3723" xr:uid="{8948EC46-D6E8-4DED-A452-42EF7A7C4AF1}"/>
    <cellStyle name="40% - Énfasis3 4 4" xfId="3724" xr:uid="{A79A54E8-252C-4ADB-8BD6-D6D632FE01C0}"/>
    <cellStyle name="40% - Énfasis3 5" xfId="3725" xr:uid="{6B9CEE5C-F66D-4C53-A94D-F77F5DFFBA52}"/>
    <cellStyle name="40% - Énfasis3 5 2" xfId="3726" xr:uid="{6C3F6AA0-9DB1-42FB-A397-A4460CA6BD88}"/>
    <cellStyle name="40% - Énfasis3 5 2 2" xfId="3727" xr:uid="{02EC1F5B-D291-4E5C-868E-9503BD50DE3F}"/>
    <cellStyle name="40% - Énfasis3 5 3" xfId="3728" xr:uid="{48C2E415-20FA-4891-A42D-91119CA3EC67}"/>
    <cellStyle name="40% - Énfasis3 5_IDCC" xfId="3729" xr:uid="{53C3ACE0-DC45-4505-8405-D5DB8CAD6CD4}"/>
    <cellStyle name="40% - Énfasis3 6" xfId="3730" xr:uid="{249C1EE5-41EF-4746-9127-5EE5E8B591C8}"/>
    <cellStyle name="40% - Énfasis3 6 2" xfId="3731" xr:uid="{ED18E11F-2C59-45FD-BBA5-A0B545DAF769}"/>
    <cellStyle name="40% - Énfasis3 7" xfId="3732" xr:uid="{424A21A8-D812-4891-8F3A-D0397A67E747}"/>
    <cellStyle name="40% - Énfasis3 7 2" xfId="3733" xr:uid="{3B0722A7-63E3-4343-B4BD-B4C4C0C3B5DA}"/>
    <cellStyle name="40% - Énfasis3 8" xfId="3734" xr:uid="{D5E0EC17-8508-4E92-9205-AE7446440611}"/>
    <cellStyle name="40% - Énfasis3 8 2" xfId="3735" xr:uid="{0E6CEE85-B8C9-4100-94CC-4A94AD50B3E9}"/>
    <cellStyle name="40% - Énfasis3 9" xfId="3736" xr:uid="{BB803834-10FF-4609-A70D-62A56F92B9F6}"/>
    <cellStyle name="40% - Énfasis3 9 2" xfId="3737" xr:uid="{4B93731B-45D4-4174-AF67-D2747AF44CFC}"/>
    <cellStyle name="40% - Énfasis4 10" xfId="3739" xr:uid="{C46DD594-88EA-4AFC-A503-7BD983FF52CC}"/>
    <cellStyle name="40% - Énfasis4 10 2" xfId="3740" xr:uid="{27C791C0-001D-48A0-B0DA-8507582F4515}"/>
    <cellStyle name="40% - Énfasis4 11" xfId="3741" xr:uid="{A17A7FD6-23B9-461E-BE89-77CE38E58ED3}"/>
    <cellStyle name="40% - Énfasis4 11 2" xfId="3742" xr:uid="{77FE386F-4783-4CE1-99F5-B44DDDE3E03B}"/>
    <cellStyle name="40% - Énfasis4 12" xfId="3743" xr:uid="{67CC3917-6AE6-4B2E-8DA6-441040B8AA5F}"/>
    <cellStyle name="40% - Énfasis4 12 2" xfId="3744" xr:uid="{611223DB-5320-4B95-93EA-2324BB84B7AB}"/>
    <cellStyle name="40% - Énfasis4 13" xfId="3745" xr:uid="{6C0E9492-18E1-4074-A374-CD9B8295385D}"/>
    <cellStyle name="40% - Énfasis4 13 2" xfId="3746" xr:uid="{58F5B0CF-A890-47C1-8417-B186C8C339AD}"/>
    <cellStyle name="40% - Énfasis4 14" xfId="3747" xr:uid="{172CAD1E-EBFE-4954-9E52-5CD9AA607690}"/>
    <cellStyle name="40% - Énfasis4 14 2" xfId="3748" xr:uid="{E44CA13A-142F-4127-81FC-1BB4E4B264EF}"/>
    <cellStyle name="40% - Énfasis4 15" xfId="3749" xr:uid="{46B10CF3-1473-45C2-9DC2-A41472E6175F}"/>
    <cellStyle name="40% - Énfasis4 15 2" xfId="3750" xr:uid="{0B2C24AE-D4C9-4BE8-A52C-3825FC52BF95}"/>
    <cellStyle name="40% - Énfasis4 16" xfId="3751" xr:uid="{97DBEC0E-DECC-4E38-8565-6C9A7E09F3B4}"/>
    <cellStyle name="40% - Énfasis4 17" xfId="3738" xr:uid="{7CCEB1A0-2736-4A30-A162-279193DE15DF}"/>
    <cellStyle name="40% - Énfasis4 2" xfId="3752" xr:uid="{9CDEBC95-1924-4583-BADA-6D6DD0369F2C}"/>
    <cellStyle name="40% - Énfasis4 2 10" xfId="3753" xr:uid="{6A5BF046-57B9-4948-BBB0-CF198AF95532}"/>
    <cellStyle name="40% - Énfasis4 2 2" xfId="3754" xr:uid="{7FD0906F-D663-486D-83B6-C815C1A72BB1}"/>
    <cellStyle name="40% - Énfasis4 2 2 2" xfId="3755" xr:uid="{C87E2DD7-F064-49E6-95D1-530CCA1C2B97}"/>
    <cellStyle name="40% - Énfasis4 2 2 3" xfId="3756" xr:uid="{2641335A-C3BF-4C33-8C37-A499ED9F6680}"/>
    <cellStyle name="40% - Énfasis4 2 3" xfId="3757" xr:uid="{D9536000-B167-4A76-9478-800206D8C5D8}"/>
    <cellStyle name="40% - Énfasis4 2 3 2" xfId="3758" xr:uid="{0132E265-BB79-4B39-8701-13B34A4F2B49}"/>
    <cellStyle name="40% - Énfasis4 2 3 3" xfId="3759" xr:uid="{0DBEA317-40F0-469C-A0AC-D8FF3088AED5}"/>
    <cellStyle name="40% - Énfasis4 2 4" xfId="3760" xr:uid="{B8F8437D-F905-4F15-A1A4-F8FD0E46D2F1}"/>
    <cellStyle name="40% - Énfasis4 2 4 2" xfId="3761" xr:uid="{0688ECD8-689A-4147-A509-3B36967C2D0F}"/>
    <cellStyle name="40% - Énfasis4 2 4 3" xfId="3762" xr:uid="{E33C1525-7287-4533-A6E5-4E8C61AC9E9B}"/>
    <cellStyle name="40% - Énfasis4 2 5" xfId="3763" xr:uid="{D77243BA-AB87-47F9-9D10-8521E2519E30}"/>
    <cellStyle name="40% - Énfasis4 2 5 2" xfId="3764" xr:uid="{9192F99D-3EC5-471F-83CB-745F2FD337E1}"/>
    <cellStyle name="40% - Énfasis4 2 6" xfId="3765" xr:uid="{4CD738C1-12AE-4FC6-A242-AC2670E5F5E0}"/>
    <cellStyle name="40% - Énfasis4 2 6 2" xfId="3766" xr:uid="{57020114-BF09-42E9-9381-E0E99CF38305}"/>
    <cellStyle name="40% - Énfasis4 2 7" xfId="3767" xr:uid="{1B3EB7BD-878F-460E-B49E-946E0853B71D}"/>
    <cellStyle name="40% - Énfasis4 2 8" xfId="3768" xr:uid="{01F25E02-FB5B-4A93-AF5B-819A0A7AA86F}"/>
    <cellStyle name="40% - Énfasis4 2 9" xfId="3769" xr:uid="{90BD2F92-7FAB-4B44-8723-3175A8938C80}"/>
    <cellStyle name="40% - Énfasis4 2_COSTOS" xfId="3770" xr:uid="{70ACC44F-A53B-4395-8CE2-9C0CDA731B6B}"/>
    <cellStyle name="40% - Énfasis4 3" xfId="3771" xr:uid="{2C0531BA-D383-47D0-AD10-2D84574018A8}"/>
    <cellStyle name="40% - Énfasis4 3 2" xfId="3772" xr:uid="{90C96C4A-0654-4B60-AE46-ED24AB9B94C4}"/>
    <cellStyle name="40% - Énfasis4 3 3" xfId="3773" xr:uid="{D82C1D7C-7616-4585-9D93-1BD2798BF286}"/>
    <cellStyle name="40% - Énfasis4 3 4" xfId="3774" xr:uid="{013810FB-C007-4C51-A356-64E7D8F222D7}"/>
    <cellStyle name="40% - Énfasis4 4" xfId="3775" xr:uid="{3240F278-A629-4B69-94CF-1E02A0F49681}"/>
    <cellStyle name="40% - Énfasis4 4 2" xfId="3776" xr:uid="{6EFEA021-DE53-454A-9272-EBC88E7FB1FA}"/>
    <cellStyle name="40% - Énfasis4 4 2 2" xfId="3777" xr:uid="{901F1C76-976D-4AE3-A43D-897B6B91EB91}"/>
    <cellStyle name="40% - Énfasis4 4 3" xfId="3778" xr:uid="{A670FB99-CE3A-458D-8854-73ACEE6E51A7}"/>
    <cellStyle name="40% - Énfasis4 4 4" xfId="3779" xr:uid="{9C5C1A7F-A5B5-44B0-91F3-222BB8641ACA}"/>
    <cellStyle name="40% - Énfasis4 5" xfId="3780" xr:uid="{0F90AB9A-A2C6-4B8F-9C9D-959AE0FE8EA0}"/>
    <cellStyle name="40% - Énfasis4 5 2" xfId="3781" xr:uid="{0A00DF45-9C4C-4F60-8824-2D5078ECAD5D}"/>
    <cellStyle name="40% - Énfasis4 5 2 2" xfId="3782" xr:uid="{73B7EEE4-F823-4892-896A-C8DDB96D8E82}"/>
    <cellStyle name="40% - Énfasis4 5 3" xfId="3783" xr:uid="{3DE4045D-EC06-4A5D-A119-4C0D32D083B6}"/>
    <cellStyle name="40% - Énfasis4 5_IDCC" xfId="3784" xr:uid="{2F819C87-2060-4EC8-B1DB-D95B3C42D038}"/>
    <cellStyle name="40% - Énfasis4 6" xfId="3785" xr:uid="{BA4BA801-2347-4EFC-884C-316BBAF346E8}"/>
    <cellStyle name="40% - Énfasis4 6 2" xfId="3786" xr:uid="{B0B248CA-B473-49F9-9E23-03E5148ECF56}"/>
    <cellStyle name="40% - Énfasis4 7" xfId="3787" xr:uid="{3FCA6A3A-A4DB-439C-938D-68F147040344}"/>
    <cellStyle name="40% - Énfasis4 7 2" xfId="3788" xr:uid="{C2BF1D58-710B-468F-869B-2ADFDF02BBAA}"/>
    <cellStyle name="40% - Énfasis4 8" xfId="3789" xr:uid="{73332ACA-9B4B-4A58-902F-859BB86398C7}"/>
    <cellStyle name="40% - Énfasis4 8 2" xfId="3790" xr:uid="{67AD8A55-1B62-4CEA-809B-95828F4F7D92}"/>
    <cellStyle name="40% - Énfasis4 9" xfId="3791" xr:uid="{E18BE40A-E121-4F50-857A-95AD684FFB32}"/>
    <cellStyle name="40% - Énfasis4 9 2" xfId="3792" xr:uid="{51F3BC57-0872-45CB-81D0-CDC3F8069EE3}"/>
    <cellStyle name="40% - Énfasis5 10" xfId="3794" xr:uid="{A1458DB2-BE05-48EE-BF0D-38BFF32EEC06}"/>
    <cellStyle name="40% - Énfasis5 10 2" xfId="3795" xr:uid="{266E157B-8DA0-4629-A672-D1B61F1528F4}"/>
    <cellStyle name="40% - Énfasis5 11" xfId="3796" xr:uid="{DFE01003-00FF-405A-98E8-894CAC51D836}"/>
    <cellStyle name="40% - Énfasis5 11 2" xfId="3797" xr:uid="{E1C2CBA6-429E-4F3E-8DA6-C15104C6BA38}"/>
    <cellStyle name="40% - Énfasis5 12" xfId="3798" xr:uid="{634CEB51-16B8-451F-A741-AB65A405C4F1}"/>
    <cellStyle name="40% - Énfasis5 12 2" xfId="3799" xr:uid="{8947EDD5-5442-4839-A475-D48F6ED20AFF}"/>
    <cellStyle name="40% - Énfasis5 13" xfId="3800" xr:uid="{076FF46A-8F36-4658-AA2E-06375866ADFF}"/>
    <cellStyle name="40% - Énfasis5 13 2" xfId="3801" xr:uid="{E3C05429-63C9-4881-AB71-2A56B382BFA2}"/>
    <cellStyle name="40% - Énfasis5 14" xfId="3802" xr:uid="{184AF89B-EA7D-4807-AC70-8DB1EC865C66}"/>
    <cellStyle name="40% - Énfasis5 14 2" xfId="3803" xr:uid="{598C3FCE-92DD-44DF-B00D-C1CB76480BC1}"/>
    <cellStyle name="40% - Énfasis5 15" xfId="3804" xr:uid="{742A7E59-56FA-45D6-891A-1F595CF52DDC}"/>
    <cellStyle name="40% - Énfasis5 15 2" xfId="3805" xr:uid="{A838B378-718C-4CFF-AA2D-FCE69A0B62D4}"/>
    <cellStyle name="40% - Énfasis5 16" xfId="3806" xr:uid="{09431FA8-E285-4402-8DB9-EECCAFB5532E}"/>
    <cellStyle name="40% - Énfasis5 17" xfId="3793" xr:uid="{CCAAA74F-F98C-4D41-9E21-0A601E01149F}"/>
    <cellStyle name="40% - Énfasis5 2" xfId="3807" xr:uid="{647FE82E-9D76-454B-B00E-74A02E68F6B1}"/>
    <cellStyle name="40% - Énfasis5 2 2" xfId="3808" xr:uid="{B6E3A6BE-6AD6-44D9-9D69-49A3EB605B66}"/>
    <cellStyle name="40% - Énfasis5 2 2 2" xfId="3809" xr:uid="{25C98CAC-7B88-4E46-86BF-04E623C1F620}"/>
    <cellStyle name="40% - Énfasis5 2 2 3" xfId="3810" xr:uid="{C8D14422-9B60-49FF-AA7A-DEF75563BE57}"/>
    <cellStyle name="40% - Énfasis5 2 3" xfId="3811" xr:uid="{F483DF9A-E66B-4523-BF44-8C3E63F81905}"/>
    <cellStyle name="40% - Énfasis5 2 3 2" xfId="3812" xr:uid="{CE8EF538-75CA-44CD-8D1E-CE98A50B63FC}"/>
    <cellStyle name="40% - Énfasis5 2 3 3" xfId="3813" xr:uid="{0A458422-99DD-4058-B2DA-B7B1C99BFF50}"/>
    <cellStyle name="40% - Énfasis5 2 4" xfId="3814" xr:uid="{8B2C2E73-E7E7-4AD0-A4FD-3E3FB5CFDAB8}"/>
    <cellStyle name="40% - Énfasis5 2 4 2" xfId="3815" xr:uid="{73E718FD-3DB8-4EFD-B717-AD8B56BB36AC}"/>
    <cellStyle name="40% - Énfasis5 2 4 3" xfId="3816" xr:uid="{AFD254C0-0F0D-4269-A344-572230936872}"/>
    <cellStyle name="40% - Énfasis5 2 5" xfId="3817" xr:uid="{3786137A-CD59-43C6-989B-4C62BCDBB6B1}"/>
    <cellStyle name="40% - Énfasis5 2 6" xfId="3818" xr:uid="{31C17A4C-D199-4CE1-BAF4-FD958B725292}"/>
    <cellStyle name="40% - Énfasis5 2 7" xfId="3819" xr:uid="{90922BDB-A1CE-4118-9175-26B3ADF37D5C}"/>
    <cellStyle name="40% - Énfasis5 2 8" xfId="3820" xr:uid="{E81553E4-DB4D-4789-BBA5-B1E5B41F7CA6}"/>
    <cellStyle name="40% - Énfasis5 2_COSTOS" xfId="3821" xr:uid="{C0082AC5-2A81-49EC-92C1-B8A369BA2A3B}"/>
    <cellStyle name="40% - Énfasis5 3" xfId="3822" xr:uid="{6881F734-6DB0-4815-903F-47CAD367DC6A}"/>
    <cellStyle name="40% - Énfasis5 3 2" xfId="3823" xr:uid="{F6B4F3D5-867D-47F8-BE7B-635C7235B0FE}"/>
    <cellStyle name="40% - Énfasis5 3 3" xfId="3824" xr:uid="{F4F2CF1A-07F9-45EB-90EB-E0DE057981E9}"/>
    <cellStyle name="40% - Énfasis5 3 4" xfId="3825" xr:uid="{0D180932-A04A-47E2-B545-224FAEBDD999}"/>
    <cellStyle name="40% - Énfasis5 4" xfId="3826" xr:uid="{2B5997CD-A093-45B6-B96C-9E2FF0F68C63}"/>
    <cellStyle name="40% - Énfasis5 4 2" xfId="3827" xr:uid="{1213C085-93BF-4352-9437-EC3DA1978BBF}"/>
    <cellStyle name="40% - Énfasis5 4 2 2" xfId="3828" xr:uid="{119792B4-65BB-4463-9275-DDDEF7A130BE}"/>
    <cellStyle name="40% - Énfasis5 4 3" xfId="3829" xr:uid="{E1A97CEA-8546-41F3-A1EA-F2ECFB5D7786}"/>
    <cellStyle name="40% - Énfasis5 4 4" xfId="3830" xr:uid="{F159F182-7028-404F-A742-8403F2DBE092}"/>
    <cellStyle name="40% - Énfasis5 5" xfId="3831" xr:uid="{9E2D0899-4F69-4C9F-9A93-D034E28E704A}"/>
    <cellStyle name="40% - Énfasis5 5 2" xfId="3832" xr:uid="{979972BE-E067-4E49-B7A1-2E0C2FC0B07C}"/>
    <cellStyle name="40% - Énfasis5 6" xfId="3833" xr:uid="{86DC667E-0D2C-41B3-A2AE-7B6CAD23D802}"/>
    <cellStyle name="40% - Énfasis5 6 2" xfId="3834" xr:uid="{B47B2908-DDEA-4DDE-8E92-E2B975661B85}"/>
    <cellStyle name="40% - Énfasis5 7" xfId="3835" xr:uid="{34DFFF03-8553-4BF7-8F08-2B7012B760FF}"/>
    <cellStyle name="40% - Énfasis5 7 2" xfId="3836" xr:uid="{96BDB41F-A876-4AAF-8B51-0B62A4CFE16A}"/>
    <cellStyle name="40% - Énfasis5 8" xfId="3837" xr:uid="{1364DD87-DE81-4FE8-96EE-7DCF1F3E4143}"/>
    <cellStyle name="40% - Énfasis5 8 2" xfId="3838" xr:uid="{9F798EB4-CC5A-4719-91A6-2D9CE95BCE17}"/>
    <cellStyle name="40% - Énfasis5 9" xfId="3839" xr:uid="{138150F9-172C-4325-A4C5-76475E471C4B}"/>
    <cellStyle name="40% - Énfasis5 9 2" xfId="3840" xr:uid="{3EC82CAF-7E12-4E47-930A-A79DEDE57361}"/>
    <cellStyle name="40% - Énfasis6 10" xfId="3842" xr:uid="{08031C98-0DD6-457C-B846-92E4D21DD016}"/>
    <cellStyle name="40% - Énfasis6 10 2" xfId="3843" xr:uid="{56366266-4390-4392-B904-2A35F1A482C2}"/>
    <cellStyle name="40% - Énfasis6 11" xfId="3844" xr:uid="{F857F261-7909-4FE4-9672-C346209457F6}"/>
    <cellStyle name="40% - Énfasis6 11 2" xfId="3845" xr:uid="{4F67B627-D76E-471C-ACD1-A89A278AED72}"/>
    <cellStyle name="40% - Énfasis6 12" xfId="3846" xr:uid="{C73D8EEB-3C55-4000-810E-989A39C9716C}"/>
    <cellStyle name="40% - Énfasis6 12 2" xfId="3847" xr:uid="{40BFA774-52EF-405B-81F4-2D19486001CC}"/>
    <cellStyle name="40% - Énfasis6 13" xfId="3848" xr:uid="{94BA6DAF-B6B0-482C-8CBB-EC9EFDD75C00}"/>
    <cellStyle name="40% - Énfasis6 13 2" xfId="3849" xr:uid="{347EB2EC-5943-4160-9E79-6B279F21FFB8}"/>
    <cellStyle name="40% - Énfasis6 14" xfId="3850" xr:uid="{BC0C8DA6-BDB5-4171-B8D6-345B031EE95F}"/>
    <cellStyle name="40% - Énfasis6 14 2" xfId="3851" xr:uid="{CCFBFDE2-6523-4503-A1FB-8064D1FFC387}"/>
    <cellStyle name="40% - Énfasis6 15" xfId="3852" xr:uid="{156DB610-D545-4958-B689-41759B543A27}"/>
    <cellStyle name="40% - Énfasis6 15 2" xfId="3853" xr:uid="{4140402D-E384-4F9F-8B6C-F5974C967514}"/>
    <cellStyle name="40% - Énfasis6 16" xfId="3854" xr:uid="{EA64246E-1DAE-4D41-B42E-298059C957C9}"/>
    <cellStyle name="40% - Énfasis6 17" xfId="3841" xr:uid="{76539B0E-D838-453D-8A26-6A23982EA0AB}"/>
    <cellStyle name="40% - Énfasis6 2" xfId="3855" xr:uid="{BF0C10FC-4228-49A6-80AA-B4A1EF90BBA6}"/>
    <cellStyle name="40% - Énfasis6 2 10" xfId="3856" xr:uid="{5CDBF0BE-64DE-444F-A00E-C890878E3FBE}"/>
    <cellStyle name="40% - Énfasis6 2 2" xfId="3857" xr:uid="{1231BB96-C3B6-47F1-ACDD-85C3FFF9B33D}"/>
    <cellStyle name="40% - Énfasis6 2 2 2" xfId="3858" xr:uid="{C7BCF5DD-D917-4E5E-A6F7-F28B3B672665}"/>
    <cellStyle name="40% - Énfasis6 2 2 3" xfId="3859" xr:uid="{5EA9C33C-31CF-4F44-A210-44940DB62D36}"/>
    <cellStyle name="40% - Énfasis6 2 3" xfId="3860" xr:uid="{97A055BF-CE34-4F39-8C48-FC67C9C02837}"/>
    <cellStyle name="40% - Énfasis6 2 3 2" xfId="3861" xr:uid="{E4145D71-AF31-4513-A82E-28F888AF9B1C}"/>
    <cellStyle name="40% - Énfasis6 2 3 3" xfId="3862" xr:uid="{82D793CE-6442-4499-A6EB-970B1606AE9D}"/>
    <cellStyle name="40% - Énfasis6 2 4" xfId="3863" xr:uid="{309D44A5-F229-451A-98F3-21ED2CA14F50}"/>
    <cellStyle name="40% - Énfasis6 2 4 2" xfId="3864" xr:uid="{904C845F-84DC-4596-98B0-8A25380312BD}"/>
    <cellStyle name="40% - Énfasis6 2 4 3" xfId="3865" xr:uid="{244ADF86-4C89-4A58-BD6A-F05C0EF8759B}"/>
    <cellStyle name="40% - Énfasis6 2 5" xfId="3866" xr:uid="{3C155BFF-F57F-48EE-8247-47C29D9BFB93}"/>
    <cellStyle name="40% - Énfasis6 2 5 2" xfId="3867" xr:uid="{8C0BC0AA-3789-41C7-A5E0-B0B8B9A3937D}"/>
    <cellStyle name="40% - Énfasis6 2 6" xfId="3868" xr:uid="{834700D8-30DB-45CC-ADE5-1D2889AB2985}"/>
    <cellStyle name="40% - Énfasis6 2 6 2" xfId="3869" xr:uid="{2189483E-3A49-408A-85E5-1E1AE8B6CFF8}"/>
    <cellStyle name="40% - Énfasis6 2 7" xfId="3870" xr:uid="{ADDB7527-0BF7-4122-B83A-603F74D6383A}"/>
    <cellStyle name="40% - Énfasis6 2 8" xfId="3871" xr:uid="{1970AFE1-4EAF-43A0-AC04-6C96D49C5A51}"/>
    <cellStyle name="40% - Énfasis6 2 9" xfId="3872" xr:uid="{740E0D23-FFE1-4D32-80CE-928994C5B418}"/>
    <cellStyle name="40% - Énfasis6 2_COSTOS" xfId="3873" xr:uid="{43FDC3AE-C15D-4217-AA9F-520AC19424D5}"/>
    <cellStyle name="40% - Énfasis6 3" xfId="3874" xr:uid="{745ED4A5-5E31-4D9F-8645-F0D1E92BCCC7}"/>
    <cellStyle name="40% - Énfasis6 3 2" xfId="3875" xr:uid="{5F27A95F-06C5-4906-BDEA-F112E85D1C0B}"/>
    <cellStyle name="40% - Énfasis6 3 3" xfId="3876" xr:uid="{187AF333-5840-4601-B84A-81ED9570E3C4}"/>
    <cellStyle name="40% - Énfasis6 3 4" xfId="3877" xr:uid="{5519DDD6-CCC1-4866-8504-6927FDE003E8}"/>
    <cellStyle name="40% - Énfasis6 4" xfId="3878" xr:uid="{EC72922C-C5E7-4A4B-B240-E31D2607C088}"/>
    <cellStyle name="40% - Énfasis6 4 2" xfId="3879" xr:uid="{E89CFF6C-CA68-4117-857D-1013B3BD7DA8}"/>
    <cellStyle name="40% - Énfasis6 4 2 2" xfId="3880" xr:uid="{3FE14FDC-219C-4ED3-9D94-8457FEC2E651}"/>
    <cellStyle name="40% - Énfasis6 4 3" xfId="3881" xr:uid="{75E52D62-BDCC-49CD-8ECE-F3B158E150A3}"/>
    <cellStyle name="40% - Énfasis6 4 4" xfId="3882" xr:uid="{AA63734E-94A3-46A9-BC1F-D685E83F83B9}"/>
    <cellStyle name="40% - Énfasis6 5" xfId="3883" xr:uid="{BBAA12D3-EB24-41B9-ADE0-B84536CFEE4B}"/>
    <cellStyle name="40% - Énfasis6 5 2" xfId="3884" xr:uid="{8936519E-1DF7-4111-861C-BDA56EAF2CF1}"/>
    <cellStyle name="40% - Énfasis6 5 2 2" xfId="3885" xr:uid="{888EBEC0-1E10-4164-A267-11F84ED1D25D}"/>
    <cellStyle name="40% - Énfasis6 5 3" xfId="3886" xr:uid="{7DEA2D4B-AF39-4661-AF29-0D4AD49AC30B}"/>
    <cellStyle name="40% - Énfasis6 5_IDCC" xfId="3887" xr:uid="{CEF72674-4DC1-40C5-8F2E-B44BCB0ACD5B}"/>
    <cellStyle name="40% - Énfasis6 6" xfId="3888" xr:uid="{218D5BA6-7C80-4DDB-A07F-6D38C2B7F464}"/>
    <cellStyle name="40% - Énfasis6 6 2" xfId="3889" xr:uid="{8B6953DC-FCB4-4236-9CB9-75FECD35602C}"/>
    <cellStyle name="40% - Énfasis6 7" xfId="3890" xr:uid="{D204C6D3-A1E8-4C17-8738-847952F23996}"/>
    <cellStyle name="40% - Énfasis6 7 2" xfId="3891" xr:uid="{22C0F02B-EE70-46AF-A779-AA820A8A0B0C}"/>
    <cellStyle name="40% - Énfasis6 8" xfId="3892" xr:uid="{EF38A88F-60A2-47F1-9B43-712A3D6520DA}"/>
    <cellStyle name="40% - Énfasis6 8 2" xfId="3893" xr:uid="{91AC8143-20CA-48FD-89C5-5227D9F26223}"/>
    <cellStyle name="40% - Énfasis6 9" xfId="3894" xr:uid="{FEB4B693-C5B5-4E50-9692-CD72BCE62E01}"/>
    <cellStyle name="40% - Énfasis6 9 2" xfId="3895" xr:uid="{8B5243FD-6ECD-4DF6-82C0-FC8FD50C5822}"/>
    <cellStyle name="60% - Accent1 10" xfId="3896" xr:uid="{A179E2C6-6BDC-418D-BAC3-029ED08FE588}"/>
    <cellStyle name="60% - Accent1 10 2" xfId="3897" xr:uid="{48C2F927-0ACB-42E1-ACC8-FDD38D0EE8BF}"/>
    <cellStyle name="60% - Accent1 11" xfId="3898" xr:uid="{F5DC0C3A-FC96-4CC7-9F24-B47862FDB48E}"/>
    <cellStyle name="60% - Accent1 11 2" xfId="3899" xr:uid="{34A60D3E-6BCD-45DB-97D2-51A4EAA6B22B}"/>
    <cellStyle name="60% - Accent1 12" xfId="3900" xr:uid="{958D2455-EC81-464C-A930-D127CA6B559F}"/>
    <cellStyle name="60% - Accent1 12 2" xfId="53026" xr:uid="{1B514E9D-89CE-48EE-BB5B-F8B1C9A80933}"/>
    <cellStyle name="60% - Accent1 13" xfId="3901" xr:uid="{E36A180F-5F71-444E-98CE-CFED2069EFA2}"/>
    <cellStyle name="60% - Accent1 14" xfId="3902" xr:uid="{AC5BE44A-D46B-40A0-B04F-633DA9771F90}"/>
    <cellStyle name="60% - Accent1 15" xfId="3903" xr:uid="{ECF5B2C8-3612-4866-88D8-6B284EAEEAC1}"/>
    <cellStyle name="60% - Accent1 16" xfId="3904" xr:uid="{18AB01A6-9078-400C-83B6-DF5AA465CD78}"/>
    <cellStyle name="60% - Accent1 17" xfId="3905" xr:uid="{55119795-094A-4721-8B5F-F440E847F3F7}"/>
    <cellStyle name="60% - Accent1 18" xfId="3906" xr:uid="{1CB09A6C-BAFB-4C98-85CC-DD4D8808A987}"/>
    <cellStyle name="60% - Accent1 19" xfId="3907" xr:uid="{64A6587A-CBDC-4EF1-9703-DA5A657857F9}"/>
    <cellStyle name="60% - Accent1 2" xfId="3908" xr:uid="{8A2BA889-86E1-46B8-AC9A-00D68E975E8D}"/>
    <cellStyle name="60% - Accent1 2 2" xfId="3909" xr:uid="{C9056096-E423-46A2-B7F0-9605C69744B5}"/>
    <cellStyle name="60% - Accent1 2 2 2" xfId="3910" xr:uid="{7AEBE889-6DE2-4D59-88A4-977EEC39380B}"/>
    <cellStyle name="60% - Accent1 2 2 3" xfId="3911" xr:uid="{59DAABCE-3FBC-4F88-87D9-1C754A52437A}"/>
    <cellStyle name="60% - Accent1 2 2 4" xfId="3912" xr:uid="{AA5E78D5-43C0-468D-8E1F-CCECCFA1F42F}"/>
    <cellStyle name="60% - Accent1 2 3" xfId="3913" xr:uid="{3F29011A-F448-45C4-A69D-165D17A5527B}"/>
    <cellStyle name="60% - Accent1 2 3 2" xfId="3914" xr:uid="{2BA7D87F-0066-41D3-9003-AEC4743428F1}"/>
    <cellStyle name="60% - Accent1 2 4" xfId="3915" xr:uid="{077600A8-4905-426C-9D16-14783E962E6B}"/>
    <cellStyle name="60% - Accent1 2 5" xfId="3916" xr:uid="{5AD61337-7AEE-4C96-AAC7-F85E5548108A}"/>
    <cellStyle name="60% - Accent1 2 6" xfId="3917" xr:uid="{0797D699-9231-4995-9739-55BA61E7B82C}"/>
    <cellStyle name="60% - Accent1 2 7" xfId="3918" xr:uid="{36405A46-87CF-4F89-B87C-DC7A537A1342}"/>
    <cellStyle name="60% - Accent1 2 8" xfId="3919" xr:uid="{C5D38603-A9EE-412D-A621-29AB6948ED13}"/>
    <cellStyle name="60% - Accent1 2 9" xfId="3920" xr:uid="{F598ADFF-6B57-400D-B5A2-DF02ED6521B0}"/>
    <cellStyle name="60% - Accent1 2_COSTOS" xfId="3921" xr:uid="{F86496E2-BFB1-4614-B52E-0DD2B12102A8}"/>
    <cellStyle name="60% - Accent1 20" xfId="3922" xr:uid="{D250C516-C709-4072-8E8D-02D6B63B514B}"/>
    <cellStyle name="60% - Accent1 21" xfId="3923" xr:uid="{AD7B2921-9691-4E19-9DED-0E17251E3F82}"/>
    <cellStyle name="60% - Accent1 22" xfId="3924" xr:uid="{826EEF30-AB29-4792-BFA3-B4F46FADBFD0}"/>
    <cellStyle name="60% - Accent1 23" xfId="3925" xr:uid="{01902A20-DE51-4750-BFDB-A0727B68BB59}"/>
    <cellStyle name="60% - Accent1 24" xfId="3926" xr:uid="{CA265C5C-3492-4189-89CD-D41EEA9E6E7E}"/>
    <cellStyle name="60% - Accent1 25" xfId="3927" xr:uid="{612E0352-9DD7-4AD9-B24A-39B66B6F2BA3}"/>
    <cellStyle name="60% - Accent1 26" xfId="3928" xr:uid="{56A85306-4F7B-4AB9-86B8-EFF2D93DBDB2}"/>
    <cellStyle name="60% - Accent1 27" xfId="3929" xr:uid="{8163E816-F28E-4250-9D17-4CEF304404B4}"/>
    <cellStyle name="60% - Accent1 28" xfId="3930" xr:uid="{94F369BD-0442-467E-ADA8-2BBEEAD8F567}"/>
    <cellStyle name="60% - Accent1 29" xfId="3931" xr:uid="{2AFE6AB8-C186-4ED0-A51D-24BA7CEE94BE}"/>
    <cellStyle name="60% - Accent1 3" xfId="3932" xr:uid="{1FE0E249-C5DB-4D88-8872-9AEF48EB4567}"/>
    <cellStyle name="60% - Accent1 3 2" xfId="3933" xr:uid="{9C6F5AE9-1B68-4F30-86AB-83513714CA02}"/>
    <cellStyle name="60% - Accent1 3 3" xfId="3934" xr:uid="{3754A2BC-21F9-41AE-9EAB-EA5F43663B1C}"/>
    <cellStyle name="60% - Accent1 3 4" xfId="3935" xr:uid="{00B5E09A-8CD4-4CF3-9299-A25F919F22B3}"/>
    <cellStyle name="60% - Accent1 3 5" xfId="3936" xr:uid="{28598A39-2A48-4CC3-909D-02A148BBF0DD}"/>
    <cellStyle name="60% - Accent1 3 6" xfId="3937" xr:uid="{1BA27835-4F3D-4AE1-B11C-ADDB083F6B17}"/>
    <cellStyle name="60% - Accent1 3 7" xfId="3938" xr:uid="{98ED352C-8028-41F8-9D96-153DD770BE37}"/>
    <cellStyle name="60% - Accent1 30" xfId="3939" xr:uid="{517F571A-2EB3-4501-BA8B-ECB2BBB8D8C4}"/>
    <cellStyle name="60% - Accent1 31" xfId="3940" xr:uid="{16885A6C-B67F-4421-A45F-553AFD892223}"/>
    <cellStyle name="60% - Accent1 32" xfId="3941" xr:uid="{5DE505C9-D60E-40DC-BF0A-F0D5BD573058}"/>
    <cellStyle name="60% - Accent1 33" xfId="3942" xr:uid="{530AFA43-A093-49BA-AA13-F7927BDF1D28}"/>
    <cellStyle name="60% - Accent1 4" xfId="3943" xr:uid="{24FBD73B-41DD-45AB-B3C0-5E5053B8626E}"/>
    <cellStyle name="60% - Accent1 4 2" xfId="3944" xr:uid="{082A5477-7BE4-4464-823D-0F2F2962D026}"/>
    <cellStyle name="60% - Accent1 4 3" xfId="3945" xr:uid="{87D8B01B-1FE9-4DF2-BC7D-EFF0B6A78338}"/>
    <cellStyle name="60% - Accent1 4 4" xfId="3946" xr:uid="{7C395FB6-6027-42A4-8541-40D822F7F706}"/>
    <cellStyle name="60% - Accent1 5" xfId="3947" xr:uid="{BF817510-4AA8-4CAB-81F3-8A5C8C9F3E5F}"/>
    <cellStyle name="60% - Accent1 5 2" xfId="3948" xr:uid="{F7A236CC-A2F2-422C-ABC6-82ED0D40A71A}"/>
    <cellStyle name="60% - Accent1 5 3" xfId="3949" xr:uid="{C08ABE08-BC49-490C-9296-0B3C6AB9DD9F}"/>
    <cellStyle name="60% - Accent1 5 4" xfId="3950" xr:uid="{5D73DED0-82A4-43C1-B674-6D78F7D82E10}"/>
    <cellStyle name="60% - Accent1 6" xfId="3951" xr:uid="{EEDD42D3-6900-48BD-8886-0E2EC85E9536}"/>
    <cellStyle name="60% - Accent1 6 2" xfId="3952" xr:uid="{C318F78B-2DDE-4A1E-BB48-F2E215532B9D}"/>
    <cellStyle name="60% - Accent1 6 3" xfId="3953" xr:uid="{F286B5F5-E620-4850-8318-4379C2B22A74}"/>
    <cellStyle name="60% - Accent1 7" xfId="3954" xr:uid="{17BB197B-2503-4B5B-9CC4-96B00AE06D17}"/>
    <cellStyle name="60% - Accent1 7 2" xfId="3955" xr:uid="{5E6A7E40-036A-4047-BCF2-41A2B09B0ECD}"/>
    <cellStyle name="60% - Accent1 7 3" xfId="3956" xr:uid="{3D4CFEB9-DCB7-483B-B1E5-9EBE91425CBF}"/>
    <cellStyle name="60% - Accent1 7 4" xfId="3957" xr:uid="{0EA36AE8-0E3E-4A36-8814-5FDCA6AC25FA}"/>
    <cellStyle name="60% - Accent1 8" xfId="3958" xr:uid="{BC4E101B-3566-49AF-9FEA-8ABDF8FB79E6}"/>
    <cellStyle name="60% - Accent1 8 2" xfId="3959" xr:uid="{A98F94FC-9111-42CD-835A-BAEC4C4BDE03}"/>
    <cellStyle name="60% - Accent1 8 3" xfId="3960" xr:uid="{93C1A335-BA03-4C9B-A295-30E272ABE8DF}"/>
    <cellStyle name="60% - Accent1 9" xfId="3961" xr:uid="{D589E1BE-2DA4-4BCA-9DFC-4B99AD3C7644}"/>
    <cellStyle name="60% - Accent1 9 2" xfId="3962" xr:uid="{27108292-9FDC-4545-A231-683580968C96}"/>
    <cellStyle name="60% - Accent2 10" xfId="3963" xr:uid="{39BC70FE-B034-4618-91F9-97CF13C9F58D}"/>
    <cellStyle name="60% - Accent2 10 2" xfId="3964" xr:uid="{1BDB8CAE-DAD3-4320-B40B-256A42C44F59}"/>
    <cellStyle name="60% - Accent2 11" xfId="3965" xr:uid="{A79AC762-3BE8-4EA3-8D21-53055BDCFB94}"/>
    <cellStyle name="60% - Accent2 11 2" xfId="3966" xr:uid="{57CD58B1-01CD-4F62-A6B7-39420B59A202}"/>
    <cellStyle name="60% - Accent2 12" xfId="3967" xr:uid="{EF7B737C-5C2E-41A1-9592-48E49EB477F5}"/>
    <cellStyle name="60% - Accent2 12 2" xfId="53027" xr:uid="{540395C0-C88D-456C-9804-14DC2B784512}"/>
    <cellStyle name="60% - Accent2 13" xfId="3968" xr:uid="{7784709C-A256-43B2-B84A-AA10C9CE523F}"/>
    <cellStyle name="60% - Accent2 14" xfId="3969" xr:uid="{CBF9C5AB-49B6-4E4A-B10C-977F8FB683B0}"/>
    <cellStyle name="60% - Accent2 15" xfId="3970" xr:uid="{056E5612-BF54-49FE-A673-1CF59210B62D}"/>
    <cellStyle name="60% - Accent2 16" xfId="3971" xr:uid="{3CB82B75-A386-4663-8961-C0F23FC9BFF8}"/>
    <cellStyle name="60% - Accent2 17" xfId="3972" xr:uid="{2BBD6F08-6422-4927-8760-EA7DB0E7A9AE}"/>
    <cellStyle name="60% - Accent2 18" xfId="3973" xr:uid="{D916BC81-BAAE-497D-970B-C2E932BD19E3}"/>
    <cellStyle name="60% - Accent2 19" xfId="3974" xr:uid="{43FF26C7-D8BA-4493-AE0D-D89ADFD99B8A}"/>
    <cellStyle name="60% - Accent2 2" xfId="3975" xr:uid="{1DF82915-66D2-445B-870C-99049543EADB}"/>
    <cellStyle name="60% - Accent2 2 2" xfId="3976" xr:uid="{ED075284-3295-4DE4-B167-7405E7CF2858}"/>
    <cellStyle name="60% - Accent2 2 2 2" xfId="3977" xr:uid="{22D9EB84-5697-40CC-9645-498DB844E719}"/>
    <cellStyle name="60% - Accent2 2 2 3" xfId="3978" xr:uid="{2714917F-3222-4C63-AB78-AF9268DD832C}"/>
    <cellStyle name="60% - Accent2 2 2 4" xfId="3979" xr:uid="{C07B96FA-4C27-4A5B-9BE1-5D37EA36F4C4}"/>
    <cellStyle name="60% - Accent2 2 3" xfId="3980" xr:uid="{B923E514-8A32-41CA-8B81-9A064BFCDFB2}"/>
    <cellStyle name="60% - Accent2 2 3 2" xfId="3981" xr:uid="{5A2483BE-A043-41FE-986C-8E5B34C6E8B3}"/>
    <cellStyle name="60% - Accent2 2 4" xfId="3982" xr:uid="{4ED417EB-21DC-4F25-B1AE-7107BDCD2512}"/>
    <cellStyle name="60% - Accent2 2 5" xfId="3983" xr:uid="{65F45CC9-AFD8-4053-8E6D-7210FF90E8EB}"/>
    <cellStyle name="60% - Accent2 2 6" xfId="3984" xr:uid="{8914FE78-626A-4F01-A854-8DEDA6C014A3}"/>
    <cellStyle name="60% - Accent2 2 7" xfId="3985" xr:uid="{276B8398-A1D7-4F3E-AC72-FB10761C027C}"/>
    <cellStyle name="60% - Accent2 2 8" xfId="3986" xr:uid="{690BF13F-FB40-4674-A518-76A252BE72B1}"/>
    <cellStyle name="60% - Accent2 2 9" xfId="3987" xr:uid="{17F8560B-3175-44A5-8391-6F6E9641FEB9}"/>
    <cellStyle name="60% - Accent2 2_COSTOS" xfId="3988" xr:uid="{6FA3CE5F-B8ED-4141-9947-CA086341EA44}"/>
    <cellStyle name="60% - Accent2 20" xfId="3989" xr:uid="{15FEF2B0-DECC-43B6-8C62-622D388F5261}"/>
    <cellStyle name="60% - Accent2 21" xfId="3990" xr:uid="{DBF5576B-E681-4518-9926-16EE6CFD4160}"/>
    <cellStyle name="60% - Accent2 22" xfId="3991" xr:uid="{B5962F31-169A-45B2-B3DC-E2AA705DE89D}"/>
    <cellStyle name="60% - Accent2 23" xfId="3992" xr:uid="{3643E1F2-E68E-4C61-9490-D80E3D8DAA54}"/>
    <cellStyle name="60% - Accent2 24" xfId="3993" xr:uid="{1C3794F5-A898-47D7-8885-BE9E542590B2}"/>
    <cellStyle name="60% - Accent2 25" xfId="3994" xr:uid="{EE58CEE8-1EA8-4C7D-B964-A794B3529667}"/>
    <cellStyle name="60% - Accent2 26" xfId="3995" xr:uid="{808E4C9D-723F-45B9-88AE-E04F8D7169D4}"/>
    <cellStyle name="60% - Accent2 27" xfId="3996" xr:uid="{DEC28D6C-CDCA-4206-B3B3-D565397B1DF1}"/>
    <cellStyle name="60% - Accent2 28" xfId="3997" xr:uid="{E048576A-A111-467D-ACB5-40E8C997A9F2}"/>
    <cellStyle name="60% - Accent2 29" xfId="3998" xr:uid="{023F1988-2B43-42BC-9A5E-A3E498CAB712}"/>
    <cellStyle name="60% - Accent2 3" xfId="3999" xr:uid="{3D631AC1-058A-4475-996B-C2A61E33A5AB}"/>
    <cellStyle name="60% - Accent2 3 2" xfId="4000" xr:uid="{3CEFC10A-1A36-4923-AB8C-A3F18D5DBDC2}"/>
    <cellStyle name="60% - Accent2 3 3" xfId="4001" xr:uid="{B6D5C760-FD08-4655-A633-B1BBA21D4AEB}"/>
    <cellStyle name="60% - Accent2 3 4" xfId="4002" xr:uid="{B571478F-D0EE-40B3-946C-95CB1D441D3C}"/>
    <cellStyle name="60% - Accent2 3 5" xfId="4003" xr:uid="{4CFBBB27-1F02-4E39-BDD9-8C0BD632ED8C}"/>
    <cellStyle name="60% - Accent2 3 6" xfId="4004" xr:uid="{187E4FB1-9BB5-434A-807F-3F6ADDB9BD5B}"/>
    <cellStyle name="60% - Accent2 3 7" xfId="4005" xr:uid="{C016FC9A-5AEA-4884-A65B-A9CB07296E50}"/>
    <cellStyle name="60% - Accent2 30" xfId="4006" xr:uid="{4A45914F-AAAA-487E-AD47-E2F3AD1618FC}"/>
    <cellStyle name="60% - Accent2 31" xfId="4007" xr:uid="{68AE9754-0110-4D28-9FA1-5FF8CF866F49}"/>
    <cellStyle name="60% - Accent2 32" xfId="4008" xr:uid="{21F5AA15-75C4-4480-A1BD-8290C7E7DD88}"/>
    <cellStyle name="60% - Accent2 33" xfId="4009" xr:uid="{ACF8BE0A-F15A-48EE-A9D2-F6C263563650}"/>
    <cellStyle name="60% - Accent2 4" xfId="4010" xr:uid="{7B563EFC-A6E4-4451-8807-2CCC637224BA}"/>
    <cellStyle name="60% - Accent2 4 2" xfId="4011" xr:uid="{510D13EB-5CA1-468B-BAFF-092230A28A96}"/>
    <cellStyle name="60% - Accent2 4 3" xfId="4012" xr:uid="{3D7C6F07-0825-49FC-A782-60705FBB0B91}"/>
    <cellStyle name="60% - Accent2 4 4" xfId="4013" xr:uid="{EF912F4E-F30A-44F9-9065-B67AC77C262A}"/>
    <cellStyle name="60% - Accent2 5" xfId="4014" xr:uid="{A38AFC6A-8759-411C-A67D-B5D542B343E9}"/>
    <cellStyle name="60% - Accent2 5 2" xfId="4015" xr:uid="{46FA4FEA-BDFD-4518-AF6A-2224E294EBC4}"/>
    <cellStyle name="60% - Accent2 5 3" xfId="4016" xr:uid="{A8B6025C-987D-48B8-944A-F2BB825E59C7}"/>
    <cellStyle name="60% - Accent2 5 4" xfId="4017" xr:uid="{3F6FF89A-3BB4-4A69-8927-23B36B24DDA0}"/>
    <cellStyle name="60% - Accent2 6" xfId="4018" xr:uid="{DE547805-603B-43FF-9AA8-C7989F30B376}"/>
    <cellStyle name="60% - Accent2 6 2" xfId="4019" xr:uid="{0392B0BB-06C2-42C7-BD23-D04E416DD158}"/>
    <cellStyle name="60% - Accent2 6 3" xfId="4020" xr:uid="{052F9B7A-5542-4D27-B3AF-3AF26B41677E}"/>
    <cellStyle name="60% - Accent2 7" xfId="4021" xr:uid="{21430F96-5C24-4954-A0BD-6102B8F232B3}"/>
    <cellStyle name="60% - Accent2 7 2" xfId="4022" xr:uid="{AA594390-89A1-4001-AD43-A2046F54F9B2}"/>
    <cellStyle name="60% - Accent2 7 3" xfId="4023" xr:uid="{38A55150-61A9-4669-AD47-960EEF829164}"/>
    <cellStyle name="60% - Accent2 7 4" xfId="4024" xr:uid="{A6FB3096-C830-4439-AB1E-71988631A933}"/>
    <cellStyle name="60% - Accent2 8" xfId="4025" xr:uid="{8E2B15A3-8C66-47AF-A156-09A2887FF043}"/>
    <cellStyle name="60% - Accent2 8 2" xfId="4026" xr:uid="{089280F3-AD0B-4EF2-B7D9-89E89114A863}"/>
    <cellStyle name="60% - Accent2 8 3" xfId="4027" xr:uid="{E866DF3E-B4F5-4A7E-AE69-69AF5F1829F4}"/>
    <cellStyle name="60% - Accent2 9" xfId="4028" xr:uid="{7F4F46E3-A6E8-4212-BC3A-928359C24955}"/>
    <cellStyle name="60% - Accent2 9 2" xfId="4029" xr:uid="{FC74D25D-3072-4F93-8FA3-9042BE5711B1}"/>
    <cellStyle name="60% - Accent3 10" xfId="4030" xr:uid="{8D887B3A-5CBC-4F33-BA43-85D9D1A788CB}"/>
    <cellStyle name="60% - Accent3 10 2" xfId="4031" xr:uid="{A77D55A2-B397-4776-9A53-B4CECBBF8CC8}"/>
    <cellStyle name="60% - Accent3 11" xfId="4032" xr:uid="{478C50CC-8E34-4823-8A67-2723C43C0CEA}"/>
    <cellStyle name="60% - Accent3 11 2" xfId="4033" xr:uid="{F10F5E7C-8CDE-4A84-A33F-5B6EEA6472E5}"/>
    <cellStyle name="60% - Accent3 12" xfId="4034" xr:uid="{B068BB16-C714-4C5D-BEF1-907F311D7FEE}"/>
    <cellStyle name="60% - Accent3 12 2" xfId="53028" xr:uid="{B12DD527-E471-41CD-B82C-8C18229F9903}"/>
    <cellStyle name="60% - Accent3 13" xfId="4035" xr:uid="{21A3922D-77A1-4A33-8A29-101522791612}"/>
    <cellStyle name="60% - Accent3 14" xfId="4036" xr:uid="{F70196AA-C0F3-4699-AEF5-62B899B7B426}"/>
    <cellStyle name="60% - Accent3 15" xfId="4037" xr:uid="{8ED6C766-0A1C-4B06-9B80-0C3793767E90}"/>
    <cellStyle name="60% - Accent3 16" xfId="4038" xr:uid="{70E106BB-A2AF-4610-AFF3-53C6B6D95B77}"/>
    <cellStyle name="60% - Accent3 17" xfId="4039" xr:uid="{43B5F77E-C227-4955-9DE5-39F5EAFBFA67}"/>
    <cellStyle name="60% - Accent3 18" xfId="4040" xr:uid="{667FEEBD-D2B8-4E2D-B11C-EC3DD265A0FA}"/>
    <cellStyle name="60% - Accent3 19" xfId="4041" xr:uid="{E129521D-6383-45F0-AD8A-C60B61DE93F9}"/>
    <cellStyle name="60% - Accent3 2" xfId="4042" xr:uid="{B074321E-0926-48BE-BE51-BB78BA4BCE7B}"/>
    <cellStyle name="60% - Accent3 2 2" xfId="4043" xr:uid="{92783A66-9274-49BB-B5F9-5896C1763AF6}"/>
    <cellStyle name="60% - Accent3 2 2 2" xfId="4044" xr:uid="{657AB907-EE4C-41BE-B316-911FB4E191AF}"/>
    <cellStyle name="60% - Accent3 2 2 3" xfId="4045" xr:uid="{63533C8A-58C6-45FD-9792-F0AE3DDBF1EE}"/>
    <cellStyle name="60% - Accent3 2 2 4" xfId="4046" xr:uid="{19750232-49F6-4A9D-9383-D21D7746EC67}"/>
    <cellStyle name="60% - Accent3 2 3" xfId="4047" xr:uid="{90C45974-DB6A-4E1F-809A-E17E30310566}"/>
    <cellStyle name="60% - Accent3 2 3 2" xfId="4048" xr:uid="{1DD16CDA-FC41-48E7-9746-E9237AC99F46}"/>
    <cellStyle name="60% - Accent3 2 4" xfId="4049" xr:uid="{CE117AD9-1F4C-4FF9-86E4-E65A2B518A67}"/>
    <cellStyle name="60% - Accent3 2 5" xfId="4050" xr:uid="{2BDF9470-86FA-4606-B458-B69A061B3AB2}"/>
    <cellStyle name="60% - Accent3 2 6" xfId="4051" xr:uid="{3D02E9F1-DF7F-47AB-B70D-E69D8B185D49}"/>
    <cellStyle name="60% - Accent3 2 7" xfId="4052" xr:uid="{90EE0EAD-D0DC-4DE7-996E-658FE0368794}"/>
    <cellStyle name="60% - Accent3 2 8" xfId="4053" xr:uid="{3AF1DB81-7807-44FF-8275-3AECC4B5A0D4}"/>
    <cellStyle name="60% - Accent3 2 9" xfId="4054" xr:uid="{7B6FD1E1-8E75-47E2-ADD5-2BCBA991C1E9}"/>
    <cellStyle name="60% - Accent3 2_COSTOS" xfId="4055" xr:uid="{94D08E21-2656-47E7-90AC-90E23094C578}"/>
    <cellStyle name="60% - Accent3 20" xfId="4056" xr:uid="{CE6EF859-C39B-468A-9763-5FC0CA8BC6BA}"/>
    <cellStyle name="60% - Accent3 21" xfId="4057" xr:uid="{FBD5529B-A0CA-4001-B135-7B2AD5F8D96A}"/>
    <cellStyle name="60% - Accent3 22" xfId="4058" xr:uid="{D22CA2E9-A743-42DF-8105-87CE4D0479BF}"/>
    <cellStyle name="60% - Accent3 23" xfId="4059" xr:uid="{19EFB523-467A-489F-B0EF-69DCA54B3CD4}"/>
    <cellStyle name="60% - Accent3 24" xfId="4060" xr:uid="{D5175DA6-7D7E-44F6-B5E9-B1EBDACE52B8}"/>
    <cellStyle name="60% - Accent3 25" xfId="4061" xr:uid="{9FBBA478-D0E1-4081-A7FE-4FFB3B0B2208}"/>
    <cellStyle name="60% - Accent3 26" xfId="4062" xr:uid="{9EC156CD-2BCB-4CCC-89F0-ED9F910C91BF}"/>
    <cellStyle name="60% - Accent3 27" xfId="4063" xr:uid="{09BD8646-B7BA-4D6E-BFE1-DFB38C641416}"/>
    <cellStyle name="60% - Accent3 28" xfId="4064" xr:uid="{D1FCDE51-8D72-47D9-8BD0-0C8FBB74B95A}"/>
    <cellStyle name="60% - Accent3 29" xfId="4065" xr:uid="{625A4266-9D98-4518-AAE4-A04A04F99744}"/>
    <cellStyle name="60% - Accent3 3" xfId="4066" xr:uid="{AF144F0C-2BCE-47B5-BDF3-D4CB0CC5D428}"/>
    <cellStyle name="60% - Accent3 3 2" xfId="4067" xr:uid="{F37EA173-C5E6-48DA-B592-A65F93F386F1}"/>
    <cellStyle name="60% - Accent3 3 3" xfId="4068" xr:uid="{3AAD9BAE-8A32-4F55-A62F-5D10A04474BA}"/>
    <cellStyle name="60% - Accent3 3 4" xfId="4069" xr:uid="{460152B5-9A92-4A5F-9341-A2B5905093E1}"/>
    <cellStyle name="60% - Accent3 3 5" xfId="4070" xr:uid="{F2504C23-66EE-444F-BE30-8E5FBB8E1108}"/>
    <cellStyle name="60% - Accent3 3 6" xfId="4071" xr:uid="{FA490820-470F-4173-8CF9-672B046D50DC}"/>
    <cellStyle name="60% - Accent3 3 7" xfId="4072" xr:uid="{B0A672A3-65FD-407D-920B-892453F03E7B}"/>
    <cellStyle name="60% - Accent3 30" xfId="4073" xr:uid="{96D72E33-D08F-4899-B192-FC5E45420108}"/>
    <cellStyle name="60% - Accent3 31" xfId="4074" xr:uid="{498EA91B-7626-4F58-92E4-817C9E8308EA}"/>
    <cellStyle name="60% - Accent3 32" xfId="4075" xr:uid="{FA8A6BA8-02F5-4FDB-BC52-8EF0DE67BF73}"/>
    <cellStyle name="60% - Accent3 33" xfId="4076" xr:uid="{DCC46352-7A96-4AFD-A6B2-F6E3D79BFAAA}"/>
    <cellStyle name="60% - Accent3 4" xfId="4077" xr:uid="{C0290F04-AA1F-4020-AD83-0579819C7DF0}"/>
    <cellStyle name="60% - Accent3 4 2" xfId="4078" xr:uid="{D9B456BE-AD35-405C-BCB3-69BA45B7E8CE}"/>
    <cellStyle name="60% - Accent3 4 3" xfId="4079" xr:uid="{9BF2C237-3BF9-410B-B308-667B64B18674}"/>
    <cellStyle name="60% - Accent3 4 4" xfId="4080" xr:uid="{8B0ABAAE-7576-4641-9892-E01491A1104E}"/>
    <cellStyle name="60% - Accent3 5" xfId="4081" xr:uid="{99905FD0-C42D-4CEC-9272-2D650E9F4240}"/>
    <cellStyle name="60% - Accent3 5 2" xfId="4082" xr:uid="{5C144C4A-A7F7-4BC4-8780-B2F8D8674A7A}"/>
    <cellStyle name="60% - Accent3 5 3" xfId="4083" xr:uid="{2E18C384-C76F-4CD7-94CF-1B4C137D1679}"/>
    <cellStyle name="60% - Accent3 5 4" xfId="4084" xr:uid="{9AEFFC87-D163-49E7-A011-1B31FD684B98}"/>
    <cellStyle name="60% - Accent3 6" xfId="4085" xr:uid="{EBB8CEAA-FE06-4A28-8A36-362B5F9F67E3}"/>
    <cellStyle name="60% - Accent3 6 2" xfId="4086" xr:uid="{8E41E207-BF30-4EE7-AF3F-C27A5CFC93D5}"/>
    <cellStyle name="60% - Accent3 6 3" xfId="4087" xr:uid="{1BB462A8-5902-4229-82C9-870634ADE4B0}"/>
    <cellStyle name="60% - Accent3 7" xfId="4088" xr:uid="{516765DD-75E5-4E25-8DDC-AF7699452C1D}"/>
    <cellStyle name="60% - Accent3 7 2" xfId="4089" xr:uid="{8FD1FEC4-3022-4649-8F9B-54586B7D73AC}"/>
    <cellStyle name="60% - Accent3 7 3" xfId="4090" xr:uid="{F8FBF2DF-935C-41CC-9956-3980DEAD8DCE}"/>
    <cellStyle name="60% - Accent3 7 4" xfId="4091" xr:uid="{E35B8EF3-C968-4C2D-87D9-C0FCF7CFC76B}"/>
    <cellStyle name="60% - Accent3 8" xfId="4092" xr:uid="{37EE09C6-ED0C-4441-B17A-5A029AAFF77B}"/>
    <cellStyle name="60% - Accent3 8 2" xfId="4093" xr:uid="{E5566027-75DF-4E49-AC0A-DFD7BF2E87B9}"/>
    <cellStyle name="60% - Accent3 8 3" xfId="4094" xr:uid="{0DC4F1FD-E619-4344-B411-E80676272F40}"/>
    <cellStyle name="60% - Accent3 9" xfId="4095" xr:uid="{002225CC-616B-40E3-899F-A65646D19A7F}"/>
    <cellStyle name="60% - Accent3 9 2" xfId="4096" xr:uid="{55C5B13D-AA43-45CB-A91E-1EB0ED7A638D}"/>
    <cellStyle name="60% - Accent4 10" xfId="4097" xr:uid="{CC411472-DA3B-416F-A3EE-51D50C96EDAF}"/>
    <cellStyle name="60% - Accent4 10 2" xfId="4098" xr:uid="{37C6A6D0-C36A-4B9F-B60F-E6EC7F90093C}"/>
    <cellStyle name="60% - Accent4 11" xfId="4099" xr:uid="{B595F218-A2A4-4C13-87CE-D73EF7CA519B}"/>
    <cellStyle name="60% - Accent4 11 2" xfId="4100" xr:uid="{B602BF9A-9294-49AE-9E72-737A3588C623}"/>
    <cellStyle name="60% - Accent4 12" xfId="4101" xr:uid="{4BDC6C62-7984-40B0-929B-69C7D5550187}"/>
    <cellStyle name="60% - Accent4 12 2" xfId="53029" xr:uid="{F40FF943-56E0-4425-B066-A93FEE949317}"/>
    <cellStyle name="60% - Accent4 13" xfId="4102" xr:uid="{1B79BB36-20C7-40FE-980F-D411A522CFB9}"/>
    <cellStyle name="60% - Accent4 14" xfId="4103" xr:uid="{6B17E6E4-F02A-475A-8C29-D7CF26153396}"/>
    <cellStyle name="60% - Accent4 15" xfId="4104" xr:uid="{E7ABA1FD-3AB6-4A5E-BBD6-A760EE1E512F}"/>
    <cellStyle name="60% - Accent4 16" xfId="4105" xr:uid="{1BEDD340-7222-4229-9114-BED7398BB9BB}"/>
    <cellStyle name="60% - Accent4 17" xfId="4106" xr:uid="{A3D9634B-4C82-4BC8-9C3F-CC5783083C9A}"/>
    <cellStyle name="60% - Accent4 18" xfId="4107" xr:uid="{A01E0E51-D8EF-4F42-B663-9F3A3BDC808D}"/>
    <cellStyle name="60% - Accent4 19" xfId="4108" xr:uid="{6BE7E502-2871-4CB5-9F09-5B53638BA8E8}"/>
    <cellStyle name="60% - Accent4 2" xfId="4109" xr:uid="{6D685BD5-2164-476D-9577-2B52333C03EE}"/>
    <cellStyle name="60% - Accent4 2 2" xfId="4110" xr:uid="{738D80DE-0099-40FE-9592-B38428E60A28}"/>
    <cellStyle name="60% - Accent4 2 2 2" xfId="4111" xr:uid="{5886249E-11AC-4D9F-B67C-91508D42BE40}"/>
    <cellStyle name="60% - Accent4 2 2 3" xfId="4112" xr:uid="{FFB984AA-AB0E-474A-8566-87556E1EEC49}"/>
    <cellStyle name="60% - Accent4 2 2 4" xfId="4113" xr:uid="{FE0CC27F-226A-4FF1-A73F-97A4FC16F86D}"/>
    <cellStyle name="60% - Accent4 2 3" xfId="4114" xr:uid="{E1311866-4BD6-4691-8583-DA1065F38582}"/>
    <cellStyle name="60% - Accent4 2 3 2" xfId="4115" xr:uid="{8A25BEDB-CCFC-49CA-AF14-7B60DD208BFB}"/>
    <cellStyle name="60% - Accent4 2 4" xfId="4116" xr:uid="{51AD2B98-3C1E-43E6-801B-2D28F8145039}"/>
    <cellStyle name="60% - Accent4 2 5" xfId="4117" xr:uid="{A0E48B76-3C19-44BD-8983-5AE4B7C142A5}"/>
    <cellStyle name="60% - Accent4 2 6" xfId="4118" xr:uid="{D72295F6-D89A-4500-82F1-01E82324A0CA}"/>
    <cellStyle name="60% - Accent4 2 7" xfId="4119" xr:uid="{C8BE87AC-5838-49AC-A212-A501CDB451E2}"/>
    <cellStyle name="60% - Accent4 2 8" xfId="4120" xr:uid="{EBB9ED72-5739-4A61-9F0A-8D7F46FEAF43}"/>
    <cellStyle name="60% - Accent4 2 9" xfId="4121" xr:uid="{B2E4754F-5A50-4F6A-99F6-DF61E04A1AF7}"/>
    <cellStyle name="60% - Accent4 2_COSTOS" xfId="4122" xr:uid="{2E469808-AEA2-4704-BF92-123C45423A4F}"/>
    <cellStyle name="60% - Accent4 20" xfId="4123" xr:uid="{3365F6CA-75DE-458A-BB3A-B7AB352FE8FB}"/>
    <cellStyle name="60% - Accent4 21" xfId="4124" xr:uid="{1BDD50B5-B5A1-4B11-98B5-4DA2B9F2424B}"/>
    <cellStyle name="60% - Accent4 22" xfId="4125" xr:uid="{9E936928-18FC-4FDA-8CC0-EE83F2F27FAE}"/>
    <cellStyle name="60% - Accent4 23" xfId="4126" xr:uid="{8897BD60-5BCE-4A99-8A0B-A9C934E18779}"/>
    <cellStyle name="60% - Accent4 24" xfId="4127" xr:uid="{18AA141B-5589-4F0D-A9D0-BB1B919D8AC9}"/>
    <cellStyle name="60% - Accent4 25" xfId="4128" xr:uid="{E04D3F1A-4A9C-456A-9FD4-E53B2B7CDB1B}"/>
    <cellStyle name="60% - Accent4 26" xfId="4129" xr:uid="{FAEEB715-37B9-49A4-84D7-CB7696120309}"/>
    <cellStyle name="60% - Accent4 27" xfId="4130" xr:uid="{EC69B93F-750A-484C-BB06-84240DE26C4D}"/>
    <cellStyle name="60% - Accent4 28" xfId="4131" xr:uid="{5F8EEB9F-D00E-4ABD-B3FC-8EE753695C75}"/>
    <cellStyle name="60% - Accent4 29" xfId="4132" xr:uid="{7D1A804F-5F38-464C-8E71-D4869F19BB1A}"/>
    <cellStyle name="60% - Accent4 3" xfId="4133" xr:uid="{47E31B69-3EBD-47E4-8088-966BB0B6E741}"/>
    <cellStyle name="60% - Accent4 3 2" xfId="4134" xr:uid="{26CB951A-9409-47E4-A135-11E712021202}"/>
    <cellStyle name="60% - Accent4 3 3" xfId="4135" xr:uid="{D0DC75B3-4AD6-4B4D-AD9C-B32877D3BCF2}"/>
    <cellStyle name="60% - Accent4 3 4" xfId="4136" xr:uid="{4B57A81B-6750-4F68-B1E4-6041066CC170}"/>
    <cellStyle name="60% - Accent4 3 5" xfId="4137" xr:uid="{A1FF130A-13AF-4081-B6F2-76D7F2E25F57}"/>
    <cellStyle name="60% - Accent4 3 6" xfId="4138" xr:uid="{FC2AEF0D-4B5E-4E37-B237-D97D3AA3B7AD}"/>
    <cellStyle name="60% - Accent4 3 7" xfId="4139" xr:uid="{422CF820-24FE-4242-901C-9B21BA3DDB4A}"/>
    <cellStyle name="60% - Accent4 30" xfId="4140" xr:uid="{97305554-8265-40AA-BF24-2C296A4B6C96}"/>
    <cellStyle name="60% - Accent4 31" xfId="4141" xr:uid="{3217A1B1-4150-4685-A552-5354CA0E4E9C}"/>
    <cellStyle name="60% - Accent4 32" xfId="4142" xr:uid="{B66D86A7-6830-4B44-90D0-53F12C84E2FE}"/>
    <cellStyle name="60% - Accent4 33" xfId="4143" xr:uid="{2563298B-290F-438C-8F85-DF1DF8802E50}"/>
    <cellStyle name="60% - Accent4 4" xfId="4144" xr:uid="{C2742315-5224-4DF4-9831-37DF77ECE72C}"/>
    <cellStyle name="60% - Accent4 4 2" xfId="4145" xr:uid="{FD175FCD-4109-4E97-A9CC-E303F8D5A63A}"/>
    <cellStyle name="60% - Accent4 4 3" xfId="4146" xr:uid="{AC26237B-AAE0-480B-A860-3362FB3C9E35}"/>
    <cellStyle name="60% - Accent4 4 4" xfId="4147" xr:uid="{457CC055-2C0E-4FA0-90BA-0195664CECD9}"/>
    <cellStyle name="60% - Accent4 5" xfId="4148" xr:uid="{CF132C8F-C394-4BF4-9676-F3832ACA1465}"/>
    <cellStyle name="60% - Accent4 5 2" xfId="4149" xr:uid="{10CA2060-79E7-47BE-9099-1203EB77E72D}"/>
    <cellStyle name="60% - Accent4 5 3" xfId="4150" xr:uid="{47EB64A8-C652-4326-8B7F-420EDA42F50F}"/>
    <cellStyle name="60% - Accent4 5 4" xfId="4151" xr:uid="{DAC2B2A4-FD8D-40D2-94F7-73A97AEDADEE}"/>
    <cellStyle name="60% - Accent4 6" xfId="4152" xr:uid="{73998EB7-C30F-42D7-B51D-D4A932737C5E}"/>
    <cellStyle name="60% - Accent4 6 2" xfId="4153" xr:uid="{22DEF3FF-17B7-48CC-B8C7-CBE2F7E584DB}"/>
    <cellStyle name="60% - Accent4 6 3" xfId="4154" xr:uid="{B979E531-B483-4588-9501-014EA0C206EA}"/>
    <cellStyle name="60% - Accent4 7" xfId="4155" xr:uid="{FC3ACCD3-6F6B-43E3-8F34-B636EEE312B1}"/>
    <cellStyle name="60% - Accent4 7 2" xfId="4156" xr:uid="{8A1515D7-09CD-418C-97F7-B87BECB1E6F4}"/>
    <cellStyle name="60% - Accent4 7 3" xfId="4157" xr:uid="{C5A2EF68-8E07-4347-9A1B-D0799E2794F3}"/>
    <cellStyle name="60% - Accent4 7 4" xfId="4158" xr:uid="{7BE6063A-8E6C-41C0-AC3A-48BAD4690F01}"/>
    <cellStyle name="60% - Accent4 8" xfId="4159" xr:uid="{1FD2FA4B-6AB1-4D0A-ACB1-53F2E2A05806}"/>
    <cellStyle name="60% - Accent4 8 2" xfId="4160" xr:uid="{118AFC99-F2C4-40A0-9BAA-CEECED9BF608}"/>
    <cellStyle name="60% - Accent4 8 3" xfId="4161" xr:uid="{EBB29014-364B-46DF-A4DF-08686B9E422F}"/>
    <cellStyle name="60% - Accent4 9" xfId="4162" xr:uid="{27D8F2F9-C008-4B11-954E-1618C6730A74}"/>
    <cellStyle name="60% - Accent4 9 2" xfId="4163" xr:uid="{CB8EC46F-DF74-4EAA-88D3-8D012C039D79}"/>
    <cellStyle name="60% - Accent5 10" xfId="4164" xr:uid="{737825B6-2529-41C1-BF43-156C262DFC86}"/>
    <cellStyle name="60% - Accent5 10 2" xfId="4165" xr:uid="{BFB27A9E-94DC-4DB2-81B8-93070021EB8B}"/>
    <cellStyle name="60% - Accent5 11" xfId="4166" xr:uid="{638685FF-51A8-45C4-9421-4C551F6414A8}"/>
    <cellStyle name="60% - Accent5 11 2" xfId="4167" xr:uid="{016B77A0-D8AD-4191-9C58-6E3AAD9160C5}"/>
    <cellStyle name="60% - Accent5 12" xfId="4168" xr:uid="{F20F55B5-C654-47EC-905C-C485C2A6EA18}"/>
    <cellStyle name="60% - Accent5 12 2" xfId="53030" xr:uid="{EA88A5AF-5E0C-4CC9-9417-3FD6724D89DD}"/>
    <cellStyle name="60% - Accent5 13" xfId="4169" xr:uid="{F80DCFC3-EF72-48FA-8025-6D205D855DF0}"/>
    <cellStyle name="60% - Accent5 14" xfId="4170" xr:uid="{1635659F-BD9D-415F-8F78-737C1B04DA81}"/>
    <cellStyle name="60% - Accent5 15" xfId="4171" xr:uid="{BEDC1005-FB8E-48A2-B8DD-3380E22EA2C3}"/>
    <cellStyle name="60% - Accent5 16" xfId="4172" xr:uid="{D1549FF4-FBBC-402B-A480-9108EA3D40DD}"/>
    <cellStyle name="60% - Accent5 17" xfId="4173" xr:uid="{AACBF071-470A-47C8-B3DA-3DC213CA6BD4}"/>
    <cellStyle name="60% - Accent5 18" xfId="4174" xr:uid="{7D251208-B2AA-4129-9F3C-A2E253CAE28F}"/>
    <cellStyle name="60% - Accent5 19" xfId="4175" xr:uid="{DD9270C7-8556-46DC-8BAF-1D53DB1DCEA0}"/>
    <cellStyle name="60% - Accent5 2" xfId="4176" xr:uid="{83BBB075-9A45-4914-8A6C-C336C3259C20}"/>
    <cellStyle name="60% - Accent5 2 2" xfId="4177" xr:uid="{60B1567B-4C5C-4B3C-94BA-8646F86CF1BD}"/>
    <cellStyle name="60% - Accent5 2 2 2" xfId="4178" xr:uid="{68B01D42-703A-4C09-8924-7E64998A8D2B}"/>
    <cellStyle name="60% - Accent5 2 2 3" xfId="4179" xr:uid="{B98EB438-8F07-4A3A-A605-E0245DAEEDCF}"/>
    <cellStyle name="60% - Accent5 2 2 4" xfId="4180" xr:uid="{284D6835-43E3-49B3-B5E3-F3A972315533}"/>
    <cellStyle name="60% - Accent5 2 3" xfId="4181" xr:uid="{933F7DC4-462E-4DFC-A621-C3B90ABA85CB}"/>
    <cellStyle name="60% - Accent5 2 3 2" xfId="4182" xr:uid="{DC1D6CEF-CF37-4C48-97FA-C7A8395BC359}"/>
    <cellStyle name="60% - Accent5 2 4" xfId="4183" xr:uid="{B3568F88-370E-4BE7-944B-E102ED69A7A7}"/>
    <cellStyle name="60% - Accent5 2 5" xfId="4184" xr:uid="{99B060A6-803F-4E2F-A634-B7BC0882E597}"/>
    <cellStyle name="60% - Accent5 2 6" xfId="4185" xr:uid="{6D2C6FFB-25C8-4E11-BD28-28DCB5F6F066}"/>
    <cellStyle name="60% - Accent5 2 7" xfId="4186" xr:uid="{6B1E313B-65B9-46CD-A175-ABE086F6CDBB}"/>
    <cellStyle name="60% - Accent5 2 8" xfId="4187" xr:uid="{C0D17511-48FB-48DC-AF03-9B3B8E236006}"/>
    <cellStyle name="60% - Accent5 2 9" xfId="4188" xr:uid="{2F679C85-96BE-4562-8958-485555D0ED80}"/>
    <cellStyle name="60% - Accent5 2_COSTOS" xfId="4189" xr:uid="{D1E2EAC0-EAA0-4269-8877-18D1033CCB89}"/>
    <cellStyle name="60% - Accent5 20" xfId="4190" xr:uid="{54BD7C71-FBF8-4F66-AEB1-4F51F09A572F}"/>
    <cellStyle name="60% - Accent5 21" xfId="4191" xr:uid="{29546EBB-3F6E-4859-B4C2-7D7B0529A888}"/>
    <cellStyle name="60% - Accent5 22" xfId="4192" xr:uid="{5BCD7516-C6DA-4C3E-B3DA-2BD13C0C373B}"/>
    <cellStyle name="60% - Accent5 23" xfId="4193" xr:uid="{14048FB2-6616-46D5-A31F-739080FE3B06}"/>
    <cellStyle name="60% - Accent5 24" xfId="4194" xr:uid="{55F264D0-E413-42B6-BB66-CA294BDD4509}"/>
    <cellStyle name="60% - Accent5 25" xfId="4195" xr:uid="{6894B388-29ED-467C-A8F0-55A8DF140E61}"/>
    <cellStyle name="60% - Accent5 26" xfId="4196" xr:uid="{B0DE91FD-7F5B-4D41-84FB-81E7929141AB}"/>
    <cellStyle name="60% - Accent5 27" xfId="4197" xr:uid="{0EB2A4C6-217D-4F8A-A87B-A6C03E2F0615}"/>
    <cellStyle name="60% - Accent5 28" xfId="4198" xr:uid="{708E973A-6C48-4DDE-A929-7CAF9A31BE95}"/>
    <cellStyle name="60% - Accent5 29" xfId="4199" xr:uid="{55CBF832-C4E6-44A9-ACBF-242B71CE2A29}"/>
    <cellStyle name="60% - Accent5 3" xfId="4200" xr:uid="{D9AB7E95-981B-430D-8D4C-B8B377E5B399}"/>
    <cellStyle name="60% - Accent5 3 2" xfId="4201" xr:uid="{ADE31AB3-2036-45B1-B51F-9CE7ED0BAF11}"/>
    <cellStyle name="60% - Accent5 3 3" xfId="4202" xr:uid="{8339B47D-8ABD-4B0C-88A0-ADC46C313084}"/>
    <cellStyle name="60% - Accent5 3 4" xfId="4203" xr:uid="{8A9DBA21-699F-4889-B375-6AF6E3CA31FD}"/>
    <cellStyle name="60% - Accent5 3 5" xfId="4204" xr:uid="{D9FBD8FE-71CD-4FE5-AD81-AC3D49CBC0F9}"/>
    <cellStyle name="60% - Accent5 3 6" xfId="4205" xr:uid="{646DE240-270E-461F-8A8E-62C4219B9737}"/>
    <cellStyle name="60% - Accent5 3 7" xfId="4206" xr:uid="{2F4F7057-D577-434C-AD5D-0E42A010E19D}"/>
    <cellStyle name="60% - Accent5 30" xfId="4207" xr:uid="{E25ABA1D-301A-4EBE-ADDE-399DFE516B0B}"/>
    <cellStyle name="60% - Accent5 31" xfId="4208" xr:uid="{399788F6-AD01-4910-B591-28D32311DD88}"/>
    <cellStyle name="60% - Accent5 32" xfId="4209" xr:uid="{AD4D746C-907C-4A74-B9B1-D69B9B1EC998}"/>
    <cellStyle name="60% - Accent5 33" xfId="4210" xr:uid="{865B5B5A-62AA-417D-B366-CE996B31F76A}"/>
    <cellStyle name="60% - Accent5 4" xfId="4211" xr:uid="{3FAB05AC-4A36-4622-9816-2AF7DB3C9A69}"/>
    <cellStyle name="60% - Accent5 4 2" xfId="4212" xr:uid="{845816F5-D340-4DA5-B5F8-359E2F5FA955}"/>
    <cellStyle name="60% - Accent5 4 3" xfId="4213" xr:uid="{51583F32-D182-47B2-A4A4-824068FCD230}"/>
    <cellStyle name="60% - Accent5 4 4" xfId="4214" xr:uid="{8F784E8C-3C2A-499E-8406-538728EE228F}"/>
    <cellStyle name="60% - Accent5 5" xfId="4215" xr:uid="{16291816-F960-4DAD-8DD0-EEFE47419C6A}"/>
    <cellStyle name="60% - Accent5 5 2" xfId="4216" xr:uid="{F766EBB6-F015-4C75-B4D6-E334FE424C14}"/>
    <cellStyle name="60% - Accent5 5 3" xfId="4217" xr:uid="{1945A012-80D1-4BFC-9B3F-8A32B902EEFE}"/>
    <cellStyle name="60% - Accent5 5 4" xfId="4218" xr:uid="{742B7255-1D3A-452D-B551-2D586BFF41D3}"/>
    <cellStyle name="60% - Accent5 6" xfId="4219" xr:uid="{F01015A5-5838-400F-8A80-D94F1BD9A4B6}"/>
    <cellStyle name="60% - Accent5 6 2" xfId="4220" xr:uid="{B214438D-57D4-435F-9359-F5CF43076EBF}"/>
    <cellStyle name="60% - Accent5 6 3" xfId="4221" xr:uid="{BEAF69C0-2213-4C11-9854-CC03CD1C99BA}"/>
    <cellStyle name="60% - Accent5 7" xfId="4222" xr:uid="{6FA9983A-FC79-4774-8A23-62B565760702}"/>
    <cellStyle name="60% - Accent5 7 2" xfId="4223" xr:uid="{00DDE61A-8FAD-4CD1-94A8-AB607361CCCF}"/>
    <cellStyle name="60% - Accent5 7 3" xfId="4224" xr:uid="{AC90E84F-791F-434A-B0D5-29E1E23D2667}"/>
    <cellStyle name="60% - Accent5 7 4" xfId="4225" xr:uid="{60790F41-9414-46FA-B4CF-80943B491C13}"/>
    <cellStyle name="60% - Accent5 8" xfId="4226" xr:uid="{08A6DF58-AC5C-46EF-9832-5932DDEACE9A}"/>
    <cellStyle name="60% - Accent5 8 2" xfId="4227" xr:uid="{B0D0851D-54FA-4D49-8E2F-D9A725B82D02}"/>
    <cellStyle name="60% - Accent5 8 3" xfId="4228" xr:uid="{ECD0FBF4-B178-4172-BF97-671D13D59CD5}"/>
    <cellStyle name="60% - Accent5 9" xfId="4229" xr:uid="{B302848A-ECBC-4472-AE57-BBDD51DF9005}"/>
    <cellStyle name="60% - Accent5 9 2" xfId="4230" xr:uid="{20D90BF0-75D6-41E4-9A2B-E39F14749759}"/>
    <cellStyle name="60% - Accent6 10" xfId="4231" xr:uid="{C0A0E7A5-5D59-40CA-B86C-BD8431F9C17E}"/>
    <cellStyle name="60% - Accent6 10 2" xfId="4232" xr:uid="{3139C1C6-A33C-4F22-AD06-A4726B9F95D6}"/>
    <cellStyle name="60% - Accent6 11" xfId="4233" xr:uid="{C4F136A2-CAFD-4231-A30D-55F55E8B9916}"/>
    <cellStyle name="60% - Accent6 11 2" xfId="4234" xr:uid="{C8FE3778-2636-4E20-AC32-551B1E67E854}"/>
    <cellStyle name="60% - Accent6 12" xfId="4235" xr:uid="{D1E2F089-66A3-4930-8EEF-AA8B277ABE51}"/>
    <cellStyle name="60% - Accent6 12 2" xfId="53031" xr:uid="{2B02D6C7-D05E-4A1B-B464-EFD7A99730F6}"/>
    <cellStyle name="60% - Accent6 13" xfId="4236" xr:uid="{4CDBE815-8A56-48BB-96CA-8B542273E6E1}"/>
    <cellStyle name="60% - Accent6 14" xfId="4237" xr:uid="{07F9A106-6F0C-4FFE-A606-1F8F7350AE7D}"/>
    <cellStyle name="60% - Accent6 15" xfId="4238" xr:uid="{37068AFA-5D8F-4F02-973D-E1F72372A10E}"/>
    <cellStyle name="60% - Accent6 16" xfId="4239" xr:uid="{27891036-4941-4BFE-AC69-3BA8C57C1217}"/>
    <cellStyle name="60% - Accent6 17" xfId="4240" xr:uid="{749435BD-8732-4D52-9767-DB79118CC4FF}"/>
    <cellStyle name="60% - Accent6 18" xfId="4241" xr:uid="{75C36066-0F9E-4EDA-B040-84575E031DE0}"/>
    <cellStyle name="60% - Accent6 19" xfId="4242" xr:uid="{1B2B3407-847B-4EC3-BD93-832CFB037C47}"/>
    <cellStyle name="60% - Accent6 2" xfId="4243" xr:uid="{6CD6CB44-F8FE-4747-BB5A-817450AB4692}"/>
    <cellStyle name="60% - Accent6 2 2" xfId="4244" xr:uid="{81DB8849-ABE9-4095-8C77-687D69D4E3FA}"/>
    <cellStyle name="60% - Accent6 2 2 2" xfId="4245" xr:uid="{20764167-ED7C-4159-9EBE-22AC05962243}"/>
    <cellStyle name="60% - Accent6 2 2 3" xfId="4246" xr:uid="{BF068114-2CDC-41B7-B2BA-6A95AAC78DE6}"/>
    <cellStyle name="60% - Accent6 2 2 4" xfId="4247" xr:uid="{345DFD85-790A-459A-AF72-88B796BE8321}"/>
    <cellStyle name="60% - Accent6 2 3" xfId="4248" xr:uid="{EB82C31D-588F-4D07-9D4B-9605B99F55F2}"/>
    <cellStyle name="60% - Accent6 2 3 2" xfId="4249" xr:uid="{A504CE4F-65CE-4AA1-A6A8-F157620F25AC}"/>
    <cellStyle name="60% - Accent6 2 4" xfId="4250" xr:uid="{F728E28B-FAF8-474E-BF17-6EAD22A6DD44}"/>
    <cellStyle name="60% - Accent6 2 5" xfId="4251" xr:uid="{B4333D91-6E5D-4978-B1BC-80D6FD73D48C}"/>
    <cellStyle name="60% - Accent6 2 6" xfId="4252" xr:uid="{0B03554F-FF32-42F3-A466-A42AFF940C92}"/>
    <cellStyle name="60% - Accent6 2 7" xfId="4253" xr:uid="{FA2C1EBD-9ED8-43FE-B483-762B5C642D8A}"/>
    <cellStyle name="60% - Accent6 2 8" xfId="4254" xr:uid="{A9527EBE-D5B7-4E06-AC7E-CBD30700C332}"/>
    <cellStyle name="60% - Accent6 2 9" xfId="4255" xr:uid="{49F0EF53-0A3E-4AA0-9170-368E31453222}"/>
    <cellStyle name="60% - Accent6 2_COSTOS" xfId="4256" xr:uid="{33DD7209-87CB-4A79-9DBA-102EBAEB8BDE}"/>
    <cellStyle name="60% - Accent6 20" xfId="4257" xr:uid="{69D47583-7EBA-4FA2-AA5A-22858ED77C83}"/>
    <cellStyle name="60% - Accent6 21" xfId="4258" xr:uid="{1B5F6486-6E8B-4234-9AC8-D059676FE332}"/>
    <cellStyle name="60% - Accent6 22" xfId="4259" xr:uid="{D65C8C65-4C10-4701-82D1-15A70B134CE3}"/>
    <cellStyle name="60% - Accent6 23" xfId="4260" xr:uid="{05B57E19-F235-4031-9D1E-2D2FB069F708}"/>
    <cellStyle name="60% - Accent6 24" xfId="4261" xr:uid="{5F3F2E75-8F8D-4FFA-AF1A-F5BA1AD92956}"/>
    <cellStyle name="60% - Accent6 25" xfId="4262" xr:uid="{2AF53B13-AE11-4A67-98F5-2A0E6A5AD152}"/>
    <cellStyle name="60% - Accent6 26" xfId="4263" xr:uid="{4A8BADB8-D96D-4E53-9F38-E5669B787CD4}"/>
    <cellStyle name="60% - Accent6 27" xfId="4264" xr:uid="{CE7F022A-5DA8-4BC9-8C3A-785032CDE0DA}"/>
    <cellStyle name="60% - Accent6 28" xfId="4265" xr:uid="{4AA3B789-0A01-43AF-BD83-4AEC69E47D50}"/>
    <cellStyle name="60% - Accent6 29" xfId="4266" xr:uid="{CA408488-2CE9-4A87-BC2D-ED2E6C3891F9}"/>
    <cellStyle name="60% - Accent6 3" xfId="4267" xr:uid="{8B6F1100-50DB-4502-B445-F1879A6FD455}"/>
    <cellStyle name="60% - Accent6 3 2" xfId="4268" xr:uid="{926F3D54-FF0A-4031-9AD5-CF0B41890065}"/>
    <cellStyle name="60% - Accent6 3 3" xfId="4269" xr:uid="{57E6DE0E-63C6-49C4-AD52-16ECF28D3407}"/>
    <cellStyle name="60% - Accent6 3 4" xfId="4270" xr:uid="{1F1C9794-E1C7-4FEF-B265-A3DD0A635E05}"/>
    <cellStyle name="60% - Accent6 3 5" xfId="4271" xr:uid="{5F37155B-2587-4C6C-8D2E-E0D9041A0BFD}"/>
    <cellStyle name="60% - Accent6 3 6" xfId="4272" xr:uid="{767A1A4B-1110-4615-8A29-D34058870A54}"/>
    <cellStyle name="60% - Accent6 3 7" xfId="4273" xr:uid="{1E7A2733-B657-4F64-BA15-78438DB21E9E}"/>
    <cellStyle name="60% - Accent6 30" xfId="4274" xr:uid="{9756FAD2-D37C-4D74-A2F6-9D30C4ABD30D}"/>
    <cellStyle name="60% - Accent6 31" xfId="4275" xr:uid="{413EAE97-0230-4226-81A0-868AF8B284C0}"/>
    <cellStyle name="60% - Accent6 32" xfId="4276" xr:uid="{42B371A1-F941-4A82-8301-8472E8749180}"/>
    <cellStyle name="60% - Accent6 33" xfId="4277" xr:uid="{4044891C-A5E5-4CD6-924C-5EBDDEA3570E}"/>
    <cellStyle name="60% - Accent6 4" xfId="4278" xr:uid="{264AFBE4-1873-4A3D-8472-5AAA5778EB6B}"/>
    <cellStyle name="60% - Accent6 4 2" xfId="4279" xr:uid="{0135F283-6FAF-44E2-BD32-9855DDDF2957}"/>
    <cellStyle name="60% - Accent6 4 3" xfId="4280" xr:uid="{914AAA90-F5B8-4C77-BAC9-2BAC57338F28}"/>
    <cellStyle name="60% - Accent6 4 4" xfId="4281" xr:uid="{0A383DCB-72D3-4697-A293-857090306000}"/>
    <cellStyle name="60% - Accent6 5" xfId="4282" xr:uid="{B0243C5B-EB9A-485B-B049-7A0F59A86038}"/>
    <cellStyle name="60% - Accent6 5 2" xfId="4283" xr:uid="{A6095B98-5B7A-4401-A191-0E5AB1282E87}"/>
    <cellStyle name="60% - Accent6 5 3" xfId="4284" xr:uid="{E6181840-A2F2-4A77-9A2A-BDEAB27BF32F}"/>
    <cellStyle name="60% - Accent6 5 4" xfId="4285" xr:uid="{D55AAC7B-98F7-4C25-9839-436C85E525C9}"/>
    <cellStyle name="60% - Accent6 6" xfId="4286" xr:uid="{421F22DF-F036-4FBE-AEC7-C1F001F3605F}"/>
    <cellStyle name="60% - Accent6 6 2" xfId="4287" xr:uid="{91ECB5B1-A62A-4446-937A-A9AF8CCBA81C}"/>
    <cellStyle name="60% - Accent6 6 3" xfId="4288" xr:uid="{4052B4FC-CD37-473F-AD11-41BCAEC811DF}"/>
    <cellStyle name="60% - Accent6 7" xfId="4289" xr:uid="{A0ACB268-CA9A-475C-AC33-D918796F1669}"/>
    <cellStyle name="60% - Accent6 7 2" xfId="4290" xr:uid="{A2A0C9CA-4ECD-4AE9-AF84-4050B59E8F8E}"/>
    <cellStyle name="60% - Accent6 7 3" xfId="4291" xr:uid="{098FDFBF-9023-4042-BB0F-5D70AF3C3007}"/>
    <cellStyle name="60% - Accent6 7 4" xfId="4292" xr:uid="{B82F104D-EF8E-4559-B0C1-0AE7C52D80FD}"/>
    <cellStyle name="60% - Accent6 8" xfId="4293" xr:uid="{2CC9D5C5-7700-4BC0-9B69-AEBC5FB5D500}"/>
    <cellStyle name="60% - Accent6 8 2" xfId="4294" xr:uid="{236AB8C7-46A7-4315-BCB8-8BCE1CB860E4}"/>
    <cellStyle name="60% - Accent6 8 3" xfId="4295" xr:uid="{D524F1AD-3EA6-44AF-B35F-67F8251A5D84}"/>
    <cellStyle name="60% - Accent6 9" xfId="4296" xr:uid="{3582A48A-D285-4DE5-9D54-DC966F204D88}"/>
    <cellStyle name="60% - Accent6 9 2" xfId="4297" xr:uid="{1827CFCE-A1E2-44EC-85F9-12695BEF689E}"/>
    <cellStyle name="60% - Énfasis1 10" xfId="4299" xr:uid="{A197BF7A-4779-48E3-B83A-1333D37318C7}"/>
    <cellStyle name="60% - Énfasis1 10 2" xfId="4300" xr:uid="{A9BFB1A3-03A7-4255-949A-DBF18B3447A0}"/>
    <cellStyle name="60% - Énfasis1 11" xfId="4301" xr:uid="{910BF4DB-2EF4-4742-B8E8-9A8F2DCF0A0C}"/>
    <cellStyle name="60% - Énfasis1 11 2" xfId="4302" xr:uid="{73C0AD9C-3FF0-4510-A240-EEFDD0ABA591}"/>
    <cellStyle name="60% - Énfasis1 12" xfId="4303" xr:uid="{D5E04ED2-91E6-4F8E-A632-386E1261FAC2}"/>
    <cellStyle name="60% - Énfasis1 12 2" xfId="4304" xr:uid="{E2F1350A-72EF-4963-B658-37D55A5DF366}"/>
    <cellStyle name="60% - Énfasis1 13" xfId="4305" xr:uid="{B01F53C0-3D9A-4EB6-9490-833F515A1A17}"/>
    <cellStyle name="60% - Énfasis1 13 2" xfId="4306" xr:uid="{EA79603F-A135-4E0F-AA1A-A853982A74E5}"/>
    <cellStyle name="60% - Énfasis1 14" xfId="4307" xr:uid="{5E050414-6F88-46B8-BCB0-A14119DF951B}"/>
    <cellStyle name="60% - Énfasis1 14 2" xfId="4308" xr:uid="{1383C4DC-CEE9-4CFF-BD9E-F01761A9B021}"/>
    <cellStyle name="60% - Énfasis1 15" xfId="4309" xr:uid="{417BB65D-29C3-445E-95D5-576A0318BFD3}"/>
    <cellStyle name="60% - Énfasis1 15 2" xfId="4310" xr:uid="{C8521AD9-9A5D-49E2-8465-E94BCE2F27B9}"/>
    <cellStyle name="60% - Énfasis1 16" xfId="4311" xr:uid="{54447A91-64FB-48AC-AA0D-D84E4CE8A6AE}"/>
    <cellStyle name="60% - Énfasis1 17" xfId="4298" xr:uid="{D3AB0041-5A1B-469B-AD35-FE117767A727}"/>
    <cellStyle name="60% - Énfasis1 2" xfId="4312" xr:uid="{9CFE37EA-2055-40C6-AE4A-A99159CB902C}"/>
    <cellStyle name="60% - Énfasis1 2 10" xfId="4313" xr:uid="{59073CBA-1CE4-489B-861B-3DD63858777E}"/>
    <cellStyle name="60% - Énfasis1 2 2" xfId="4314" xr:uid="{175A2BA5-D5BB-4BE3-8E40-2CAF5F6676D6}"/>
    <cellStyle name="60% - Énfasis1 2 2 2" xfId="4315" xr:uid="{BDEFB687-5438-48A8-A398-EF9A3B709F3A}"/>
    <cellStyle name="60% - Énfasis1 2 2 3" xfId="4316" xr:uid="{9255B088-B6B1-4747-A1C1-358720E579EB}"/>
    <cellStyle name="60% - Énfasis1 2 3" xfId="4317" xr:uid="{38F165E3-043B-43C1-9A8F-37B057E075C2}"/>
    <cellStyle name="60% - Énfasis1 2 3 2" xfId="4318" xr:uid="{299FBCC5-D647-4DF1-AF61-01C2E53244DF}"/>
    <cellStyle name="60% - Énfasis1 2 3 3" xfId="4319" xr:uid="{291F488F-2872-4EF5-963A-7DD9189EDB7F}"/>
    <cellStyle name="60% - Énfasis1 2 4" xfId="4320" xr:uid="{0A15CB87-ED6F-4389-835B-B3DF0374504A}"/>
    <cellStyle name="60% - Énfasis1 2 4 2" xfId="4321" xr:uid="{94B0AB0B-AE60-41D8-A997-D4B3419C8125}"/>
    <cellStyle name="60% - Énfasis1 2 4 3" xfId="4322" xr:uid="{730762B1-F259-4BF9-96A9-6A1E739473DB}"/>
    <cellStyle name="60% - Énfasis1 2 5" xfId="4323" xr:uid="{568BD3BE-C43D-4D26-9789-9C278A011482}"/>
    <cellStyle name="60% - Énfasis1 2 5 2" xfId="4324" xr:uid="{15A2F866-E523-4B3C-8317-15541369005B}"/>
    <cellStyle name="60% - Énfasis1 2 6" xfId="4325" xr:uid="{3CE25B78-8EA6-4DF8-A7DD-A3DC67E20B36}"/>
    <cellStyle name="60% - Énfasis1 2 6 2" xfId="4326" xr:uid="{1948C3BB-C05A-47F1-9FDB-4B7E14523545}"/>
    <cellStyle name="60% - Énfasis1 2 7" xfId="4327" xr:uid="{887796A5-67B3-4F82-80EB-4A5B223878E5}"/>
    <cellStyle name="60% - Énfasis1 2 8" xfId="4328" xr:uid="{29233902-0F68-4E0E-9E46-FDF8C8139B3F}"/>
    <cellStyle name="60% - Énfasis1 2 9" xfId="4329" xr:uid="{2A1E86A6-CCB2-494B-BEC2-41B48835CE2E}"/>
    <cellStyle name="60% - Énfasis1 2_COSTOS" xfId="4330" xr:uid="{11C997E5-607B-4548-BE50-79ED2C423128}"/>
    <cellStyle name="60% - Énfasis1 3" xfId="4331" xr:uid="{0FF42B4F-FBC9-4E8C-ABC7-7A8334038F80}"/>
    <cellStyle name="60% - Énfasis1 3 2" xfId="4332" xr:uid="{A13DCFB2-5C80-4DDB-9FCB-A8E10A8D3F56}"/>
    <cellStyle name="60% - Énfasis1 3 3" xfId="4333" xr:uid="{08F0040F-B224-42E7-A226-9CF731102492}"/>
    <cellStyle name="60% - Énfasis1 3 4" xfId="4334" xr:uid="{179D7C09-2518-42D7-88F1-02ACE4661C58}"/>
    <cellStyle name="60% - Énfasis1 4" xfId="4335" xr:uid="{7A86F0B1-CF59-427C-96BC-35BBDBED00EC}"/>
    <cellStyle name="60% - Énfasis1 4 2" xfId="4336" xr:uid="{D26FBC98-D440-4ECB-BB8F-FFEB1B72A2F7}"/>
    <cellStyle name="60% - Énfasis1 4 2 2" xfId="4337" xr:uid="{5E561E4C-AE97-41F4-A5B2-4CBD5D37579A}"/>
    <cellStyle name="60% - Énfasis1 4 3" xfId="4338" xr:uid="{8BDB8961-FB3B-4AE1-9406-B8B7142F192D}"/>
    <cellStyle name="60% - Énfasis1 4 4" xfId="4339" xr:uid="{2FD98BD2-8B23-4C38-81BA-9E9D752634BD}"/>
    <cellStyle name="60% - Énfasis1 5" xfId="4340" xr:uid="{E34FC275-B8EF-4594-AF78-89A2B32B1539}"/>
    <cellStyle name="60% - Énfasis1 5 2" xfId="4341" xr:uid="{CE939D85-9465-4B65-A822-59DD724F69EE}"/>
    <cellStyle name="60% - Énfasis1 5 2 2" xfId="4342" xr:uid="{A38D6751-6B8B-481C-84FC-AD83A4E36C84}"/>
    <cellStyle name="60% - Énfasis1 5 3" xfId="4343" xr:uid="{5BA6C622-7AA0-42B5-97DF-2C0FF9F06232}"/>
    <cellStyle name="60% - Énfasis1 5_IDCC" xfId="4344" xr:uid="{73CEDBF2-D7A6-4988-A872-01A9B2F613F6}"/>
    <cellStyle name="60% - Énfasis1 6" xfId="4345" xr:uid="{7F7F632F-6FFB-4F3C-9D5A-ADB1EC5C3169}"/>
    <cellStyle name="60% - Énfasis1 6 2" xfId="4346" xr:uid="{4D984A50-5B4D-48E2-A6ED-3F4D5D833727}"/>
    <cellStyle name="60% - Énfasis1 7" xfId="4347" xr:uid="{B095FBB3-C380-4ED8-8D62-72E55284951F}"/>
    <cellStyle name="60% - Énfasis1 7 2" xfId="4348" xr:uid="{C301187D-13A0-4013-BB2B-5A6C9A0E3B44}"/>
    <cellStyle name="60% - Énfasis1 8" xfId="4349" xr:uid="{96DFDE00-45DB-4158-84B5-1DA46CE409C5}"/>
    <cellStyle name="60% - Énfasis1 8 2" xfId="4350" xr:uid="{29D8AFDF-363B-4CE7-AC4E-F54BBFCD1F01}"/>
    <cellStyle name="60% - Énfasis1 9" xfId="4351" xr:uid="{2BE1AA6D-899C-41DF-8242-5CB5DF9B2ADC}"/>
    <cellStyle name="60% - Énfasis1 9 2" xfId="4352" xr:uid="{90D40028-6571-42AA-91F6-F82CEE102738}"/>
    <cellStyle name="60% - Énfasis2 10" xfId="4354" xr:uid="{7255B4CE-1DB7-49DD-A891-5C86632B7ED6}"/>
    <cellStyle name="60% - Énfasis2 10 2" xfId="4355" xr:uid="{81AB1C49-BF71-45E3-8505-0386C924B63D}"/>
    <cellStyle name="60% - Énfasis2 11" xfId="4356" xr:uid="{E96CE61B-CDA0-4AFB-9AD0-47A5BA863E26}"/>
    <cellStyle name="60% - Énfasis2 11 2" xfId="4357" xr:uid="{57C65716-2C66-48E0-8C1B-D0520F2BC7ED}"/>
    <cellStyle name="60% - Énfasis2 12" xfId="4358" xr:uid="{4F94EE3E-E474-4C5B-B662-723B37B6B780}"/>
    <cellStyle name="60% - Énfasis2 12 2" xfId="4359" xr:uid="{1FADC001-9C9C-4FC1-8FB5-960630C34997}"/>
    <cellStyle name="60% - Énfasis2 13" xfId="4360" xr:uid="{58EBE231-082D-4B37-B274-627B36C8C221}"/>
    <cellStyle name="60% - Énfasis2 13 2" xfId="4361" xr:uid="{C0B57E40-BF0B-4853-BF40-F9FF48A7A44F}"/>
    <cellStyle name="60% - Énfasis2 14" xfId="4362" xr:uid="{2EB2B7FD-2F7A-4C2C-9AAC-93E6E73FD9F7}"/>
    <cellStyle name="60% - Énfasis2 14 2" xfId="4363" xr:uid="{5BEC5F2F-A06B-48FB-A9D7-4BF8B6A80B63}"/>
    <cellStyle name="60% - Énfasis2 15" xfId="4364" xr:uid="{17B9AD74-C687-4854-86B6-C021095DE21A}"/>
    <cellStyle name="60% - Énfasis2 15 2" xfId="4365" xr:uid="{EEC7BFAD-2B6D-4106-959F-F4DA8823BE02}"/>
    <cellStyle name="60% - Énfasis2 16" xfId="4366" xr:uid="{38065415-BBCA-43C3-B9CF-3C4C1D6DDFCD}"/>
    <cellStyle name="60% - Énfasis2 17" xfId="4353" xr:uid="{4C516EDC-1AA6-41A1-A046-1C59F743D223}"/>
    <cellStyle name="60% - Énfasis2 2" xfId="4367" xr:uid="{03017DAF-1DF7-42BD-A815-18DC75E9B51A}"/>
    <cellStyle name="60% - Énfasis2 2 2" xfId="4368" xr:uid="{0C1EB034-0520-498D-B1C0-CF89DCAD19C9}"/>
    <cellStyle name="60% - Énfasis2 2 2 2" xfId="4369" xr:uid="{7E08BFA4-44EF-4ED3-ADBB-12649B0A1792}"/>
    <cellStyle name="60% - Énfasis2 2 2 3" xfId="4370" xr:uid="{FC794086-8B23-437B-8614-26B788486489}"/>
    <cellStyle name="60% - Énfasis2 2 3" xfId="4371" xr:uid="{22A70516-D5BC-4E26-A1D6-2BB9CFE79FAC}"/>
    <cellStyle name="60% - Énfasis2 2 3 2" xfId="4372" xr:uid="{813240AC-3826-4DA3-A521-D280E4E16C89}"/>
    <cellStyle name="60% - Énfasis2 2 3 3" xfId="4373" xr:uid="{053D3951-FD40-4F3B-89B9-5F9BAA75853D}"/>
    <cellStyle name="60% - Énfasis2 2 4" xfId="4374" xr:uid="{A69B8513-D71E-4C75-A02C-C7F132FA6EB9}"/>
    <cellStyle name="60% - Énfasis2 2 4 2" xfId="4375" xr:uid="{4422BAC2-F933-4A30-9A0E-BEB44BD18AED}"/>
    <cellStyle name="60% - Énfasis2 2 4 3" xfId="4376" xr:uid="{0F6A445B-B3BE-4B54-851C-8293ADFC063E}"/>
    <cellStyle name="60% - Énfasis2 2 5" xfId="4377" xr:uid="{CEE4FA6A-1935-42FE-970D-E7D397C37DE4}"/>
    <cellStyle name="60% - Énfasis2 2 6" xfId="4378" xr:uid="{D66EDC40-D4EE-42BC-878D-F3B10E395619}"/>
    <cellStyle name="60% - Énfasis2 2 7" xfId="4379" xr:uid="{E61CA9AE-A1D6-4793-A482-A1CBFF96E860}"/>
    <cellStyle name="60% - Énfasis2 2 8" xfId="4380" xr:uid="{4E42C142-8ACE-4E9A-996F-2EBEC10B68B7}"/>
    <cellStyle name="60% - Énfasis2 2_COSTOS" xfId="4381" xr:uid="{F9CE0EF4-8C2E-4A96-B170-617C6938E622}"/>
    <cellStyle name="60% - Énfasis2 3" xfId="4382" xr:uid="{431FF1E9-ED9C-4C95-A25A-B1B2AABACEC6}"/>
    <cellStyle name="60% - Énfasis2 3 2" xfId="4383" xr:uid="{33AA933C-8848-497A-BA87-8EA8270156DF}"/>
    <cellStyle name="60% - Énfasis2 3 3" xfId="4384" xr:uid="{F77CAFE2-8A33-4111-B673-7F01003E9345}"/>
    <cellStyle name="60% - Énfasis2 3 4" xfId="4385" xr:uid="{FA652455-F127-46D9-AA67-A30E325B8BA0}"/>
    <cellStyle name="60% - Énfasis2 4" xfId="4386" xr:uid="{8D9B05AC-1F08-4292-8669-D4A10D1BA8A5}"/>
    <cellStyle name="60% - Énfasis2 4 2" xfId="4387" xr:uid="{107C8193-6331-4144-AD45-2EA14ED97AFE}"/>
    <cellStyle name="60% - Énfasis2 4 2 2" xfId="4388" xr:uid="{2A3CEC8B-2440-419E-8E6C-B037D842EC46}"/>
    <cellStyle name="60% - Énfasis2 4 3" xfId="4389" xr:uid="{F7AE628F-4A00-4412-8CFF-18539FC1702B}"/>
    <cellStyle name="60% - Énfasis2 4 4" xfId="4390" xr:uid="{74761EBE-0970-4C25-B766-CE7ACEE6875E}"/>
    <cellStyle name="60% - Énfasis2 5" xfId="4391" xr:uid="{BABB88B3-FA2A-4C82-95D5-B1728617227A}"/>
    <cellStyle name="60% - Énfasis2 5 2" xfId="4392" xr:uid="{F8BA90C5-2CA4-46B1-A01B-6D88DF99E289}"/>
    <cellStyle name="60% - Énfasis2 6" xfId="4393" xr:uid="{E3EB01D0-0363-4269-80B1-3406B8167C16}"/>
    <cellStyle name="60% - Énfasis2 6 2" xfId="4394" xr:uid="{6FDA82BC-FB95-48FB-9A95-5CEC74425D66}"/>
    <cellStyle name="60% - Énfasis2 7" xfId="4395" xr:uid="{257B7FE7-555E-439F-BBF1-9441FBA22796}"/>
    <cellStyle name="60% - Énfasis2 7 2" xfId="4396" xr:uid="{BB3145D1-28FE-4A66-8A4A-FBDA8FF9E2E2}"/>
    <cellStyle name="60% - Énfasis2 8" xfId="4397" xr:uid="{45CD6DEA-FF59-472F-9FFA-6DE71BA25A50}"/>
    <cellStyle name="60% - Énfasis2 8 2" xfId="4398" xr:uid="{BB84728B-AC97-462C-AEF1-4DA652BF2726}"/>
    <cellStyle name="60% - Énfasis2 9" xfId="4399" xr:uid="{91E8B20C-231C-4B36-984C-84A02D4925C2}"/>
    <cellStyle name="60% - Énfasis2 9 2" xfId="4400" xr:uid="{F105E0DA-5CC3-4EC4-94DC-A7D982C1529F}"/>
    <cellStyle name="60% - Énfasis3 10" xfId="4402" xr:uid="{87AA0BD9-D5D5-4103-B551-1E1F19769577}"/>
    <cellStyle name="60% - Énfasis3 10 2" xfId="4403" xr:uid="{FCCC22DF-F125-4DC0-AF93-082FB8BAB367}"/>
    <cellStyle name="60% - Énfasis3 11" xfId="4404" xr:uid="{713A8AA0-3ED7-43FD-BDFC-6D10EF3CA02A}"/>
    <cellStyle name="60% - Énfasis3 11 2" xfId="4405" xr:uid="{5CD55878-9877-4B2C-8F44-FFA2DF3445E9}"/>
    <cellStyle name="60% - Énfasis3 12" xfId="4406" xr:uid="{0F75B56F-45FA-4FC7-8F23-5264F7BF80E2}"/>
    <cellStyle name="60% - Énfasis3 12 2" xfId="4407" xr:uid="{F163E686-F438-47CA-A78A-908A126B3B4B}"/>
    <cellStyle name="60% - Énfasis3 13" xfId="4408" xr:uid="{6977A8EE-AE0F-494E-A9FB-44324CE2532F}"/>
    <cellStyle name="60% - Énfasis3 13 2" xfId="4409" xr:uid="{555F2115-A133-4A16-9D74-328BBD00A817}"/>
    <cellStyle name="60% - Énfasis3 14" xfId="4410" xr:uid="{566A207F-CB16-4880-8AE7-1964BA66F51D}"/>
    <cellStyle name="60% - Énfasis3 14 2" xfId="4411" xr:uid="{9BD491FC-BBB3-420D-83DB-E31D10CCD936}"/>
    <cellStyle name="60% - Énfasis3 15" xfId="4412" xr:uid="{1EAB4340-A6F0-4EAB-8A75-F832BCEE4529}"/>
    <cellStyle name="60% - Énfasis3 15 2" xfId="4413" xr:uid="{7545F69D-AF4C-44DF-9E2C-69C2C7DCA17B}"/>
    <cellStyle name="60% - Énfasis3 16" xfId="4414" xr:uid="{DF213B0D-3557-403C-A68E-078CF58D6116}"/>
    <cellStyle name="60% - Énfasis3 17" xfId="4401" xr:uid="{EA1A8096-60CD-468D-B649-F8D7E635DDB4}"/>
    <cellStyle name="60% - Énfasis3 2" xfId="4415" xr:uid="{99FB41EF-331E-46E8-8E36-FF15592722A8}"/>
    <cellStyle name="60% - Énfasis3 2 10" xfId="4416" xr:uid="{679F3370-5FF6-4424-8EEC-5EB18BA6B4C6}"/>
    <cellStyle name="60% - Énfasis3 2 2" xfId="4417" xr:uid="{83D4F06D-9C87-4ABE-ACB5-6040986CFAD8}"/>
    <cellStyle name="60% - Énfasis3 2 2 2" xfId="4418" xr:uid="{028D0B5E-3132-4C7C-A51F-B870A864AC6F}"/>
    <cellStyle name="60% - Énfasis3 2 2 3" xfId="4419" xr:uid="{E007E87E-E6A9-4A5A-82E8-6952485D0EF8}"/>
    <cellStyle name="60% - Énfasis3 2 3" xfId="4420" xr:uid="{0AA16F1E-F2BC-4FD5-9275-5674BB46BFBA}"/>
    <cellStyle name="60% - Énfasis3 2 3 2" xfId="4421" xr:uid="{53301084-0BA1-4A08-BF65-00803762AB16}"/>
    <cellStyle name="60% - Énfasis3 2 3 3" xfId="4422" xr:uid="{C91366CA-9F7B-4F7F-9E23-492EE8C2EB10}"/>
    <cellStyle name="60% - Énfasis3 2 4" xfId="4423" xr:uid="{6C816E40-5A93-4F2C-98D6-1FB94E2EA197}"/>
    <cellStyle name="60% - Énfasis3 2 4 2" xfId="4424" xr:uid="{3AF6A3D9-AE8F-473C-9716-A094AAC292D8}"/>
    <cellStyle name="60% - Énfasis3 2 4 3" xfId="4425" xr:uid="{FA31E941-DA40-4593-9C15-3A8E8BADDC30}"/>
    <cellStyle name="60% - Énfasis3 2 5" xfId="4426" xr:uid="{ACD5F302-E35B-49F4-BE80-F833D28B4217}"/>
    <cellStyle name="60% - Énfasis3 2 5 2" xfId="4427" xr:uid="{CFD804E2-20AF-4A83-972F-64F18D23C817}"/>
    <cellStyle name="60% - Énfasis3 2 6" xfId="4428" xr:uid="{F1600B3D-C3D7-4F16-9E8D-DC2CF084C877}"/>
    <cellStyle name="60% - Énfasis3 2 6 2" xfId="4429" xr:uid="{B76CAFFE-90F1-4D85-9238-7D60A43B14F2}"/>
    <cellStyle name="60% - Énfasis3 2 7" xfId="4430" xr:uid="{C7329749-8698-4A76-BA4D-5E1C250A586A}"/>
    <cellStyle name="60% - Énfasis3 2 8" xfId="4431" xr:uid="{51F2C334-159E-4077-98C8-EED2008CA756}"/>
    <cellStyle name="60% - Énfasis3 2 9" xfId="4432" xr:uid="{E845AE65-6909-444D-9831-797C6734C57A}"/>
    <cellStyle name="60% - Énfasis3 2_COSTOS" xfId="4433" xr:uid="{6124FB8B-05EA-416F-8895-FFB8807BB296}"/>
    <cellStyle name="60% - Énfasis3 3" xfId="4434" xr:uid="{2E7EC1C6-3AA7-495A-9F8F-6FEA8001BA30}"/>
    <cellStyle name="60% - Énfasis3 3 2" xfId="4435" xr:uid="{02C34997-41D1-44E7-8606-3043F089F3B0}"/>
    <cellStyle name="60% - Énfasis3 3 3" xfId="4436" xr:uid="{BDD28D76-1CE2-4BDB-8DA5-CC6A5DEAAFEC}"/>
    <cellStyle name="60% - Énfasis3 3 4" xfId="4437" xr:uid="{B1F46669-6CF1-4345-9CD9-5105B2F75243}"/>
    <cellStyle name="60% - Énfasis3 4" xfId="4438" xr:uid="{2CE4A6A4-A296-471A-817F-DCC518C655EA}"/>
    <cellStyle name="60% - Énfasis3 4 2" xfId="4439" xr:uid="{9422AADD-B7F9-41C6-A9EE-BCA09219A568}"/>
    <cellStyle name="60% - Énfasis3 4 2 2" xfId="4440" xr:uid="{071971A8-5220-4B4C-9D21-FADF8BB6C47C}"/>
    <cellStyle name="60% - Énfasis3 4 3" xfId="4441" xr:uid="{BD4BEF1E-986F-471D-8D7A-66FDBE345CBE}"/>
    <cellStyle name="60% - Énfasis3 4 4" xfId="4442" xr:uid="{CD95CDDA-3DF3-49D2-B383-DCA594ABE441}"/>
    <cellStyle name="60% - Énfasis3 5" xfId="4443" xr:uid="{C0B53957-8106-4E99-A76A-F4EA0A71CC1D}"/>
    <cellStyle name="60% - Énfasis3 5 2" xfId="4444" xr:uid="{873173D0-D5C5-434F-A3D7-44F91A187978}"/>
    <cellStyle name="60% - Énfasis3 5 2 2" xfId="4445" xr:uid="{C2740A81-8048-48C6-AAD8-13CBDC9CCBFD}"/>
    <cellStyle name="60% - Énfasis3 5 3" xfId="4446" xr:uid="{2ED7F8B6-CDE5-401B-9A4F-62EFE42063EA}"/>
    <cellStyle name="60% - Énfasis3 5_IDCC" xfId="4447" xr:uid="{CBDC8F75-FF67-49AD-951C-F3DB90BA61A3}"/>
    <cellStyle name="60% - Énfasis3 6" xfId="4448" xr:uid="{5EA08800-668E-477B-87C4-8675867CA9D9}"/>
    <cellStyle name="60% - Énfasis3 6 2" xfId="4449" xr:uid="{6BA82156-D4FC-41BD-946A-8DEE7384E455}"/>
    <cellStyle name="60% - Énfasis3 7" xfId="4450" xr:uid="{DE47A704-1AA7-4707-A620-01EFCD6AF60B}"/>
    <cellStyle name="60% - Énfasis3 7 2" xfId="4451" xr:uid="{AEE6B64E-BED2-427D-9BE6-60293096E7CF}"/>
    <cellStyle name="60% - Énfasis3 8" xfId="4452" xr:uid="{9218D67F-908A-45B8-BF84-C7FF255A85DD}"/>
    <cellStyle name="60% - Énfasis3 8 2" xfId="4453" xr:uid="{478BA3BD-8270-42E7-B7E1-F4A921D1AEF6}"/>
    <cellStyle name="60% - Énfasis3 9" xfId="4454" xr:uid="{33B36DAE-ADA0-47C3-BB66-537F113479D1}"/>
    <cellStyle name="60% - Énfasis3 9 2" xfId="4455" xr:uid="{490922CD-C6D2-419D-AF84-3FD10EBFA1B1}"/>
    <cellStyle name="60% - Énfasis4 10" xfId="4457" xr:uid="{FA81AB5C-3F4A-452A-8E7E-E492B5F21613}"/>
    <cellStyle name="60% - Énfasis4 10 2" xfId="4458" xr:uid="{35736C6E-4E38-4E48-808C-78F6EBD11853}"/>
    <cellStyle name="60% - Énfasis4 11" xfId="4459" xr:uid="{6D2E21A9-085F-4C8A-9C47-9627780BC18B}"/>
    <cellStyle name="60% - Énfasis4 11 2" xfId="4460" xr:uid="{D8D3A6B0-8DEC-49D1-8BC2-53F2E0E8914D}"/>
    <cellStyle name="60% - Énfasis4 12" xfId="4461" xr:uid="{3C123D9D-891B-41AB-B3CA-B3A91276C819}"/>
    <cellStyle name="60% - Énfasis4 12 2" xfId="4462" xr:uid="{4A5F16EF-0B86-42EC-9C9E-19FA52CEE47F}"/>
    <cellStyle name="60% - Énfasis4 13" xfId="4463" xr:uid="{556AA476-0243-4C43-BF2E-EBBF96DADCE3}"/>
    <cellStyle name="60% - Énfasis4 13 2" xfId="4464" xr:uid="{0A5208CE-46C4-4643-8241-BDEF818FF561}"/>
    <cellStyle name="60% - Énfasis4 14" xfId="4465" xr:uid="{DA461A24-13C0-4890-8AF9-FF03FB64A938}"/>
    <cellStyle name="60% - Énfasis4 14 2" xfId="4466" xr:uid="{44A05EA1-6543-42AE-B94B-903BCB61E54E}"/>
    <cellStyle name="60% - Énfasis4 15" xfId="4467" xr:uid="{A9AC1C21-3416-4651-A33A-F68CD9004476}"/>
    <cellStyle name="60% - Énfasis4 15 2" xfId="4468" xr:uid="{4D403D4D-E607-4FED-875C-5A73C95EECA9}"/>
    <cellStyle name="60% - Énfasis4 16" xfId="4469" xr:uid="{BE3752BD-DEC6-4EDF-AC1B-1B96F08A878C}"/>
    <cellStyle name="60% - Énfasis4 17" xfId="4456" xr:uid="{720711E8-77FA-496D-8CC2-B12878177FAC}"/>
    <cellStyle name="60% - Énfasis4 2" xfId="4470" xr:uid="{A5CB69DF-6F89-4F04-B169-B8FC4DA5CE29}"/>
    <cellStyle name="60% - Énfasis4 2 10" xfId="4471" xr:uid="{8D530790-78B6-48EF-90BA-128AE89D57DE}"/>
    <cellStyle name="60% - Énfasis4 2 2" xfId="4472" xr:uid="{9AB465A4-5338-488E-9580-E2582C718C45}"/>
    <cellStyle name="60% - Énfasis4 2 2 2" xfId="4473" xr:uid="{CEFF187C-0B16-44D1-9584-1F7E314B5F16}"/>
    <cellStyle name="60% - Énfasis4 2 2 3" xfId="4474" xr:uid="{C3DE3A51-17AC-4FB2-A855-F0C10396190B}"/>
    <cellStyle name="60% - Énfasis4 2 3" xfId="4475" xr:uid="{3F0AA9CD-5A45-4C6B-927B-45063E4B30F2}"/>
    <cellStyle name="60% - Énfasis4 2 3 2" xfId="4476" xr:uid="{0D743C53-6469-44AD-A9A6-22170BE49BFC}"/>
    <cellStyle name="60% - Énfasis4 2 3 3" xfId="4477" xr:uid="{0388E01B-495B-4178-BC9E-7B18191B3ADB}"/>
    <cellStyle name="60% - Énfasis4 2 4" xfId="4478" xr:uid="{ADC0D475-BFC1-48BD-95AB-5AD36741D42B}"/>
    <cellStyle name="60% - Énfasis4 2 4 2" xfId="4479" xr:uid="{9306C867-7B71-4D3E-953A-407E139057E2}"/>
    <cellStyle name="60% - Énfasis4 2 4 3" xfId="4480" xr:uid="{AFCD7AAA-BF5B-4D98-B84D-30ABE430ACAE}"/>
    <cellStyle name="60% - Énfasis4 2 5" xfId="4481" xr:uid="{C25F4865-6DFB-4245-BB6F-9DE61CA7C642}"/>
    <cellStyle name="60% - Énfasis4 2 5 2" xfId="4482" xr:uid="{FC814017-C92A-40DA-8AF2-77049774A0B8}"/>
    <cellStyle name="60% - Énfasis4 2 6" xfId="4483" xr:uid="{571B7EBD-8B2B-407A-B07C-29E285ABA22D}"/>
    <cellStyle name="60% - Énfasis4 2 6 2" xfId="4484" xr:uid="{A1735B8B-B332-4464-98E6-3FB4132D3471}"/>
    <cellStyle name="60% - Énfasis4 2 7" xfId="4485" xr:uid="{E879B218-0B7E-4874-AA54-25B414327041}"/>
    <cellStyle name="60% - Énfasis4 2 8" xfId="4486" xr:uid="{578A1E15-4545-453E-8FB2-5CAF6DFCE28A}"/>
    <cellStyle name="60% - Énfasis4 2 9" xfId="4487" xr:uid="{099DE4E8-E609-4E64-8056-68A3724A0500}"/>
    <cellStyle name="60% - Énfasis4 2_COSTOS" xfId="4488" xr:uid="{9BEC78B3-C5D9-4E4B-904C-3F63E86EF8E9}"/>
    <cellStyle name="60% - Énfasis4 3" xfId="4489" xr:uid="{795C3BD4-90E1-40EC-913B-A60ED8CD5149}"/>
    <cellStyle name="60% - Énfasis4 3 2" xfId="4490" xr:uid="{87A45BAA-C3FF-445D-B43D-3127AFD4E878}"/>
    <cellStyle name="60% - Énfasis4 3 3" xfId="4491" xr:uid="{E1BC6B90-D9F7-4F83-B6B4-078193F8CF4B}"/>
    <cellStyle name="60% - Énfasis4 3 4" xfId="4492" xr:uid="{3D7BC922-B2B3-4FDE-84FA-33387FA93CF5}"/>
    <cellStyle name="60% - Énfasis4 4" xfId="4493" xr:uid="{17FAE9AB-99CD-4E67-9FBF-835597FA25F9}"/>
    <cellStyle name="60% - Énfasis4 4 2" xfId="4494" xr:uid="{8FF82F7C-EE95-4151-86B2-BAC8289FF685}"/>
    <cellStyle name="60% - Énfasis4 4 2 2" xfId="4495" xr:uid="{286BCE59-6222-4B55-8F2F-4E758F030AE1}"/>
    <cellStyle name="60% - Énfasis4 4 3" xfId="4496" xr:uid="{5069E701-68D2-41C5-970C-B862C26068A1}"/>
    <cellStyle name="60% - Énfasis4 4 4" xfId="4497" xr:uid="{9918FCEE-A071-43EA-B7A3-4F25EA71FCB1}"/>
    <cellStyle name="60% - Énfasis4 5" xfId="4498" xr:uid="{5E74B4B9-D945-4EBF-8B9D-F57A24FE332F}"/>
    <cellStyle name="60% - Énfasis4 5 2" xfId="4499" xr:uid="{11EC76F0-52A2-4E77-8B9B-0AD2B99DF1BA}"/>
    <cellStyle name="60% - Énfasis4 5 2 2" xfId="4500" xr:uid="{C0F25E4E-8CB0-4EAF-A8AE-32D4556FFAC4}"/>
    <cellStyle name="60% - Énfasis4 5 3" xfId="4501" xr:uid="{084CE036-97FD-4C98-BD31-2D31D77C4EF0}"/>
    <cellStyle name="60% - Énfasis4 5_IDCC" xfId="4502" xr:uid="{7E93F57F-F5A8-4C1A-BD89-EA1A172D8F40}"/>
    <cellStyle name="60% - Énfasis4 6" xfId="4503" xr:uid="{7C022F1B-EBA3-46AD-9D60-47BB9B50B2E9}"/>
    <cellStyle name="60% - Énfasis4 6 2" xfId="4504" xr:uid="{F6A3F755-EB56-4EB6-BB8E-D023C6CB00F0}"/>
    <cellStyle name="60% - Énfasis4 7" xfId="4505" xr:uid="{189F769E-B9D4-4B7D-8613-FEC3B19BA779}"/>
    <cellStyle name="60% - Énfasis4 7 2" xfId="4506" xr:uid="{9D7813C2-EDB0-4964-9ED3-F0077136520A}"/>
    <cellStyle name="60% - Énfasis4 8" xfId="4507" xr:uid="{CF0CB046-E677-4A20-AF92-891C228E34AD}"/>
    <cellStyle name="60% - Énfasis4 8 2" xfId="4508" xr:uid="{778AC2D9-0066-4118-BB9C-197D36DAA0EA}"/>
    <cellStyle name="60% - Énfasis4 9" xfId="4509" xr:uid="{D50A8C99-EA08-4D61-8BCF-983408BA9AE4}"/>
    <cellStyle name="60% - Énfasis4 9 2" xfId="4510" xr:uid="{E7BCD7D1-021C-4348-B326-C356CC726E0A}"/>
    <cellStyle name="60% - Énfasis5 10" xfId="4512" xr:uid="{78E47FE6-6BA3-4F96-A6B3-974530CC8BDA}"/>
    <cellStyle name="60% - Énfasis5 10 2" xfId="4513" xr:uid="{B9AB22BA-5F60-4BBC-B7FB-0F516F34FD32}"/>
    <cellStyle name="60% - Énfasis5 11" xfId="4514" xr:uid="{EA20E8D2-DBF3-48CA-923A-BD442040583F}"/>
    <cellStyle name="60% - Énfasis5 11 2" xfId="4515" xr:uid="{1B82DCF0-7AE0-4928-96F8-CBCD09B23478}"/>
    <cellStyle name="60% - Énfasis5 12" xfId="4516" xr:uid="{CE240E51-BE3F-4976-87FC-F40D5A935CDF}"/>
    <cellStyle name="60% - Énfasis5 12 2" xfId="4517" xr:uid="{9FB6F34C-CF14-45EF-BCE4-477340655CBD}"/>
    <cellStyle name="60% - Énfasis5 13" xfId="4518" xr:uid="{04D470DA-82EA-469D-94E8-B3FC7E152150}"/>
    <cellStyle name="60% - Énfasis5 13 2" xfId="4519" xr:uid="{AD294E3A-F362-491C-9738-332073CB7231}"/>
    <cellStyle name="60% - Énfasis5 14" xfId="4520" xr:uid="{1F70E55A-77A9-4E31-A0E4-66C4B5A49DA9}"/>
    <cellStyle name="60% - Énfasis5 14 2" xfId="4521" xr:uid="{86C1A845-37B7-4F53-9868-DD54A109CED6}"/>
    <cellStyle name="60% - Énfasis5 15" xfId="4522" xr:uid="{16612FED-7C03-481A-A615-D354DB944857}"/>
    <cellStyle name="60% - Énfasis5 15 2" xfId="4523" xr:uid="{4CA44E92-3387-4B1E-BF7A-E4109ED08077}"/>
    <cellStyle name="60% - Énfasis5 16" xfId="4524" xr:uid="{9EEE5238-A8AE-406D-B9DA-0F673332DD43}"/>
    <cellStyle name="60% - Énfasis5 17" xfId="4511" xr:uid="{148E1038-FEBD-41F2-99EB-0D636CC16771}"/>
    <cellStyle name="60% - Énfasis5 2" xfId="4525" xr:uid="{709A5B4E-C819-430F-9343-582869A450F1}"/>
    <cellStyle name="60% - Énfasis5 2 2" xfId="4526" xr:uid="{2872E5F0-487E-4F3A-B323-4BCC61E6C0BE}"/>
    <cellStyle name="60% - Énfasis5 2 2 2" xfId="4527" xr:uid="{86CD7721-0F96-49DF-8444-C864940998BE}"/>
    <cellStyle name="60% - Énfasis5 2 2 3" xfId="4528" xr:uid="{CBC89EF1-5849-4724-9A4A-7465F639B0AB}"/>
    <cellStyle name="60% - Énfasis5 2 3" xfId="4529" xr:uid="{6FBE1F8C-D8DA-4616-B9C0-EC53BAA01D97}"/>
    <cellStyle name="60% - Énfasis5 2 3 2" xfId="4530" xr:uid="{18631249-317B-4B64-A04A-9E62549969FA}"/>
    <cellStyle name="60% - Énfasis5 2 3 3" xfId="4531" xr:uid="{2616F3A7-8371-4C33-8ADD-DEE3CF223F0B}"/>
    <cellStyle name="60% - Énfasis5 2 4" xfId="4532" xr:uid="{18811088-48B1-4AAB-88AD-DA4FDB83D973}"/>
    <cellStyle name="60% - Énfasis5 2 4 2" xfId="4533" xr:uid="{E9E6ADBE-B691-437E-B8A0-8FE8A587A090}"/>
    <cellStyle name="60% - Énfasis5 2 4 3" xfId="4534" xr:uid="{6C5D6CB4-92F2-473F-BBFB-8E6066821619}"/>
    <cellStyle name="60% - Énfasis5 2 5" xfId="4535" xr:uid="{4C09292D-6B22-4B2A-8F57-0FF8ECBB0D50}"/>
    <cellStyle name="60% - Énfasis5 2 6" xfId="4536" xr:uid="{FBABF72A-BD8E-4541-9216-B4CEB29B3F61}"/>
    <cellStyle name="60% - Énfasis5 2 7" xfId="4537" xr:uid="{9CE6D0F0-3BD4-4B84-BFF1-B2150C3F50F9}"/>
    <cellStyle name="60% - Énfasis5 2 8" xfId="4538" xr:uid="{558100B9-96F1-40D4-8BC8-AC7E7AB0875F}"/>
    <cellStyle name="60% - Énfasis5 2_COSTOS" xfId="4539" xr:uid="{2099D4C9-C0A4-4FB2-87DC-F9517A896FCF}"/>
    <cellStyle name="60% - Énfasis5 3" xfId="4540" xr:uid="{893C085A-F51A-42A0-B2E9-0E2D1F2746F1}"/>
    <cellStyle name="60% - Énfasis5 3 2" xfId="4541" xr:uid="{9F516081-4BC2-4819-961C-042ED9E2343B}"/>
    <cellStyle name="60% - Énfasis5 3 3" xfId="4542" xr:uid="{63855DC9-E9AF-4EDA-A05E-743F03BEC20C}"/>
    <cellStyle name="60% - Énfasis5 3 4" xfId="4543" xr:uid="{4F616DC0-2DA8-4C05-B18A-6A77D9D8CED0}"/>
    <cellStyle name="60% - Énfasis5 4" xfId="4544" xr:uid="{2CCB592C-5137-4405-A635-1921AC74E29B}"/>
    <cellStyle name="60% - Énfasis5 4 2" xfId="4545" xr:uid="{EB8E228B-65B2-4D97-8BD3-2F786503D0E2}"/>
    <cellStyle name="60% - Énfasis5 4 2 2" xfId="4546" xr:uid="{DD346D17-DE1A-4F57-BCCF-25A13BAB5FC9}"/>
    <cellStyle name="60% - Énfasis5 4 3" xfId="4547" xr:uid="{F74F8394-B30E-4B1E-9658-5E53C71B6446}"/>
    <cellStyle name="60% - Énfasis5 4 4" xfId="4548" xr:uid="{04ECD33B-6C0E-486C-B355-4F2217E3C2BA}"/>
    <cellStyle name="60% - Énfasis5 5" xfId="4549" xr:uid="{19207103-BA87-491A-B207-B1693E181F84}"/>
    <cellStyle name="60% - Énfasis5 5 2" xfId="4550" xr:uid="{F83D4E24-3082-492F-B5A7-623F1CD57234}"/>
    <cellStyle name="60% - Énfasis5 6" xfId="4551" xr:uid="{0AEB7587-E5AF-4B0C-91CF-BB73EBEB5FDC}"/>
    <cellStyle name="60% - Énfasis5 6 2" xfId="4552" xr:uid="{B2188082-794D-4B7A-88E8-01C4EDBD2E2A}"/>
    <cellStyle name="60% - Énfasis5 7" xfId="4553" xr:uid="{A8F64F4A-F022-4B1A-BD60-AA98D6F21DE7}"/>
    <cellStyle name="60% - Énfasis5 7 2" xfId="4554" xr:uid="{981789DF-376B-4A17-9833-A95C78B22E1A}"/>
    <cellStyle name="60% - Énfasis5 8" xfId="4555" xr:uid="{AED36F54-D70A-475A-BF7A-973FC1C11216}"/>
    <cellStyle name="60% - Énfasis5 8 2" xfId="4556" xr:uid="{BE709B69-8605-4D65-A9F3-566B224E4E92}"/>
    <cellStyle name="60% - Énfasis5 9" xfId="4557" xr:uid="{FC47B32B-5F18-44FF-B33D-EFCDAF0CB19F}"/>
    <cellStyle name="60% - Énfasis5 9 2" xfId="4558" xr:uid="{E3CD8023-FBD4-49B0-BFC0-506666668B07}"/>
    <cellStyle name="60% - Énfasis6 10" xfId="4560" xr:uid="{1308AD22-2086-4681-A5F2-8346097671D4}"/>
    <cellStyle name="60% - Énfasis6 10 2" xfId="4561" xr:uid="{A56359A4-F6E0-4A19-8B6A-A3387D268277}"/>
    <cellStyle name="60% - Énfasis6 11" xfId="4562" xr:uid="{BA171278-BBA2-4E1B-9FDE-CCD4EE506DF4}"/>
    <cellStyle name="60% - Énfasis6 11 2" xfId="4563" xr:uid="{CFB73E96-A03E-4025-A2C5-EED82E7362AE}"/>
    <cellStyle name="60% - Énfasis6 12" xfId="4564" xr:uid="{C1807CC0-B1B2-4F3B-923C-400A06633A4E}"/>
    <cellStyle name="60% - Énfasis6 12 2" xfId="4565" xr:uid="{BD2A6015-AFEC-4368-A45B-B48807559942}"/>
    <cellStyle name="60% - Énfasis6 13" xfId="4566" xr:uid="{716D12DF-D26D-441A-B147-1B4A8B37F24B}"/>
    <cellStyle name="60% - Énfasis6 13 2" xfId="4567" xr:uid="{7BFB3F42-9B64-4287-9607-BBD27E6FC268}"/>
    <cellStyle name="60% - Énfasis6 14" xfId="4568" xr:uid="{0EA52D51-0737-46CF-9EEA-97164C74D269}"/>
    <cellStyle name="60% - Énfasis6 14 2" xfId="4569" xr:uid="{A287CDE3-EF82-4FC9-88A9-FEEF7B18F23B}"/>
    <cellStyle name="60% - Énfasis6 15" xfId="4570" xr:uid="{D39373DF-EFCF-40DF-8686-5CE26696C216}"/>
    <cellStyle name="60% - Énfasis6 15 2" xfId="4571" xr:uid="{E0A774A4-15A6-4909-ABB6-8A1D33DE276B}"/>
    <cellStyle name="60% - Énfasis6 16" xfId="4572" xr:uid="{1D6EF7C8-62F2-4BC7-84B6-047B4B5C8F90}"/>
    <cellStyle name="60% - Énfasis6 17" xfId="4559" xr:uid="{8AE9E3D8-9011-4F12-A41C-DD6069D96B76}"/>
    <cellStyle name="60% - Énfasis6 2" xfId="4573" xr:uid="{BF621255-9455-45B7-A001-98176FF94C83}"/>
    <cellStyle name="60% - Énfasis6 2 10" xfId="4574" xr:uid="{386DE233-AC16-4AEF-B862-7E088B43F81F}"/>
    <cellStyle name="60% - Énfasis6 2 2" xfId="4575" xr:uid="{802AACFD-1774-4787-AA82-D2CDB967A172}"/>
    <cellStyle name="60% - Énfasis6 2 2 2" xfId="4576" xr:uid="{121A2680-3501-4218-B99D-25816499321A}"/>
    <cellStyle name="60% - Énfasis6 2 2 3" xfId="4577" xr:uid="{D52C14BE-611B-4346-A4DD-A5F74B633E6B}"/>
    <cellStyle name="60% - Énfasis6 2 3" xfId="4578" xr:uid="{7AAF8FC6-8DAB-415D-8AD8-4F9B45102062}"/>
    <cellStyle name="60% - Énfasis6 2 3 2" xfId="4579" xr:uid="{E8F41AAA-2859-40FF-AC95-8FD53B722397}"/>
    <cellStyle name="60% - Énfasis6 2 3 3" xfId="4580" xr:uid="{85405028-9B11-4C4E-880F-78A905794479}"/>
    <cellStyle name="60% - Énfasis6 2 4" xfId="4581" xr:uid="{DD17661A-1DF3-45EA-A6CC-BD751D68873C}"/>
    <cellStyle name="60% - Énfasis6 2 4 2" xfId="4582" xr:uid="{965DF4AD-6C3F-456D-B4FE-821B951EBC59}"/>
    <cellStyle name="60% - Énfasis6 2 4 3" xfId="4583" xr:uid="{14A53054-1BBD-43AA-8FC3-233E8BA0DB2F}"/>
    <cellStyle name="60% - Énfasis6 2 5" xfId="4584" xr:uid="{A1AB7D49-7557-4A6C-AC5B-58D092C68ACA}"/>
    <cellStyle name="60% - Énfasis6 2 5 2" xfId="4585" xr:uid="{A30E6AAD-AFB8-4DEE-8E93-7B53F411D437}"/>
    <cellStyle name="60% - Énfasis6 2 6" xfId="4586" xr:uid="{6A2FFA0D-D71F-4255-B373-49C8E3494F24}"/>
    <cellStyle name="60% - Énfasis6 2 6 2" xfId="4587" xr:uid="{E94767BC-A0EB-4E8F-AE96-332131D8C0EC}"/>
    <cellStyle name="60% - Énfasis6 2 7" xfId="4588" xr:uid="{BA858F8D-448C-46A0-A584-F45603782E5C}"/>
    <cellStyle name="60% - Énfasis6 2 8" xfId="4589" xr:uid="{AB7FDD36-204E-4AA5-9DC0-90C05F8CF7D4}"/>
    <cellStyle name="60% - Énfasis6 2 9" xfId="4590" xr:uid="{BE22C1CC-D0BB-437B-A829-12F9A4B5F94F}"/>
    <cellStyle name="60% - Énfasis6 2_COSTOS" xfId="4591" xr:uid="{3FD988CA-83A7-414F-81FE-89D1BFB2CB43}"/>
    <cellStyle name="60% - Énfasis6 3" xfId="4592" xr:uid="{DB4F5DE3-9BBD-40E6-94C0-B4E3FD44432B}"/>
    <cellStyle name="60% - Énfasis6 3 2" xfId="4593" xr:uid="{8DD51BF7-5F45-4CD6-BFB8-CAB20430E87E}"/>
    <cellStyle name="60% - Énfasis6 3 3" xfId="4594" xr:uid="{5109E956-1DE0-4DF8-8B70-52530009B3A5}"/>
    <cellStyle name="60% - Énfasis6 3 4" xfId="4595" xr:uid="{2D98A314-3865-42B6-BD27-1806FE6C3BAF}"/>
    <cellStyle name="60% - Énfasis6 4" xfId="4596" xr:uid="{C05FC3FD-2209-440B-BC83-19E0C8E1AB58}"/>
    <cellStyle name="60% - Énfasis6 4 2" xfId="4597" xr:uid="{FCA701C0-0473-4317-A469-FDBE023FE229}"/>
    <cellStyle name="60% - Énfasis6 4 2 2" xfId="4598" xr:uid="{806A1A32-E48D-4948-9DDD-62BF09036920}"/>
    <cellStyle name="60% - Énfasis6 4 3" xfId="4599" xr:uid="{529C35CC-2CEB-4816-899F-67BD0F6F5D80}"/>
    <cellStyle name="60% - Énfasis6 4 4" xfId="4600" xr:uid="{3D3EEA27-A6C0-49EA-B79A-5B5EBADBE055}"/>
    <cellStyle name="60% - Énfasis6 5" xfId="4601" xr:uid="{A73C60B9-2A56-4F4C-BCD2-A2332737EAC3}"/>
    <cellStyle name="60% - Énfasis6 5 2" xfId="4602" xr:uid="{3FD07480-BD83-48A3-8E33-B9A10802FEFC}"/>
    <cellStyle name="60% - Énfasis6 5 2 2" xfId="4603" xr:uid="{DEFEA1A8-5D16-44FD-8FDA-BCDA2C6448F4}"/>
    <cellStyle name="60% - Énfasis6 5 3" xfId="4604" xr:uid="{3603B3BF-AE15-457D-8497-77ED6D127C88}"/>
    <cellStyle name="60% - Énfasis6 5_IDCC" xfId="4605" xr:uid="{B4ACF34A-FB7B-4567-9D46-DBA5E02644DC}"/>
    <cellStyle name="60% - Énfasis6 6" xfId="4606" xr:uid="{CD218435-4223-4D2B-8642-DEA29E05096C}"/>
    <cellStyle name="60% - Énfasis6 6 2" xfId="4607" xr:uid="{3FDD722A-DE6B-4E61-92B8-B7762AB519EA}"/>
    <cellStyle name="60% - Énfasis6 7" xfId="4608" xr:uid="{9DCBB50A-0188-4118-81B6-BC7FEF9947B5}"/>
    <cellStyle name="60% - Énfasis6 7 2" xfId="4609" xr:uid="{2E85C250-B2AF-41AD-84A2-E7772D6720D9}"/>
    <cellStyle name="60% - Énfasis6 8" xfId="4610" xr:uid="{99B2DC0C-DB19-499A-A497-38785CDCA3C8}"/>
    <cellStyle name="60% - Énfasis6 8 2" xfId="4611" xr:uid="{3EB5D3B3-36A8-49A7-93D1-7303C182EF8E}"/>
    <cellStyle name="60% - Énfasis6 9" xfId="4612" xr:uid="{2B889BAB-4300-4E2D-B93D-F86D6F96DCF6}"/>
    <cellStyle name="60% - Énfasis6 9 2" xfId="4613" xr:uid="{DA103F4C-F823-4ECF-83B7-5187EA79C7E5}"/>
    <cellStyle name="A3 297 x 420 mm" xfId="4614" xr:uid="{9EED851B-F779-40C6-8964-AF28D484C022}"/>
    <cellStyle name="A3 297 x 420 mm 2" xfId="4615" xr:uid="{1610B775-7E2F-4884-B2B7-5414788CEE31}"/>
    <cellStyle name="A3 297 x 420 mm 3" xfId="4616" xr:uid="{E55C6B17-0DE7-49CB-8AB9-F075926D2066}"/>
    <cellStyle name="Accent1 10" xfId="4617" xr:uid="{EA6EA7A8-DF96-4077-ADFE-1C7F9B4A072C}"/>
    <cellStyle name="Accent1 10 2" xfId="4618" xr:uid="{69310981-D96E-4D96-B409-725339A0C2F9}"/>
    <cellStyle name="Accent1 11" xfId="4619" xr:uid="{C6C13706-DE23-43CF-9E46-539EE1E480F9}"/>
    <cellStyle name="Accent1 11 2" xfId="4620" xr:uid="{11E56B3F-412D-46AB-8FBB-CBDB43D5752F}"/>
    <cellStyle name="Accent1 12" xfId="4621" xr:uid="{5A2EDEDA-5056-4699-A3E0-23C3C85BEB4C}"/>
    <cellStyle name="Accent1 12 2" xfId="53032" xr:uid="{985A58DC-0C64-420E-9652-E453F0B619AA}"/>
    <cellStyle name="Accent1 13" xfId="4622" xr:uid="{C5B97EA1-2DB0-43CE-A035-36E60C03EE72}"/>
    <cellStyle name="Accent1 14" xfId="4623" xr:uid="{1004175D-177C-418C-AE41-C8F3585C4D3F}"/>
    <cellStyle name="Accent1 15" xfId="4624" xr:uid="{104C7D5D-9F05-44D6-972D-B456E4B8C1DB}"/>
    <cellStyle name="Accent1 16" xfId="4625" xr:uid="{E61F5342-5247-492E-B3F3-C31B6B6B4EEA}"/>
    <cellStyle name="Accent1 17" xfId="4626" xr:uid="{C15C5496-6641-444F-94D3-90A110792BF3}"/>
    <cellStyle name="Accent1 18" xfId="4627" xr:uid="{6F871180-9FEA-4A4D-B83F-2735221543F8}"/>
    <cellStyle name="Accent1 19" xfId="4628" xr:uid="{2B03F36D-F491-4D8B-89EB-1D4316858832}"/>
    <cellStyle name="Accent1 2" xfId="4629" xr:uid="{9427D6DB-3AA7-49A5-A9F0-8920A41745EF}"/>
    <cellStyle name="Accent1 2 2" xfId="4630" xr:uid="{C0E96747-AD44-410F-AEE1-70C12EEE2A3A}"/>
    <cellStyle name="Accent1 2 2 2" xfId="4631" xr:uid="{EE91A662-C00E-4DA7-A521-8134DE46A96F}"/>
    <cellStyle name="Accent1 2 2 3" xfId="4632" xr:uid="{A8C3C380-8029-40A3-8F44-F9A01F37DBEE}"/>
    <cellStyle name="Accent1 2 2 4" xfId="4633" xr:uid="{B1F30890-B16E-403C-891C-87B5C7E4591E}"/>
    <cellStyle name="Accent1 2 3" xfId="4634" xr:uid="{1C333852-BBDE-4750-A572-DA83BC0DAC05}"/>
    <cellStyle name="Accent1 2 3 2" xfId="4635" xr:uid="{0B0CA0C9-5517-43DF-B6F4-D0637F2CA9F5}"/>
    <cellStyle name="Accent1 2 4" xfId="4636" xr:uid="{5EEA2B92-579E-43B5-96C5-A5F451E6FF3D}"/>
    <cellStyle name="Accent1 2 5" xfId="4637" xr:uid="{128DABE1-C32B-4D4F-87C1-2A8E8E5ECE76}"/>
    <cellStyle name="Accent1 2 6" xfId="4638" xr:uid="{AE94FF59-645A-4020-9BFF-20E1C10DA8C8}"/>
    <cellStyle name="Accent1 2 7" xfId="4639" xr:uid="{A30638C6-3127-4156-9CCF-7EDDEF61F662}"/>
    <cellStyle name="Accent1 2 8" xfId="4640" xr:uid="{75697FCD-CEA9-41C7-8831-3B63EF75D9D3}"/>
    <cellStyle name="Accent1 2 9" xfId="4641" xr:uid="{CB1D91F4-2836-4AD6-8AFF-DF8A6F84AF61}"/>
    <cellStyle name="Accent1 2_COSTOS" xfId="4642" xr:uid="{DD7811D3-961C-4B1B-BE56-A528A52A575B}"/>
    <cellStyle name="Accent1 20" xfId="4643" xr:uid="{192426CD-7F24-44E2-A4C7-94A54C0D0013}"/>
    <cellStyle name="Accent1 21" xfId="4644" xr:uid="{5A4A4690-F097-4132-90D1-30D964076822}"/>
    <cellStyle name="Accent1 22" xfId="4645" xr:uid="{B8AFDEFF-CEE2-4293-87DC-71B0F3139A44}"/>
    <cellStyle name="Accent1 23" xfId="4646" xr:uid="{8E262DB9-118A-4C53-8511-5BEAEAE8D2BB}"/>
    <cellStyle name="Accent1 24" xfId="4647" xr:uid="{2AE96118-566D-4920-8C98-DC301966DE32}"/>
    <cellStyle name="Accent1 25" xfId="4648" xr:uid="{083E8915-14AC-493C-83DE-27C4B6D6EFB4}"/>
    <cellStyle name="Accent1 26" xfId="4649" xr:uid="{8AA1E4FD-B8BF-4303-BF15-4D1F7C99C31B}"/>
    <cellStyle name="Accent1 27" xfId="4650" xr:uid="{17084E77-334F-4DBB-A90B-ADBC213C8687}"/>
    <cellStyle name="Accent1 28" xfId="4651" xr:uid="{23DEC306-6718-4C56-A4FA-D37A0FA619A2}"/>
    <cellStyle name="Accent1 29" xfId="4652" xr:uid="{071673E2-0644-4A2E-8025-BFDE387790A2}"/>
    <cellStyle name="Accent1 3" xfId="4653" xr:uid="{26C69B8D-9FF1-4980-B0AD-01BB9BEF5578}"/>
    <cellStyle name="Accent1 3 2" xfId="4654" xr:uid="{CE21771E-5C8D-46FF-B1DE-31E0770865D0}"/>
    <cellStyle name="Accent1 3 3" xfId="4655" xr:uid="{BF533859-7D0D-4F42-B768-C4D8BE8084D4}"/>
    <cellStyle name="Accent1 3 4" xfId="4656" xr:uid="{3C311AAC-2FD4-4E22-BF5A-8D4AAF1401D6}"/>
    <cellStyle name="Accent1 3 5" xfId="4657" xr:uid="{7B29A2E3-DED6-4FC7-A85C-13C78C25875E}"/>
    <cellStyle name="Accent1 3 6" xfId="4658" xr:uid="{2CA2CA60-CA71-4E23-9C80-C80DBBB8A488}"/>
    <cellStyle name="Accent1 3 7" xfId="4659" xr:uid="{66A44457-6D59-4C57-9CE1-D46F831F7D68}"/>
    <cellStyle name="Accent1 30" xfId="4660" xr:uid="{BF4E8B8F-6011-4E2A-B47B-12DC2CE7C4DB}"/>
    <cellStyle name="Accent1 31" xfId="4661" xr:uid="{58608430-4E5F-4FC8-ABAA-EA1CBACA6AA6}"/>
    <cellStyle name="Accent1 32" xfId="4662" xr:uid="{E94AC962-5615-4309-941A-8247A22B8805}"/>
    <cellStyle name="Accent1 33" xfId="4663" xr:uid="{B4CBCC11-CDF2-49F7-9B07-151505C04048}"/>
    <cellStyle name="Accent1 4" xfId="4664" xr:uid="{62ABADDE-5BEF-4939-B8F5-06674B1CA5BF}"/>
    <cellStyle name="Accent1 4 2" xfId="4665" xr:uid="{658D0606-EE2E-4EF2-AC53-AEC13BFD9138}"/>
    <cellStyle name="Accent1 4 3" xfId="4666" xr:uid="{079D6152-4531-4095-814F-EC3C0F9FA7C2}"/>
    <cellStyle name="Accent1 4 4" xfId="4667" xr:uid="{45248D04-3B33-4842-81C9-CDAEBE1CF86E}"/>
    <cellStyle name="Accent1 5" xfId="4668" xr:uid="{5BC96075-7142-4B28-86E2-52912E8C2DFC}"/>
    <cellStyle name="Accent1 5 2" xfId="4669" xr:uid="{09356FFD-1AF8-4A1E-9C43-E6FFA594D3A2}"/>
    <cellStyle name="Accent1 5 3" xfId="4670" xr:uid="{8FD60454-94DD-487E-AA9A-A952B5B0B01E}"/>
    <cellStyle name="Accent1 5 4" xfId="4671" xr:uid="{A81FE016-E146-4EFC-AF97-FA5A41C0E1E4}"/>
    <cellStyle name="Accent1 6" xfId="4672" xr:uid="{27ACB4B8-63B0-41B9-904E-9ADD3F512692}"/>
    <cellStyle name="Accent1 6 2" xfId="4673" xr:uid="{82D3F783-42CD-44CE-A9E4-656F7738992F}"/>
    <cellStyle name="Accent1 6 3" xfId="4674" xr:uid="{864A2E66-440D-497F-9A42-109A9CD7F547}"/>
    <cellStyle name="Accent1 7" xfId="4675" xr:uid="{7786B178-C072-4735-BC39-8DE45646805F}"/>
    <cellStyle name="Accent1 7 2" xfId="4676" xr:uid="{E6CB55B9-6CA9-434B-B862-D43E587A242C}"/>
    <cellStyle name="Accent1 7 3" xfId="4677" xr:uid="{FCA8D62D-16A8-4A55-AE56-B1206107C89D}"/>
    <cellStyle name="Accent1 7 4" xfId="4678" xr:uid="{FA973E31-EE03-4E3C-B55F-850ECAC5D876}"/>
    <cellStyle name="Accent1 8" xfId="4679" xr:uid="{4BAC308E-D04E-4E33-80D6-1AF84C2CABCF}"/>
    <cellStyle name="Accent1 8 2" xfId="4680" xr:uid="{B0AB4F31-6227-4287-A5C7-DD58C96E3E02}"/>
    <cellStyle name="Accent1 8 3" xfId="4681" xr:uid="{324555DE-C6CB-46DF-86BC-15AF93CCBCF0}"/>
    <cellStyle name="Accent1 9" xfId="4682" xr:uid="{14CF361C-0C1F-4C0A-9726-D549E13C1E0E}"/>
    <cellStyle name="Accent1 9 2" xfId="4683" xr:uid="{9CDD1855-B06E-4ECB-951F-3B19B6F03BCA}"/>
    <cellStyle name="Accent2 10" xfId="4684" xr:uid="{AC645F2E-324E-4B83-ACA0-80C53A32029A}"/>
    <cellStyle name="Accent2 10 2" xfId="4685" xr:uid="{2000CCE3-BF3C-4C5B-9F74-D0221D390410}"/>
    <cellStyle name="Accent2 11" xfId="4686" xr:uid="{2E69E72E-2510-457B-9387-A10108A2AF9B}"/>
    <cellStyle name="Accent2 11 2" xfId="4687" xr:uid="{B127E2F5-A3E7-4767-8077-C986908EB3C3}"/>
    <cellStyle name="Accent2 12" xfId="4688" xr:uid="{EE22F694-28AF-4C9E-B281-D552807442D8}"/>
    <cellStyle name="Accent2 12 2" xfId="53033" xr:uid="{FF2DD8BD-2AB7-47B0-9213-316C669767AB}"/>
    <cellStyle name="Accent2 13" xfId="4689" xr:uid="{E4769078-5682-40CE-94BD-3CA99E1EFFCB}"/>
    <cellStyle name="Accent2 14" xfId="4690" xr:uid="{4C5A2FFD-D16A-4106-9407-8EB549C5E4C3}"/>
    <cellStyle name="Accent2 15" xfId="4691" xr:uid="{12FA9CCD-48E1-47C9-AE48-9D3F781B7431}"/>
    <cellStyle name="Accent2 16" xfId="4692" xr:uid="{694FEA49-95ED-4FB5-B032-401D555E64E6}"/>
    <cellStyle name="Accent2 17" xfId="4693" xr:uid="{E7D811BD-01F4-48C7-AE76-55C168EBEBEE}"/>
    <cellStyle name="Accent2 18" xfId="4694" xr:uid="{EEDEF9A1-79AE-4362-9484-D03FB959EE50}"/>
    <cellStyle name="Accent2 19" xfId="4695" xr:uid="{3BF88555-9DB9-41F5-83E3-E17EBE831DEE}"/>
    <cellStyle name="Accent2 2" xfId="4696" xr:uid="{D2E8CABE-BA54-430A-8333-A45C01B9F94A}"/>
    <cellStyle name="Accent2 2 2" xfId="4697" xr:uid="{17112ECD-44B5-42C0-9C5A-A885B395013B}"/>
    <cellStyle name="Accent2 2 2 2" xfId="4698" xr:uid="{E71401F4-BFCF-4109-A988-0DE0C358B818}"/>
    <cellStyle name="Accent2 2 2 3" xfId="4699" xr:uid="{C0B279A8-8349-4956-92DB-F6D83A4344AF}"/>
    <cellStyle name="Accent2 2 2 4" xfId="4700" xr:uid="{785DB5DD-CB22-4194-B02B-ACF5741AF7F6}"/>
    <cellStyle name="Accent2 2 3" xfId="4701" xr:uid="{8FED06AF-08C3-4BFD-95F1-818770269134}"/>
    <cellStyle name="Accent2 2 3 2" xfId="4702" xr:uid="{D2FF9C53-D20F-4F07-8366-F6B0C7F30232}"/>
    <cellStyle name="Accent2 2 4" xfId="4703" xr:uid="{73D71C74-62AA-4CB6-AD9B-609998006A81}"/>
    <cellStyle name="Accent2 2 5" xfId="4704" xr:uid="{EDAF54D0-B51F-47F8-B850-DD3CC8EADBDE}"/>
    <cellStyle name="Accent2 2 6" xfId="4705" xr:uid="{99ABB9A2-C0D3-42CF-8654-4A3EB30E395B}"/>
    <cellStyle name="Accent2 2 7" xfId="4706" xr:uid="{59E1A3AC-17A4-4B2E-A3DB-EA5B0FBA5AEA}"/>
    <cellStyle name="Accent2 2 8" xfId="4707" xr:uid="{F8D6FA64-90AB-415B-B010-31E654FA9FCA}"/>
    <cellStyle name="Accent2 2 9" xfId="4708" xr:uid="{1BC02659-53CF-4A03-92EB-D05098971358}"/>
    <cellStyle name="Accent2 2_COSTOS" xfId="4709" xr:uid="{EE59F399-549F-4E88-AC7A-8A19149B2B94}"/>
    <cellStyle name="Accent2 20" xfId="4710" xr:uid="{171CAD58-3D02-49D8-B126-DFCDA4788504}"/>
    <cellStyle name="Accent2 21" xfId="4711" xr:uid="{DA7895B1-FDE6-44DD-BCD8-B716E4027704}"/>
    <cellStyle name="Accent2 22" xfId="4712" xr:uid="{4A07EA51-63E0-4097-9517-ED597A5CAD3E}"/>
    <cellStyle name="Accent2 23" xfId="4713" xr:uid="{B8A4C2E9-B60B-46BB-82ED-748C114DB5A7}"/>
    <cellStyle name="Accent2 24" xfId="4714" xr:uid="{ECB6FA08-E6D2-48EE-9022-257D669BAF17}"/>
    <cellStyle name="Accent2 25" xfId="4715" xr:uid="{B3CA6BB0-266A-4C31-8374-4B8C12D1E55D}"/>
    <cellStyle name="Accent2 26" xfId="4716" xr:uid="{6446458B-95A3-4234-BCD4-C187F012EE96}"/>
    <cellStyle name="Accent2 27" xfId="4717" xr:uid="{9C64B2C2-2BE9-47F7-AC66-6BF273A84871}"/>
    <cellStyle name="Accent2 28" xfId="4718" xr:uid="{A06D5E67-4FD2-4E95-8035-1E7B22BC6B2B}"/>
    <cellStyle name="Accent2 29" xfId="4719" xr:uid="{1D8AFC02-57CD-4256-BF7B-BADDCF21D5C5}"/>
    <cellStyle name="Accent2 3" xfId="4720" xr:uid="{2EF2ED1F-20B2-48DD-9FA4-78D2E420E282}"/>
    <cellStyle name="Accent2 3 2" xfId="4721" xr:uid="{372EACC4-65E3-4DBE-9936-4AB3EDAD1418}"/>
    <cellStyle name="Accent2 3 3" xfId="4722" xr:uid="{2FD0F099-4D4C-4588-9844-D9FF7BB70097}"/>
    <cellStyle name="Accent2 3 4" xfId="4723" xr:uid="{1E8D980B-6906-4784-9F06-BBF3B32F34BB}"/>
    <cellStyle name="Accent2 3 5" xfId="4724" xr:uid="{6F619094-6CF8-4350-9450-37E7FD03A33C}"/>
    <cellStyle name="Accent2 3 6" xfId="4725" xr:uid="{B4ACD3A7-69DA-4521-A2AC-7CEB3BB6EDD9}"/>
    <cellStyle name="Accent2 3 7" xfId="4726" xr:uid="{BF86F45A-38F1-496B-ABD7-B77B08B51FF4}"/>
    <cellStyle name="Accent2 30" xfId="4727" xr:uid="{8C9DE2C1-C36B-4A4A-B72D-7CF3F8D1B2B7}"/>
    <cellStyle name="Accent2 31" xfId="4728" xr:uid="{08B659F4-D882-4C70-9B22-54ED4361914C}"/>
    <cellStyle name="Accent2 32" xfId="4729" xr:uid="{F10A2DE3-0B60-457A-BD82-D99EFC20C0A2}"/>
    <cellStyle name="Accent2 33" xfId="4730" xr:uid="{FF5B7F12-0378-4D16-813E-A5435FC9D5F5}"/>
    <cellStyle name="Accent2 4" xfId="4731" xr:uid="{873C4DE5-3B7B-4441-B780-5B395FBD66A5}"/>
    <cellStyle name="Accent2 4 2" xfId="4732" xr:uid="{043683D1-A99A-4849-9267-642C1310CE94}"/>
    <cellStyle name="Accent2 4 3" xfId="4733" xr:uid="{62B09671-1E03-45A5-85D4-909B3234A575}"/>
    <cellStyle name="Accent2 4 4" xfId="4734" xr:uid="{502AAD58-0ACD-4284-A735-AEBB05C3A974}"/>
    <cellStyle name="Accent2 5" xfId="4735" xr:uid="{0C5F53E4-AE41-4670-8B12-601C46C78804}"/>
    <cellStyle name="Accent2 5 2" xfId="4736" xr:uid="{8F0B84DA-3A25-479A-BB97-62F7FFE240B9}"/>
    <cellStyle name="Accent2 5 3" xfId="4737" xr:uid="{B0E1107D-D839-495F-9EDA-BE1820636773}"/>
    <cellStyle name="Accent2 5 4" xfId="4738" xr:uid="{E78B8994-763F-4409-96EB-F3C20939062C}"/>
    <cellStyle name="Accent2 6" xfId="4739" xr:uid="{9E27610C-22B6-4535-AA81-E21A2C588434}"/>
    <cellStyle name="Accent2 6 2" xfId="4740" xr:uid="{D2FF9AA6-BB8B-4A46-8782-B2B859D22459}"/>
    <cellStyle name="Accent2 6 3" xfId="4741" xr:uid="{AA500DEB-119C-4B67-B634-E58427E066D0}"/>
    <cellStyle name="Accent2 7" xfId="4742" xr:uid="{FC6C852F-07A9-489A-92A4-4E3F1183DF46}"/>
    <cellStyle name="Accent2 7 2" xfId="4743" xr:uid="{2012692A-9BF5-4BD3-93A0-1085C4225B7B}"/>
    <cellStyle name="Accent2 7 3" xfId="4744" xr:uid="{C4BB334B-909E-45B1-9113-0D70DF6B495D}"/>
    <cellStyle name="Accent2 7 4" xfId="4745" xr:uid="{F72439EB-65A6-4B3C-8BB2-2E62097C3D29}"/>
    <cellStyle name="Accent2 8" xfId="4746" xr:uid="{77A40945-BB9C-4BF1-8B8F-01F20D65E2C2}"/>
    <cellStyle name="Accent2 8 2" xfId="4747" xr:uid="{16533A9D-03D3-4224-8CFA-82F06430F10A}"/>
    <cellStyle name="Accent2 8 3" xfId="4748" xr:uid="{B8A1DF2C-3528-4B7A-AA64-E6DCE781C842}"/>
    <cellStyle name="Accent2 9" xfId="4749" xr:uid="{17286E89-E40D-4E47-9782-CA03222D533A}"/>
    <cellStyle name="Accent2 9 2" xfId="4750" xr:uid="{A7C6B85C-EA93-4784-AB8D-3CC5CD14DB27}"/>
    <cellStyle name="Accent3 10" xfId="4751" xr:uid="{8D40AFDA-86CF-4936-ADDB-347B4059E1B0}"/>
    <cellStyle name="Accent3 10 2" xfId="4752" xr:uid="{D219EAA3-0639-40FE-8B83-A35931093FD2}"/>
    <cellStyle name="Accent3 11" xfId="4753" xr:uid="{9F84965A-BB5F-4266-83A6-A0D0A2B942BA}"/>
    <cellStyle name="Accent3 11 2" xfId="4754" xr:uid="{E9960A01-5C6C-41B3-8DBC-34BB0D048177}"/>
    <cellStyle name="Accent3 12" xfId="4755" xr:uid="{0A4F16B5-0E98-4CB2-B13E-2F2D3AC52D82}"/>
    <cellStyle name="Accent3 12 2" xfId="53034" xr:uid="{11898352-FB04-4195-8A8D-E31F53F403A3}"/>
    <cellStyle name="Accent3 13" xfId="4756" xr:uid="{7B777BBE-E763-477F-8551-B331AD3C7836}"/>
    <cellStyle name="Accent3 14" xfId="4757" xr:uid="{877B859C-D02F-4F89-AC0E-7C4303C97F5D}"/>
    <cellStyle name="Accent3 15" xfId="4758" xr:uid="{150E5690-F88C-45BF-B5A1-3B2A8CD2E77E}"/>
    <cellStyle name="Accent3 16" xfId="4759" xr:uid="{B931A35A-8FCC-4C1D-94E3-85A186FCCC04}"/>
    <cellStyle name="Accent3 17" xfId="4760" xr:uid="{31DEF6AF-5DA2-46C8-ADE0-4D00715F312B}"/>
    <cellStyle name="Accent3 18" xfId="4761" xr:uid="{33030EE5-7995-48A9-AECF-BFB02D77D6B5}"/>
    <cellStyle name="Accent3 19" xfId="4762" xr:uid="{B546B582-381B-48BE-8CCC-264EE8C5350B}"/>
    <cellStyle name="Accent3 2" xfId="4763" xr:uid="{1730BFFA-5FC7-41D7-BB05-3798586213D6}"/>
    <cellStyle name="Accent3 2 2" xfId="4764" xr:uid="{5FD2CBBC-2AE8-4848-BE54-AE1F5B4CBE18}"/>
    <cellStyle name="Accent3 2 2 2" xfId="4765" xr:uid="{5F533D98-F276-4C87-B66F-5F1AA8337DEB}"/>
    <cellStyle name="Accent3 2 2 3" xfId="4766" xr:uid="{8B238726-4522-40BB-9B64-1774BAA661B7}"/>
    <cellStyle name="Accent3 2 2 4" xfId="4767" xr:uid="{C83610EC-C026-4124-8F10-D259CFD59949}"/>
    <cellStyle name="Accent3 2 3" xfId="4768" xr:uid="{782EE878-7AF7-4612-8BFB-7D49680000B9}"/>
    <cellStyle name="Accent3 2 3 2" xfId="4769" xr:uid="{102844D2-3C2E-44F9-9E86-FC0A25A533D0}"/>
    <cellStyle name="Accent3 2 4" xfId="4770" xr:uid="{AC071A3E-46EB-4AA7-9D6E-2F82F589D71B}"/>
    <cellStyle name="Accent3 2 5" xfId="4771" xr:uid="{CE7FA33C-40AA-4685-A70A-8AFC69D4FBD8}"/>
    <cellStyle name="Accent3 2 6" xfId="4772" xr:uid="{C6C67BF4-3EBF-43BF-B96F-BC4DC297F61D}"/>
    <cellStyle name="Accent3 2 7" xfId="4773" xr:uid="{2FD58299-D7A3-4290-ABE3-F5C0A5BF88D0}"/>
    <cellStyle name="Accent3 2 8" xfId="4774" xr:uid="{B27316BC-E45D-4CC2-ACA3-4AD54BE13944}"/>
    <cellStyle name="Accent3 2 9" xfId="4775" xr:uid="{AA10CDF9-3306-407C-AD7D-046FF04AF970}"/>
    <cellStyle name="Accent3 2_COSTOS" xfId="4776" xr:uid="{F47403B2-E8B4-4C77-9CFC-74E536DAB883}"/>
    <cellStyle name="Accent3 20" xfId="4777" xr:uid="{780AAE74-1062-4C6A-B031-E4EC4E9BDCF6}"/>
    <cellStyle name="Accent3 21" xfId="4778" xr:uid="{31696C11-4981-441A-ACF6-459EC317864A}"/>
    <cellStyle name="Accent3 22" xfId="4779" xr:uid="{5088ADEC-3FA9-4AEC-BDE4-222D1AFEBEFB}"/>
    <cellStyle name="Accent3 23" xfId="4780" xr:uid="{338664D2-820A-4F38-AC18-C0D94D8E6BE4}"/>
    <cellStyle name="Accent3 24" xfId="4781" xr:uid="{182D449B-74BD-4E1A-8951-B456A3E156F3}"/>
    <cellStyle name="Accent3 25" xfId="4782" xr:uid="{59B0854A-2515-4FA6-95D4-8C7E55CAC5AC}"/>
    <cellStyle name="Accent3 26" xfId="4783" xr:uid="{827495CB-2F9F-4773-B203-4171F34DB456}"/>
    <cellStyle name="Accent3 27" xfId="4784" xr:uid="{167E1344-0ED0-474C-AD36-AD8AC7195428}"/>
    <cellStyle name="Accent3 28" xfId="4785" xr:uid="{F0D4AEDE-2A68-401A-BC8B-47368EB39593}"/>
    <cellStyle name="Accent3 29" xfId="4786" xr:uid="{3BD9322F-B6CE-4269-B404-534D350B8C42}"/>
    <cellStyle name="Accent3 3" xfId="4787" xr:uid="{DE063374-A995-4025-8E72-EEF47544392F}"/>
    <cellStyle name="Accent3 3 2" xfId="4788" xr:uid="{2C2DE915-C421-4BBD-A852-84AAFEEAFA24}"/>
    <cellStyle name="Accent3 3 3" xfId="4789" xr:uid="{3BCFA1E6-98A5-4A12-9DF9-C11C598EFDB3}"/>
    <cellStyle name="Accent3 3 4" xfId="4790" xr:uid="{6D2C5DFE-1CD4-4CBA-B521-B6654E27B207}"/>
    <cellStyle name="Accent3 3 5" xfId="4791" xr:uid="{BFF6D922-B617-4C8A-9A57-423DF8D2852C}"/>
    <cellStyle name="Accent3 3 6" xfId="4792" xr:uid="{DA1C57AA-0384-4959-88BB-738E57C905E5}"/>
    <cellStyle name="Accent3 3 7" xfId="4793" xr:uid="{C0FB5C0E-F306-400C-8CCD-337A4628FD42}"/>
    <cellStyle name="Accent3 30" xfId="4794" xr:uid="{1133448D-3622-4D70-A91C-07B9D37A910C}"/>
    <cellStyle name="Accent3 31" xfId="4795" xr:uid="{9A581E2B-EFBA-4D76-8395-71D314402240}"/>
    <cellStyle name="Accent3 32" xfId="4796" xr:uid="{38BEC7CD-1B0B-4A33-BE8F-D634EB97DAB2}"/>
    <cellStyle name="Accent3 33" xfId="4797" xr:uid="{735EA526-A089-4208-A646-B3F387084FE2}"/>
    <cellStyle name="Accent3 4" xfId="4798" xr:uid="{1501739B-3C51-431B-9794-D76A17FEFAE9}"/>
    <cellStyle name="Accent3 4 2" xfId="4799" xr:uid="{0438C902-2CF7-454A-BDDA-30E9F6140C77}"/>
    <cellStyle name="Accent3 4 3" xfId="4800" xr:uid="{5D6FF0CD-DD35-4D43-8571-D584D5EC2528}"/>
    <cellStyle name="Accent3 4 4" xfId="4801" xr:uid="{4F6F9FA7-502F-4B52-8EDC-A45338B1846E}"/>
    <cellStyle name="Accent3 5" xfId="4802" xr:uid="{0E56240F-D8BA-4866-AEFD-908D975764D5}"/>
    <cellStyle name="Accent3 5 2" xfId="4803" xr:uid="{33DBAAD7-2CAF-46FC-9081-226DF35533BC}"/>
    <cellStyle name="Accent3 5 3" xfId="4804" xr:uid="{7F271783-41FC-429A-8585-A5FF480FB2C0}"/>
    <cellStyle name="Accent3 5 4" xfId="4805" xr:uid="{B10EE42A-0B52-44A5-9598-5CE528DAA53D}"/>
    <cellStyle name="Accent3 6" xfId="4806" xr:uid="{D192A38C-B344-4A40-A821-210F01D9DE5E}"/>
    <cellStyle name="Accent3 6 2" xfId="4807" xr:uid="{4D215812-5607-445A-AF16-79AD64A7F806}"/>
    <cellStyle name="Accent3 6 3" xfId="4808" xr:uid="{14F63E5D-CB9B-4469-9005-82859A4D128E}"/>
    <cellStyle name="Accent3 7" xfId="4809" xr:uid="{9FB172CA-BE8C-4850-9D45-F41619CEAD68}"/>
    <cellStyle name="Accent3 7 2" xfId="4810" xr:uid="{DDF7B292-604D-497D-BCEC-CB4D1BEA51FC}"/>
    <cellStyle name="Accent3 7 3" xfId="4811" xr:uid="{90C3FB8A-396D-47B1-B9A0-5C611B3B8F49}"/>
    <cellStyle name="Accent3 7 4" xfId="4812" xr:uid="{D3B5CB09-053D-41C0-8527-C56C681D9B1B}"/>
    <cellStyle name="Accent3 8" xfId="4813" xr:uid="{7FBC56A5-29F8-48EE-B6D7-69E4DA7D57C1}"/>
    <cellStyle name="Accent3 8 2" xfId="4814" xr:uid="{2F393EBD-814D-482B-A557-94481EDCBD49}"/>
    <cellStyle name="Accent3 8 3" xfId="4815" xr:uid="{FA4EDC5B-22D1-448B-BB07-1354022DF73E}"/>
    <cellStyle name="Accent3 9" xfId="4816" xr:uid="{FD039F2E-647E-4742-A04F-0D0AF7BB8D68}"/>
    <cellStyle name="Accent3 9 2" xfId="4817" xr:uid="{92E19536-40CB-4A98-B20A-56D5C7FFB575}"/>
    <cellStyle name="Accent4 10" xfId="4818" xr:uid="{5438939A-D3EF-4ADB-B118-C0B3FD128BFB}"/>
    <cellStyle name="Accent4 10 2" xfId="4819" xr:uid="{0BBDD213-017B-4D95-A313-315ADC9D7D95}"/>
    <cellStyle name="Accent4 11" xfId="4820" xr:uid="{DC3B0E8C-062D-4829-AE95-133B4A20F1C5}"/>
    <cellStyle name="Accent4 11 2" xfId="4821" xr:uid="{261F2B96-8B31-42E8-AAA3-5112480B9A76}"/>
    <cellStyle name="Accent4 12" xfId="4822" xr:uid="{8F4EB521-9C81-4E28-8FBF-4618AC8964B9}"/>
    <cellStyle name="Accent4 12 2" xfId="53035" xr:uid="{B167824E-4A00-43BE-9F1D-C79A93056B7A}"/>
    <cellStyle name="Accent4 13" xfId="4823" xr:uid="{FEEDDE0E-5E03-43C4-BA9B-E4C8E11CC8AA}"/>
    <cellStyle name="Accent4 14" xfId="4824" xr:uid="{281D6C2C-B58D-4FFE-B85D-1AC1CB2B8BE3}"/>
    <cellStyle name="Accent4 15" xfId="4825" xr:uid="{6836DE7E-680E-4AE6-B203-99EBCF1517F7}"/>
    <cellStyle name="Accent4 16" xfId="4826" xr:uid="{1196976C-697A-492A-86EF-25492C5C537B}"/>
    <cellStyle name="Accent4 17" xfId="4827" xr:uid="{C2491BD4-5620-4313-9609-44A0EAEEB379}"/>
    <cellStyle name="Accent4 18" xfId="4828" xr:uid="{3AEA1F16-D093-43B8-9BCC-416E13003EA1}"/>
    <cellStyle name="Accent4 19" xfId="4829" xr:uid="{E204B917-9A11-4E0C-9863-9DD8E4AF7FBC}"/>
    <cellStyle name="Accent4 2" xfId="4830" xr:uid="{66905915-7860-4A32-BFAB-F6BD975B40C1}"/>
    <cellStyle name="Accent4 2 2" xfId="4831" xr:uid="{DD6288A8-CB8C-4CDC-BF39-393D8512A2B4}"/>
    <cellStyle name="Accent4 2 2 2" xfId="4832" xr:uid="{F850EBCB-5DAF-4E89-BF97-69B4F525B979}"/>
    <cellStyle name="Accent4 2 2 3" xfId="4833" xr:uid="{774A4833-77E7-4058-ADEA-203AA527167B}"/>
    <cellStyle name="Accent4 2 2 4" xfId="4834" xr:uid="{74301FBF-7C8B-4C0F-B592-879937F3E6CB}"/>
    <cellStyle name="Accent4 2 3" xfId="4835" xr:uid="{737A7FA9-2AA5-41AF-AAE4-313BE142E77C}"/>
    <cellStyle name="Accent4 2 3 2" xfId="4836" xr:uid="{F0C63509-F82D-4F2C-8E49-1FE07B7DAC6D}"/>
    <cellStyle name="Accent4 2 4" xfId="4837" xr:uid="{D553DA5C-4CCD-4EB3-B70A-EBA45E42D350}"/>
    <cellStyle name="Accent4 2 5" xfId="4838" xr:uid="{BC1AE36E-97E6-4B2E-85F3-F674D620021B}"/>
    <cellStyle name="Accent4 2 6" xfId="4839" xr:uid="{E01AF3E1-96AC-4935-B143-D36E86BDDC01}"/>
    <cellStyle name="Accent4 2 7" xfId="4840" xr:uid="{57E3ABC1-BE9D-48CA-9F51-10F04F4070D4}"/>
    <cellStyle name="Accent4 2 8" xfId="4841" xr:uid="{0A7E9845-5446-4ECB-9E1A-48252CA7DFC6}"/>
    <cellStyle name="Accent4 2 9" xfId="4842" xr:uid="{4B896828-1960-4B50-A6DC-004A09B16F6C}"/>
    <cellStyle name="Accent4 2_COSTOS" xfId="4843" xr:uid="{B8149776-5079-42A8-94DF-D56DC1995099}"/>
    <cellStyle name="Accent4 20" xfId="4844" xr:uid="{08E7E20C-B32B-4277-844E-7B41DCEEE6F3}"/>
    <cellStyle name="Accent4 21" xfId="4845" xr:uid="{61A34D56-B02E-4924-929C-1D320AD58346}"/>
    <cellStyle name="Accent4 22" xfId="4846" xr:uid="{75F0AB78-A5EE-4C37-A8C5-246566482073}"/>
    <cellStyle name="Accent4 23" xfId="4847" xr:uid="{1CEF96B6-B0F4-4444-935C-65EA0BE32218}"/>
    <cellStyle name="Accent4 24" xfId="4848" xr:uid="{6A13D53C-7E08-4EA0-BF34-B279EC2C1102}"/>
    <cellStyle name="Accent4 25" xfId="4849" xr:uid="{5A8756C5-9AA4-43E0-B1F2-9BE696C15CF6}"/>
    <cellStyle name="Accent4 26" xfId="4850" xr:uid="{CC3F55CB-0EBB-4EE0-9F5F-812B18C52A19}"/>
    <cellStyle name="Accent4 27" xfId="4851" xr:uid="{EE607157-5903-4A72-8791-942374C1F3E6}"/>
    <cellStyle name="Accent4 28" xfId="4852" xr:uid="{046A3394-3896-4D6D-ADF8-794822B32462}"/>
    <cellStyle name="Accent4 29" xfId="4853" xr:uid="{EE52893F-4ACB-4229-AC0C-1F487AF3864A}"/>
    <cellStyle name="Accent4 3" xfId="4854" xr:uid="{7980B36E-B899-448F-BADC-613CA07D508D}"/>
    <cellStyle name="Accent4 3 2" xfId="4855" xr:uid="{AC904E2E-A4D3-4E8E-9A98-E28F32D1457D}"/>
    <cellStyle name="Accent4 3 3" xfId="4856" xr:uid="{C086C56C-48B5-412A-AD0E-837D8C6D526B}"/>
    <cellStyle name="Accent4 3 4" xfId="4857" xr:uid="{893407F9-82AD-4EF5-A64B-7C6CCEBD621D}"/>
    <cellStyle name="Accent4 3 5" xfId="4858" xr:uid="{8A03F89E-C6CF-40FB-840C-15430148A6B8}"/>
    <cellStyle name="Accent4 3 6" xfId="4859" xr:uid="{1D7748B5-EACB-432E-8F8F-F5164F7DEDF5}"/>
    <cellStyle name="Accent4 3 7" xfId="4860" xr:uid="{4769DC30-AE44-428B-85E4-9A4CE5415D36}"/>
    <cellStyle name="Accent4 30" xfId="4861" xr:uid="{4098FB3E-A25F-463F-8255-BBC1800B55CB}"/>
    <cellStyle name="Accent4 31" xfId="4862" xr:uid="{A6B11C3B-5AED-4A83-9BC7-DB2E7BCF2920}"/>
    <cellStyle name="Accent4 32" xfId="4863" xr:uid="{4C722499-2719-4D07-AC7C-562354F07D71}"/>
    <cellStyle name="Accent4 33" xfId="4864" xr:uid="{55661CED-CC95-4849-AB9F-32303629A0AF}"/>
    <cellStyle name="Accent4 4" xfId="4865" xr:uid="{CA6DF0ED-D223-414B-B9E6-0A100B402877}"/>
    <cellStyle name="Accent4 4 2" xfId="4866" xr:uid="{13A4C3C4-88FF-4365-986A-24AD5C14FA75}"/>
    <cellStyle name="Accent4 4 3" xfId="4867" xr:uid="{41BA5F70-AA57-41E2-93F9-18320224925A}"/>
    <cellStyle name="Accent4 4 4" xfId="4868" xr:uid="{835170CF-871F-4452-B346-F30F33750511}"/>
    <cellStyle name="Accent4 5" xfId="4869" xr:uid="{0444708C-BC31-41A9-BEE9-64D4D9121CA5}"/>
    <cellStyle name="Accent4 5 2" xfId="4870" xr:uid="{B4F28A41-32C2-4E58-8237-596C356409A3}"/>
    <cellStyle name="Accent4 5 3" xfId="4871" xr:uid="{6BDF3C09-0D8F-4D6A-B24C-51E8AFF98FC8}"/>
    <cellStyle name="Accent4 5 4" xfId="4872" xr:uid="{CD680B4D-602B-400F-9653-AC7B02F71CCC}"/>
    <cellStyle name="Accent4 6" xfId="4873" xr:uid="{B9121955-35EF-48BB-952E-D765AECFB993}"/>
    <cellStyle name="Accent4 6 2" xfId="4874" xr:uid="{38B68CBA-2FB5-4FD8-9F72-9491CE7ED4A1}"/>
    <cellStyle name="Accent4 6 3" xfId="4875" xr:uid="{87D3A23D-6CB7-4315-A678-DB209185D3FD}"/>
    <cellStyle name="Accent4 7" xfId="4876" xr:uid="{0860EAB7-150E-4FA6-9838-A85E6031872A}"/>
    <cellStyle name="Accent4 7 2" xfId="4877" xr:uid="{827FE92B-9104-4BC5-ABE1-B383AEDC3420}"/>
    <cellStyle name="Accent4 7 3" xfId="4878" xr:uid="{958EFB01-DC57-4458-B21A-7110A42336B4}"/>
    <cellStyle name="Accent4 7 4" xfId="4879" xr:uid="{9EE596FC-52ED-49A2-9935-120E0D3E038C}"/>
    <cellStyle name="Accent4 8" xfId="4880" xr:uid="{B2AE5DD9-2E58-48F9-A950-17CAEB13E910}"/>
    <cellStyle name="Accent4 8 2" xfId="4881" xr:uid="{45B4A49D-0BF0-44E9-97C0-C48D02CD0875}"/>
    <cellStyle name="Accent4 8 3" xfId="4882" xr:uid="{019D2D09-6D28-4826-A090-47688610228B}"/>
    <cellStyle name="Accent4 9" xfId="4883" xr:uid="{3793C4C0-EA2B-419A-A646-0BAB3237AE2B}"/>
    <cellStyle name="Accent4 9 2" xfId="4884" xr:uid="{7D5A7D10-2A5A-4508-BF12-51E7EE733CAA}"/>
    <cellStyle name="Accent5 10" xfId="4885" xr:uid="{1C3F5C35-174C-4B29-BEC1-FEE0281CC59C}"/>
    <cellStyle name="Accent5 10 2" xfId="4886" xr:uid="{103E5290-AE4E-4151-A67B-127B94AAE4D6}"/>
    <cellStyle name="Accent5 11" xfId="4887" xr:uid="{2E3EFDD0-CDCF-4DEA-94ED-861365EE5970}"/>
    <cellStyle name="Accent5 11 2" xfId="4888" xr:uid="{81A444A9-3DCF-4D35-A934-88581A031399}"/>
    <cellStyle name="Accent5 12" xfId="4889" xr:uid="{2F4D0FAE-0ECF-43BC-9B42-631C1D43BFF9}"/>
    <cellStyle name="Accent5 12 2" xfId="53036" xr:uid="{3A2C4108-740D-4771-9E50-27742E84040E}"/>
    <cellStyle name="Accent5 13" xfId="4890" xr:uid="{BEAD1C28-9E21-4255-92ED-1567C1C07700}"/>
    <cellStyle name="Accent5 14" xfId="4891" xr:uid="{697D4E6F-2BAB-44F9-8966-8127E492BA1F}"/>
    <cellStyle name="Accent5 15" xfId="4892" xr:uid="{E986B056-17C2-4622-9FFC-24F99BE525AE}"/>
    <cellStyle name="Accent5 16" xfId="4893" xr:uid="{010F8806-4B0B-464B-B107-1D0B89CDBFFF}"/>
    <cellStyle name="Accent5 17" xfId="4894" xr:uid="{4DEB5707-7268-4BEB-8F2C-FBA82F5C1A19}"/>
    <cellStyle name="Accent5 18" xfId="4895" xr:uid="{3EE4BBA2-A91C-4306-BE8F-F049C34DBC96}"/>
    <cellStyle name="Accent5 19" xfId="4896" xr:uid="{17A9B0D7-41F6-4040-927E-26AA83CB72E4}"/>
    <cellStyle name="Accent5 2" xfId="4897" xr:uid="{1E146A4C-696B-4F63-8D2A-8C8E4BD50CA1}"/>
    <cellStyle name="Accent5 2 2" xfId="4898" xr:uid="{CF154347-8FB0-49EC-8986-529E82E9680A}"/>
    <cellStyle name="Accent5 2 2 2" xfId="4899" xr:uid="{8226B5AD-0DCF-4D7B-9ACB-874C075750A6}"/>
    <cellStyle name="Accent5 2 2 3" xfId="4900" xr:uid="{410C14EC-A766-4FC5-AAE4-5B9515D52567}"/>
    <cellStyle name="Accent5 2 2 4" xfId="4901" xr:uid="{5AD90E5E-73CE-4AF9-8996-0DF20D52D2F5}"/>
    <cellStyle name="Accent5 2 3" xfId="4902" xr:uid="{5D7578B8-D278-4F27-B74B-943094789AF6}"/>
    <cellStyle name="Accent5 2 3 2" xfId="4903" xr:uid="{F1040C7E-DC95-4488-A711-F5BAEDE64534}"/>
    <cellStyle name="Accent5 2 4" xfId="4904" xr:uid="{8A2DA331-6798-49F8-ADDF-53A6C9DB4D3A}"/>
    <cellStyle name="Accent5 2 5" xfId="4905" xr:uid="{094D90DF-F2A4-416A-B817-1B7E796691EC}"/>
    <cellStyle name="Accent5 2 6" xfId="4906" xr:uid="{04A96751-7A51-4CA0-ACD8-168266D70B43}"/>
    <cellStyle name="Accent5 2 7" xfId="4907" xr:uid="{640301E0-0ED4-49BC-87A4-B69EC55C76AB}"/>
    <cellStyle name="Accent5 2 8" xfId="4908" xr:uid="{4368F787-92F5-47FC-948A-EFC7FAF93295}"/>
    <cellStyle name="Accent5 2 9" xfId="4909" xr:uid="{494F9BD5-7566-4121-ACC0-9CB23E03D428}"/>
    <cellStyle name="Accent5 2_COSTOS" xfId="4910" xr:uid="{C4ABE6FE-46AE-4ED0-A6D2-29E26169204E}"/>
    <cellStyle name="Accent5 20" xfId="4911" xr:uid="{10C39AC8-7C03-4720-B623-0AB6F8D4A62B}"/>
    <cellStyle name="Accent5 21" xfId="4912" xr:uid="{C0CB6CE3-64E8-44B9-8282-23569A941511}"/>
    <cellStyle name="Accent5 22" xfId="4913" xr:uid="{3FF6991E-B569-4C5D-BBD9-4787FF158068}"/>
    <cellStyle name="Accent5 23" xfId="4914" xr:uid="{B286DC91-8B94-4BD1-AE17-7C8F70CC36DA}"/>
    <cellStyle name="Accent5 24" xfId="4915" xr:uid="{AB557D77-43D4-471E-9FBE-5F99B3293D21}"/>
    <cellStyle name="Accent5 25" xfId="4916" xr:uid="{2C541F4C-152C-438C-B4DE-51AA81254614}"/>
    <cellStyle name="Accent5 26" xfId="4917" xr:uid="{DBC5A414-67B6-4536-8127-D633A935516F}"/>
    <cellStyle name="Accent5 27" xfId="4918" xr:uid="{74683B43-6E11-416A-B581-AA680A566B93}"/>
    <cellStyle name="Accent5 28" xfId="4919" xr:uid="{5CBD15A8-D08D-4620-AF20-9AC6A5074F72}"/>
    <cellStyle name="Accent5 29" xfId="4920" xr:uid="{1D98D319-89CB-433F-8269-E9A912B97730}"/>
    <cellStyle name="Accent5 3" xfId="4921" xr:uid="{99929DD5-B6F4-429A-99CC-0D9DDFC072E4}"/>
    <cellStyle name="Accent5 3 2" xfId="4922" xr:uid="{4E4999C5-8B09-4395-8CD0-7BCBF8ADE86E}"/>
    <cellStyle name="Accent5 3 3" xfId="4923" xr:uid="{F6BD0F80-0F72-43DC-8C1F-F308431E0A06}"/>
    <cellStyle name="Accent5 3 4" xfId="4924" xr:uid="{704A8954-9054-4BA2-9DE0-F16C862FF94F}"/>
    <cellStyle name="Accent5 3 5" xfId="4925" xr:uid="{4579AB31-C986-47E8-90A6-E2DCFE82E5BC}"/>
    <cellStyle name="Accent5 3 6" xfId="4926" xr:uid="{437E2A06-B2FE-4C0A-B3AA-18E1E67F355F}"/>
    <cellStyle name="Accent5 3 7" xfId="4927" xr:uid="{7F858544-0C84-4270-8E0E-B1E7C5D4D95D}"/>
    <cellStyle name="Accent5 30" xfId="4928" xr:uid="{687AFF7E-5A2E-4732-ACDF-608E1455BAAF}"/>
    <cellStyle name="Accent5 31" xfId="4929" xr:uid="{337D8888-8C84-42E6-9020-75CE1AEDD76D}"/>
    <cellStyle name="Accent5 32" xfId="4930" xr:uid="{E3688C97-3B51-4AEF-8EBF-38A8C5D7F5FE}"/>
    <cellStyle name="Accent5 33" xfId="4931" xr:uid="{07133ED2-1651-4EFD-AB56-4ABE2BC85D7B}"/>
    <cellStyle name="Accent5 4" xfId="4932" xr:uid="{4E47C5EA-BBB1-4230-904A-90EBFCA99917}"/>
    <cellStyle name="Accent5 4 2" xfId="4933" xr:uid="{90670E08-768B-458E-BB4F-6F1185D656BC}"/>
    <cellStyle name="Accent5 4 3" xfId="4934" xr:uid="{F291A1B7-1724-4950-8288-A3B392B86AC7}"/>
    <cellStyle name="Accent5 4 4" xfId="4935" xr:uid="{42A3A8C4-D8CA-4533-9904-AA7667537949}"/>
    <cellStyle name="Accent5 5" xfId="4936" xr:uid="{A46FCA29-5E1E-452C-A95E-FDF8E0F69E58}"/>
    <cellStyle name="Accent5 5 2" xfId="4937" xr:uid="{26B36570-385A-4D6E-AEC2-3F031ED6D9A7}"/>
    <cellStyle name="Accent5 5 3" xfId="4938" xr:uid="{750D35C8-7131-4E02-8FD6-2BCE9325C151}"/>
    <cellStyle name="Accent5 5 4" xfId="4939" xr:uid="{EB97B32C-9908-4BD9-AA14-B41CE8C947A9}"/>
    <cellStyle name="Accent5 6" xfId="4940" xr:uid="{E512A55A-EBAB-4271-936C-BD7268DBDDCB}"/>
    <cellStyle name="Accent5 6 2" xfId="4941" xr:uid="{2636092C-1A4D-447D-8F0B-233BFF02D0A6}"/>
    <cellStyle name="Accent5 6 3" xfId="4942" xr:uid="{21557B51-9896-4F7F-8443-A5F0BE6D1E37}"/>
    <cellStyle name="Accent5 7" xfId="4943" xr:uid="{E1E5004B-15E9-4372-912B-666921A9FA6D}"/>
    <cellStyle name="Accent5 7 2" xfId="4944" xr:uid="{687E2412-1FD9-4489-9FDD-0CAA4C7F0BCB}"/>
    <cellStyle name="Accent5 7 3" xfId="4945" xr:uid="{FAE37361-1AA7-4FC5-ABEB-BFCAC58ACB6E}"/>
    <cellStyle name="Accent5 7 4" xfId="4946" xr:uid="{363D8C24-AF0C-4A45-921C-C2952AB84131}"/>
    <cellStyle name="Accent5 8" xfId="4947" xr:uid="{743D5ACC-B958-4F1D-9F35-6CE1F1B89FB3}"/>
    <cellStyle name="Accent5 8 2" xfId="4948" xr:uid="{2F4727CF-3FEE-4F4B-953A-4A450F2D7D18}"/>
    <cellStyle name="Accent5 8 3" xfId="4949" xr:uid="{B247C60A-4992-41D6-AAED-963876C7C21C}"/>
    <cellStyle name="Accent5 9" xfId="4950" xr:uid="{D15A3246-572E-42B3-8A97-426BEF6332D7}"/>
    <cellStyle name="Accent5 9 2" xfId="4951" xr:uid="{CB217A8B-1F2D-4E8C-9CC7-B7E581F63E01}"/>
    <cellStyle name="Accent6 10" xfId="4952" xr:uid="{36D71CA2-B0B5-4E31-8BCD-69E5B4A21173}"/>
    <cellStyle name="Accent6 10 2" xfId="4953" xr:uid="{CE59FD91-D754-400C-8EA8-10C273213B4B}"/>
    <cellStyle name="Accent6 11" xfId="4954" xr:uid="{F2A57BE4-8E49-4287-A2D5-4FDA6D80B749}"/>
    <cellStyle name="Accent6 11 2" xfId="4955" xr:uid="{59135CD4-83FB-4A1A-A388-6D2406227475}"/>
    <cellStyle name="Accent6 12" xfId="4956" xr:uid="{F64D0771-F357-4C6C-A9D9-6B4D17F3DD54}"/>
    <cellStyle name="Accent6 12 2" xfId="53037" xr:uid="{59F9EAF2-414D-4C93-830D-0E1C725D0B53}"/>
    <cellStyle name="Accent6 13" xfId="4957" xr:uid="{436C1E64-53F9-4764-99C9-751E4DD74FD6}"/>
    <cellStyle name="Accent6 14" xfId="4958" xr:uid="{AE108826-978A-4409-B1B1-13A3D633A69F}"/>
    <cellStyle name="Accent6 15" xfId="4959" xr:uid="{67D05CF5-160D-40DA-A31C-DF31956572E9}"/>
    <cellStyle name="Accent6 16" xfId="4960" xr:uid="{CFF471CD-DD3E-4C22-82C5-45945F805D0F}"/>
    <cellStyle name="Accent6 17" xfId="4961" xr:uid="{59FC3D66-D05E-4823-BCFF-A09941C422C5}"/>
    <cellStyle name="Accent6 18" xfId="4962" xr:uid="{92919240-254B-4B78-B7C3-9C1B665FA04E}"/>
    <cellStyle name="Accent6 19" xfId="4963" xr:uid="{6D3E36B9-FEE3-4BDD-87C6-D7FE0E55A6D7}"/>
    <cellStyle name="Accent6 2" xfId="4964" xr:uid="{60E382B3-840C-41EA-9C5D-AF3A4FA1411F}"/>
    <cellStyle name="Accent6 2 2" xfId="4965" xr:uid="{7FF03696-B0D8-456C-9AC3-6A55EBAD6863}"/>
    <cellStyle name="Accent6 2 2 2" xfId="4966" xr:uid="{0095D8DC-82C3-476B-9AE0-5A2BC894B137}"/>
    <cellStyle name="Accent6 2 2 3" xfId="4967" xr:uid="{847DFC6F-3694-47F9-94A4-7A4E70DDD9C3}"/>
    <cellStyle name="Accent6 2 2 4" xfId="4968" xr:uid="{757ED33C-98CA-451A-8A16-E86BFEB5E18E}"/>
    <cellStyle name="Accent6 2 3" xfId="4969" xr:uid="{078ECEF2-42BA-4CD3-BCAA-CE6A1D8946D0}"/>
    <cellStyle name="Accent6 2 3 2" xfId="4970" xr:uid="{2D794E6F-FC89-4947-BDFF-491AC5CAB093}"/>
    <cellStyle name="Accent6 2 4" xfId="4971" xr:uid="{7FADD228-73D1-486C-906D-6CC216064021}"/>
    <cellStyle name="Accent6 2 5" xfId="4972" xr:uid="{38092F46-C6EF-4D0D-94C0-0F3C6B5DBECA}"/>
    <cellStyle name="Accent6 2 6" xfId="4973" xr:uid="{CC8BC086-9242-4DB6-8DD9-9AD813D40F9B}"/>
    <cellStyle name="Accent6 2 7" xfId="4974" xr:uid="{C325167E-04E6-4508-AD67-9C6B9527FA82}"/>
    <cellStyle name="Accent6 2 8" xfId="4975" xr:uid="{A35A69B9-621D-44F0-9F9F-C59952B09588}"/>
    <cellStyle name="Accent6 2 9" xfId="4976" xr:uid="{BFEA4D07-2402-48F4-A38C-01AE9803CCE4}"/>
    <cellStyle name="Accent6 2_COSTOS" xfId="4977" xr:uid="{B055BB6D-7D1F-495C-B6E4-E52104A73E09}"/>
    <cellStyle name="Accent6 20" xfId="4978" xr:uid="{4A678780-F83E-455A-A8EA-D4F8A93F316E}"/>
    <cellStyle name="Accent6 21" xfId="4979" xr:uid="{B4E8F465-00FA-4C06-8DD7-8B9AC14A7B8C}"/>
    <cellStyle name="Accent6 22" xfId="4980" xr:uid="{732B21F3-FD57-4221-800F-E1856BEB52F5}"/>
    <cellStyle name="Accent6 23" xfId="4981" xr:uid="{7D749106-ECDA-4E8A-B27B-3F9FD7348ABA}"/>
    <cellStyle name="Accent6 24" xfId="4982" xr:uid="{69E64F26-BF7A-4B73-A692-BE80CAFBCBE7}"/>
    <cellStyle name="Accent6 25" xfId="4983" xr:uid="{6C402B29-CE51-478C-B307-080E44FFF907}"/>
    <cellStyle name="Accent6 26" xfId="4984" xr:uid="{83104197-2CC0-4C1C-BD1C-857B0D4613AF}"/>
    <cellStyle name="Accent6 27" xfId="4985" xr:uid="{ED7A7D5C-5FA0-41C4-98C9-7F870AB26041}"/>
    <cellStyle name="Accent6 28" xfId="4986" xr:uid="{5918A01B-F544-45D3-84A7-5214D2808EF4}"/>
    <cellStyle name="Accent6 29" xfId="4987" xr:uid="{6F3B4C82-23A8-40E4-ADAD-C6C1DF398009}"/>
    <cellStyle name="Accent6 3" xfId="4988" xr:uid="{8480FC41-27A2-4704-9221-B8FD08431D94}"/>
    <cellStyle name="Accent6 3 2" xfId="4989" xr:uid="{CACAAB41-ADB9-466A-8F5E-B028D78E1CAD}"/>
    <cellStyle name="Accent6 3 3" xfId="4990" xr:uid="{9A54013E-72B9-40C9-AAD5-36E03C3F19B6}"/>
    <cellStyle name="Accent6 3 4" xfId="4991" xr:uid="{A956C92F-DB19-4CD4-9662-3F355E7B6DCE}"/>
    <cellStyle name="Accent6 3 5" xfId="4992" xr:uid="{61998512-1F0A-44CB-B382-5C749B676A91}"/>
    <cellStyle name="Accent6 3 6" xfId="4993" xr:uid="{5E456CB4-F9C9-4A2F-93AB-CEACD51CE90B}"/>
    <cellStyle name="Accent6 3 7" xfId="4994" xr:uid="{4D719E3E-E64A-4A80-96E6-A8BDDB3CE0D1}"/>
    <cellStyle name="Accent6 30" xfId="4995" xr:uid="{7E1D6C0A-571D-4731-B755-DEABFDDA3393}"/>
    <cellStyle name="Accent6 31" xfId="4996" xr:uid="{11722569-00B1-4B0A-9397-E94518E5C6C1}"/>
    <cellStyle name="Accent6 32" xfId="4997" xr:uid="{4C943C8B-6FB4-4B78-A42B-471F02C099DB}"/>
    <cellStyle name="Accent6 33" xfId="4998" xr:uid="{6E461EF1-B3B4-4F15-BA0C-2B2412C8DAF7}"/>
    <cellStyle name="Accent6 4" xfId="4999" xr:uid="{36FA6DF8-61BB-4777-8556-EC7338FF6FA2}"/>
    <cellStyle name="Accent6 4 2" xfId="5000" xr:uid="{02269BA3-F92A-49FB-A7AF-755E3779B76F}"/>
    <cellStyle name="Accent6 4 3" xfId="5001" xr:uid="{28A15674-1200-47AA-B44A-A0CE3FB7CEA8}"/>
    <cellStyle name="Accent6 4 4" xfId="5002" xr:uid="{D1422FC3-A699-4027-AD83-22980D1C9D71}"/>
    <cellStyle name="Accent6 5" xfId="5003" xr:uid="{1B4F3723-A2BB-4A42-BD28-E7E60F1F937C}"/>
    <cellStyle name="Accent6 5 2" xfId="5004" xr:uid="{10FF5685-6657-4CCE-B88C-C60A4A285368}"/>
    <cellStyle name="Accent6 5 3" xfId="5005" xr:uid="{22E8AC75-E0B0-4885-A649-72886CA876C5}"/>
    <cellStyle name="Accent6 5 4" xfId="5006" xr:uid="{8F75B86E-2BCD-4844-9888-B7B27533E65D}"/>
    <cellStyle name="Accent6 6" xfId="5007" xr:uid="{69E85D2A-BF91-468A-9EE3-94F046969384}"/>
    <cellStyle name="Accent6 6 2" xfId="5008" xr:uid="{423C4C82-1B31-4FD2-B663-E6F363CF029D}"/>
    <cellStyle name="Accent6 6 3" xfId="5009" xr:uid="{C1EB6922-2D54-4CA4-9551-37EAEB372566}"/>
    <cellStyle name="Accent6 7" xfId="5010" xr:uid="{80BCBD2E-164F-4D97-ADB7-7F4F864CE966}"/>
    <cellStyle name="Accent6 7 2" xfId="5011" xr:uid="{AD68A369-E305-489E-B5C4-5918739B6F76}"/>
    <cellStyle name="Accent6 7 3" xfId="5012" xr:uid="{5895DAA2-665D-481E-890A-88AB90A5570C}"/>
    <cellStyle name="Accent6 7 4" xfId="5013" xr:uid="{7EDD5452-2029-4871-BDF9-C18F2EDAE14E}"/>
    <cellStyle name="Accent6 8" xfId="5014" xr:uid="{C886C8E5-7750-4F35-9390-54136B8017A7}"/>
    <cellStyle name="Accent6 8 2" xfId="5015" xr:uid="{3ADBD0E4-2829-4509-83DC-886D7BE4CABB}"/>
    <cellStyle name="Accent6 8 3" xfId="5016" xr:uid="{A93EC76F-0B45-4946-8921-41A3F42603A1}"/>
    <cellStyle name="Accent6 9" xfId="5017" xr:uid="{DCD8A98E-4BF4-4858-9D45-60A65BE28107}"/>
    <cellStyle name="Accent6 9 2" xfId="5018" xr:uid="{8C1EBAA6-8B2A-457B-8EE2-3979A5CD1474}"/>
    <cellStyle name="amaro" xfId="5019" xr:uid="{B30BAD29-35BD-4B98-9F14-6B79E89434B1}"/>
    <cellStyle name="amaro 2" xfId="5020" xr:uid="{025774BB-058C-4B09-8BA4-23D955AB6159}"/>
    <cellStyle name="Bad 10" xfId="5021" xr:uid="{91B20ABA-3E2A-4DF9-87AA-D16E2F46DA3A}"/>
    <cellStyle name="Bad 10 2" xfId="5022" xr:uid="{12AF229E-1485-4259-AB7A-2FC06E5F7678}"/>
    <cellStyle name="Bad 11" xfId="5023" xr:uid="{0D8AAEE5-A712-4E01-AD66-207D18268A58}"/>
    <cellStyle name="Bad 11 2" xfId="5024" xr:uid="{CA50E836-7189-4346-B3DB-DE7827860467}"/>
    <cellStyle name="Bad 12" xfId="5025" xr:uid="{407905C4-94E3-475E-B352-33EC96C7C482}"/>
    <cellStyle name="Bad 12 2" xfId="53038" xr:uid="{ED1A2913-6306-4557-BCE0-64F9B33A1420}"/>
    <cellStyle name="Bad 13" xfId="5026" xr:uid="{9440AEDF-69FB-44B2-A2CF-5E9789F00CAC}"/>
    <cellStyle name="Bad 14" xfId="5027" xr:uid="{C178B5D8-336F-4F41-8D5E-8B346BA6F184}"/>
    <cellStyle name="Bad 15" xfId="5028" xr:uid="{B93334FD-AB41-454D-9562-AE80095EAD45}"/>
    <cellStyle name="Bad 16" xfId="5029" xr:uid="{F1D169F5-5E36-485A-8C51-81F48D261AF1}"/>
    <cellStyle name="Bad 17" xfId="5030" xr:uid="{E3A0C6BD-F6C6-4584-A489-A2374CD11FEB}"/>
    <cellStyle name="Bad 18" xfId="5031" xr:uid="{B49F006E-E95D-4716-9529-038253695C4A}"/>
    <cellStyle name="Bad 19" xfId="5032" xr:uid="{22228B96-3A8A-43B0-9AAB-A84895F6BF7F}"/>
    <cellStyle name="Bad 2" xfId="5033" xr:uid="{1C24E41A-1A34-4E8A-8732-04BBBD0E2130}"/>
    <cellStyle name="Bad 2 2" xfId="5034" xr:uid="{45B0644C-1EA8-4193-B316-8D87210AC247}"/>
    <cellStyle name="Bad 2 2 2" xfId="5035" xr:uid="{2CD8E079-9D70-4C8F-BC1A-7A84E0557380}"/>
    <cellStyle name="Bad 2 2 3" xfId="5036" xr:uid="{293DE1D3-F3B2-4154-AB87-58A5C212DFC8}"/>
    <cellStyle name="Bad 2 2 4" xfId="5037" xr:uid="{65575A3D-9DD2-4703-850C-11DB6748117E}"/>
    <cellStyle name="Bad 2 3" xfId="5038" xr:uid="{2AA24F74-EF58-4657-A420-D489565F4792}"/>
    <cellStyle name="Bad 2 3 2" xfId="5039" xr:uid="{C6E6B67A-43D9-4C90-9A24-6E68BE52B7E4}"/>
    <cellStyle name="Bad 2 4" xfId="5040" xr:uid="{0FF8A3F4-FB13-4AB2-9A2D-AA13184A7345}"/>
    <cellStyle name="Bad 2 5" xfId="5041" xr:uid="{860FCFD8-47B9-47CC-8D8D-DD993C3077E0}"/>
    <cellStyle name="Bad 2 6" xfId="5042" xr:uid="{F07625BA-9E90-4EB1-B2A3-429DF64EB250}"/>
    <cellStyle name="Bad 2 7" xfId="5043" xr:uid="{C2F56666-9DD7-4EF4-A65C-FCD3858AF23E}"/>
    <cellStyle name="Bad 2 8" xfId="5044" xr:uid="{C2DA4F97-CCCF-49AF-AC4D-48682D2CB3F5}"/>
    <cellStyle name="Bad 2 9" xfId="5045" xr:uid="{63EF6153-A07B-4F53-8DE9-454C0B02E213}"/>
    <cellStyle name="Bad 2_COSTOS" xfId="5046" xr:uid="{AE8C0376-24A8-4656-B819-4D2248E1A2A7}"/>
    <cellStyle name="Bad 20" xfId="5047" xr:uid="{33554288-B141-43FF-8D94-A5C21ABF7080}"/>
    <cellStyle name="Bad 21" xfId="5048" xr:uid="{ED4F1845-A922-4142-BF73-2E8222E42E4F}"/>
    <cellStyle name="Bad 22" xfId="5049" xr:uid="{C07D7DC0-127B-4777-AF1E-99B9476C90BB}"/>
    <cellStyle name="Bad 23" xfId="5050" xr:uid="{AF6547AF-48E4-40B6-A9FC-3B045E13DE15}"/>
    <cellStyle name="Bad 24" xfId="5051" xr:uid="{56C71514-9C61-451A-8283-2932525278AD}"/>
    <cellStyle name="Bad 25" xfId="5052" xr:uid="{2D5CF75F-6A9C-4921-AFCD-6FCA6ECD465E}"/>
    <cellStyle name="Bad 26" xfId="5053" xr:uid="{006F0AA9-5DE6-4A47-9094-0BF2CA06CEBC}"/>
    <cellStyle name="Bad 27" xfId="5054" xr:uid="{85066AA0-8458-408E-A2F6-2E6335DD3556}"/>
    <cellStyle name="Bad 28" xfId="5055" xr:uid="{312EF25E-72C3-4603-ABD3-D519ADB92718}"/>
    <cellStyle name="Bad 29" xfId="5056" xr:uid="{9CB2003C-4EE2-4D59-8CD7-CBF86F81E89B}"/>
    <cellStyle name="Bad 3" xfId="5057" xr:uid="{A7302334-4FDF-4560-BBAA-94B033A1478B}"/>
    <cellStyle name="Bad 3 2" xfId="5058" xr:uid="{45440A99-7FFF-45B7-81F8-8C7F86A21491}"/>
    <cellStyle name="Bad 3 3" xfId="5059" xr:uid="{7262C078-CA58-41A6-8B0D-FCFB6C3BE547}"/>
    <cellStyle name="Bad 3 4" xfId="5060" xr:uid="{F4E0D059-A143-4B46-B6E1-448EB1CFBA34}"/>
    <cellStyle name="Bad 3 5" xfId="5061" xr:uid="{D0A920EA-E6BA-499A-A80B-BDEE3C7552F3}"/>
    <cellStyle name="Bad 3 6" xfId="5062" xr:uid="{148F41E5-78FA-43A5-8230-9324B9B3D8EA}"/>
    <cellStyle name="Bad 3 7" xfId="5063" xr:uid="{F00F3CC1-54AD-46DC-B698-7A219C4998FA}"/>
    <cellStyle name="Bad 30" xfId="5064" xr:uid="{0E06C880-8E58-4B53-B7F7-F566D3EA46AC}"/>
    <cellStyle name="Bad 31" xfId="5065" xr:uid="{73A9F905-FFDB-49BC-B64D-C5F779E6B2F6}"/>
    <cellStyle name="Bad 32" xfId="5066" xr:uid="{F94E324C-1FD6-4A0C-8E58-0582344D51EA}"/>
    <cellStyle name="Bad 33" xfId="5067" xr:uid="{47C38BDE-94A6-4108-833A-3785BD9F9A94}"/>
    <cellStyle name="Bad 4" xfId="5068" xr:uid="{DD7CA401-EC04-4BA9-BC8C-0AB96BBD45EA}"/>
    <cellStyle name="Bad 4 2" xfId="5069" xr:uid="{3655F308-B631-4BF6-AB54-5F5DB24845A0}"/>
    <cellStyle name="Bad 4 3" xfId="5070" xr:uid="{9FE36C33-8A60-4B5D-B71F-91D5F3306804}"/>
    <cellStyle name="Bad 4 4" xfId="5071" xr:uid="{51223693-9B22-4AE3-8AD6-4551F33050FF}"/>
    <cellStyle name="Bad 5" xfId="5072" xr:uid="{B6DA1C53-2C56-4C9B-8D99-9340D0C6437E}"/>
    <cellStyle name="Bad 5 2" xfId="5073" xr:uid="{EA872578-6ADB-4221-917F-83CA8216AF10}"/>
    <cellStyle name="Bad 5 3" xfId="5074" xr:uid="{2A4E2D64-A6D3-4B92-86BD-9C65CCDC0884}"/>
    <cellStyle name="Bad 5 4" xfId="5075" xr:uid="{0C0147AE-CE5F-46EA-A3B9-4DDC9C72A751}"/>
    <cellStyle name="Bad 6" xfId="5076" xr:uid="{DCE1ADFE-CB81-4E5C-A18E-29827D61F5F2}"/>
    <cellStyle name="Bad 6 2" xfId="5077" xr:uid="{FACEBD36-E905-4D2B-A60A-F127B4E9824F}"/>
    <cellStyle name="Bad 6 3" xfId="5078" xr:uid="{C0054F1E-75F6-4A75-84E8-D9E88CB71F27}"/>
    <cellStyle name="Bad 7" xfId="5079" xr:uid="{B70BC2FD-8ECC-433B-A348-A2ECE51757FD}"/>
    <cellStyle name="Bad 7 2" xfId="5080" xr:uid="{BA0FFF79-0C94-460E-9745-44F07D735E12}"/>
    <cellStyle name="Bad 7 3" xfId="5081" xr:uid="{34293378-6929-4649-83ED-18844CB7C265}"/>
    <cellStyle name="Bad 7 4" xfId="5082" xr:uid="{9D419EAD-F7D1-450B-803C-CAAB7B24163B}"/>
    <cellStyle name="Bad 8" xfId="5083" xr:uid="{2ACA1591-CE01-43F9-98CA-D8B0EB88782E}"/>
    <cellStyle name="Bad 8 2" xfId="5084" xr:uid="{36572CC6-5DFD-4708-8B04-1DCCD9EF8466}"/>
    <cellStyle name="Bad 8 3" xfId="5085" xr:uid="{5BCA9A93-439E-41AD-ABA2-1A3A777FA61B}"/>
    <cellStyle name="Bad 9" xfId="5086" xr:uid="{02924534-5D8A-4FE3-B023-9BBAEC32E726}"/>
    <cellStyle name="Bad 9 2" xfId="5087" xr:uid="{1C9D32B3-6389-477E-9417-ACF6C05AC61F}"/>
    <cellStyle name="Buena" xfId="5088" xr:uid="{79D0B260-45ED-44A1-8CF8-1CEE3F63F1EE}"/>
    <cellStyle name="Buena 10" xfId="5089" xr:uid="{4B15850F-B179-430F-BF17-182CE459A638}"/>
    <cellStyle name="Buena 10 2" xfId="5090" xr:uid="{23EE03AE-E683-485F-99FD-41427CADE1A3}"/>
    <cellStyle name="Buena 11" xfId="5091" xr:uid="{0B60716D-6635-419E-AAD2-D38EB022DAA6}"/>
    <cellStyle name="Buena 12" xfId="5092" xr:uid="{46A71D87-32BE-4482-B6DF-EF3134374D13}"/>
    <cellStyle name="Buena 13" xfId="5093" xr:uid="{32CD8B8C-2882-4C29-81C4-1F4CC52ED1CD}"/>
    <cellStyle name="Buena 14" xfId="5094" xr:uid="{59F05029-9D15-4447-8A2E-CB5D41447061}"/>
    <cellStyle name="Buena 15" xfId="5095" xr:uid="{F5708FD4-E38C-43B6-BECD-44358F744F32}"/>
    <cellStyle name="Buena 2" xfId="5096" xr:uid="{5EE1EB81-ADDE-4650-B282-F48FFC01E9D3}"/>
    <cellStyle name="Buena 2 2" xfId="5097" xr:uid="{90690686-E68D-4E4B-9F59-4B0B8FAD1CF9}"/>
    <cellStyle name="Buena 2 2 2" xfId="5098" xr:uid="{C33F9C68-03EF-4A39-B45B-9DC54A8E310C}"/>
    <cellStyle name="Buena 2 2 3" xfId="5099" xr:uid="{87C582C7-B6F5-4359-B114-C371CE965041}"/>
    <cellStyle name="Buena 2 3" xfId="5100" xr:uid="{B5C5867C-DD01-4BA1-A339-3E088D8D0B8E}"/>
    <cellStyle name="Buena 2 3 2" xfId="5101" xr:uid="{6FE961BB-D746-4889-8498-5571357134D5}"/>
    <cellStyle name="Buena 2 3 3" xfId="5102" xr:uid="{3CF848B7-2B92-46FF-9DC9-8D26E1C0B2CD}"/>
    <cellStyle name="Buena 2 4" xfId="5103" xr:uid="{EEF0C15A-43B5-4F18-B350-06D031A37E48}"/>
    <cellStyle name="Buena 2 4 2" xfId="5104" xr:uid="{408CFD75-7498-4290-8446-5E6882F00BEB}"/>
    <cellStyle name="Buena 2 5" xfId="5105" xr:uid="{D4E2FFA8-2380-4F53-951B-20EBD34D4A4F}"/>
    <cellStyle name="Buena 2 6" xfId="5106" xr:uid="{ECE8920A-D64B-45B7-8EA4-6B9756A605CA}"/>
    <cellStyle name="Buena 3" xfId="5107" xr:uid="{0C583810-2435-40DB-89B1-3B416CA4F78D}"/>
    <cellStyle name="Buena 3 2" xfId="5108" xr:uid="{F76BBEF7-ECAF-4189-81B9-B58EF41591AB}"/>
    <cellStyle name="Buena 3 3" xfId="5109" xr:uid="{5F744012-49CD-4A97-B4C2-D9AA4ED4D9F1}"/>
    <cellStyle name="Buena 3 4" xfId="5110" xr:uid="{01A66263-A26E-473F-B558-FEFA76CAACD6}"/>
    <cellStyle name="Buena 4" xfId="5111" xr:uid="{524FEC61-A302-4B89-81D3-7B4634B1A236}"/>
    <cellStyle name="Buena 4 2" xfId="5112" xr:uid="{32F0975D-36C0-4423-AD36-FE81C5E3C000}"/>
    <cellStyle name="Buena 4 2 2" xfId="5113" xr:uid="{8BB376EE-1D1B-41AB-8C6E-4306DE0B607F}"/>
    <cellStyle name="Buena 4 3" xfId="5114" xr:uid="{5394C815-5293-416E-83B5-9EC712EA368F}"/>
    <cellStyle name="Buena 4 3 2" xfId="5115" xr:uid="{96C3320E-0C60-42D0-B5A5-545A2D5F68F1}"/>
    <cellStyle name="Buena 4 4" xfId="5116" xr:uid="{0BD4CC45-C70D-4208-9940-FE7A1BF11BB4}"/>
    <cellStyle name="Buena 5" xfId="5117" xr:uid="{60FE13B5-E7DF-4E55-BC0D-A128763950AE}"/>
    <cellStyle name="Buena 5 2" xfId="5118" xr:uid="{F78EAF2F-E66D-4E4A-B9D2-46B33CECD0CC}"/>
    <cellStyle name="Buena 5 3" xfId="5119" xr:uid="{886F45CD-59B7-42C5-BC22-479C59F365D6}"/>
    <cellStyle name="Buena 6" xfId="5120" xr:uid="{D288108B-7FDB-45B0-8859-25A953959B61}"/>
    <cellStyle name="Buena 6 2" xfId="5121" xr:uid="{4E99921F-18CB-4004-AC39-47D3ABE3406C}"/>
    <cellStyle name="Buena 7" xfId="5122" xr:uid="{EABFA002-6C30-4326-9D23-4B7F0FF6B508}"/>
    <cellStyle name="Buena 7 2" xfId="5123" xr:uid="{D0AE964E-706D-406E-B17A-4F5E6FF346DE}"/>
    <cellStyle name="Buena 8" xfId="5124" xr:uid="{EB43BDDE-DBAA-4CB3-B19A-F8EB417628D8}"/>
    <cellStyle name="Buena 8 2" xfId="5125" xr:uid="{2FDE156B-F8D1-4D9B-89B1-73FFE494ABE8}"/>
    <cellStyle name="Buena 9" xfId="5126" xr:uid="{F6D41EA3-AC6D-4BC9-BA9D-DE0CF9A33693}"/>
    <cellStyle name="Buena 9 2" xfId="5127" xr:uid="{DF154B8D-76D9-4BE6-8B2F-D2861149B3EF}"/>
    <cellStyle name="Buena_COSTOS" xfId="5128" xr:uid="{47FEF8AA-3DF7-49D1-AF2A-3FC0E2F15DBB}"/>
    <cellStyle name="Cabecera" xfId="5129" xr:uid="{57A023A9-2617-403F-A8DE-A816769DF8EA}"/>
    <cellStyle name="Cabecera 1" xfId="5130" xr:uid="{623B5D08-D364-4D01-8DF9-FED1605D277B}"/>
    <cellStyle name="Cabecera 1 2" xfId="5131" xr:uid="{E7479A49-408E-49A8-9FEA-F9CAC7DEA7CF}"/>
    <cellStyle name="Cabecera 1 3" xfId="5132" xr:uid="{633AAB39-2AB6-4AC0-9FEF-2C832FF575E4}"/>
    <cellStyle name="Cabecera 2" xfId="5133" xr:uid="{88A2DB05-B24A-429E-95BE-9CEB85DCDD35}"/>
    <cellStyle name="Cabecera 2 2" xfId="5134" xr:uid="{FC28AABB-CF0A-4C48-85C9-CD462EFEFB6A}"/>
    <cellStyle name="Cabecera 2 3" xfId="5135" xr:uid="{C8F8EFCB-4409-4BCD-852F-8DF07CF59442}"/>
    <cellStyle name="Cabecera 3" xfId="5136" xr:uid="{555FD933-93B9-4065-A4E7-0F5D14184C5F}"/>
    <cellStyle name="Cabecera 4" xfId="5137" xr:uid="{72E60FF9-991F-4F1A-8F17-CD9A0BC7CA73}"/>
    <cellStyle name="Cabecera 5" xfId="5138" xr:uid="{C39A2B06-7855-453F-80B0-EBD4F3CD52EC}"/>
    <cellStyle name="Calculation 10" xfId="5139" xr:uid="{969B504F-4A5C-4D59-99FE-1D9A4F80424A}"/>
    <cellStyle name="Calculation 10 2" xfId="5140" xr:uid="{27DC19FF-248A-4028-BA30-A7C30ED3814F}"/>
    <cellStyle name="Calculation 10 2 2" xfId="5141" xr:uid="{D90197CF-A89E-4E37-BB0A-A413993C315F}"/>
    <cellStyle name="Calculation 10 2 2 2" xfId="5142" xr:uid="{13AFFD1C-EDFA-4A68-8910-29400FB82FF6}"/>
    <cellStyle name="Calculation 10 2 3" xfId="5143" xr:uid="{A77A1AF9-FEBB-46AF-A82C-C0CE62CD5E73}"/>
    <cellStyle name="Calculation 10 3" xfId="5144" xr:uid="{6BCA1157-4034-46B4-9B98-7981C3C144AB}"/>
    <cellStyle name="Calculation 10 3 2" xfId="5145" xr:uid="{0780F46B-C0AC-4F80-A635-16F822AE4854}"/>
    <cellStyle name="Calculation 10 4" xfId="5146" xr:uid="{9A2E9E1C-DF49-4847-B4A0-C125A32CB3D2}"/>
    <cellStyle name="Calculation 11" xfId="5147" xr:uid="{4EE09609-1018-40E6-A80C-7BB31D12E469}"/>
    <cellStyle name="Calculation 11 2" xfId="5148" xr:uid="{C6CE88AD-537C-4A8E-BA83-BBF48E4E6D90}"/>
    <cellStyle name="Calculation 11 2 2" xfId="5149" xr:uid="{631261EB-FDA7-4D03-AB59-5960063BAD32}"/>
    <cellStyle name="Calculation 11 2 2 2" xfId="5150" xr:uid="{6E5BF4E9-ED2F-47C9-A0AD-1889E3C575AF}"/>
    <cellStyle name="Calculation 11 2 3" xfId="5151" xr:uid="{F8699982-2CC5-4E66-B625-CCD6DCEC8A72}"/>
    <cellStyle name="Calculation 11 3" xfId="5152" xr:uid="{8C5BA47F-9FFB-4254-AB12-A5B570414943}"/>
    <cellStyle name="Calculation 11 3 2" xfId="5153" xr:uid="{744F15FF-E2C6-4696-A4DF-77939519188C}"/>
    <cellStyle name="Calculation 11 4" xfId="5154" xr:uid="{2A83A0BB-8E2F-4AE0-8F5D-13EF2045AD2E}"/>
    <cellStyle name="Calculation 12" xfId="5155" xr:uid="{FFDF754C-7812-41C4-938B-2F1070F4E93C}"/>
    <cellStyle name="Calculation 12 2" xfId="5156" xr:uid="{97FA2997-1E03-4E57-A0E0-9C2B32AD5A7B}"/>
    <cellStyle name="Calculation 12 2 2" xfId="5157" xr:uid="{BEDB1F39-4140-4E56-9C22-08D76E56B94F}"/>
    <cellStyle name="Calculation 12 2 3" xfId="5158" xr:uid="{B043E0B4-C866-4298-A011-99D76A2FBE94}"/>
    <cellStyle name="Calculation 12 3" xfId="5159" xr:uid="{C8330FC5-D02F-482F-8CC3-E7E6632E8C94}"/>
    <cellStyle name="Calculation 13" xfId="5160" xr:uid="{56F41059-89B9-430A-84CC-0E412FE99E0F}"/>
    <cellStyle name="Calculation 13 2" xfId="5161" xr:uid="{B69EE196-BE73-4053-ADA4-7AAFA391DBD4}"/>
    <cellStyle name="Calculation 13 2 2" xfId="5162" xr:uid="{79DDA5D9-4CBA-48BA-9899-1DD829848D2E}"/>
    <cellStyle name="Calculation 13 3" xfId="5163" xr:uid="{558D1D0C-ADE4-4F23-958E-7A3D8D051A11}"/>
    <cellStyle name="Calculation 14" xfId="5164" xr:uid="{353195E2-E187-44D1-9443-1E925B9CB5CF}"/>
    <cellStyle name="Calculation 14 2" xfId="5165" xr:uid="{A1DF9903-5AC9-47B8-B974-8102E3C0522F}"/>
    <cellStyle name="Calculation 14 2 2" xfId="5166" xr:uid="{5334808D-80A4-4EA0-BBAE-81480F047CF4}"/>
    <cellStyle name="Calculation 14 3" xfId="5167" xr:uid="{6D9506FA-59AA-4D5A-855C-5DE15241A31F}"/>
    <cellStyle name="Calculation 15" xfId="5168" xr:uid="{52DDFA53-A9C4-4E0E-951F-E18F00AA4A7B}"/>
    <cellStyle name="Calculation 15 2" xfId="5169" xr:uid="{78B6BDDE-B4B7-45FA-AB7A-7F9B068A044D}"/>
    <cellStyle name="Calculation 15 3" xfId="5170" xr:uid="{50D585A5-ECBF-4202-9CFA-FDE76B692B0A}"/>
    <cellStyle name="Calculation 16" xfId="5171" xr:uid="{8BCFBEAC-6109-4B0F-BDC2-6DD720852183}"/>
    <cellStyle name="Calculation 17" xfId="5172" xr:uid="{648BAD51-817F-48B3-82D6-B7EB0CCAC8C1}"/>
    <cellStyle name="Calculation 18" xfId="5173" xr:uid="{871D620B-994A-4A83-BB0F-E70015C1C930}"/>
    <cellStyle name="Calculation 19" xfId="5174" xr:uid="{157C2F44-3E6E-4C7B-9B00-A4226486DEEF}"/>
    <cellStyle name="Calculation 2" xfId="5175" xr:uid="{02CE95F2-817F-4888-A85F-31FBEDF96FA8}"/>
    <cellStyle name="Calculation 2 10" xfId="5176" xr:uid="{19FA2F9C-2DF2-4A5D-A6F1-DD4BF014DEF2}"/>
    <cellStyle name="Calculation 2 10 2" xfId="5177" xr:uid="{01ACFC55-029C-45B1-A8A9-D75186269149}"/>
    <cellStyle name="Calculation 2 10 2 2" xfId="5178" xr:uid="{0DB7972A-194D-421F-9710-8B907C6C8D17}"/>
    <cellStyle name="Calculation 2 10 2 2 2" xfId="5179" xr:uid="{DF7900C7-185F-49F6-A542-8FEF1DB7DCA1}"/>
    <cellStyle name="Calculation 2 10 2 3" xfId="5180" xr:uid="{28E4096B-95EB-4400-8302-FA8686EBD0BC}"/>
    <cellStyle name="Calculation 2 10 3" xfId="5181" xr:uid="{498665CA-DF16-46A3-B35E-1020EF28C76B}"/>
    <cellStyle name="Calculation 2 10 3 2" xfId="5182" xr:uid="{982CEA6E-F1D1-4FE5-A928-5B40B6C175B7}"/>
    <cellStyle name="Calculation 2 10 4" xfId="5183" xr:uid="{62836C07-8946-4AE1-BA1A-7D8E7FE155B6}"/>
    <cellStyle name="Calculation 2 11" xfId="5184" xr:uid="{0595329B-1179-43FB-A1D2-14D6234931E5}"/>
    <cellStyle name="Calculation 2 11 2" xfId="5185" xr:uid="{A791A0E2-01C6-48C3-B6CE-A1C3E7C07B96}"/>
    <cellStyle name="Calculation 2 11 2 2" xfId="5186" xr:uid="{B1B63B91-2691-4DEA-8198-39D359060694}"/>
    <cellStyle name="Calculation 2 11 2 2 2" xfId="5187" xr:uid="{D41985DD-4718-45CB-959F-09C6FC0594AA}"/>
    <cellStyle name="Calculation 2 11 2 3" xfId="5188" xr:uid="{E69FF477-5B98-4D55-BE27-B8093F0E9C5A}"/>
    <cellStyle name="Calculation 2 11 3" xfId="5189" xr:uid="{A9531E51-999E-4914-A0BF-1CCDCA331D6A}"/>
    <cellStyle name="Calculation 2 11 3 2" xfId="5190" xr:uid="{E6F57EEA-F463-40F1-A34D-2F194B712FBD}"/>
    <cellStyle name="Calculation 2 11 4" xfId="5191" xr:uid="{47997ECB-FFE9-4323-9517-E92601ABA0C4}"/>
    <cellStyle name="Calculation 2 12" xfId="5192" xr:uid="{694EFCBF-3575-4425-847B-140D7939DB22}"/>
    <cellStyle name="Calculation 2 12 2" xfId="5193" xr:uid="{87FB2F35-8AE0-4E51-9BE1-D3E75DBF43D1}"/>
    <cellStyle name="Calculation 2 12 2 2" xfId="5194" xr:uid="{B194EA8B-5FD2-4F16-AFE0-0B9E0A1F3F23}"/>
    <cellStyle name="Calculation 2 12 3" xfId="5195" xr:uid="{3DC65B05-F48D-422A-A2F6-0D4689F5251E}"/>
    <cellStyle name="Calculation 2 13" xfId="5196" xr:uid="{AA5A6BC2-E34F-4B54-B79D-D10B1DDCEDBF}"/>
    <cellStyle name="Calculation 2 13 2" xfId="5197" xr:uid="{3D184132-627D-4D6D-8658-199695C971C5}"/>
    <cellStyle name="Calculation 2 13 2 2" xfId="5198" xr:uid="{D4F8ACEA-A26D-460A-AD92-EB9DFC5D59F1}"/>
    <cellStyle name="Calculation 2 13 3" xfId="5199" xr:uid="{C0E4D0AE-63E8-4086-818D-B80B59DAEC22}"/>
    <cellStyle name="Calculation 2 14" xfId="5200" xr:uid="{25AEB2E3-8331-4CFC-8E86-860F95820BB6}"/>
    <cellStyle name="Calculation 2 14 2" xfId="5201" xr:uid="{56EA8E05-1CD7-4B7D-8B7F-7CB7DC0E5800}"/>
    <cellStyle name="Calculation 2 14 2 2" xfId="5202" xr:uid="{027909BC-1ED5-43B9-B601-BBB3F9FE5B23}"/>
    <cellStyle name="Calculation 2 14 3" xfId="5203" xr:uid="{71F9B6C2-62B2-48D7-BEBF-7E0311C153E1}"/>
    <cellStyle name="Calculation 2 15" xfId="5204" xr:uid="{AB55FAB7-0CDF-4A0C-A093-38A5BE53FEBA}"/>
    <cellStyle name="Calculation 2 15 2" xfId="5205" xr:uid="{EC453F41-B106-4769-B064-5D868028DEA2}"/>
    <cellStyle name="Calculation 2 15 2 2" xfId="5206" xr:uid="{7AB49367-500B-40F8-92A4-3BE0207F0778}"/>
    <cellStyle name="Calculation 2 15 3" xfId="5207" xr:uid="{FCF294C7-7CEC-43D7-850D-ACB90CD1C9D4}"/>
    <cellStyle name="Calculation 2 16" xfId="5208" xr:uid="{78BF2103-34E6-4D5B-A12E-7E5A92EB6743}"/>
    <cellStyle name="Calculation 2 16 2" xfId="5209" xr:uid="{367D9734-6CF1-4B1E-AD1E-883E3819CEDB}"/>
    <cellStyle name="Calculation 2 17" xfId="5210" xr:uid="{2C5FE57C-C980-4919-8A90-09B47C2D9B46}"/>
    <cellStyle name="Calculation 2 17 2" xfId="5211" xr:uid="{E1AA1147-783D-48FB-BD82-FBB4DBEDA7C7}"/>
    <cellStyle name="Calculation 2 18" xfId="5212" xr:uid="{6597E687-8FFC-46E8-BF16-0023D853CEBA}"/>
    <cellStyle name="Calculation 2 19" xfId="58919" xr:uid="{F04C645E-0F3B-43AE-B0B5-8880CF82D7FC}"/>
    <cellStyle name="Calculation 2 2" xfId="5213" xr:uid="{E0427F00-F12A-4DE9-B084-729638756908}"/>
    <cellStyle name="Calculation 2 2 10" xfId="5214" xr:uid="{5AF13E6F-A053-473B-8AFD-5F60E4D53831}"/>
    <cellStyle name="Calculation 2 2 10 2" xfId="5215" xr:uid="{E1AB9446-54C8-42DE-B646-E8134DFEA259}"/>
    <cellStyle name="Calculation 2 2 11" xfId="5216" xr:uid="{391D79C9-99B0-48B6-9AF0-BB202D558DAD}"/>
    <cellStyle name="Calculation 2 2 11 2" xfId="5217" xr:uid="{D05FEC1E-215B-44E0-A9D5-6ADC7F6829A2}"/>
    <cellStyle name="Calculation 2 2 12" xfId="5218" xr:uid="{575E2E29-8234-44E1-BE3A-566534D80A5E}"/>
    <cellStyle name="Calculation 2 2 2" xfId="5219" xr:uid="{A0B580AC-9C21-41E1-8DFC-850240FE9364}"/>
    <cellStyle name="Calculation 2 2 2 2" xfId="5220" xr:uid="{CE4E93F9-369C-48C8-8CC7-AE6C13F897CF}"/>
    <cellStyle name="Calculation 2 2 2 2 2" xfId="5221" xr:uid="{32DF8A5B-210C-47C3-8CC3-6852181E5BFE}"/>
    <cellStyle name="Calculation 2 2 2 2 2 2" xfId="5222" xr:uid="{E1C4A33F-3E2B-4D53-AC09-3BCA526A5695}"/>
    <cellStyle name="Calculation 2 2 2 2 2 2 2" xfId="5223" xr:uid="{3EF0DC77-93BE-4BA1-9E24-245183ECAA78}"/>
    <cellStyle name="Calculation 2 2 2 2 2 2 2 2" xfId="5224" xr:uid="{EFAFCCED-043C-4AAC-AEC8-BCDE4C3CB04D}"/>
    <cellStyle name="Calculation 2 2 2 2 2 2 3" xfId="5225" xr:uid="{F937A969-D82D-418B-97A9-34709369B23F}"/>
    <cellStyle name="Calculation 2 2 2 2 2 3" xfId="5226" xr:uid="{E81B9C3C-B901-4C58-B1B8-67258CECF42B}"/>
    <cellStyle name="Calculation 2 2 2 2 2 3 2" xfId="5227" xr:uid="{C7F73870-B59B-450E-B7B8-8CD94FAF802D}"/>
    <cellStyle name="Calculation 2 2 2 2 2 4" xfId="5228" xr:uid="{CBE839F4-4265-4CAF-BEA2-D12BFE9FF65B}"/>
    <cellStyle name="Calculation 2 2 2 2 3" xfId="5229" xr:uid="{15EC8940-C4B8-48C8-9ADC-57C6A09E605B}"/>
    <cellStyle name="Calculation 2 2 2 2 3 2" xfId="5230" xr:uid="{59820384-DA5E-4D76-85D8-BA4445C18AA2}"/>
    <cellStyle name="Calculation 2 2 2 2 3 2 2" xfId="5231" xr:uid="{55B39423-0205-4D3C-8F39-BC36F99927A5}"/>
    <cellStyle name="Calculation 2 2 2 2 3 3" xfId="5232" xr:uid="{F4A119ED-D7F1-4FC2-8D83-4E402B4003B5}"/>
    <cellStyle name="Calculation 2 2 2 2 4" xfId="5233" xr:uid="{AF6CB091-93FB-4821-9772-650DD508421C}"/>
    <cellStyle name="Calculation 2 2 2 2 4 2" xfId="5234" xr:uid="{C1B44AC1-954F-43AA-8174-F9783F70D3F8}"/>
    <cellStyle name="Calculation 2 2 2 2 5" xfId="5235" xr:uid="{6D3770D2-BC7D-4318-BD39-544C155C19DD}"/>
    <cellStyle name="Calculation 2 2 2 3" xfId="5236" xr:uid="{7D818E32-06CB-40A1-9B0B-1183C64FD05F}"/>
    <cellStyle name="Calculation 2 2 2 3 2" xfId="5237" xr:uid="{67928A96-5551-4297-AD15-85665C88DC89}"/>
    <cellStyle name="Calculation 2 2 2 3 2 2" xfId="5238" xr:uid="{A21B6D2F-51AA-4429-B6DB-2A340005643F}"/>
    <cellStyle name="Calculation 2 2 2 3 2 2 2" xfId="5239" xr:uid="{86E1695F-1DCB-4B0D-9007-E26A7542376F}"/>
    <cellStyle name="Calculation 2 2 2 3 2 3" xfId="5240" xr:uid="{DA91154C-F396-4A7A-92C4-8B9370AC2B95}"/>
    <cellStyle name="Calculation 2 2 2 3 3" xfId="5241" xr:uid="{1527F016-3FDE-4B4B-9BB2-AF325959E4FE}"/>
    <cellStyle name="Calculation 2 2 2 3 3 2" xfId="5242" xr:uid="{5E74986A-886D-4FCF-85B7-EADE82C3C586}"/>
    <cellStyle name="Calculation 2 2 2 3 4" xfId="5243" xr:uid="{6F3009B6-5D0C-4341-BCA8-AE31B4C096F5}"/>
    <cellStyle name="Calculation 2 2 2 4" xfId="5244" xr:uid="{882F0001-81C3-4A45-8EC5-E491F405DABB}"/>
    <cellStyle name="Calculation 2 2 2 4 2" xfId="5245" xr:uid="{92A12DA1-C9CD-4439-AD0D-7773465D9515}"/>
    <cellStyle name="Calculation 2 2 2 4 2 2" xfId="5246" xr:uid="{951B0C36-DC2E-4CC8-984C-F8B0505C5EA7}"/>
    <cellStyle name="Calculation 2 2 2 4 3" xfId="5247" xr:uid="{CC0507EA-A895-4D14-AC43-7E37B7528B3F}"/>
    <cellStyle name="Calculation 2 2 2 5" xfId="5248" xr:uid="{23348C8B-4DCA-4FF8-9DFD-2CCF99B2F5A4}"/>
    <cellStyle name="Calculation 2 2 2 5 2" xfId="5249" xr:uid="{24BCEC23-9D2B-4D39-8ED8-A4C0BA2321DD}"/>
    <cellStyle name="Calculation 2 2 2 6" xfId="5250" xr:uid="{45E24735-37E8-4DB7-92D0-BC41DB1565D1}"/>
    <cellStyle name="Calculation 2 2 2_INFORME" xfId="5251" xr:uid="{C723EF9C-9DA3-4B05-A2CE-BEDBD18F23F2}"/>
    <cellStyle name="Calculation 2 2 3" xfId="5252" xr:uid="{389346B1-2FC4-46C1-9861-82389D19367C}"/>
    <cellStyle name="Calculation 2 2 3 2" xfId="5253" xr:uid="{9E1B9D3A-FB29-4A99-8A2C-C124E0D4B951}"/>
    <cellStyle name="Calculation 2 2 3 2 2" xfId="5254" xr:uid="{020D2D67-0878-4C85-90B8-D8C3E08E872A}"/>
    <cellStyle name="Calculation 2 2 3 2 2 2" xfId="5255" xr:uid="{31A3E418-A7C1-417B-812A-E6CD7B8C5D66}"/>
    <cellStyle name="Calculation 2 2 3 2 2 2 2" xfId="5256" xr:uid="{8C66BD59-67C8-4E9D-A945-F7A30ADC9FC2}"/>
    <cellStyle name="Calculation 2 2 3 2 2 3" xfId="5257" xr:uid="{D8BB0CB6-6F91-41C4-87E4-E65B03F1B306}"/>
    <cellStyle name="Calculation 2 2 3 2 3" xfId="5258" xr:uid="{E8E8F289-DD13-45AE-8AF0-E2459E95013F}"/>
    <cellStyle name="Calculation 2 2 3 2 3 2" xfId="5259" xr:uid="{0C3F7E7A-34EF-4874-BD17-9DCC16BDABF2}"/>
    <cellStyle name="Calculation 2 2 3 2 4" xfId="5260" xr:uid="{909CBFAD-A0A8-4AC2-BDC2-303F95D41C30}"/>
    <cellStyle name="Calculation 2 2 3 3" xfId="5261" xr:uid="{5203E07A-F981-4610-B058-9940890A7AEA}"/>
    <cellStyle name="Calculation 2 2 3 3 2" xfId="5262" xr:uid="{C51F1EB4-D2DE-4B49-8C37-B640BBBF8F0A}"/>
    <cellStyle name="Calculation 2 2 3 3 2 2" xfId="5263" xr:uid="{B0E2CB04-B985-435D-A957-19C64D9305DA}"/>
    <cellStyle name="Calculation 2 2 3 3 3" xfId="5264" xr:uid="{291651E6-86DA-4CF9-8DD7-244EBEE0018E}"/>
    <cellStyle name="Calculation 2 2 3 4" xfId="5265" xr:uid="{AC77D193-F2DB-4C37-BEA5-DF5660FE1695}"/>
    <cellStyle name="Calculation 2 2 3 4 2" xfId="5266" xr:uid="{1B4A9883-EB74-4799-9E05-CA48F6546149}"/>
    <cellStyle name="Calculation 2 2 3 5" xfId="5267" xr:uid="{778EB6AA-50B0-4ED9-BD73-781F2DFE6A45}"/>
    <cellStyle name="Calculation 2 2 4" xfId="5268" xr:uid="{4EE280E6-BE9E-4FB8-9430-B5E24C40189F}"/>
    <cellStyle name="Calculation 2 2 4 2" xfId="5269" xr:uid="{8D0E76C6-7152-41FF-9DB7-A976F094C08C}"/>
    <cellStyle name="Calculation 2 2 4 2 2" xfId="5270" xr:uid="{359C5AF9-CFD4-4EB5-9C0A-AE01942152F3}"/>
    <cellStyle name="Calculation 2 2 4 2 2 2" xfId="5271" xr:uid="{875DF1EB-311C-497E-8021-C97FA5F96A3E}"/>
    <cellStyle name="Calculation 2 2 4 2 2 2 2" xfId="5272" xr:uid="{ACDF2128-1048-4A62-9FC9-B1BCB218B6D1}"/>
    <cellStyle name="Calculation 2 2 4 2 2 3" xfId="5273" xr:uid="{EE66C87F-BB4F-4F94-975B-642B6C9D26C5}"/>
    <cellStyle name="Calculation 2 2 4 2 3" xfId="5274" xr:uid="{D7859AB0-6C5E-422C-BDFE-731C79A4AE6B}"/>
    <cellStyle name="Calculation 2 2 4 2 3 2" xfId="5275" xr:uid="{028F68FC-F36A-426A-B1A3-41ED93BF0927}"/>
    <cellStyle name="Calculation 2 2 4 2 4" xfId="5276" xr:uid="{68E05FB9-A4F2-48DB-B1F9-AE7813C702C2}"/>
    <cellStyle name="Calculation 2 2 4 3" xfId="5277" xr:uid="{93CB6BE0-1013-475A-9CC0-A9D1AD0FFFD4}"/>
    <cellStyle name="Calculation 2 2 4 3 2" xfId="5278" xr:uid="{719FB162-48C2-4879-B393-D584C2B18299}"/>
    <cellStyle name="Calculation 2 2 4 3 2 2" xfId="5279" xr:uid="{C5EEF9A9-163F-417A-8C2A-001F02F1B2C8}"/>
    <cellStyle name="Calculation 2 2 4 3 3" xfId="5280" xr:uid="{C354BA08-75C7-4024-91E5-6E91E748A46A}"/>
    <cellStyle name="Calculation 2 2 4 4" xfId="5281" xr:uid="{8442D1EB-AA9B-46A4-88F1-F05D3C305BCC}"/>
    <cellStyle name="Calculation 2 2 4 4 2" xfId="5282" xr:uid="{BA8FC635-4AA9-4601-978A-75E60C1E4C3C}"/>
    <cellStyle name="Calculation 2 2 4 5" xfId="5283" xr:uid="{A5C41C95-7F63-41D9-8D12-F514123CAFF8}"/>
    <cellStyle name="Calculation 2 2 5" xfId="5284" xr:uid="{C43515A6-B926-4650-B0FC-AD5DBB69E56D}"/>
    <cellStyle name="Calculation 2 2 5 2" xfId="5285" xr:uid="{AD9F9B8B-4184-48C3-8283-961950836B3F}"/>
    <cellStyle name="Calculation 2 2 5 2 2" xfId="5286" xr:uid="{02274D19-7C1E-4D5F-AC16-3B3D06622EC8}"/>
    <cellStyle name="Calculation 2 2 5 2 2 2" xfId="5287" xr:uid="{34E6A40A-0483-45A6-B0AD-69B92D14AFBD}"/>
    <cellStyle name="Calculation 2 2 5 2 2 2 2" xfId="5288" xr:uid="{6A78E8C3-D5A7-4EDE-9B8C-23B9F287D8E7}"/>
    <cellStyle name="Calculation 2 2 5 2 2 3" xfId="5289" xr:uid="{1A9514DE-8C55-43C3-AFDF-F0ED508FE026}"/>
    <cellStyle name="Calculation 2 2 5 2 3" xfId="5290" xr:uid="{F4CC76CE-B565-4FE5-BBCD-F7372E6BF112}"/>
    <cellStyle name="Calculation 2 2 5 2 3 2" xfId="5291" xr:uid="{1896ABAF-70F2-4808-9A6B-152BA3137F66}"/>
    <cellStyle name="Calculation 2 2 5 2 4" xfId="5292" xr:uid="{B16D4625-BA30-4366-884D-14BBCC90F626}"/>
    <cellStyle name="Calculation 2 2 5 3" xfId="5293" xr:uid="{48C84242-E09D-44D3-8060-DD724B1AC426}"/>
    <cellStyle name="Calculation 2 2 5 3 2" xfId="5294" xr:uid="{5B4CFE79-9368-49E5-B53B-AAC5A5A2F09B}"/>
    <cellStyle name="Calculation 2 2 5 3 2 2" xfId="5295" xr:uid="{33F7236E-AC51-4665-ABF7-DD5230414AC6}"/>
    <cellStyle name="Calculation 2 2 5 3 3" xfId="5296" xr:uid="{FD4B7A61-64E0-40DA-9777-5F8D2C49A521}"/>
    <cellStyle name="Calculation 2 2 5 4" xfId="5297" xr:uid="{9CA51976-299B-47E1-A01B-A70E482DF2CA}"/>
    <cellStyle name="Calculation 2 2 5 4 2" xfId="5298" xr:uid="{F2C2BA09-2F9C-40F7-964F-78B3498A7662}"/>
    <cellStyle name="Calculation 2 2 5 5" xfId="5299" xr:uid="{FABC3A8D-4EBC-402C-BD44-289E73C2640B}"/>
    <cellStyle name="Calculation 2 2 6" xfId="5300" xr:uid="{883D64C6-088E-4340-8E80-0FF88EE8CDF1}"/>
    <cellStyle name="Calculation 2 2 6 2" xfId="5301" xr:uid="{FC13A401-0BB8-4920-8433-BBC7CA5BA2E5}"/>
    <cellStyle name="Calculation 2 2 6 2 2" xfId="5302" xr:uid="{A3ACD1F5-0179-48C0-A196-98F017280107}"/>
    <cellStyle name="Calculation 2 2 6 2 2 2" xfId="5303" xr:uid="{4187BA27-DC8A-4CFC-9F5A-C0213FA7BB78}"/>
    <cellStyle name="Calculation 2 2 6 2 3" xfId="5304" xr:uid="{B0B3AA1C-3637-43F4-9CEF-BBE65DB459EA}"/>
    <cellStyle name="Calculation 2 2 6 3" xfId="5305" xr:uid="{FD9192C0-73DD-4284-9D0A-2313AC1D7EAB}"/>
    <cellStyle name="Calculation 2 2 6 3 2" xfId="5306" xr:uid="{E8F0B75F-F4A8-4B02-992A-A67820870DE1}"/>
    <cellStyle name="Calculation 2 2 6 4" xfId="5307" xr:uid="{DF1206AE-44BC-46F0-8278-F68E246F5002}"/>
    <cellStyle name="Calculation 2 2 7" xfId="5308" xr:uid="{BEFD2DC8-6F2E-4767-8408-730AAA652017}"/>
    <cellStyle name="Calculation 2 2 7 2" xfId="5309" xr:uid="{B177FA54-85B6-4578-94D3-EDA491A59D3C}"/>
    <cellStyle name="Calculation 2 2 7 2 2" xfId="5310" xr:uid="{1D843FDB-7222-4647-B00D-A87D7585410D}"/>
    <cellStyle name="Calculation 2 2 7 3" xfId="5311" xr:uid="{04639E0D-EBDC-413D-9EAE-C7D2C5F505F0}"/>
    <cellStyle name="Calculation 2 2 8" xfId="5312" xr:uid="{E760621E-94CF-4234-8A7B-E9CEE7406928}"/>
    <cellStyle name="Calculation 2 2 8 2" xfId="5313" xr:uid="{C35B85DD-7173-4D15-A4B8-99F69B3AEBA2}"/>
    <cellStyle name="Calculation 2 2 8 2 2" xfId="5314" xr:uid="{4ADDE946-6FCA-49B7-B636-8375F163B7FB}"/>
    <cellStyle name="Calculation 2 2 8 3" xfId="5315" xr:uid="{ED3D5919-37B3-4EF5-AE10-03459AF6D842}"/>
    <cellStyle name="Calculation 2 2 9" xfId="5316" xr:uid="{F3B712B9-8282-47A2-9720-2CBB6B002CF9}"/>
    <cellStyle name="Calculation 2 2 9 2" xfId="5317" xr:uid="{44D56AEB-640B-482E-A9C9-353F631AF821}"/>
    <cellStyle name="Calculation 2 2_INFORME" xfId="5318" xr:uid="{98ED8F5F-BAD1-433C-9268-7329A77415E8}"/>
    <cellStyle name="Calculation 2 3" xfId="5319" xr:uid="{08C74F55-F7D3-4464-9F70-571B5CF7240D}"/>
    <cellStyle name="Calculation 2 3 2" xfId="5320" xr:uid="{1E5AFBC7-94C0-4B4B-864A-468897087B42}"/>
    <cellStyle name="Calculation 2 3 2 2" xfId="5321" xr:uid="{830C2D25-3A76-4E56-B001-C8F9A4403622}"/>
    <cellStyle name="Calculation 2 3 2 2 2" xfId="5322" xr:uid="{C405DCB9-E8F9-4C41-B4AB-4A0E609A8E54}"/>
    <cellStyle name="Calculation 2 3 2 2 2 2" xfId="5323" xr:uid="{6C6578B0-25DC-4366-8D45-74385B766774}"/>
    <cellStyle name="Calculation 2 3 2 2 2 2 2" xfId="5324" xr:uid="{0AB578D0-D387-4657-86A9-EAAC61C977AF}"/>
    <cellStyle name="Calculation 2 3 2 2 2 3" xfId="5325" xr:uid="{9CCBC130-0ACB-4E81-8719-BF5A08D36464}"/>
    <cellStyle name="Calculation 2 3 2 2 3" xfId="5326" xr:uid="{2E5465D2-C38D-4E7C-BF2D-0C7765C29BF7}"/>
    <cellStyle name="Calculation 2 3 2 2 3 2" xfId="5327" xr:uid="{133B4532-371D-4CD6-986E-23DC560CAB57}"/>
    <cellStyle name="Calculation 2 3 2 2 4" xfId="5328" xr:uid="{B95A8D36-C62D-40D6-B109-799B02462694}"/>
    <cellStyle name="Calculation 2 3 2 3" xfId="5329" xr:uid="{80C74520-014D-440D-8FA8-804CEFEE66C9}"/>
    <cellStyle name="Calculation 2 3 2 3 2" xfId="5330" xr:uid="{5BEC140D-5920-4632-82E3-F0DCEBE4B74B}"/>
    <cellStyle name="Calculation 2 3 2 3 2 2" xfId="5331" xr:uid="{3CAFD3DC-2894-4C9C-9620-3FCE03BECDE0}"/>
    <cellStyle name="Calculation 2 3 2 3 3" xfId="5332" xr:uid="{59EF035E-D3A0-4EFE-AA97-5F319A521421}"/>
    <cellStyle name="Calculation 2 3 2 4" xfId="5333" xr:uid="{8803A23F-1B6E-4EFF-A62A-72886C6750FF}"/>
    <cellStyle name="Calculation 2 3 2 4 2" xfId="5334" xr:uid="{EAF87D0E-D981-4B1C-B97B-6E32E4E81D1B}"/>
    <cellStyle name="Calculation 2 3 2 5" xfId="5335" xr:uid="{DC4F7777-3D05-44BA-B002-7B2C9A41F8B7}"/>
    <cellStyle name="Calculation 2 3 3" xfId="5336" xr:uid="{12DF6332-CBE7-4605-AB30-636C27234865}"/>
    <cellStyle name="Calculation 2 3 3 2" xfId="5337" xr:uid="{2F9DD2A3-DC87-4258-95C2-52534C49F1DF}"/>
    <cellStyle name="Calculation 2 3 3 2 2" xfId="5338" xr:uid="{189CEE77-613E-4B60-9075-F23CD83B5AA8}"/>
    <cellStyle name="Calculation 2 3 3 2 2 2" xfId="5339" xr:uid="{BE89B128-C72B-4277-AE7B-51BC568DDF1A}"/>
    <cellStyle name="Calculation 2 3 3 2 3" xfId="5340" xr:uid="{B41B6BE4-96B7-4266-9273-052AD7D6D8BC}"/>
    <cellStyle name="Calculation 2 3 3 3" xfId="5341" xr:uid="{67AADBF0-9940-4BE0-A888-BE5888106BD3}"/>
    <cellStyle name="Calculation 2 3 3 3 2" xfId="5342" xr:uid="{BFDD95D2-F7F3-4BF0-A76A-1B20BCEAB22B}"/>
    <cellStyle name="Calculation 2 3 3 4" xfId="5343" xr:uid="{4449CC52-079C-46BA-A9CC-93912FD55317}"/>
    <cellStyle name="Calculation 2 3 4" xfId="5344" xr:uid="{2A1CAE97-251C-40E0-A8F5-FA7F60BB774D}"/>
    <cellStyle name="Calculation 2 3 4 2" xfId="5345" xr:uid="{EAF41FBE-67F6-4E45-815E-6E5BF78C946E}"/>
    <cellStyle name="Calculation 2 3 4 2 2" xfId="5346" xr:uid="{9940E4D5-7B3F-48AC-8445-A7EEEE361FBE}"/>
    <cellStyle name="Calculation 2 3 4 3" xfId="5347" xr:uid="{9BDC1DE7-727D-436C-B7E0-00E9CF3CF1BA}"/>
    <cellStyle name="Calculation 2 3 5" xfId="5348" xr:uid="{1ACA3BA8-8012-4815-A2A0-C0521B195F8E}"/>
    <cellStyle name="Calculation 2 3 5 2" xfId="5349" xr:uid="{10D17860-649B-4BA9-8062-E10D4FED59E9}"/>
    <cellStyle name="Calculation 2 3 5 2 2" xfId="5350" xr:uid="{B9D697D6-6490-4BD3-A25B-A699679E9192}"/>
    <cellStyle name="Calculation 2 3 5 3" xfId="5351" xr:uid="{4FBAE7A3-3CC4-4D4F-A201-D7395D8F9710}"/>
    <cellStyle name="Calculation 2 3 6" xfId="5352" xr:uid="{5F7C5859-64B5-46B9-A81A-E777804516E9}"/>
    <cellStyle name="Calculation 2 3 6 2" xfId="5353" xr:uid="{DA5E23EA-1A53-47B8-96C7-4E43C60F462A}"/>
    <cellStyle name="Calculation 2 3 7" xfId="5354" xr:uid="{51FBFD5E-95AA-4E18-91C7-EC2D301C13C6}"/>
    <cellStyle name="Calculation 2 3_INFORME" xfId="5355" xr:uid="{19DE0427-E972-4A1F-A0E4-6E712EAA1286}"/>
    <cellStyle name="Calculation 2 4" xfId="5356" xr:uid="{322C9E77-AE57-4651-95F1-7A034EE22FDA}"/>
    <cellStyle name="Calculation 2 4 2" xfId="5357" xr:uid="{C9CFBC9B-F6AF-4BCC-AD4E-9C4875D7FE2B}"/>
    <cellStyle name="Calculation 2 4 2 2" xfId="5358" xr:uid="{7A92DAF3-2727-44CF-BF49-7FA53EE3F614}"/>
    <cellStyle name="Calculation 2 4 2 2 2" xfId="5359" xr:uid="{6D38EC37-7267-419D-8233-2D67C2642685}"/>
    <cellStyle name="Calculation 2 4 2 2 2 2" xfId="5360" xr:uid="{D4D548D3-8D4A-4A92-897B-A95724CCCCD0}"/>
    <cellStyle name="Calculation 2 4 2 2 2 2 2" xfId="5361" xr:uid="{C58A7FF3-7975-49C2-9E58-90CD1B4807F9}"/>
    <cellStyle name="Calculation 2 4 2 2 2 3" xfId="5362" xr:uid="{6D48958A-3700-4D53-92D5-278FB522C63D}"/>
    <cellStyle name="Calculation 2 4 2 2 3" xfId="5363" xr:uid="{A735F35A-49BF-41B7-99DC-D8FF915A8B9E}"/>
    <cellStyle name="Calculation 2 4 2 2 3 2" xfId="5364" xr:uid="{2F9A4846-4F81-4FAB-B360-95EA4204F674}"/>
    <cellStyle name="Calculation 2 4 2 2 4" xfId="5365" xr:uid="{30B37E36-477A-435D-8C9B-EB232D46D967}"/>
    <cellStyle name="Calculation 2 4 2 3" xfId="5366" xr:uid="{F47EAECE-9486-4D63-8679-949A6B18E9C0}"/>
    <cellStyle name="Calculation 2 4 2 3 2" xfId="5367" xr:uid="{E3E22646-D7E3-427D-86BF-9AE2F10ABD7F}"/>
    <cellStyle name="Calculation 2 4 2 3 2 2" xfId="5368" xr:uid="{DA61B204-65CF-4ED7-9F77-A6BC95261CA7}"/>
    <cellStyle name="Calculation 2 4 2 3 3" xfId="5369" xr:uid="{FD386610-F75B-4670-84BD-FB1292ECBE9A}"/>
    <cellStyle name="Calculation 2 4 2 4" xfId="5370" xr:uid="{0D16CDBB-F133-4EFC-BCF4-67AA27610D32}"/>
    <cellStyle name="Calculation 2 4 2 4 2" xfId="5371" xr:uid="{B86C3A49-9103-47A2-ADE3-539D7C3E02BE}"/>
    <cellStyle name="Calculation 2 4 2 5" xfId="5372" xr:uid="{6B9C0EF5-34A7-44F0-8B27-D5C2430D8712}"/>
    <cellStyle name="Calculation 2 4 3" xfId="5373" xr:uid="{7CA8EB38-E203-40B3-A950-0C8BE4DA5A5E}"/>
    <cellStyle name="Calculation 2 4 3 2" xfId="5374" xr:uid="{A3BD89E5-699E-4ADE-A51C-87BFD9EE465F}"/>
    <cellStyle name="Calculation 2 4 3 2 2" xfId="5375" xr:uid="{4AF4A1A1-3ED7-4D25-B894-599EC4F99EB0}"/>
    <cellStyle name="Calculation 2 4 3 2 2 2" xfId="5376" xr:uid="{815333CE-1BE1-4B91-B794-44BA7A2815B6}"/>
    <cellStyle name="Calculation 2 4 3 2 3" xfId="5377" xr:uid="{CE2D8226-3D11-48B1-9293-9E2F0C2EB699}"/>
    <cellStyle name="Calculation 2 4 3 3" xfId="5378" xr:uid="{B16574B0-4827-4138-B870-619ED5C51BF4}"/>
    <cellStyle name="Calculation 2 4 3 3 2" xfId="5379" xr:uid="{E306AA8E-7F60-44EC-ACB7-0EB820AB7D1E}"/>
    <cellStyle name="Calculation 2 4 3 4" xfId="5380" xr:uid="{EC142B05-C1E7-4409-BFCC-C8F950E61E72}"/>
    <cellStyle name="Calculation 2 4 4" xfId="5381" xr:uid="{F7C3E110-D664-4A2C-9E5E-D76A2160BC38}"/>
    <cellStyle name="Calculation 2 4 4 2" xfId="5382" xr:uid="{A202927C-3EAA-4F2C-95CF-72E935F385EC}"/>
    <cellStyle name="Calculation 2 4 4 2 2" xfId="5383" xr:uid="{E5BDDF19-CFD1-4949-A3C0-450B0F71EBA4}"/>
    <cellStyle name="Calculation 2 4 4 3" xfId="5384" xr:uid="{5F77013E-B656-4049-9836-0E0C50F47877}"/>
    <cellStyle name="Calculation 2 4 5" xfId="5385" xr:uid="{69015B9D-4AE1-40D6-AEA6-671F46A97696}"/>
    <cellStyle name="Calculation 2 4 5 2" xfId="5386" xr:uid="{8039F36A-2D38-4F9C-9210-1F21D68AE3A2}"/>
    <cellStyle name="Calculation 2 4 6" xfId="5387" xr:uid="{DBB6B52E-B218-479C-B131-62EA4B65E57B}"/>
    <cellStyle name="Calculation 2 4_INFORME" xfId="5388" xr:uid="{70AF39D8-18FB-4B79-805C-89051BF49801}"/>
    <cellStyle name="Calculation 2 5" xfId="5389" xr:uid="{D48B95C1-6164-4E85-B261-5AF734E6EF85}"/>
    <cellStyle name="Calculation 2 5 2" xfId="5390" xr:uid="{9D88230E-5E62-43AB-B0B4-A9CA2B3805AC}"/>
    <cellStyle name="Calculation 2 5 2 2" xfId="5391" xr:uid="{6A8DA486-0D59-465E-B092-9B94E2B325AD}"/>
    <cellStyle name="Calculation 2 5 2 2 2" xfId="5392" xr:uid="{32EDF94F-214E-416F-A5AB-EE8AE345AE86}"/>
    <cellStyle name="Calculation 2 5 2 2 2 2" xfId="5393" xr:uid="{A140AFDF-B6E2-49BD-BE4A-F40A12F6A031}"/>
    <cellStyle name="Calculation 2 5 2 2 3" xfId="5394" xr:uid="{849D29CA-236C-47C6-9810-C9E0C346E3CB}"/>
    <cellStyle name="Calculation 2 5 2 3" xfId="5395" xr:uid="{FDE11C8A-E4F3-4B6B-A694-B22279DA3FE3}"/>
    <cellStyle name="Calculation 2 5 2 3 2" xfId="5396" xr:uid="{EEE69FEC-B3F3-4293-B6A7-D97DE036589D}"/>
    <cellStyle name="Calculation 2 5 2 4" xfId="5397" xr:uid="{FC3644D0-46FE-4170-A72E-4CDEADF06518}"/>
    <cellStyle name="Calculation 2 5 3" xfId="5398" xr:uid="{BC99B2FE-3705-414E-9427-F5D5CC11A91D}"/>
    <cellStyle name="Calculation 2 5 3 2" xfId="5399" xr:uid="{690CA855-41F6-488E-BCB7-A84F235B3A3F}"/>
    <cellStyle name="Calculation 2 5 3 2 2" xfId="5400" xr:uid="{F418891A-55F9-49E4-9028-C973BA6B2DA2}"/>
    <cellStyle name="Calculation 2 5 3 3" xfId="5401" xr:uid="{8884F281-A590-48C6-AAED-7A2E9DBBB948}"/>
    <cellStyle name="Calculation 2 5 4" xfId="5402" xr:uid="{CE990F61-D3C1-486C-BD02-0760D834FF85}"/>
    <cellStyle name="Calculation 2 5 4 2" xfId="5403" xr:uid="{6474FCE7-CF1D-4ACA-9CF1-F146B6836287}"/>
    <cellStyle name="Calculation 2 5 5" xfId="5404" xr:uid="{5B620F2B-D72E-4F63-A170-C9EBA0359861}"/>
    <cellStyle name="Calculation 2 6" xfId="5405" xr:uid="{6B36849D-144D-4C95-9701-A82FEF161CB1}"/>
    <cellStyle name="Calculation 2 6 2" xfId="5406" xr:uid="{7044FB7B-17F2-4A54-9094-1ECE833FED03}"/>
    <cellStyle name="Calculation 2 6 2 2" xfId="5407" xr:uid="{8F2A9CBD-EC6F-4890-A58E-1C51B534DA2B}"/>
    <cellStyle name="Calculation 2 6 2 2 2" xfId="5408" xr:uid="{013B87F0-053F-4E24-A4D4-FB52147754B8}"/>
    <cellStyle name="Calculation 2 6 2 2 2 2" xfId="5409" xr:uid="{25E222E9-D0CE-4FF4-AF7D-FD841464D559}"/>
    <cellStyle name="Calculation 2 6 2 2 3" xfId="5410" xr:uid="{282E4772-EEBA-4339-B2E7-6C027C9FCBEF}"/>
    <cellStyle name="Calculation 2 6 2 3" xfId="5411" xr:uid="{EF774C35-A369-4C88-A852-0D918868C214}"/>
    <cellStyle name="Calculation 2 6 2 3 2" xfId="5412" xr:uid="{C5B97F99-ED1B-48C5-8188-EA2CD8BCAB8A}"/>
    <cellStyle name="Calculation 2 6 2 4" xfId="5413" xr:uid="{1C2933ED-DF07-47BE-8E2D-2882347BB24E}"/>
    <cellStyle name="Calculation 2 6 3" xfId="5414" xr:uid="{E508FEB0-A014-489F-BBC5-9982E0064B0F}"/>
    <cellStyle name="Calculation 2 6 3 2" xfId="5415" xr:uid="{3B4C90A0-2C47-48F2-8140-77C61530A4DE}"/>
    <cellStyle name="Calculation 2 6 3 2 2" xfId="5416" xr:uid="{27A2F87D-C668-4099-AF54-0C5C9D2D2A2C}"/>
    <cellStyle name="Calculation 2 6 3 3" xfId="5417" xr:uid="{23B06144-FC7E-4D01-B8E2-9D89561DAD1B}"/>
    <cellStyle name="Calculation 2 6 4" xfId="5418" xr:uid="{0B6AE516-B40F-408F-BD2C-96DC09AB642E}"/>
    <cellStyle name="Calculation 2 6 4 2" xfId="5419" xr:uid="{1FC410A3-DBB7-49F1-ADAF-2218D1309153}"/>
    <cellStyle name="Calculation 2 6 5" xfId="5420" xr:uid="{C1C9EF29-09AD-4498-8FCB-6A2AA4331603}"/>
    <cellStyle name="Calculation 2 7" xfId="5421" xr:uid="{F4715A9D-DC27-44A9-9116-87F411F17018}"/>
    <cellStyle name="Calculation 2 7 2" xfId="5422" xr:uid="{F86FE885-CA40-40FD-8816-DA5DCD95FC4E}"/>
    <cellStyle name="Calculation 2 7 2 2" xfId="5423" xr:uid="{009A5D1C-EDE6-4962-8CCF-6E8C59ACAC61}"/>
    <cellStyle name="Calculation 2 7 2 2 2" xfId="5424" xr:uid="{E5986653-05EE-4E76-8DA3-3C77831F28C9}"/>
    <cellStyle name="Calculation 2 7 2 2 2 2" xfId="5425" xr:uid="{272DE0DB-0389-4FEF-AF21-239EA2CEA3EB}"/>
    <cellStyle name="Calculation 2 7 2 2 3" xfId="5426" xr:uid="{99AE5573-A293-4BDA-97F5-0E39AE955B68}"/>
    <cellStyle name="Calculation 2 7 2 3" xfId="5427" xr:uid="{669E453C-FA17-4569-84A5-971ABD48AA1B}"/>
    <cellStyle name="Calculation 2 7 2 3 2" xfId="5428" xr:uid="{3F69143D-81CE-4E6F-8C8E-90AC8B770158}"/>
    <cellStyle name="Calculation 2 7 2 4" xfId="5429" xr:uid="{473DCCDF-04BD-4B6F-856E-80726AAD01F2}"/>
    <cellStyle name="Calculation 2 7 3" xfId="5430" xr:uid="{88BDFE71-0313-4576-B102-681AE0A8CD0C}"/>
    <cellStyle name="Calculation 2 7 3 2" xfId="5431" xr:uid="{777D0032-43DE-42A3-A6A9-8FAEA5FB52B2}"/>
    <cellStyle name="Calculation 2 7 3 2 2" xfId="5432" xr:uid="{4E19F318-92B4-4E91-BA6B-97845792AF37}"/>
    <cellStyle name="Calculation 2 7 3 3" xfId="5433" xr:uid="{377119C3-D0C6-43B4-A2D6-174F03ACCCFD}"/>
    <cellStyle name="Calculation 2 7 4" xfId="5434" xr:uid="{18D8FDCB-5A99-457C-B236-25F9857349F7}"/>
    <cellStyle name="Calculation 2 7 4 2" xfId="5435" xr:uid="{36C4D233-2B36-4D91-8488-3063BDDEE8D2}"/>
    <cellStyle name="Calculation 2 7 5" xfId="5436" xr:uid="{6FBECAC1-41E0-4554-AAEA-11F05F69D87D}"/>
    <cellStyle name="Calculation 2 8" xfId="5437" xr:uid="{93CB2AE0-B28B-4F00-94EB-6155DCC5A3C4}"/>
    <cellStyle name="Calculation 2 8 2" xfId="5438" xr:uid="{FC5C8670-B58A-488A-B991-73F7CD5BBEA9}"/>
    <cellStyle name="Calculation 2 8 2 2" xfId="5439" xr:uid="{7E4E82FA-2CF1-4C51-B952-FEE46EDBD2BA}"/>
    <cellStyle name="Calculation 2 8 2 2 2" xfId="5440" xr:uid="{9F034335-C278-45EF-BDD1-9780D00182A2}"/>
    <cellStyle name="Calculation 2 8 2 2 2 2" xfId="5441" xr:uid="{55A82970-DDCB-4935-A291-B16C90A98464}"/>
    <cellStyle name="Calculation 2 8 2 2 3" xfId="5442" xr:uid="{A23FCAD8-A512-4B46-A750-98AC6222D1BC}"/>
    <cellStyle name="Calculation 2 8 2 3" xfId="5443" xr:uid="{90D17126-367A-4FFF-BC3F-4B6C1E81FF4C}"/>
    <cellStyle name="Calculation 2 8 2 3 2" xfId="5444" xr:uid="{9D9CF65B-73B7-4877-AFF6-EDB7841F48AB}"/>
    <cellStyle name="Calculation 2 8 2 4" xfId="5445" xr:uid="{8B9A7D80-6C2D-4CA9-8B50-DECFBD856495}"/>
    <cellStyle name="Calculation 2 8 3" xfId="5446" xr:uid="{7189273B-B009-4514-ADA6-93F98F15A879}"/>
    <cellStyle name="Calculation 2 8 3 2" xfId="5447" xr:uid="{91D8F5D7-9CEB-4393-B07F-0E6F45A6B387}"/>
    <cellStyle name="Calculation 2 8 3 2 2" xfId="5448" xr:uid="{6875CAE6-0E88-436A-B376-D3F503FDEF47}"/>
    <cellStyle name="Calculation 2 8 3 3" xfId="5449" xr:uid="{E9F1DB52-87B4-490D-97F1-3AB6F422F62B}"/>
    <cellStyle name="Calculation 2 8 4" xfId="5450" xr:uid="{3EB909EF-B634-4DC4-842F-99CBCB7B55C7}"/>
    <cellStyle name="Calculation 2 8 4 2" xfId="5451" xr:uid="{0D3C5398-C1FC-4742-879D-93D6AA54F36A}"/>
    <cellStyle name="Calculation 2 8 5" xfId="5452" xr:uid="{9F94B1D8-C1C0-4DBA-89A3-4F1F1F149A19}"/>
    <cellStyle name="Calculation 2 9" xfId="5453" xr:uid="{3DD77B47-3538-43C2-AC53-B384B1D3AF06}"/>
    <cellStyle name="Calculation 2 9 2" xfId="5454" xr:uid="{62DF30C7-7A1B-4B3C-8A58-CCF5CC11AB6E}"/>
    <cellStyle name="Calculation 2 9 2 2" xfId="5455" xr:uid="{1AB95551-07A5-4C11-913D-A679A2994BAF}"/>
    <cellStyle name="Calculation 2 9 2 2 2" xfId="5456" xr:uid="{7DFF3139-F281-4A07-9FB4-B8463D6D5E54}"/>
    <cellStyle name="Calculation 2 9 2 2 2 2" xfId="5457" xr:uid="{1CD87CF2-4E57-49DC-B2E7-4CD52AFDC31A}"/>
    <cellStyle name="Calculation 2 9 2 2 3" xfId="5458" xr:uid="{71E93608-D8B7-4AC9-8AB1-216C04B65529}"/>
    <cellStyle name="Calculation 2 9 2 3" xfId="5459" xr:uid="{871BDB6E-4967-4394-B789-FF0BAC254984}"/>
    <cellStyle name="Calculation 2 9 2 3 2" xfId="5460" xr:uid="{46436045-14A2-4BA8-8157-5755D3741349}"/>
    <cellStyle name="Calculation 2 9 2 4" xfId="5461" xr:uid="{97389452-13C7-4A11-B9A1-D6CFAE9F93DC}"/>
    <cellStyle name="Calculation 2 9 3" xfId="5462" xr:uid="{CAC929C7-A912-4E50-B0D6-AD66C8D7C159}"/>
    <cellStyle name="Calculation 2 9 3 2" xfId="5463" xr:uid="{3F0251B6-C161-4B3A-90CE-EB13A42701C7}"/>
    <cellStyle name="Calculation 2 9 3 2 2" xfId="5464" xr:uid="{87D3BC30-9862-44F7-9090-55843279E2A9}"/>
    <cellStyle name="Calculation 2 9 3 3" xfId="5465" xr:uid="{0A8CB04E-6014-4CF0-9525-90554A7BA644}"/>
    <cellStyle name="Calculation 2 9 4" xfId="5466" xr:uid="{3A5CF021-B8D1-40D3-B3B8-C68206595A92}"/>
    <cellStyle name="Calculation 2 9 4 2" xfId="5467" xr:uid="{76918A57-9ECD-4DC9-BEFC-DCF1FA8F1628}"/>
    <cellStyle name="Calculation 2 9 5" xfId="5468" xr:uid="{A48D19B4-5457-4D52-8799-703FA7B39EAD}"/>
    <cellStyle name="Calculation 2_COSTOS" xfId="5469" xr:uid="{58FE6E0B-56B1-4A98-B91A-ED0F067C1077}"/>
    <cellStyle name="Calculation 20" xfId="5470" xr:uid="{4A742A40-284D-40A9-AF1C-D11D8827AA50}"/>
    <cellStyle name="Calculation 3" xfId="5471" xr:uid="{6B8300BF-0E6A-4A47-B711-DAEC27AE2D52}"/>
    <cellStyle name="Calculation 3 10" xfId="5472" xr:uid="{105C819D-9BF6-4F40-925B-DBC9EBA4927B}"/>
    <cellStyle name="Calculation 3 10 2" xfId="5473" xr:uid="{11EB2924-5716-404B-B8D7-0D88A44BC77A}"/>
    <cellStyle name="Calculation 3 11" xfId="5474" xr:uid="{EA043968-812F-47F2-9189-ECC07D548FF6}"/>
    <cellStyle name="Calculation 3 11 2" xfId="5475" xr:uid="{79975B1E-CD2F-46DF-B246-3FE1895C6F58}"/>
    <cellStyle name="Calculation 3 12" xfId="5476" xr:uid="{ECE9F423-E13F-436A-8027-ABD8B1F3BE83}"/>
    <cellStyle name="Calculation 3 13" xfId="5477" xr:uid="{B68940E8-0225-4B22-BF3B-D8DE85FE8BAD}"/>
    <cellStyle name="Calculation 3 14" xfId="58920" xr:uid="{F751F916-BE12-42B9-84C4-6789E0266E00}"/>
    <cellStyle name="Calculation 3 2" xfId="5478" xr:uid="{BFCFA9F4-E711-4187-AE00-98F00FF7CE81}"/>
    <cellStyle name="Calculation 3 2 2" xfId="5479" xr:uid="{F51010F1-34BB-4934-A453-99689FB2E666}"/>
    <cellStyle name="Calculation 3 2 2 2" xfId="5480" xr:uid="{94724045-8DA8-4448-B72C-9D04144F72D1}"/>
    <cellStyle name="Calculation 3 2 2 2 2" xfId="5481" xr:uid="{579439E9-2370-4031-A8A3-01BA7B29F563}"/>
    <cellStyle name="Calculation 3 2 2 2 2 2" xfId="5482" xr:uid="{34C22634-C000-4EAC-873C-7A298A0C5D25}"/>
    <cellStyle name="Calculation 3 2 2 2 2 2 2" xfId="5483" xr:uid="{87A076F2-6C5B-43E1-A1DF-E38FA2FA9E44}"/>
    <cellStyle name="Calculation 3 2 2 2 2 3" xfId="5484" xr:uid="{BB07ADF8-47CB-493A-B0A3-C74E69471D1D}"/>
    <cellStyle name="Calculation 3 2 2 2 3" xfId="5485" xr:uid="{43949C94-60B1-49DD-A4E9-4689FF1F458B}"/>
    <cellStyle name="Calculation 3 2 2 2 3 2" xfId="5486" xr:uid="{A8227915-06E2-490B-B63A-7BC7E36198C0}"/>
    <cellStyle name="Calculation 3 2 2 2 4" xfId="5487" xr:uid="{7A93D5E4-BCF7-465E-8A65-26CDAFD44F89}"/>
    <cellStyle name="Calculation 3 2 2 3" xfId="5488" xr:uid="{564E870A-C349-4A1C-8761-245532BCC80B}"/>
    <cellStyle name="Calculation 3 2 2 3 2" xfId="5489" xr:uid="{40D599F3-892B-4092-B06E-279EF04247E9}"/>
    <cellStyle name="Calculation 3 2 2 3 2 2" xfId="5490" xr:uid="{EABD4B2C-3363-4785-8123-7447D3F64599}"/>
    <cellStyle name="Calculation 3 2 2 3 3" xfId="5491" xr:uid="{03DC007D-C66B-4B6B-A422-39B239174F88}"/>
    <cellStyle name="Calculation 3 2 2 4" xfId="5492" xr:uid="{2883889C-E6FD-4697-93E7-1B1FFAF89AAD}"/>
    <cellStyle name="Calculation 3 2 2 4 2" xfId="5493" xr:uid="{F606FA59-5A7E-437C-BBB1-DA80ED4A9DDB}"/>
    <cellStyle name="Calculation 3 2 2 5" xfId="5494" xr:uid="{03AD1859-414E-4C5A-8A9D-59D4F66348BA}"/>
    <cellStyle name="Calculation 3 2 3" xfId="5495" xr:uid="{B7CCED93-38CC-45D5-AD3C-A621EF9D8626}"/>
    <cellStyle name="Calculation 3 2 3 2" xfId="5496" xr:uid="{EF4AD7E3-5939-4668-96CE-AE12940BCAD2}"/>
    <cellStyle name="Calculation 3 2 3 2 2" xfId="5497" xr:uid="{B12AD04E-4354-4F71-BE98-C81742F28A68}"/>
    <cellStyle name="Calculation 3 2 3 2 2 2" xfId="5498" xr:uid="{98D74130-C65A-4C8B-A099-A7243AFB726B}"/>
    <cellStyle name="Calculation 3 2 3 2 3" xfId="5499" xr:uid="{535B5723-BE4A-4CF0-BD04-0C3DD5F579EB}"/>
    <cellStyle name="Calculation 3 2 3 3" xfId="5500" xr:uid="{38C73902-45B4-4003-A627-2BAE2FCC7151}"/>
    <cellStyle name="Calculation 3 2 3 3 2" xfId="5501" xr:uid="{A95DB8EC-26B2-4B02-9F13-621A83A26222}"/>
    <cellStyle name="Calculation 3 2 3 4" xfId="5502" xr:uid="{7EF311D5-F1E0-4DDC-9324-C54806EA0232}"/>
    <cellStyle name="Calculation 3 2 4" xfId="5503" xr:uid="{18312F46-BE67-4BCA-A174-A3F6F9FDCD68}"/>
    <cellStyle name="Calculation 3 2 4 2" xfId="5504" xr:uid="{59DEBF0F-B097-41BD-9BB7-1572694672E5}"/>
    <cellStyle name="Calculation 3 2 4 2 2" xfId="5505" xr:uid="{05A36F61-1521-4787-A76D-AD113037ABC6}"/>
    <cellStyle name="Calculation 3 2 4 3" xfId="5506" xr:uid="{6582A85B-F6CD-4F44-8555-F133E87BB8CE}"/>
    <cellStyle name="Calculation 3 2 5" xfId="5507" xr:uid="{6D3185BC-DF65-47CD-BEBB-87EDD3710C61}"/>
    <cellStyle name="Calculation 3 2 5 2" xfId="5508" xr:uid="{82EB34C0-E714-4C77-BF65-B46F57D44401}"/>
    <cellStyle name="Calculation 3 2 6" xfId="5509" xr:uid="{30D12CEB-ED93-4EB7-A80B-1626D97A6A3A}"/>
    <cellStyle name="Calculation 3 2_INFORME" xfId="5510" xr:uid="{8D947F4B-3AD1-463B-88EE-BB2C161798A9}"/>
    <cellStyle name="Calculation 3 3" xfId="5511" xr:uid="{D55AC950-8E69-49C1-AABD-0357874073BF}"/>
    <cellStyle name="Calculation 3 3 2" xfId="5512" xr:uid="{B105E21A-E56F-4C1B-86FB-8F250E7EBB94}"/>
    <cellStyle name="Calculation 3 3 2 2" xfId="5513" xr:uid="{DC568896-2FAC-43C8-9618-7CCB45AFCCDF}"/>
    <cellStyle name="Calculation 3 3 2 2 2" xfId="5514" xr:uid="{40018329-527D-4662-A3C7-8AD279966DB9}"/>
    <cellStyle name="Calculation 3 3 2 2 2 2" xfId="5515" xr:uid="{730259D8-3179-47B9-91B1-D69805FCA5F8}"/>
    <cellStyle name="Calculation 3 3 2 2 3" xfId="5516" xr:uid="{7041D530-AEDB-43DB-A305-8F4D216F6CA7}"/>
    <cellStyle name="Calculation 3 3 2 3" xfId="5517" xr:uid="{C488FC9A-B3E2-417D-A203-77BE4778DB17}"/>
    <cellStyle name="Calculation 3 3 2 3 2" xfId="5518" xr:uid="{CDD11FB5-2630-4DCB-8D4C-8AB60A160D6F}"/>
    <cellStyle name="Calculation 3 3 2 4" xfId="5519" xr:uid="{3E85CAB5-EA20-400E-B897-86CA750809A2}"/>
    <cellStyle name="Calculation 3 3 3" xfId="5520" xr:uid="{20581124-9698-47A7-BAED-D87E214864C6}"/>
    <cellStyle name="Calculation 3 3 3 2" xfId="5521" xr:uid="{3BC0EC82-5041-4FEC-9084-F6EC1C8088AD}"/>
    <cellStyle name="Calculation 3 3 3 2 2" xfId="5522" xr:uid="{5CA6A432-EA15-46CF-86D5-C000D0359CE9}"/>
    <cellStyle name="Calculation 3 3 3 3" xfId="5523" xr:uid="{D2C4C268-6A6E-4265-9E2A-05B783380C76}"/>
    <cellStyle name="Calculation 3 3 4" xfId="5524" xr:uid="{07C62B44-0CE6-47BB-A163-3774610841CD}"/>
    <cellStyle name="Calculation 3 3 4 2" xfId="5525" xr:uid="{DC463872-611F-4860-BB3A-0BFCA7823375}"/>
    <cellStyle name="Calculation 3 3 5" xfId="5526" xr:uid="{F3F9587F-771C-4AE3-BE26-29B8399F5C78}"/>
    <cellStyle name="Calculation 3 4" xfId="5527" xr:uid="{8BD46815-AFD8-4D1E-8CAE-56B42705E86A}"/>
    <cellStyle name="Calculation 3 4 2" xfId="5528" xr:uid="{F9DAC42C-0DCC-4C94-B50C-67B72316E3B1}"/>
    <cellStyle name="Calculation 3 4 2 2" xfId="5529" xr:uid="{51311BC9-2413-43FD-A5E6-91351240B74F}"/>
    <cellStyle name="Calculation 3 4 2 2 2" xfId="5530" xr:uid="{3FD627EE-58DF-4F70-8F55-1A32EFB6E4A6}"/>
    <cellStyle name="Calculation 3 4 2 2 2 2" xfId="5531" xr:uid="{39CA6977-29CA-4183-A787-42317BE28002}"/>
    <cellStyle name="Calculation 3 4 2 2 3" xfId="5532" xr:uid="{5EB45C4E-02D4-42FE-933E-BF6EC4FFB913}"/>
    <cellStyle name="Calculation 3 4 2 3" xfId="5533" xr:uid="{4D592846-5574-4BCB-9556-AC680FEEF6F9}"/>
    <cellStyle name="Calculation 3 4 2 3 2" xfId="5534" xr:uid="{F29932FF-FCB0-4C9D-8F79-57D6D5BE6980}"/>
    <cellStyle name="Calculation 3 4 2 4" xfId="5535" xr:uid="{29611AAD-4656-4675-A432-325BC2AB17E2}"/>
    <cellStyle name="Calculation 3 4 3" xfId="5536" xr:uid="{F5B56C87-B7B2-4439-B083-C7251113E8D0}"/>
    <cellStyle name="Calculation 3 4 3 2" xfId="5537" xr:uid="{0AD3FD10-97A6-455F-BC36-AA4BD8BBE9E2}"/>
    <cellStyle name="Calculation 3 4 3 2 2" xfId="5538" xr:uid="{79C00968-C40C-489A-B3CB-1487F11CA8C2}"/>
    <cellStyle name="Calculation 3 4 3 3" xfId="5539" xr:uid="{27D9BABE-8444-4BF1-9AA1-5A6C5AFB48B4}"/>
    <cellStyle name="Calculation 3 4 4" xfId="5540" xr:uid="{B8F5F17E-673C-4C45-AC57-275EAF71C8FD}"/>
    <cellStyle name="Calculation 3 4 4 2" xfId="5541" xr:uid="{C0B29319-355B-4CC9-B4B5-389BD04E69F0}"/>
    <cellStyle name="Calculation 3 4 5" xfId="5542" xr:uid="{A51B7A29-E9F2-40D3-ABE1-6882DAE60430}"/>
    <cellStyle name="Calculation 3 5" xfId="5543" xr:uid="{3A7D9AEC-A78F-46B7-8C7E-9CCC3648CF77}"/>
    <cellStyle name="Calculation 3 5 2" xfId="5544" xr:uid="{D00598BA-1C69-4C42-893F-CD78F62A1069}"/>
    <cellStyle name="Calculation 3 5 2 2" xfId="5545" xr:uid="{BE14B42C-E207-4133-ADCF-3C3FFD92BAF5}"/>
    <cellStyle name="Calculation 3 5 2 2 2" xfId="5546" xr:uid="{ABE0D448-1179-44B0-8AAC-AC5ADF7C5001}"/>
    <cellStyle name="Calculation 3 5 2 2 2 2" xfId="5547" xr:uid="{A008C01B-16B1-4BF5-9443-6C7D4301B338}"/>
    <cellStyle name="Calculation 3 5 2 2 3" xfId="5548" xr:uid="{C0F0B153-A86E-4A2A-8E93-AE20A2C35322}"/>
    <cellStyle name="Calculation 3 5 2 3" xfId="5549" xr:uid="{F34951F0-0D22-420B-9556-DD5CD14B4C45}"/>
    <cellStyle name="Calculation 3 5 2 3 2" xfId="5550" xr:uid="{1A5202B1-2F04-4B68-8D0E-9F89D39C411B}"/>
    <cellStyle name="Calculation 3 5 2 4" xfId="5551" xr:uid="{73B88A55-535E-489B-93B1-4976AEF562EA}"/>
    <cellStyle name="Calculation 3 5 3" xfId="5552" xr:uid="{2CED7EDB-2897-400E-A0F6-9A9CFBB3E619}"/>
    <cellStyle name="Calculation 3 5 3 2" xfId="5553" xr:uid="{5DBCC6E8-3C55-45A4-A67D-661D801CEC55}"/>
    <cellStyle name="Calculation 3 5 3 2 2" xfId="5554" xr:uid="{601AA76F-85B8-4054-9CAC-2A180E5AF68C}"/>
    <cellStyle name="Calculation 3 5 3 3" xfId="5555" xr:uid="{8495E043-12E7-48B7-8D7D-3DEEDCF56EE7}"/>
    <cellStyle name="Calculation 3 5 4" xfId="5556" xr:uid="{5109E182-0043-46B9-8C88-482682683C44}"/>
    <cellStyle name="Calculation 3 5 4 2" xfId="5557" xr:uid="{5FD5620F-B7D7-402D-84BC-D9B62872F693}"/>
    <cellStyle name="Calculation 3 5 5" xfId="5558" xr:uid="{A3063DB0-8C5D-40AE-92D0-4B120A3C0D99}"/>
    <cellStyle name="Calculation 3 6" xfId="5559" xr:uid="{3628DC02-2FE4-4359-B084-4EAF58B9C004}"/>
    <cellStyle name="Calculation 3 6 2" xfId="5560" xr:uid="{A784BADD-D6A3-40FE-967F-75F5D8E52304}"/>
    <cellStyle name="Calculation 3 6 2 2" xfId="5561" xr:uid="{FBA8EB77-09F4-4D66-878B-D4957F1FB5BA}"/>
    <cellStyle name="Calculation 3 6 2 2 2" xfId="5562" xr:uid="{E0457A94-5D0B-43D6-B0D0-F24BEEC0B786}"/>
    <cellStyle name="Calculation 3 6 2 3" xfId="5563" xr:uid="{E2473F13-4EAD-41AA-A0BA-82EDE3598C46}"/>
    <cellStyle name="Calculation 3 6 3" xfId="5564" xr:uid="{94D1B2CD-A60F-42C0-B111-A69F8D3CA3FE}"/>
    <cellStyle name="Calculation 3 6 3 2" xfId="5565" xr:uid="{5C95429E-99AF-4CD5-8F79-DF361AAE0B5A}"/>
    <cellStyle name="Calculation 3 6 4" xfId="5566" xr:uid="{B3EA5BA1-2084-4C29-9704-2FBB30A2EDE3}"/>
    <cellStyle name="Calculation 3 7" xfId="5567" xr:uid="{8D4E6CC8-9697-4889-96DC-6A54AA44F189}"/>
    <cellStyle name="Calculation 3 7 2" xfId="5568" xr:uid="{A3881B9F-074F-4BA6-B98D-8FE5BBD93448}"/>
    <cellStyle name="Calculation 3 7 2 2" xfId="5569" xr:uid="{EB613299-E942-4FD8-BDCC-6ED29A58F996}"/>
    <cellStyle name="Calculation 3 7 3" xfId="5570" xr:uid="{4DE01C6E-84AC-4BE3-B535-B0B326B5F685}"/>
    <cellStyle name="Calculation 3 8" xfId="5571" xr:uid="{1EDA2660-5E6E-4544-B759-8D3435F08C4C}"/>
    <cellStyle name="Calculation 3 8 2" xfId="5572" xr:uid="{99D4FB5C-FB63-49CF-8718-5A5D5997EC72}"/>
    <cellStyle name="Calculation 3 8 2 2" xfId="5573" xr:uid="{5AE28929-9DCC-4355-957C-6FA185D7862F}"/>
    <cellStyle name="Calculation 3 8 3" xfId="5574" xr:uid="{4632C2A9-95F3-4855-821F-2F008D8D8540}"/>
    <cellStyle name="Calculation 3 9" xfId="5575" xr:uid="{E733BD8E-41EC-4E43-8CED-DF1BB31E39BC}"/>
    <cellStyle name="Calculation 3 9 2" xfId="5576" xr:uid="{E4EA6441-2601-45DD-9163-44E845AF74BB}"/>
    <cellStyle name="Calculation 3_INFORME" xfId="5577" xr:uid="{084630B1-85DF-4C94-8EB5-2AA70CE210DE}"/>
    <cellStyle name="Calculation 4" xfId="5578" xr:uid="{6D9AEB3F-ADC2-4F11-8067-674346ADA584}"/>
    <cellStyle name="Calculation 4 10" xfId="5579" xr:uid="{36E70E48-7AA9-4156-8885-0490570DAAC1}"/>
    <cellStyle name="Calculation 4 10 2" xfId="5580" xr:uid="{0893001D-203D-4AC8-9EC3-5D2499270E1E}"/>
    <cellStyle name="Calculation 4 11" xfId="5581" xr:uid="{F8F9F9EB-D8B1-40B6-B013-E359B3DE9ABA}"/>
    <cellStyle name="Calculation 4 11 2" xfId="5582" xr:uid="{DA73889A-1154-4816-B4F8-FADD0CA290A5}"/>
    <cellStyle name="Calculation 4 12" xfId="5583" xr:uid="{D2CB374D-380E-4E3B-A650-2BB8A2B6D753}"/>
    <cellStyle name="Calculation 4 2" xfId="5584" xr:uid="{1D912D1F-26B2-4D47-BAA8-8ABCA30B4FA8}"/>
    <cellStyle name="Calculation 4 2 2" xfId="5585" xr:uid="{43E26EA6-C72F-481E-ACC5-3671C3E96634}"/>
    <cellStyle name="Calculation 4 2 2 2" xfId="5586" xr:uid="{026D64DD-E7AD-4B24-B951-A356D53F02EC}"/>
    <cellStyle name="Calculation 4 2 2 2 2" xfId="5587" xr:uid="{CBA53644-C9C5-4CCB-9DE7-382962657637}"/>
    <cellStyle name="Calculation 4 2 2 2 2 2" xfId="5588" xr:uid="{47B76C94-4CA6-4BF1-B76A-1DC4BDFF829C}"/>
    <cellStyle name="Calculation 4 2 2 2 2 2 2" xfId="5589" xr:uid="{254F3F84-FD7E-4962-9379-59502A9A3123}"/>
    <cellStyle name="Calculation 4 2 2 2 2 3" xfId="5590" xr:uid="{6A55163A-0F77-4E8E-8041-411D0E3A91B4}"/>
    <cellStyle name="Calculation 4 2 2 2 3" xfId="5591" xr:uid="{5CA4F2A0-0E15-4AC1-B60B-D7EF4E92D3E7}"/>
    <cellStyle name="Calculation 4 2 2 2 3 2" xfId="5592" xr:uid="{3D7F2CC8-0A12-473F-B87D-A8A5B6609307}"/>
    <cellStyle name="Calculation 4 2 2 2 4" xfId="5593" xr:uid="{611657F9-6821-4775-818E-9F996ADFDF31}"/>
    <cellStyle name="Calculation 4 2 2 3" xfId="5594" xr:uid="{F1754F65-1213-4809-AB6A-A35F03A3F7D1}"/>
    <cellStyle name="Calculation 4 2 2 3 2" xfId="5595" xr:uid="{A0880088-6CBB-411F-813D-1C8808001851}"/>
    <cellStyle name="Calculation 4 2 2 3 2 2" xfId="5596" xr:uid="{475D0B0A-A882-43B9-8D72-1741528281F7}"/>
    <cellStyle name="Calculation 4 2 2 3 3" xfId="5597" xr:uid="{9D27EBB5-F138-4E7E-8630-656D3F7EFD2C}"/>
    <cellStyle name="Calculation 4 2 2 4" xfId="5598" xr:uid="{8E3AC757-E2C6-496F-9179-5BAC8150D815}"/>
    <cellStyle name="Calculation 4 2 2 4 2" xfId="5599" xr:uid="{535442F6-82C2-4943-9387-9C78281AC77D}"/>
    <cellStyle name="Calculation 4 2 2 5" xfId="5600" xr:uid="{826231A3-C017-4522-9614-B10A6B726E82}"/>
    <cellStyle name="Calculation 4 2 3" xfId="5601" xr:uid="{CC5A53C0-7C82-4C34-AFCD-0D62D41A5AF3}"/>
    <cellStyle name="Calculation 4 2 3 2" xfId="5602" xr:uid="{7C0972CD-992F-4D40-B3B9-529AEB08CB24}"/>
    <cellStyle name="Calculation 4 2 3 2 2" xfId="5603" xr:uid="{D1154A8F-D8E7-4E7A-90AF-22932B9B254E}"/>
    <cellStyle name="Calculation 4 2 3 2 2 2" xfId="5604" xr:uid="{BD3CFDD9-8CE9-4EDF-87E6-9B28365074B3}"/>
    <cellStyle name="Calculation 4 2 3 2 3" xfId="5605" xr:uid="{1E6CF96A-3722-4622-9945-931993C323D9}"/>
    <cellStyle name="Calculation 4 2 3 3" xfId="5606" xr:uid="{F280148A-6A40-4EAF-8592-B9FAEA7EAA87}"/>
    <cellStyle name="Calculation 4 2 3 3 2" xfId="5607" xr:uid="{0FE1A8B8-7B14-4108-909F-DC6A530092A1}"/>
    <cellStyle name="Calculation 4 2 3 4" xfId="5608" xr:uid="{CAE29BF7-BBCB-49C9-BA75-43BC16BE26F9}"/>
    <cellStyle name="Calculation 4 2 4" xfId="5609" xr:uid="{9450D9AD-5BF4-42E9-9FDD-7037AF151ED3}"/>
    <cellStyle name="Calculation 4 2 4 2" xfId="5610" xr:uid="{C4001DD5-6D5D-4241-90F9-943F508B7961}"/>
    <cellStyle name="Calculation 4 2 4 2 2" xfId="5611" xr:uid="{13E19E8B-5DFC-452C-AA62-FB11EC1C5D93}"/>
    <cellStyle name="Calculation 4 2 4 3" xfId="5612" xr:uid="{ED5711FC-6AF3-44B1-BBE4-A86082F9B010}"/>
    <cellStyle name="Calculation 4 2 5" xfId="5613" xr:uid="{9967C842-F9C1-4CEC-897C-C9D206880E64}"/>
    <cellStyle name="Calculation 4 2 5 2" xfId="5614" xr:uid="{51AC7020-9860-4188-A7DB-D28F62E466F4}"/>
    <cellStyle name="Calculation 4 2 6" xfId="5615" xr:uid="{B8EFACB1-D227-4DF4-BB07-7018938F9612}"/>
    <cellStyle name="Calculation 4 2_INFORME" xfId="5616" xr:uid="{359B99DB-3CD0-43C4-A9F9-1335E28ECE34}"/>
    <cellStyle name="Calculation 4 3" xfId="5617" xr:uid="{695043EF-844F-41D4-AF26-1AC5DDF328E0}"/>
    <cellStyle name="Calculation 4 3 2" xfId="5618" xr:uid="{7F48EB17-5A0C-4CB4-B577-C7E766643D84}"/>
    <cellStyle name="Calculation 4 3 2 2" xfId="5619" xr:uid="{82EA27B3-DBF0-431B-B64C-C2696069B442}"/>
    <cellStyle name="Calculation 4 3 2 2 2" xfId="5620" xr:uid="{8BA734FC-5846-470E-8D41-CC9FC28C45CA}"/>
    <cellStyle name="Calculation 4 3 2 2 2 2" xfId="5621" xr:uid="{6BEE016B-3554-48E2-B1BA-0C22E03F6E3F}"/>
    <cellStyle name="Calculation 4 3 2 2 3" xfId="5622" xr:uid="{1B0047D7-8299-45E3-80E1-1E4E1905B92B}"/>
    <cellStyle name="Calculation 4 3 2 3" xfId="5623" xr:uid="{51F35884-2737-409E-8B0F-6AC061B272ED}"/>
    <cellStyle name="Calculation 4 3 2 3 2" xfId="5624" xr:uid="{8BB1237C-1E29-4D07-AD83-F89FB6159E73}"/>
    <cellStyle name="Calculation 4 3 2 4" xfId="5625" xr:uid="{38E7E6F3-186E-401B-BAA7-160E39FF2934}"/>
    <cellStyle name="Calculation 4 3 3" xfId="5626" xr:uid="{FBC16D40-5F60-4398-92CC-CEC344F0314F}"/>
    <cellStyle name="Calculation 4 3 3 2" xfId="5627" xr:uid="{2D96A6D6-85D1-4551-9F60-BB95BA902C7F}"/>
    <cellStyle name="Calculation 4 3 3 2 2" xfId="5628" xr:uid="{4F6F1AF7-6DE4-4EEF-BD26-D884DB7EB5B4}"/>
    <cellStyle name="Calculation 4 3 3 3" xfId="5629" xr:uid="{3C300164-85F9-4C41-B2F2-7861BF0EF1EF}"/>
    <cellStyle name="Calculation 4 3 4" xfId="5630" xr:uid="{918467F7-15E5-4067-B689-EA38D2EACD8E}"/>
    <cellStyle name="Calculation 4 3 4 2" xfId="5631" xr:uid="{8D4ECD6F-3D64-4B61-95C7-5A0391E6DA08}"/>
    <cellStyle name="Calculation 4 3 5" xfId="5632" xr:uid="{2EB44F6E-8374-49B3-A26D-4BB64C4B9650}"/>
    <cellStyle name="Calculation 4 4" xfId="5633" xr:uid="{32F5C705-26FE-430C-AB7A-9EDB5F6933A6}"/>
    <cellStyle name="Calculation 4 4 2" xfId="5634" xr:uid="{4698CFDE-40A6-4358-AD86-DEDE2385402C}"/>
    <cellStyle name="Calculation 4 4 2 2" xfId="5635" xr:uid="{2E8D68FA-71BD-4B59-81B2-83611ADE655A}"/>
    <cellStyle name="Calculation 4 4 2 2 2" xfId="5636" xr:uid="{C8B4DD55-70E1-4455-A840-5B283D07BE1F}"/>
    <cellStyle name="Calculation 4 4 2 2 2 2" xfId="5637" xr:uid="{B86BA125-A9B1-40E7-A7F7-CAB592A17035}"/>
    <cellStyle name="Calculation 4 4 2 2 3" xfId="5638" xr:uid="{E12A14AF-3EF5-480B-BE9E-498C766D785F}"/>
    <cellStyle name="Calculation 4 4 2 3" xfId="5639" xr:uid="{BC9FACB7-377E-4EDB-A3A9-C5A7B21CADA0}"/>
    <cellStyle name="Calculation 4 4 2 3 2" xfId="5640" xr:uid="{7691F70D-4EE3-4A91-8F32-D7D34B06B11A}"/>
    <cellStyle name="Calculation 4 4 2 4" xfId="5641" xr:uid="{95875ACF-022F-4C5A-98A2-24F752B26291}"/>
    <cellStyle name="Calculation 4 4 3" xfId="5642" xr:uid="{B0C4064F-47D6-4521-AB7A-C8E9A3FBE576}"/>
    <cellStyle name="Calculation 4 4 3 2" xfId="5643" xr:uid="{5E829B05-C1C4-4C2C-8EB4-38D3C2EC69ED}"/>
    <cellStyle name="Calculation 4 4 3 2 2" xfId="5644" xr:uid="{C744FBD5-1FCE-41BE-8433-1B58FFCCDDB5}"/>
    <cellStyle name="Calculation 4 4 3 3" xfId="5645" xr:uid="{828ED778-742F-4D27-8736-A2F32B77589D}"/>
    <cellStyle name="Calculation 4 4 4" xfId="5646" xr:uid="{A5E6A2B7-DDFD-414C-A976-6C103098F73E}"/>
    <cellStyle name="Calculation 4 4 4 2" xfId="5647" xr:uid="{A8A62B40-4E72-4632-A294-E6981519C11F}"/>
    <cellStyle name="Calculation 4 4 5" xfId="5648" xr:uid="{EC72AD64-280C-484C-AC59-8D29D2B07125}"/>
    <cellStyle name="Calculation 4 5" xfId="5649" xr:uid="{29091845-2140-47B3-A1A5-D1B20A1F5A52}"/>
    <cellStyle name="Calculation 4 5 2" xfId="5650" xr:uid="{FFAECA84-A484-4805-90FA-D6F77537AFFE}"/>
    <cellStyle name="Calculation 4 5 2 2" xfId="5651" xr:uid="{92F00DFA-7610-4914-83EE-2EF6EBDCB955}"/>
    <cellStyle name="Calculation 4 5 2 2 2" xfId="5652" xr:uid="{3FAFC104-7A80-4D1F-A68D-858EFB335635}"/>
    <cellStyle name="Calculation 4 5 2 2 2 2" xfId="5653" xr:uid="{51BC12DD-3A19-4288-A3E6-44C36C265A94}"/>
    <cellStyle name="Calculation 4 5 2 2 3" xfId="5654" xr:uid="{9F2AE844-40A9-4F97-BD11-9CCAF2CF08C7}"/>
    <cellStyle name="Calculation 4 5 2 3" xfId="5655" xr:uid="{02C75960-9460-4B4E-9D2C-6760B32E3500}"/>
    <cellStyle name="Calculation 4 5 2 3 2" xfId="5656" xr:uid="{D95144F0-EA66-4FE8-8C74-5531DD853B82}"/>
    <cellStyle name="Calculation 4 5 2 4" xfId="5657" xr:uid="{645C1AE9-6DE7-4631-81D8-CC6C662933D2}"/>
    <cellStyle name="Calculation 4 5 3" xfId="5658" xr:uid="{FE13FC4C-FD80-432E-AFCC-685F7BE1C587}"/>
    <cellStyle name="Calculation 4 5 3 2" xfId="5659" xr:uid="{8823E4C6-E3AC-475C-8D6F-CB79260A7FC9}"/>
    <cellStyle name="Calculation 4 5 3 2 2" xfId="5660" xr:uid="{B84E9D01-EBB8-48C0-B17D-C39554BD51C2}"/>
    <cellStyle name="Calculation 4 5 3 3" xfId="5661" xr:uid="{DCFED192-7D59-455A-9795-53035E4F57CC}"/>
    <cellStyle name="Calculation 4 5 4" xfId="5662" xr:uid="{08CDCE46-AD91-4E97-8F4D-400C9BA8D10A}"/>
    <cellStyle name="Calculation 4 5 4 2" xfId="5663" xr:uid="{1FB4EC9F-EF60-4B8B-969A-DC64E9CBBA32}"/>
    <cellStyle name="Calculation 4 5 5" xfId="5664" xr:uid="{C12742DA-65B8-43BA-8A1B-E64C43CFDC27}"/>
    <cellStyle name="Calculation 4 6" xfId="5665" xr:uid="{7074118A-D383-4962-B29A-AFC5677B7CA3}"/>
    <cellStyle name="Calculation 4 6 2" xfId="5666" xr:uid="{6A8A040D-8494-41A8-AABD-1C678937382E}"/>
    <cellStyle name="Calculation 4 6 2 2" xfId="5667" xr:uid="{A0B95EAC-2DAB-4893-BAD4-27691291F849}"/>
    <cellStyle name="Calculation 4 6 2 2 2" xfId="5668" xr:uid="{136BE49A-47CE-4214-AB05-1B88EDE1187F}"/>
    <cellStyle name="Calculation 4 6 2 3" xfId="5669" xr:uid="{67F71616-D866-4201-9D4A-0C767122D3D8}"/>
    <cellStyle name="Calculation 4 6 3" xfId="5670" xr:uid="{B5A3D9C3-8629-4B96-9B6E-C69081137ADF}"/>
    <cellStyle name="Calculation 4 6 3 2" xfId="5671" xr:uid="{BA573663-06DC-4170-AA2F-E1AF3410AFEC}"/>
    <cellStyle name="Calculation 4 6 4" xfId="5672" xr:uid="{736AB37C-A399-46C9-93D8-24B85138D7A7}"/>
    <cellStyle name="Calculation 4 7" xfId="5673" xr:uid="{DE3AEEAA-2546-4A1F-8FF6-948233A70C27}"/>
    <cellStyle name="Calculation 4 7 2" xfId="5674" xr:uid="{D279D110-6D13-4A93-A1B0-C3B964EF28BB}"/>
    <cellStyle name="Calculation 4 7 2 2" xfId="5675" xr:uid="{B2AB68E0-47A4-4401-AAF0-B8817E9FA9E9}"/>
    <cellStyle name="Calculation 4 7 3" xfId="5676" xr:uid="{06C3AB3A-F4B7-469A-BAA6-A8EA3DFBB78A}"/>
    <cellStyle name="Calculation 4 8" xfId="5677" xr:uid="{427D00C9-4E6B-4CE4-A876-13910FECCB73}"/>
    <cellStyle name="Calculation 4 8 2" xfId="5678" xr:uid="{B287B296-5EA1-431C-A8F7-0268B36D61CE}"/>
    <cellStyle name="Calculation 4 8 2 2" xfId="5679" xr:uid="{7D349688-4C60-4E2C-B4FE-FF4D3FA22D01}"/>
    <cellStyle name="Calculation 4 8 3" xfId="5680" xr:uid="{B11DB151-D2F9-4423-936C-B7C7D2C718AF}"/>
    <cellStyle name="Calculation 4 9" xfId="5681" xr:uid="{E44F2C3C-97FF-44CB-BA2A-D0EC8A821E3D}"/>
    <cellStyle name="Calculation 4 9 2" xfId="5682" xr:uid="{CEE9E966-D1C3-4656-9523-7BAAE240F551}"/>
    <cellStyle name="Calculation 4_INFORME" xfId="5683" xr:uid="{DAE70E2E-C7B2-4050-87E9-51FEC532535B}"/>
    <cellStyle name="Calculation 5" xfId="5684" xr:uid="{427C09C8-29B8-41E5-A4E1-52FB2B67B6D5}"/>
    <cellStyle name="Calculation 5 2" xfId="5685" xr:uid="{71228EA1-4278-4678-AEFA-F33D0C8CD29F}"/>
    <cellStyle name="Calculation 5 2 2" xfId="5686" xr:uid="{A8960D01-3CDF-4704-970D-F9B574397D76}"/>
    <cellStyle name="Calculation 5 2 2 2" xfId="5687" xr:uid="{583954F7-ABF3-4AA3-B6C6-DBDE6EF477D0}"/>
    <cellStyle name="Calculation 5 2 2 2 2" xfId="5688" xr:uid="{1F8E8BC8-C8B9-4D65-BCBD-398A62936A31}"/>
    <cellStyle name="Calculation 5 2 2 2 2 2" xfId="5689" xr:uid="{033A5B11-75C7-4A65-8CB4-8D17A343796F}"/>
    <cellStyle name="Calculation 5 2 2 2 3" xfId="5690" xr:uid="{9A475412-DDA6-4277-88DA-39DBB78BF91C}"/>
    <cellStyle name="Calculation 5 2 2 3" xfId="5691" xr:uid="{2C29C6EE-8FF1-4A3E-BA5D-68FF2BFAED54}"/>
    <cellStyle name="Calculation 5 2 2 3 2" xfId="5692" xr:uid="{764BF2C1-5168-4FE1-B273-AC5DCEC0B428}"/>
    <cellStyle name="Calculation 5 2 2 4" xfId="5693" xr:uid="{0657FA57-4F54-4CAA-8897-F04145BB79DC}"/>
    <cellStyle name="Calculation 5 2 3" xfId="5694" xr:uid="{4CCF82C3-0A1E-4025-9D3A-FF59BCC85C41}"/>
    <cellStyle name="Calculation 5 2 3 2" xfId="5695" xr:uid="{F3D1D4F9-A76A-4A07-AEDA-BEB75EDEEB19}"/>
    <cellStyle name="Calculation 5 2 3 2 2" xfId="5696" xr:uid="{F2955309-C5DC-44E2-A573-1BE924DD3E1E}"/>
    <cellStyle name="Calculation 5 2 3 3" xfId="5697" xr:uid="{06615D65-54E9-40C9-ABB5-E7A10B9E8E86}"/>
    <cellStyle name="Calculation 5 2 4" xfId="5698" xr:uid="{3C2A3E78-D95E-4F30-91AB-622BAAE9EC88}"/>
    <cellStyle name="Calculation 5 2 4 2" xfId="5699" xr:uid="{B6D326BA-AC5F-4DEC-821A-8D79F840ECC0}"/>
    <cellStyle name="Calculation 5 2 5" xfId="5700" xr:uid="{0767D8DB-1F9A-467C-A120-E2FDF22B86C7}"/>
    <cellStyle name="Calculation 5 3" xfId="5701" xr:uid="{6BB56043-C801-4873-A3A1-F5CEF478A522}"/>
    <cellStyle name="Calculation 5 3 2" xfId="5702" xr:uid="{1384B002-880F-4D08-B9E0-F9AB2709C42D}"/>
    <cellStyle name="Calculation 5 3 2 2" xfId="5703" xr:uid="{4AE8259F-BC45-4A2C-91CF-2D381A0AC6E7}"/>
    <cellStyle name="Calculation 5 3 2 2 2" xfId="5704" xr:uid="{C80EAEC2-A103-45FD-A524-FB9F1FA1DFBD}"/>
    <cellStyle name="Calculation 5 3 2 3" xfId="5705" xr:uid="{EC7A8777-6783-4C8C-BCB4-39B0381C2674}"/>
    <cellStyle name="Calculation 5 3 3" xfId="5706" xr:uid="{C3EEC7D3-0FD9-4AEC-91C7-308A9F8B0F10}"/>
    <cellStyle name="Calculation 5 3 3 2" xfId="5707" xr:uid="{C87144C7-8A4C-4EAF-9621-CE269684BF5E}"/>
    <cellStyle name="Calculation 5 3 4" xfId="5708" xr:uid="{C74EB497-50DF-4E2C-A029-9AE9EB84455B}"/>
    <cellStyle name="Calculation 5 4" xfId="5709" xr:uid="{0CEBF6B9-D0D8-4A4D-9F62-B91585576F71}"/>
    <cellStyle name="Calculation 5 4 2" xfId="5710" xr:uid="{FDBC2094-F064-4D4B-B675-55FEB357AAC3}"/>
    <cellStyle name="Calculation 5 4 2 2" xfId="5711" xr:uid="{1953B750-FC6F-45BE-ADEE-D61CE082E9F8}"/>
    <cellStyle name="Calculation 5 4 3" xfId="5712" xr:uid="{4E409784-E8AD-4E67-A476-BBF4DF9B60FF}"/>
    <cellStyle name="Calculation 5 5" xfId="5713" xr:uid="{32809BDA-AC1C-48AA-AFB4-AA49D6559689}"/>
    <cellStyle name="Calculation 5 5 2" xfId="5714" xr:uid="{FC6FAA6E-B680-4E8E-AD56-74FA120FB62B}"/>
    <cellStyle name="Calculation 5 6" xfId="5715" xr:uid="{FE4DF0DE-1BCA-4558-9845-781D251EE860}"/>
    <cellStyle name="Calculation 5_INFORME" xfId="5716" xr:uid="{3102B4FD-56B9-4812-B714-99088F9A6AD8}"/>
    <cellStyle name="Calculation 6" xfId="5717" xr:uid="{A5D0EBEE-C31D-45CE-9DD4-9732DD4BD511}"/>
    <cellStyle name="Calculation 6 2" xfId="5718" xr:uid="{9D9C968C-1211-48FC-8FFC-8356ECEEEEEE}"/>
    <cellStyle name="Calculation 6 2 2" xfId="5719" xr:uid="{E362DB4F-BA0D-46D4-A97D-77DD92D71EAC}"/>
    <cellStyle name="Calculation 6 2 2 2" xfId="5720" xr:uid="{E0B7100E-07E7-497A-B256-0F47188D090F}"/>
    <cellStyle name="Calculation 6 2 2 2 2" xfId="5721" xr:uid="{F465FD54-F581-4F13-89FB-510550076B71}"/>
    <cellStyle name="Calculation 6 2 2 3" xfId="5722" xr:uid="{9F2FFC38-0D75-413A-B2F4-3C3F318998A4}"/>
    <cellStyle name="Calculation 6 2 3" xfId="5723" xr:uid="{AA1B10A8-1362-4506-B715-F73188E78AFD}"/>
    <cellStyle name="Calculation 6 2 3 2" xfId="5724" xr:uid="{FD5B0460-5E6E-48CD-B552-BBB26EE0EC6D}"/>
    <cellStyle name="Calculation 6 2 4" xfId="5725" xr:uid="{9720109C-CA0F-4A00-8A67-CE7DE59A2061}"/>
    <cellStyle name="Calculation 6 3" xfId="5726" xr:uid="{FBFFF117-4DE0-4989-96A5-A916683646E9}"/>
    <cellStyle name="Calculation 6 3 2" xfId="5727" xr:uid="{6FECC565-8D0E-4C47-84A1-9C84D96BCF0E}"/>
    <cellStyle name="Calculation 6 3 2 2" xfId="5728" xr:uid="{F7CA5CFD-E5D1-4DA0-A9D0-BF37D808B3F5}"/>
    <cellStyle name="Calculation 6 3 3" xfId="5729" xr:uid="{04393FDD-5826-4DB4-91D4-BE651A51B145}"/>
    <cellStyle name="Calculation 6 4" xfId="5730" xr:uid="{F8B278DF-1821-4295-ACB1-1E18612F783B}"/>
    <cellStyle name="Calculation 6 4 2" xfId="5731" xr:uid="{39BC4EC1-8900-4F35-9EDA-AB1C057B2560}"/>
    <cellStyle name="Calculation 6 5" xfId="5732" xr:uid="{07A2266E-8533-4ED0-BD7D-609C0F3D1E94}"/>
    <cellStyle name="Calculation 7" xfId="5733" xr:uid="{E97C98EE-295C-47A9-983F-B0EBD016F492}"/>
    <cellStyle name="Calculation 7 2" xfId="5734" xr:uid="{E98243C9-1DC1-4B7D-A990-4451ED795CDF}"/>
    <cellStyle name="Calculation 7 2 2" xfId="5735" xr:uid="{757B3F92-D0F6-4312-BCE2-47C751AB1F96}"/>
    <cellStyle name="Calculation 7 2 2 2" xfId="5736" xr:uid="{43D71329-3D8E-4894-AB93-D1944603CAB1}"/>
    <cellStyle name="Calculation 7 2 2 2 2" xfId="5737" xr:uid="{792C26CE-CE7F-4050-A508-03CADFBCA6B1}"/>
    <cellStyle name="Calculation 7 2 2 3" xfId="5738" xr:uid="{26EF33C0-0055-457E-B74B-48B5B0384132}"/>
    <cellStyle name="Calculation 7 2 3" xfId="5739" xr:uid="{2A9E0000-FCBE-44AB-B1B8-AA62D734B485}"/>
    <cellStyle name="Calculation 7 2 3 2" xfId="5740" xr:uid="{2D0FE538-F93F-4323-86D6-D7BDC17510D1}"/>
    <cellStyle name="Calculation 7 2 4" xfId="5741" xr:uid="{E4292CC1-9C58-405E-8D21-68C51E4B499B}"/>
    <cellStyle name="Calculation 7 3" xfId="5742" xr:uid="{7C17188B-198F-4EDB-A578-201D695458A1}"/>
    <cellStyle name="Calculation 7 3 2" xfId="5743" xr:uid="{FFF68BF5-3229-40E5-A37B-5ED4C738485F}"/>
    <cellStyle name="Calculation 7 3 2 2" xfId="5744" xr:uid="{02BE9CE9-3763-4D57-B262-1E5337C5D207}"/>
    <cellStyle name="Calculation 7 3 2 3" xfId="5745" xr:uid="{209498D0-BE4F-47F7-99A4-16CC03F760C1}"/>
    <cellStyle name="Calculation 7 3 3" xfId="5746" xr:uid="{F9757BC3-1771-4AE8-A69E-C8685DEF4B95}"/>
    <cellStyle name="Calculation 7 4" xfId="5747" xr:uid="{C51A0AAD-7617-47C6-9E7E-E57742B82FA5}"/>
    <cellStyle name="Calculation 7 4 2" xfId="5748" xr:uid="{984AE675-5457-420E-BA96-E2A321A10C0E}"/>
    <cellStyle name="Calculation 7 4 3" xfId="5749" xr:uid="{25CB4CF3-226F-409D-93A3-97582D64BD0C}"/>
    <cellStyle name="Calculation 7 5" xfId="5750" xr:uid="{C482F57E-3651-45D4-90B3-8268BB2F80E3}"/>
    <cellStyle name="Calculation 8" xfId="5751" xr:uid="{EE44004E-A157-4CB9-AE25-86AEBBFE2D87}"/>
    <cellStyle name="Calculation 8 2" xfId="5752" xr:uid="{F1F56658-8FDB-408B-8888-275584040E84}"/>
    <cellStyle name="Calculation 8 2 2" xfId="5753" xr:uid="{A4AC8002-87F1-4EDD-B26D-A0447CE699E5}"/>
    <cellStyle name="Calculation 8 2 2 2" xfId="5754" xr:uid="{F072881B-52EF-47EB-AEAB-CCDEE6134EBB}"/>
    <cellStyle name="Calculation 8 2 2 3" xfId="5755" xr:uid="{F5450383-99DD-42F4-9DE1-BF18C1FDAEA8}"/>
    <cellStyle name="Calculation 8 2 3" xfId="5756" xr:uid="{B794EFFE-1AFE-4701-809F-1DDBA7BA9495}"/>
    <cellStyle name="Calculation 8 3" xfId="5757" xr:uid="{8D7311ED-634D-4895-ADD1-2BCAE9B0E71E}"/>
    <cellStyle name="Calculation 8 3 2" xfId="5758" xr:uid="{2793EDF4-60B1-401D-ABBE-B16B1B67B265}"/>
    <cellStyle name="Calculation 8 3 3" xfId="5759" xr:uid="{D143AF0E-25E6-4C9A-883A-EC21B6A5F153}"/>
    <cellStyle name="Calculation 8 4" xfId="5760" xr:uid="{A774A153-A403-482F-95D6-2DF60105754C}"/>
    <cellStyle name="Calculation 9" xfId="5761" xr:uid="{A3280486-0389-45ED-ADB4-07F9B63ED203}"/>
    <cellStyle name="Calculation 9 2" xfId="5762" xr:uid="{71DDF648-69A8-4494-8511-CFDD6448D016}"/>
    <cellStyle name="Calculation 9 2 2" xfId="5763" xr:uid="{92A9BD54-96AB-4BF4-B4CF-3330CF2742E6}"/>
    <cellStyle name="Calculation 9 2 2 2" xfId="5764" xr:uid="{FCE2C26D-5C78-4225-AF5E-F58AF8674702}"/>
    <cellStyle name="Calculation 9 2 2 3" xfId="5765" xr:uid="{32050086-AB86-482D-AF36-7BD05D10DB3E}"/>
    <cellStyle name="Calculation 9 2 3" xfId="5766" xr:uid="{8B68FAB2-E236-4B30-B36C-A77568999D45}"/>
    <cellStyle name="Calculation 9 3" xfId="5767" xr:uid="{EA2F97D5-DE9A-47FC-8533-8E22E2116A90}"/>
    <cellStyle name="Calculation 9 3 2" xfId="5768" xr:uid="{C9660E5C-A334-439F-82FB-114574EDEFB0}"/>
    <cellStyle name="Calculation 9 3 3" xfId="5769" xr:uid="{BB2D9CBB-F54C-4003-9C6B-FE9A7C8D8456}"/>
    <cellStyle name="Calculation 9 4" xfId="5770" xr:uid="{E108E142-256D-46B1-8D73-00A9030DB804}"/>
    <cellStyle name="Cálculo 10" xfId="5772" xr:uid="{B50852A1-6EE7-469A-AFED-457B10C7EEF9}"/>
    <cellStyle name="Cálculo 10 10" xfId="5773" xr:uid="{E6C48CCE-6994-43C8-9FF0-32074A787CD0}"/>
    <cellStyle name="Cálculo 10 2" xfId="5774" xr:uid="{1FC34870-86DF-4E5C-8781-45B449E4ADE3}"/>
    <cellStyle name="Cálculo 10 2 2" xfId="5775" xr:uid="{BFC5C01C-1EAB-44C6-ADF1-4D7ED4ECDBE7}"/>
    <cellStyle name="Cálculo 10 2 2 2" xfId="5776" xr:uid="{55959903-3FFF-432E-80EE-8CBD71681081}"/>
    <cellStyle name="Cálculo 10 2 2 2 2" xfId="5777" xr:uid="{805ABED4-4B8D-4859-A540-AAF9BE385C37}"/>
    <cellStyle name="Cálculo 10 2 2 2 2 2" xfId="5778" xr:uid="{48BA9CC8-3A51-48B1-9063-860CCEB1EE64}"/>
    <cellStyle name="Cálculo 10 2 2 2 3" xfId="5779" xr:uid="{66A06A74-E31F-4A3B-B0C4-2AD341417116}"/>
    <cellStyle name="Cálculo 10 2 2 3" xfId="5780" xr:uid="{EC2C7723-2555-4719-BCF7-4C3247EDF26E}"/>
    <cellStyle name="Cálculo 10 2 2 3 2" xfId="5781" xr:uid="{DE8E4ABA-4A69-4219-B7F8-19557C86C4D2}"/>
    <cellStyle name="Cálculo 10 2 2 4" xfId="5782" xr:uid="{635E6FF1-895A-4E9E-87F0-176B75B74638}"/>
    <cellStyle name="Cálculo 10 2 3" xfId="5783" xr:uid="{63099842-8703-4651-BF38-971B817B7F83}"/>
    <cellStyle name="Cálculo 10 2 3 2" xfId="5784" xr:uid="{7C160DAE-126E-406B-A211-90FB2B205059}"/>
    <cellStyle name="Cálculo 10 2 3 2 2" xfId="5785" xr:uid="{6E21EA66-718D-4547-9E7B-1E70CA197E9F}"/>
    <cellStyle name="Cálculo 10 2 3 3" xfId="5786" xr:uid="{DE8C8501-5534-4385-82A7-4B4A53FB7ECD}"/>
    <cellStyle name="Cálculo 10 2 4" xfId="5787" xr:uid="{1EC2F766-5469-43C5-9664-D0E9EC56A72E}"/>
    <cellStyle name="Cálculo 10 2 4 2" xfId="5788" xr:uid="{28F259EB-C403-470F-A29D-12FD07C26877}"/>
    <cellStyle name="Cálculo 10 2 5" xfId="5789" xr:uid="{1EB08D83-4851-4CDB-A14F-37FDE1B6196F}"/>
    <cellStyle name="Cálculo 10 3" xfId="5790" xr:uid="{06BAD857-ACA3-49F9-99DA-65E51DA25E6B}"/>
    <cellStyle name="Cálculo 10 3 2" xfId="5791" xr:uid="{331025F3-1D4C-469E-ABC2-9F4BC9E0F1DB}"/>
    <cellStyle name="Cálculo 10 3 2 2" xfId="5792" xr:uid="{E7135BF6-9923-439E-BF7F-72696DFB8125}"/>
    <cellStyle name="Cálculo 10 3 2 2 2" xfId="5793" xr:uid="{DC2C582C-7096-4CDB-A4B8-537A8DD9D7CA}"/>
    <cellStyle name="Cálculo 10 3 2 2 2 2" xfId="5794" xr:uid="{FB048C6C-35DF-42F5-8AFF-CBAA1E9515CC}"/>
    <cellStyle name="Cálculo 10 3 2 2 3" xfId="5795" xr:uid="{6D1F8ED1-A5D0-49F2-A7A4-937AE30A2188}"/>
    <cellStyle name="Cálculo 10 3 2 3" xfId="5796" xr:uid="{9B3A7638-EDB6-468F-811F-7BC879585710}"/>
    <cellStyle name="Cálculo 10 3 2 3 2" xfId="5797" xr:uid="{A00BFA0B-69CF-4294-AB16-4A9064CB2806}"/>
    <cellStyle name="Cálculo 10 3 2 4" xfId="5798" xr:uid="{2295A6F9-AF4A-4C56-9662-14B696549C3A}"/>
    <cellStyle name="Cálculo 10 3 3" xfId="5799" xr:uid="{3164741E-DC11-4DBB-B9EF-B9133E5A98E7}"/>
    <cellStyle name="Cálculo 10 3 3 2" xfId="5800" xr:uid="{1520619D-F04A-4965-A3F0-6AAAEF59358B}"/>
    <cellStyle name="Cálculo 10 3 3 2 2" xfId="5801" xr:uid="{E57F460E-CBB4-4117-898B-04E47838A431}"/>
    <cellStyle name="Cálculo 10 3 3 3" xfId="5802" xr:uid="{33A250BF-A51B-45AA-837D-367CBFF83098}"/>
    <cellStyle name="Cálculo 10 3 4" xfId="5803" xr:uid="{AFA09EC1-E412-4CDC-8FA1-DB23F690BC33}"/>
    <cellStyle name="Cálculo 10 3 4 2" xfId="5804" xr:uid="{9A8E31DE-C48F-4CAC-BB54-DFFC35CFA7E4}"/>
    <cellStyle name="Cálculo 10 3 5" xfId="5805" xr:uid="{6F8334AB-6D8D-4947-AD42-36E45DA59F0F}"/>
    <cellStyle name="Cálculo 10 4" xfId="5806" xr:uid="{A25C9A0F-4CDD-4688-9DB9-D4AA51A1EA04}"/>
    <cellStyle name="Cálculo 10 4 2" xfId="5807" xr:uid="{AB1FD784-FCB2-45DA-B964-B04F45DED841}"/>
    <cellStyle name="Cálculo 10 4 2 2" xfId="5808" xr:uid="{E2A7F786-2993-4BA5-8EFB-63C63001E2CE}"/>
    <cellStyle name="Cálculo 10 4 2 2 2" xfId="5809" xr:uid="{992B9550-4A51-4866-8B6F-BC567C13A19E}"/>
    <cellStyle name="Cálculo 10 4 2 2 2 2" xfId="5810" xr:uid="{E17C5AFD-B8BB-46B0-8180-EAEFD10A87F6}"/>
    <cellStyle name="Cálculo 10 4 2 2 3" xfId="5811" xr:uid="{35AD7B89-9087-43A5-B92C-43D1B8A0B622}"/>
    <cellStyle name="Cálculo 10 4 2 3" xfId="5812" xr:uid="{A3CCC0A4-7678-49F7-B5A1-116421A5F019}"/>
    <cellStyle name="Cálculo 10 4 2 3 2" xfId="5813" xr:uid="{AD708DB7-67B4-44D7-9943-7FF5CB0314AF}"/>
    <cellStyle name="Cálculo 10 4 2 4" xfId="5814" xr:uid="{041D0EFE-F603-40CE-958A-31685EDED17E}"/>
    <cellStyle name="Cálculo 10 4 3" xfId="5815" xr:uid="{971FB490-208A-48E5-8E61-0E32C2AE11BA}"/>
    <cellStyle name="Cálculo 10 4 3 2" xfId="5816" xr:uid="{62F19046-7830-4CB1-BF6C-19A2410D08B8}"/>
    <cellStyle name="Cálculo 10 4 3 2 2" xfId="5817" xr:uid="{0A84EC9F-58B2-48D4-86D3-69638F0F9537}"/>
    <cellStyle name="Cálculo 10 4 3 3" xfId="5818" xr:uid="{FACFB819-FC0F-427F-89FF-D98FB5B2393D}"/>
    <cellStyle name="Cálculo 10 4 4" xfId="5819" xr:uid="{52DCE9CE-BFE3-45AA-B1CC-AED1960E2294}"/>
    <cellStyle name="Cálculo 10 4 4 2" xfId="5820" xr:uid="{0C945EBF-F87A-42E6-A149-866BF5826002}"/>
    <cellStyle name="Cálculo 10 4 5" xfId="5821" xr:uid="{A650028F-6CAB-4BF1-AB55-6D8476D31416}"/>
    <cellStyle name="Cálculo 10 5" xfId="5822" xr:uid="{F557A3F9-A1D9-42A9-8CCF-4F73ECC6CC29}"/>
    <cellStyle name="Cálculo 10 5 2" xfId="5823" xr:uid="{47A4099A-40C2-4EC3-8F0A-161136FC2933}"/>
    <cellStyle name="Cálculo 10 5 2 2" xfId="5824" xr:uid="{12B8D810-EF18-4F7D-A677-C669883FDC76}"/>
    <cellStyle name="Cálculo 10 5 2 2 2" xfId="5825" xr:uid="{3391FBF8-DB8A-43AB-9EFB-720BF5D761A3}"/>
    <cellStyle name="Cálculo 10 5 2 2 2 2" xfId="5826" xr:uid="{5B17C396-9115-42A0-B796-1CBCF4B5D3D2}"/>
    <cellStyle name="Cálculo 10 5 2 2 3" xfId="5827" xr:uid="{EBFF91FE-B15E-4AFB-90C3-925667D84E52}"/>
    <cellStyle name="Cálculo 10 5 2 3" xfId="5828" xr:uid="{39F0AB00-BF54-4307-A831-3BE42205132C}"/>
    <cellStyle name="Cálculo 10 5 2 3 2" xfId="5829" xr:uid="{494F9FF0-9C5A-4BA3-B21F-CEAA463AB720}"/>
    <cellStyle name="Cálculo 10 5 2 4" xfId="5830" xr:uid="{8E8C9A8B-473C-42B9-AAE0-37A8F6A87196}"/>
    <cellStyle name="Cálculo 10 5 3" xfId="5831" xr:uid="{394A6AB7-6EE9-4D05-8497-1237BA8DE4FC}"/>
    <cellStyle name="Cálculo 10 5 3 2" xfId="5832" xr:uid="{51E1E0E3-CF58-47E9-AF5D-62D690A22118}"/>
    <cellStyle name="Cálculo 10 5 3 2 2" xfId="5833" xr:uid="{21202590-BAB8-41EC-86A2-514B7CE7FBCC}"/>
    <cellStyle name="Cálculo 10 5 3 3" xfId="5834" xr:uid="{2A0EFE7E-04B9-4EAD-B6B4-2EBBF260D68D}"/>
    <cellStyle name="Cálculo 10 5 4" xfId="5835" xr:uid="{94986B7A-5128-4A27-8163-DA41AD9E6318}"/>
    <cellStyle name="Cálculo 10 5 4 2" xfId="5836" xr:uid="{2781FFC1-57B1-4A56-BDC7-46E0C25CE60E}"/>
    <cellStyle name="Cálculo 10 5 5" xfId="5837" xr:uid="{AE76B926-F3CE-43E5-BCC4-52BD51C64F23}"/>
    <cellStyle name="Cálculo 10 6" xfId="5838" xr:uid="{09ED6E18-C21F-48F8-A171-A6C599A78305}"/>
    <cellStyle name="Cálculo 10 6 2" xfId="5839" xr:uid="{8D785458-FE35-4BD4-AB67-53835F7E47FF}"/>
    <cellStyle name="Cálculo 10 6 2 2" xfId="5840" xr:uid="{67534EFF-F099-4688-B961-8A11D8868E57}"/>
    <cellStyle name="Cálculo 10 6 2 2 2" xfId="5841" xr:uid="{9081FB9B-8F0E-4DFA-9C9A-3840B5D733D5}"/>
    <cellStyle name="Cálculo 10 6 2 3" xfId="5842" xr:uid="{C83BCFA8-F0EC-4B79-9B76-E223DFC6AB9C}"/>
    <cellStyle name="Cálculo 10 6 3" xfId="5843" xr:uid="{B0580387-2B44-409F-95DE-46EDA63C463D}"/>
    <cellStyle name="Cálculo 10 6 3 2" xfId="5844" xr:uid="{325B7033-DFC4-4DA1-9247-3E07AA25E51E}"/>
    <cellStyle name="Cálculo 10 6 4" xfId="5845" xr:uid="{10E51BEC-1B7E-45E3-A382-66DFF4758180}"/>
    <cellStyle name="Cálculo 10 7" xfId="5846" xr:uid="{0515275F-C1A8-4241-B720-2D3CD05D8A2C}"/>
    <cellStyle name="Cálculo 10 7 2" xfId="5847" xr:uid="{738E325E-09A5-4B23-AD41-C2469F664DE5}"/>
    <cellStyle name="Cálculo 10 7 2 2" xfId="5848" xr:uid="{056555A1-3217-4B3D-8817-185106F59591}"/>
    <cellStyle name="Cálculo 10 7 3" xfId="5849" xr:uid="{1F3F9B88-AAEC-46E2-98FB-979D254E5DCA}"/>
    <cellStyle name="Cálculo 10 8" xfId="5850" xr:uid="{A3445BA4-C275-4859-BDC2-885E83635FA0}"/>
    <cellStyle name="Cálculo 10 8 2" xfId="5851" xr:uid="{2316580B-9FDF-4895-AF7A-B1E455410FD5}"/>
    <cellStyle name="Cálculo 10 8 2 2" xfId="5852" xr:uid="{8F031818-809B-4CC1-BEEB-82FD75DDB426}"/>
    <cellStyle name="Cálculo 10 8 3" xfId="5853" xr:uid="{12CFE2FE-1B95-4373-B10B-3DE6B9250B83}"/>
    <cellStyle name="Cálculo 10 9" xfId="5854" xr:uid="{70F364FC-B704-4781-A0A6-0978FB772799}"/>
    <cellStyle name="Cálculo 10 9 2" xfId="5855" xr:uid="{066A1231-F580-44DF-858F-BEC9B4BEEEFB}"/>
    <cellStyle name="Cálculo 10_INFORME" xfId="5856" xr:uid="{D6971228-8074-49DB-92BE-19B9DE3D3FF9}"/>
    <cellStyle name="Cálculo 100" xfId="5857" xr:uid="{4DCF70BB-4DF0-4867-BB37-21BB2FEE0163}"/>
    <cellStyle name="Cálculo 101" xfId="58921" xr:uid="{E5528DF3-544A-4D1F-991F-D00ADA424BAE}"/>
    <cellStyle name="Cálculo 102" xfId="58950" xr:uid="{5AA94A3B-6C0B-4FB9-B927-A2C6F5F5F2ED}"/>
    <cellStyle name="Cálculo 103" xfId="5771" xr:uid="{6D88A05C-9EAF-46D5-A004-D4B43E3E4C8C}"/>
    <cellStyle name="Cálculo 11" xfId="5858" xr:uid="{14FFEB61-FECE-4869-8C50-D6F22150768F}"/>
    <cellStyle name="Cálculo 11 10" xfId="5859" xr:uid="{D874755E-0614-432D-9F47-7FA8C0B66015}"/>
    <cellStyle name="Cálculo 11 2" xfId="5860" xr:uid="{18F7DD0B-9CC5-4C77-9287-7F4EE1BE32F5}"/>
    <cellStyle name="Cálculo 11 2 2" xfId="5861" xr:uid="{5BFBF6C7-506F-498F-AFD8-EB8EBBC119D0}"/>
    <cellStyle name="Cálculo 11 2 2 2" xfId="5862" xr:uid="{DC67B8F5-BF48-4E5C-8445-D672ACD9C163}"/>
    <cellStyle name="Cálculo 11 2 2 2 2" xfId="5863" xr:uid="{7D939EDA-2526-45BC-8784-FA3A86F480A7}"/>
    <cellStyle name="Cálculo 11 2 2 2 2 2" xfId="5864" xr:uid="{886A6391-8258-40E7-A96C-5396F9DD2D08}"/>
    <cellStyle name="Cálculo 11 2 2 2 3" xfId="5865" xr:uid="{330FA75A-AA73-41C0-B5D7-84E0D80AA471}"/>
    <cellStyle name="Cálculo 11 2 2 3" xfId="5866" xr:uid="{2A7BA828-2FBD-48CE-AE9F-0565E1096EA0}"/>
    <cellStyle name="Cálculo 11 2 2 3 2" xfId="5867" xr:uid="{397D70E2-180C-436A-B85E-0F928B77903A}"/>
    <cellStyle name="Cálculo 11 2 2 4" xfId="5868" xr:uid="{95D1218F-5057-40AE-AC79-246434B7D9C6}"/>
    <cellStyle name="Cálculo 11 2 3" xfId="5869" xr:uid="{F32D0777-7561-4085-B0A1-4D39B3539611}"/>
    <cellStyle name="Cálculo 11 2 3 2" xfId="5870" xr:uid="{0823E8D0-BA39-414C-B6C4-0993D28EA000}"/>
    <cellStyle name="Cálculo 11 2 3 2 2" xfId="5871" xr:uid="{02805D72-8D06-427D-A48F-E1AC90E2F592}"/>
    <cellStyle name="Cálculo 11 2 3 3" xfId="5872" xr:uid="{58FF749B-CC05-455E-8106-944179035F60}"/>
    <cellStyle name="Cálculo 11 2 4" xfId="5873" xr:uid="{333B913A-AFD6-4E6F-83E8-29342502383A}"/>
    <cellStyle name="Cálculo 11 2 4 2" xfId="5874" xr:uid="{227D1AF6-EAD7-4898-815F-9FEDD50F5D21}"/>
    <cellStyle name="Cálculo 11 2 5" xfId="5875" xr:uid="{949B7B83-E7CE-41DA-B2FC-6B0EB9FE4365}"/>
    <cellStyle name="Cálculo 11 3" xfId="5876" xr:uid="{762DFE98-1DC4-497D-9AB1-517414922A25}"/>
    <cellStyle name="Cálculo 11 3 2" xfId="5877" xr:uid="{9259D07D-7FF7-4487-8CB9-05EED8F27F07}"/>
    <cellStyle name="Cálculo 11 3 2 2" xfId="5878" xr:uid="{C7DFF61E-0DBA-467B-81FA-D7A3F6A9FF64}"/>
    <cellStyle name="Cálculo 11 3 2 2 2" xfId="5879" xr:uid="{4369BBFE-C47B-4305-8F60-0DA86D7CCE6C}"/>
    <cellStyle name="Cálculo 11 3 2 2 2 2" xfId="5880" xr:uid="{CBD90DF3-338A-42A0-AD13-1322177F8802}"/>
    <cellStyle name="Cálculo 11 3 2 2 3" xfId="5881" xr:uid="{E43D8B3E-221A-4EB3-9E66-7F8BB225242F}"/>
    <cellStyle name="Cálculo 11 3 2 3" xfId="5882" xr:uid="{89581C1D-CB1E-4EFE-A392-2BF91E7E1918}"/>
    <cellStyle name="Cálculo 11 3 2 3 2" xfId="5883" xr:uid="{FADE2BB2-E35D-4E38-BD36-74E3506182EA}"/>
    <cellStyle name="Cálculo 11 3 2 4" xfId="5884" xr:uid="{74797DA8-083B-429F-A4B4-EECD20BCEE28}"/>
    <cellStyle name="Cálculo 11 3 3" xfId="5885" xr:uid="{A0688DBE-FF9E-429A-BB13-ABE31B1D01F7}"/>
    <cellStyle name="Cálculo 11 3 3 2" xfId="5886" xr:uid="{56784A4F-1A53-45AE-B763-85D680BFFFA3}"/>
    <cellStyle name="Cálculo 11 3 3 2 2" xfId="5887" xr:uid="{6352ED3E-11F6-45E0-871B-A7EEB80476C5}"/>
    <cellStyle name="Cálculo 11 3 3 3" xfId="5888" xr:uid="{07FD4A89-7B52-467A-A818-CB6BD77A752F}"/>
    <cellStyle name="Cálculo 11 3 4" xfId="5889" xr:uid="{CA28DA48-1BAD-4C4A-8FE2-0442203B0916}"/>
    <cellStyle name="Cálculo 11 3 4 2" xfId="5890" xr:uid="{6FAC4F1E-F886-4D53-A270-1DB69EBEAAD7}"/>
    <cellStyle name="Cálculo 11 3 5" xfId="5891" xr:uid="{6034E297-0C7C-4EF0-BCE3-1740A0E7DBCD}"/>
    <cellStyle name="Cálculo 11 4" xfId="5892" xr:uid="{E884839C-14E8-46A4-A69B-729D1A42F9EB}"/>
    <cellStyle name="Cálculo 11 4 2" xfId="5893" xr:uid="{8FD60F33-F1AB-4743-9E34-E258E1A9D971}"/>
    <cellStyle name="Cálculo 11 4 2 2" xfId="5894" xr:uid="{9B8AA89C-DD11-4CDF-BA85-68B816D613D5}"/>
    <cellStyle name="Cálculo 11 4 2 2 2" xfId="5895" xr:uid="{190E3BDA-80BD-40D7-A37C-7B3584097638}"/>
    <cellStyle name="Cálculo 11 4 2 2 2 2" xfId="5896" xr:uid="{C142EF65-212D-4945-A9BF-43E4C14A2321}"/>
    <cellStyle name="Cálculo 11 4 2 2 3" xfId="5897" xr:uid="{80CA7C61-E20C-4A0D-B0F7-2F0797A19E3A}"/>
    <cellStyle name="Cálculo 11 4 2 3" xfId="5898" xr:uid="{5E3002A2-0BD7-42C3-9814-1419D0A40B57}"/>
    <cellStyle name="Cálculo 11 4 2 3 2" xfId="5899" xr:uid="{621EB2AC-EF8F-4690-BCA1-FCF51D2FC759}"/>
    <cellStyle name="Cálculo 11 4 2 4" xfId="5900" xr:uid="{579352D8-0820-4C1D-ABC6-273DFBCDE4CC}"/>
    <cellStyle name="Cálculo 11 4 3" xfId="5901" xr:uid="{99E372CF-631E-49EF-B099-6AEC9F64473E}"/>
    <cellStyle name="Cálculo 11 4 3 2" xfId="5902" xr:uid="{66ED527C-849E-4A7B-8BB5-F9DEF36FBBD6}"/>
    <cellStyle name="Cálculo 11 4 3 2 2" xfId="5903" xr:uid="{5F2FB42C-ECAD-4735-A56D-AD4B144BB7F9}"/>
    <cellStyle name="Cálculo 11 4 3 3" xfId="5904" xr:uid="{B8C8782B-3703-4DC2-B6A8-EFA8B7F22445}"/>
    <cellStyle name="Cálculo 11 4 4" xfId="5905" xr:uid="{A5E16D6A-4C44-436D-A2B9-D22F47DEBDBB}"/>
    <cellStyle name="Cálculo 11 4 4 2" xfId="5906" xr:uid="{2F06177B-A68A-44DF-9A09-A515426D27BA}"/>
    <cellStyle name="Cálculo 11 4 5" xfId="5907" xr:uid="{3D1A1514-503C-4099-A32F-C5968216377C}"/>
    <cellStyle name="Cálculo 11 5" xfId="5908" xr:uid="{554B47AB-8089-4E5A-B1C8-46B0070B52D7}"/>
    <cellStyle name="Cálculo 11 5 2" xfId="5909" xr:uid="{83C301AD-25DC-4357-AD87-C6069169525F}"/>
    <cellStyle name="Cálculo 11 5 2 2" xfId="5910" xr:uid="{0369499A-1B92-492A-AE00-91B3F1F5A792}"/>
    <cellStyle name="Cálculo 11 5 2 2 2" xfId="5911" xr:uid="{5DCF2CFF-C38B-40AC-814A-920CD4572F1D}"/>
    <cellStyle name="Cálculo 11 5 2 2 2 2" xfId="5912" xr:uid="{C46AACEC-EF17-456D-B39F-7146762E1B4C}"/>
    <cellStyle name="Cálculo 11 5 2 2 3" xfId="5913" xr:uid="{285D1E79-E886-4100-8A00-55191CA7F1C9}"/>
    <cellStyle name="Cálculo 11 5 2 3" xfId="5914" xr:uid="{45418243-2C2D-4335-AE7A-8BBD519570B6}"/>
    <cellStyle name="Cálculo 11 5 2 3 2" xfId="5915" xr:uid="{24676216-482E-40C8-8570-76D2AAB2CCDA}"/>
    <cellStyle name="Cálculo 11 5 2 4" xfId="5916" xr:uid="{63FC930D-6BE4-432E-A585-F265E08BE5E7}"/>
    <cellStyle name="Cálculo 11 5 3" xfId="5917" xr:uid="{308B051C-2A96-43C4-8B94-3423BC2EE217}"/>
    <cellStyle name="Cálculo 11 5 3 2" xfId="5918" xr:uid="{7533D3F8-A5F7-4658-B8CB-820AC75FF678}"/>
    <cellStyle name="Cálculo 11 5 3 2 2" xfId="5919" xr:uid="{DB9571FB-5D4E-4C0B-BE45-B91AA47DC4B4}"/>
    <cellStyle name="Cálculo 11 5 3 3" xfId="5920" xr:uid="{DB90C51C-D908-4A08-8F73-1C3DF1584F6C}"/>
    <cellStyle name="Cálculo 11 5 4" xfId="5921" xr:uid="{7B9C17D5-57EC-4D42-AF88-1E71769358C5}"/>
    <cellStyle name="Cálculo 11 5 4 2" xfId="5922" xr:uid="{DDC16A2E-A281-4968-8EF7-F7CD7C6A2751}"/>
    <cellStyle name="Cálculo 11 5 5" xfId="5923" xr:uid="{C5BEB277-BD4A-4BD7-993D-A118F505DF55}"/>
    <cellStyle name="Cálculo 11 6" xfId="5924" xr:uid="{164FAFB5-3378-4F72-85C4-297151B9D2E5}"/>
    <cellStyle name="Cálculo 11 6 2" xfId="5925" xr:uid="{C1BD0116-5B39-40BC-A03D-76A158AC9A05}"/>
    <cellStyle name="Cálculo 11 6 2 2" xfId="5926" xr:uid="{3D0E0952-7D81-47B5-846D-1BD3981A2383}"/>
    <cellStyle name="Cálculo 11 6 2 2 2" xfId="5927" xr:uid="{7385D84A-BCBB-4AFE-B214-67C10B803D2F}"/>
    <cellStyle name="Cálculo 11 6 2 3" xfId="5928" xr:uid="{4446FA22-49C2-4D66-9710-539D34DF8045}"/>
    <cellStyle name="Cálculo 11 6 3" xfId="5929" xr:uid="{765B437D-CE32-4272-A2D9-45783E51E6F7}"/>
    <cellStyle name="Cálculo 11 6 3 2" xfId="5930" xr:uid="{55442B71-FAF9-4721-A0EC-64780C855315}"/>
    <cellStyle name="Cálculo 11 6 4" xfId="5931" xr:uid="{A6899A40-978A-4BF8-8A49-257B1B6372B8}"/>
    <cellStyle name="Cálculo 11 7" xfId="5932" xr:uid="{29FA3631-70BC-445C-B65C-03B6FBE4D42C}"/>
    <cellStyle name="Cálculo 11 7 2" xfId="5933" xr:uid="{D11EDC5F-EF88-495E-A747-26BC9DE5D23E}"/>
    <cellStyle name="Cálculo 11 7 2 2" xfId="5934" xr:uid="{3AF8F4B0-A557-4435-ADAC-029E2B11311F}"/>
    <cellStyle name="Cálculo 11 7 3" xfId="5935" xr:uid="{16B272A1-58DB-4374-B4A7-0856A8EA70A9}"/>
    <cellStyle name="Cálculo 11 8" xfId="5936" xr:uid="{387BC4DB-3DFB-44BB-9F9D-CE5115AA718C}"/>
    <cellStyle name="Cálculo 11 8 2" xfId="5937" xr:uid="{308E9A06-5F36-4998-8C82-520EF8C20D26}"/>
    <cellStyle name="Cálculo 11 8 2 2" xfId="5938" xr:uid="{D773EDED-3EB7-48EC-A9DD-DEDFE4F64957}"/>
    <cellStyle name="Cálculo 11 8 3" xfId="5939" xr:uid="{7D2BA73D-B7ED-489E-BA3D-5BD464EC5DCD}"/>
    <cellStyle name="Cálculo 11 9" xfId="5940" xr:uid="{12830031-800A-4F48-9C18-A11BC69F0917}"/>
    <cellStyle name="Cálculo 11 9 2" xfId="5941" xr:uid="{E16F16D4-CC45-41DD-94A3-ED1ACA338237}"/>
    <cellStyle name="Cálculo 11_INFORME" xfId="5942" xr:uid="{C5E3B14E-8FB6-4172-ADC0-DCF72166EFF1}"/>
    <cellStyle name="Cálculo 12" xfId="5943" xr:uid="{4CC51BD7-3DF0-46B4-B358-FFF0C467C1FC}"/>
    <cellStyle name="Cálculo 12 10" xfId="5944" xr:uid="{D2A75277-EBC5-4292-A1C7-F30C3C50167B}"/>
    <cellStyle name="Cálculo 12 2" xfId="5945" xr:uid="{489D844F-A484-4872-BE60-0923D77C2303}"/>
    <cellStyle name="Cálculo 12 2 2" xfId="5946" xr:uid="{7B2C6128-D429-4EE2-8F22-5BA1BB1109EC}"/>
    <cellStyle name="Cálculo 12 2 2 2" xfId="5947" xr:uid="{8F13B042-4043-4E89-A1C3-96C6F134EF73}"/>
    <cellStyle name="Cálculo 12 2 2 2 2" xfId="5948" xr:uid="{3E3C3D09-6617-4B73-8FB5-CE1DEBA599B9}"/>
    <cellStyle name="Cálculo 12 2 2 2 2 2" xfId="5949" xr:uid="{71F59A0E-3B61-4839-85F9-264AFABBAD66}"/>
    <cellStyle name="Cálculo 12 2 2 2 3" xfId="5950" xr:uid="{C9D2B733-D4B7-49E1-9CB4-30F4A5FC3D1B}"/>
    <cellStyle name="Cálculo 12 2 2 3" xfId="5951" xr:uid="{3785ECDB-A418-4E92-8743-F9441D48D817}"/>
    <cellStyle name="Cálculo 12 2 2 3 2" xfId="5952" xr:uid="{DE7526F7-F306-49F8-A055-13F36BA8BD80}"/>
    <cellStyle name="Cálculo 12 2 2 4" xfId="5953" xr:uid="{3BDDDE05-4D44-46FC-9752-CF81846E3C3A}"/>
    <cellStyle name="Cálculo 12 2 3" xfId="5954" xr:uid="{39C1208C-A040-4D47-913B-6B10471254B5}"/>
    <cellStyle name="Cálculo 12 2 3 2" xfId="5955" xr:uid="{E99658C9-553A-4B9C-A814-E422A5A9A51A}"/>
    <cellStyle name="Cálculo 12 2 3 2 2" xfId="5956" xr:uid="{289CD0D2-A24F-4484-9124-71FC74B53C67}"/>
    <cellStyle name="Cálculo 12 2 3 3" xfId="5957" xr:uid="{FCA7AE44-82D2-41B9-8250-39603E154CC7}"/>
    <cellStyle name="Cálculo 12 2 4" xfId="5958" xr:uid="{F8AF91D7-188A-4CB1-A7B6-05292C0DC107}"/>
    <cellStyle name="Cálculo 12 2 4 2" xfId="5959" xr:uid="{7552ACCF-102D-44A7-9D98-23EE72F2D17B}"/>
    <cellStyle name="Cálculo 12 2 5" xfId="5960" xr:uid="{36A2A726-3488-429F-856B-0D9423CAE384}"/>
    <cellStyle name="Cálculo 12 3" xfId="5961" xr:uid="{75814ECF-A185-493B-BB5E-169B477EBD20}"/>
    <cellStyle name="Cálculo 12 3 2" xfId="5962" xr:uid="{50C6CE91-B005-4819-A094-DA3638A865D9}"/>
    <cellStyle name="Cálculo 12 3 2 2" xfId="5963" xr:uid="{EFC22645-CD71-4FA4-A8A3-EE02E1B764C1}"/>
    <cellStyle name="Cálculo 12 3 2 2 2" xfId="5964" xr:uid="{C550D5AF-703B-464D-AC02-6B848EB0BC34}"/>
    <cellStyle name="Cálculo 12 3 2 2 2 2" xfId="5965" xr:uid="{7F5FD7D5-6670-4B5D-91D1-07B29A79D094}"/>
    <cellStyle name="Cálculo 12 3 2 2 3" xfId="5966" xr:uid="{39C78031-A352-4A69-8162-C0BDF03555FC}"/>
    <cellStyle name="Cálculo 12 3 2 3" xfId="5967" xr:uid="{9F43559E-D48E-47C6-8926-F9F144EA5DB7}"/>
    <cellStyle name="Cálculo 12 3 2 3 2" xfId="5968" xr:uid="{9768546A-ED72-422D-A290-4B894E0344AF}"/>
    <cellStyle name="Cálculo 12 3 2 4" xfId="5969" xr:uid="{AD201259-C9F3-470C-B43B-8C28FA84CBA7}"/>
    <cellStyle name="Cálculo 12 3 3" xfId="5970" xr:uid="{26BD38C1-CD0B-480B-984A-02307008E88D}"/>
    <cellStyle name="Cálculo 12 3 3 2" xfId="5971" xr:uid="{7E8AFAE6-1BD0-4DC2-9616-EFCD3F145C9E}"/>
    <cellStyle name="Cálculo 12 3 3 2 2" xfId="5972" xr:uid="{FDDB26E5-925E-49E4-AAD7-AAA3B21932E2}"/>
    <cellStyle name="Cálculo 12 3 3 3" xfId="5973" xr:uid="{6EE9DA8D-397B-4878-9846-D4F47BC02F1B}"/>
    <cellStyle name="Cálculo 12 3 4" xfId="5974" xr:uid="{E4123C5F-6A05-4CD5-A89C-E394A322A4C9}"/>
    <cellStyle name="Cálculo 12 3 4 2" xfId="5975" xr:uid="{F1E0AFF9-BC27-4383-9D61-80EBBFAEBEDC}"/>
    <cellStyle name="Cálculo 12 3 5" xfId="5976" xr:uid="{BA6B85D4-B81F-4ADA-80B3-88F1861295A9}"/>
    <cellStyle name="Cálculo 12 4" xfId="5977" xr:uid="{2157E68F-98B6-4D8C-B6F2-8F89A36E270C}"/>
    <cellStyle name="Cálculo 12 4 2" xfId="5978" xr:uid="{49FA180E-F39E-4ED1-A837-95B355A481D3}"/>
    <cellStyle name="Cálculo 12 4 2 2" xfId="5979" xr:uid="{4D03B3E6-8F19-491C-8053-1E93B34C0131}"/>
    <cellStyle name="Cálculo 12 4 2 2 2" xfId="5980" xr:uid="{0B5DA2BF-66CC-45FA-B7A5-7955E0E935F4}"/>
    <cellStyle name="Cálculo 12 4 2 2 2 2" xfId="5981" xr:uid="{F4621789-5715-4E0D-A88F-DC3B202EE8C4}"/>
    <cellStyle name="Cálculo 12 4 2 2 3" xfId="5982" xr:uid="{5999D2CC-6A80-4693-9994-3F260A92A70E}"/>
    <cellStyle name="Cálculo 12 4 2 3" xfId="5983" xr:uid="{973542BD-1957-4E6C-A181-7CB0E6326572}"/>
    <cellStyle name="Cálculo 12 4 2 3 2" xfId="5984" xr:uid="{675A75A1-3AC0-4DAE-A550-7DC43BD5FA02}"/>
    <cellStyle name="Cálculo 12 4 2 4" xfId="5985" xr:uid="{DFEE0ED5-F38D-48B8-A6A9-80F0D0E510A3}"/>
    <cellStyle name="Cálculo 12 4 3" xfId="5986" xr:uid="{EC2FAB2F-FD28-4914-A0BF-438C3459133D}"/>
    <cellStyle name="Cálculo 12 4 3 2" xfId="5987" xr:uid="{4159FBA7-75F8-4853-82B6-33CCD00961B4}"/>
    <cellStyle name="Cálculo 12 4 3 2 2" xfId="5988" xr:uid="{8084015F-73D9-429B-82C4-9777BFF57BF8}"/>
    <cellStyle name="Cálculo 12 4 3 3" xfId="5989" xr:uid="{693090C5-9013-444A-85E1-A227DEA5ACB0}"/>
    <cellStyle name="Cálculo 12 4 4" xfId="5990" xr:uid="{4D5321CC-75D0-4E13-B7D1-4E5F6835B33F}"/>
    <cellStyle name="Cálculo 12 4 4 2" xfId="5991" xr:uid="{E595FCDA-6706-4F89-9982-5569C2BD3B20}"/>
    <cellStyle name="Cálculo 12 4 5" xfId="5992" xr:uid="{C6386EA4-E686-4922-B180-538323646289}"/>
    <cellStyle name="Cálculo 12 5" xfId="5993" xr:uid="{ED52E792-2C91-47BF-8C27-BD8609E1B96E}"/>
    <cellStyle name="Cálculo 12 5 2" xfId="5994" xr:uid="{E0BF2DA8-24A3-4255-97AF-49E951FDD328}"/>
    <cellStyle name="Cálculo 12 5 2 2" xfId="5995" xr:uid="{FD10AF40-C2E3-46DD-B841-C87B9DEE7589}"/>
    <cellStyle name="Cálculo 12 5 2 2 2" xfId="5996" xr:uid="{B300DDF5-A22E-4310-8DE7-F153D9C5C139}"/>
    <cellStyle name="Cálculo 12 5 2 2 2 2" xfId="5997" xr:uid="{E9375876-70DA-4D61-B5AF-6B26D125D165}"/>
    <cellStyle name="Cálculo 12 5 2 2 3" xfId="5998" xr:uid="{9D8757B7-01ED-478C-825B-8A08AE15B1C4}"/>
    <cellStyle name="Cálculo 12 5 2 3" xfId="5999" xr:uid="{C867FAAE-582A-46C5-B0E9-AAB210FD7FC5}"/>
    <cellStyle name="Cálculo 12 5 2 3 2" xfId="6000" xr:uid="{DD4D2287-76FA-4F04-8AD8-0E5370C48564}"/>
    <cellStyle name="Cálculo 12 5 2 4" xfId="6001" xr:uid="{54B78EBF-6BFB-4D07-A13D-C6A9C3EA6C89}"/>
    <cellStyle name="Cálculo 12 5 3" xfId="6002" xr:uid="{E771CA70-F828-415B-BE21-DE676D31B052}"/>
    <cellStyle name="Cálculo 12 5 3 2" xfId="6003" xr:uid="{6699AF8F-D4F4-4308-B7F9-619A06800E79}"/>
    <cellStyle name="Cálculo 12 5 3 2 2" xfId="6004" xr:uid="{39452E86-EF0C-489A-8883-3054261C88A1}"/>
    <cellStyle name="Cálculo 12 5 3 3" xfId="6005" xr:uid="{5B2A7B7A-DE8D-4579-82DB-5A4BA745C297}"/>
    <cellStyle name="Cálculo 12 5 4" xfId="6006" xr:uid="{A0AF5B06-E870-45A7-825F-7507E3E33718}"/>
    <cellStyle name="Cálculo 12 5 4 2" xfId="6007" xr:uid="{2D241A92-80C8-41E5-9AB9-F10D8FDF98B2}"/>
    <cellStyle name="Cálculo 12 5 5" xfId="6008" xr:uid="{64423B1C-DC53-46A6-A199-44F305CD17E8}"/>
    <cellStyle name="Cálculo 12 6" xfId="6009" xr:uid="{E50F2A0E-BB53-430C-8CB1-510E5DAFB2E9}"/>
    <cellStyle name="Cálculo 12 6 2" xfId="6010" xr:uid="{4865C4FC-0BDE-4F8F-B31C-250C3860C98E}"/>
    <cellStyle name="Cálculo 12 6 2 2" xfId="6011" xr:uid="{B5264280-FF41-46BE-9B40-83A693B44E14}"/>
    <cellStyle name="Cálculo 12 6 2 2 2" xfId="6012" xr:uid="{984A8D54-1090-4FCE-BFAC-5E02FF60CA8B}"/>
    <cellStyle name="Cálculo 12 6 2 3" xfId="6013" xr:uid="{B83508D9-FB38-4C88-B966-84FEEA030AD1}"/>
    <cellStyle name="Cálculo 12 6 3" xfId="6014" xr:uid="{B9046928-895B-44CE-A2D3-61191E0695A9}"/>
    <cellStyle name="Cálculo 12 6 3 2" xfId="6015" xr:uid="{96EFD707-EDB4-485E-84F7-C1D4D4922A41}"/>
    <cellStyle name="Cálculo 12 6 4" xfId="6016" xr:uid="{D8D6E5E2-EAE7-4C90-9546-97F5EF3F5EF4}"/>
    <cellStyle name="Cálculo 12 7" xfId="6017" xr:uid="{AB79A6B7-DCB6-4EF4-86BE-61483EEF7DCA}"/>
    <cellStyle name="Cálculo 12 7 2" xfId="6018" xr:uid="{79F72FF3-2EF9-4BF5-A259-133F1B5F8923}"/>
    <cellStyle name="Cálculo 12 7 2 2" xfId="6019" xr:uid="{B7CD1094-4E98-420A-B970-3DC8EE98A51A}"/>
    <cellStyle name="Cálculo 12 7 3" xfId="6020" xr:uid="{88018DDB-6AB1-4F58-82EE-4E12A1E20450}"/>
    <cellStyle name="Cálculo 12 8" xfId="6021" xr:uid="{6C3944FE-E9D1-4ED5-85F1-8CF77133FBF8}"/>
    <cellStyle name="Cálculo 12 8 2" xfId="6022" xr:uid="{C74A1A72-1B7C-4836-961A-790252ED53EA}"/>
    <cellStyle name="Cálculo 12 8 2 2" xfId="6023" xr:uid="{CF4CD03B-ACCD-47B6-89BB-F7CD10501005}"/>
    <cellStyle name="Cálculo 12 8 3" xfId="6024" xr:uid="{07694672-5439-4013-8AB4-1AE96B50C822}"/>
    <cellStyle name="Cálculo 12 9" xfId="6025" xr:uid="{47A381F6-8AB1-415E-A190-5922C99FDFC8}"/>
    <cellStyle name="Cálculo 12 9 2" xfId="6026" xr:uid="{5C35305B-84AB-4F3F-A2E4-BB59557FDBEE}"/>
    <cellStyle name="Cálculo 12_INFORME" xfId="6027" xr:uid="{98406602-867D-49FD-AAA8-789D7E3258D3}"/>
    <cellStyle name="Cálculo 13" xfId="6028" xr:uid="{CBE659BE-C085-4563-A199-940322B9F858}"/>
    <cellStyle name="Cálculo 13 10" xfId="6029" xr:uid="{1F0CB33B-C608-4DE2-AD2A-655913652EF8}"/>
    <cellStyle name="Cálculo 13 2" xfId="6030" xr:uid="{2117672F-CA58-4F78-8ED3-91714F5877E3}"/>
    <cellStyle name="Cálculo 13 2 2" xfId="6031" xr:uid="{19440A2A-85B1-48E0-806A-4A3E25E84403}"/>
    <cellStyle name="Cálculo 13 2 2 2" xfId="6032" xr:uid="{2B39C392-76CA-4B3D-85B7-B901A74CFF96}"/>
    <cellStyle name="Cálculo 13 2 2 2 2" xfId="6033" xr:uid="{4B8595D2-FFFB-4AA3-AC54-DA12FEDBEA9A}"/>
    <cellStyle name="Cálculo 13 2 2 2 2 2" xfId="6034" xr:uid="{4AC31AC0-2495-493C-9DB8-CFEC2D908ADC}"/>
    <cellStyle name="Cálculo 13 2 2 2 3" xfId="6035" xr:uid="{692FFF51-1811-4FE9-8A09-180F6E9A4061}"/>
    <cellStyle name="Cálculo 13 2 2 3" xfId="6036" xr:uid="{366A0E0A-F71D-4A37-96E6-E00301BF3D6B}"/>
    <cellStyle name="Cálculo 13 2 2 3 2" xfId="6037" xr:uid="{6A98305F-947E-4F03-9EA3-2BB3B3EF5C9B}"/>
    <cellStyle name="Cálculo 13 2 2 4" xfId="6038" xr:uid="{BA8EA8BF-1BB0-419E-AE2F-26BF40F21E2D}"/>
    <cellStyle name="Cálculo 13 2 3" xfId="6039" xr:uid="{72ABB811-477B-4580-87B8-D1D38B9F0850}"/>
    <cellStyle name="Cálculo 13 2 3 2" xfId="6040" xr:uid="{0C3D10EA-028F-49A0-BFCD-342826829725}"/>
    <cellStyle name="Cálculo 13 2 3 2 2" xfId="6041" xr:uid="{A0ACF51D-8348-4ECC-8C7A-4DC1329ED760}"/>
    <cellStyle name="Cálculo 13 2 3 3" xfId="6042" xr:uid="{CF461E1A-B58C-4FAA-998E-2B72AD67390B}"/>
    <cellStyle name="Cálculo 13 2 4" xfId="6043" xr:uid="{7F55D3BB-82A2-4F80-BB57-A783491BA9FB}"/>
    <cellStyle name="Cálculo 13 2 4 2" xfId="6044" xr:uid="{C15C79A3-8B1E-4D86-9CF0-ED95C226F193}"/>
    <cellStyle name="Cálculo 13 2 5" xfId="6045" xr:uid="{5D4D29C4-6101-44A9-9212-AEC0D9896636}"/>
    <cellStyle name="Cálculo 13 3" xfId="6046" xr:uid="{D7E90D5A-7D6C-4631-A5C5-FCBFE27DF23A}"/>
    <cellStyle name="Cálculo 13 3 2" xfId="6047" xr:uid="{2D8F0FE2-151F-42B8-A654-307DB07599B0}"/>
    <cellStyle name="Cálculo 13 3 2 2" xfId="6048" xr:uid="{455D108C-404A-4A43-9754-48781FA486D4}"/>
    <cellStyle name="Cálculo 13 3 2 2 2" xfId="6049" xr:uid="{01C6FA8C-0DAE-4CFC-8206-182FD8752EC0}"/>
    <cellStyle name="Cálculo 13 3 2 2 2 2" xfId="6050" xr:uid="{18C979BA-CED9-4E22-ADFB-92AD3707120E}"/>
    <cellStyle name="Cálculo 13 3 2 2 3" xfId="6051" xr:uid="{9797D275-64CB-4633-94BD-EF1DAD2E268C}"/>
    <cellStyle name="Cálculo 13 3 2 3" xfId="6052" xr:uid="{512D984F-8D7F-4BBD-A597-45261CDC298C}"/>
    <cellStyle name="Cálculo 13 3 2 3 2" xfId="6053" xr:uid="{1BEC1CB1-7152-4E99-AC85-4B427522CDC1}"/>
    <cellStyle name="Cálculo 13 3 2 4" xfId="6054" xr:uid="{51BD2E4C-C268-412A-BD52-9CCFD4C24087}"/>
    <cellStyle name="Cálculo 13 3 3" xfId="6055" xr:uid="{02332A2E-828C-4B47-A495-250A8369C036}"/>
    <cellStyle name="Cálculo 13 3 3 2" xfId="6056" xr:uid="{05E2A4E0-DA07-4AE2-84EE-860573546DD9}"/>
    <cellStyle name="Cálculo 13 3 3 2 2" xfId="6057" xr:uid="{B6A5568D-3D7F-4AF1-9FB7-5323F17410D4}"/>
    <cellStyle name="Cálculo 13 3 3 3" xfId="6058" xr:uid="{5BD1B898-BAA2-4C65-AD7E-3725EF02B986}"/>
    <cellStyle name="Cálculo 13 3 4" xfId="6059" xr:uid="{48461C77-B97C-4B8C-9D78-EFD37724DB6F}"/>
    <cellStyle name="Cálculo 13 3 4 2" xfId="6060" xr:uid="{DDCA1187-F5BD-4806-B2C9-D5C04BCFC0D2}"/>
    <cellStyle name="Cálculo 13 3 5" xfId="6061" xr:uid="{5D1D0DCF-C628-4BF1-B717-9060F2FDD7B3}"/>
    <cellStyle name="Cálculo 13 4" xfId="6062" xr:uid="{98F2FCCF-F39B-4E90-A86C-92B61FC79F4E}"/>
    <cellStyle name="Cálculo 13 4 2" xfId="6063" xr:uid="{D32615A6-BA9A-44C5-8437-5D902C09ECD1}"/>
    <cellStyle name="Cálculo 13 4 2 2" xfId="6064" xr:uid="{6523D3E4-6438-47E2-8052-C0DBD3141ED2}"/>
    <cellStyle name="Cálculo 13 4 2 2 2" xfId="6065" xr:uid="{DCBCA457-3B9A-44E7-B8C6-0E0668569F36}"/>
    <cellStyle name="Cálculo 13 4 2 2 2 2" xfId="6066" xr:uid="{128D795E-D185-4AC0-A3CE-75B8B3284978}"/>
    <cellStyle name="Cálculo 13 4 2 2 3" xfId="6067" xr:uid="{2A19DBC5-CC4F-4EFD-847E-439010A3F320}"/>
    <cellStyle name="Cálculo 13 4 2 3" xfId="6068" xr:uid="{A80A1E3E-0BCB-4F2A-8587-EA63DC2537CF}"/>
    <cellStyle name="Cálculo 13 4 2 3 2" xfId="6069" xr:uid="{B7909375-5F19-49FD-8DC8-A70CFA105752}"/>
    <cellStyle name="Cálculo 13 4 2 4" xfId="6070" xr:uid="{F9260941-7E64-4982-8B77-2022091CAF03}"/>
    <cellStyle name="Cálculo 13 4 3" xfId="6071" xr:uid="{04192DFE-86F8-4BF9-9C1D-4189A17D1751}"/>
    <cellStyle name="Cálculo 13 4 3 2" xfId="6072" xr:uid="{71293897-8E2C-40A8-8E05-0D47C23962D2}"/>
    <cellStyle name="Cálculo 13 4 3 2 2" xfId="6073" xr:uid="{698E5975-AA5C-4833-A309-332C8E86BF68}"/>
    <cellStyle name="Cálculo 13 4 3 3" xfId="6074" xr:uid="{7FFDF744-6203-4B60-97ED-CD3C2DD39AE9}"/>
    <cellStyle name="Cálculo 13 4 4" xfId="6075" xr:uid="{EF9532B7-2EF1-4123-8100-5422B78FE08F}"/>
    <cellStyle name="Cálculo 13 4 4 2" xfId="6076" xr:uid="{A046A062-88EB-49E4-B561-B5C6B31C9FCC}"/>
    <cellStyle name="Cálculo 13 4 5" xfId="6077" xr:uid="{D757D18D-CB09-4E23-A984-B393A291B437}"/>
    <cellStyle name="Cálculo 13 5" xfId="6078" xr:uid="{25F8BE67-72B0-40EE-9E59-ADAB1D4A10C9}"/>
    <cellStyle name="Cálculo 13 5 2" xfId="6079" xr:uid="{14C62696-9E3D-4E28-B1F3-9BF13C8C586D}"/>
    <cellStyle name="Cálculo 13 5 2 2" xfId="6080" xr:uid="{EE00291D-3389-4570-8A4E-88ABD50DCB9E}"/>
    <cellStyle name="Cálculo 13 5 2 2 2" xfId="6081" xr:uid="{CEA7A95C-B4E1-4F01-87B2-AF5110D26B64}"/>
    <cellStyle name="Cálculo 13 5 2 2 2 2" xfId="6082" xr:uid="{131B91A2-22C1-47B9-9C29-9A6CC61DD0A3}"/>
    <cellStyle name="Cálculo 13 5 2 2 3" xfId="6083" xr:uid="{2BCDD19A-E071-4D50-AD8B-DCF4FFEA3128}"/>
    <cellStyle name="Cálculo 13 5 2 3" xfId="6084" xr:uid="{D5EB3B5E-1B68-4751-A44A-1B812EC717FA}"/>
    <cellStyle name="Cálculo 13 5 2 3 2" xfId="6085" xr:uid="{908B240F-8758-4B49-A0A8-19AF09517ADA}"/>
    <cellStyle name="Cálculo 13 5 2 4" xfId="6086" xr:uid="{6E15643A-0CB7-4CDC-8681-D1CE76A9398B}"/>
    <cellStyle name="Cálculo 13 5 3" xfId="6087" xr:uid="{49B1C016-3558-40A6-93E9-19643CE687F7}"/>
    <cellStyle name="Cálculo 13 5 3 2" xfId="6088" xr:uid="{C754AFFF-5264-4330-A89E-6AE22CBDCE21}"/>
    <cellStyle name="Cálculo 13 5 3 2 2" xfId="6089" xr:uid="{3A9954FA-D150-414B-83CB-F4128D20138F}"/>
    <cellStyle name="Cálculo 13 5 3 3" xfId="6090" xr:uid="{B46C8486-4060-4F73-8ED5-0E7B6F371A7B}"/>
    <cellStyle name="Cálculo 13 5 4" xfId="6091" xr:uid="{81A7A316-BF28-4BFC-95E8-A999C49DA59E}"/>
    <cellStyle name="Cálculo 13 5 4 2" xfId="6092" xr:uid="{8C659211-A150-4C47-A139-A8F5B9FEE3CA}"/>
    <cellStyle name="Cálculo 13 5 5" xfId="6093" xr:uid="{A4E9D05E-5713-4D6F-B85B-693C85C72C81}"/>
    <cellStyle name="Cálculo 13 6" xfId="6094" xr:uid="{BEF150A7-B0CF-44F6-972E-9CD07ADFA014}"/>
    <cellStyle name="Cálculo 13 6 2" xfId="6095" xr:uid="{ED4A11EA-CC18-4687-891E-1B457AC004FD}"/>
    <cellStyle name="Cálculo 13 6 2 2" xfId="6096" xr:uid="{D25F9C41-AB4F-42D0-A9B5-85E17A5B857B}"/>
    <cellStyle name="Cálculo 13 6 2 2 2" xfId="6097" xr:uid="{5072F859-B685-413C-AEAB-9A71BD02075E}"/>
    <cellStyle name="Cálculo 13 6 2 3" xfId="6098" xr:uid="{1A3C423A-0689-49B9-91DF-80513E1E1576}"/>
    <cellStyle name="Cálculo 13 6 3" xfId="6099" xr:uid="{C269E383-FD9C-489D-ACFC-661A2825180A}"/>
    <cellStyle name="Cálculo 13 6 3 2" xfId="6100" xr:uid="{AE4FC96C-446A-4464-ABB6-B7AF14AF9DF2}"/>
    <cellStyle name="Cálculo 13 6 4" xfId="6101" xr:uid="{E5BCFAD7-0A65-45E5-B143-497281C15EFF}"/>
    <cellStyle name="Cálculo 13 7" xfId="6102" xr:uid="{CDDEA800-BB7C-4F4C-AE10-98DA50DB3D08}"/>
    <cellStyle name="Cálculo 13 7 2" xfId="6103" xr:uid="{F353EB9C-4E8B-428D-9837-47155114D5EA}"/>
    <cellStyle name="Cálculo 13 7 2 2" xfId="6104" xr:uid="{1DA36E8C-A664-45A7-A1CE-D385B93E9093}"/>
    <cellStyle name="Cálculo 13 7 3" xfId="6105" xr:uid="{0322CA47-B5DB-4D12-AD19-859F134BE4D1}"/>
    <cellStyle name="Cálculo 13 8" xfId="6106" xr:uid="{611F232F-5464-40D6-B4DE-CDF6C2428EB9}"/>
    <cellStyle name="Cálculo 13 8 2" xfId="6107" xr:uid="{906BF86E-AA63-4825-8CB2-AD91A166A191}"/>
    <cellStyle name="Cálculo 13 8 2 2" xfId="6108" xr:uid="{D92E412C-6DCF-4E66-8F6F-EA7A62DA4E0E}"/>
    <cellStyle name="Cálculo 13 8 3" xfId="6109" xr:uid="{212BD6F0-3A5B-4B2E-AAC1-F265EA7C56DD}"/>
    <cellStyle name="Cálculo 13 9" xfId="6110" xr:uid="{2192FACE-F1A8-4023-B85B-F93E1AF592C5}"/>
    <cellStyle name="Cálculo 13 9 2" xfId="6111" xr:uid="{91F27D86-5EF8-41C4-8872-0B46FC33F885}"/>
    <cellStyle name="Cálculo 13_INFORME" xfId="6112" xr:uid="{D9F39237-A9ED-4294-847F-BAAAE2D3CE8C}"/>
    <cellStyle name="Cálculo 14" xfId="6113" xr:uid="{66F894AE-FF07-48AE-8863-F0A9F8C8C608}"/>
    <cellStyle name="Cálculo 14 10" xfId="6114" xr:uid="{729391BD-B232-4002-B2B4-E01509F455D4}"/>
    <cellStyle name="Cálculo 14 2" xfId="6115" xr:uid="{001F61F8-5C7E-4580-97A6-8B8F0EA39322}"/>
    <cellStyle name="Cálculo 14 2 2" xfId="6116" xr:uid="{0E67A2AB-FFCE-413C-BF1C-C93038A90859}"/>
    <cellStyle name="Cálculo 14 2 2 2" xfId="6117" xr:uid="{F695DBCF-5E58-44AD-B4F0-6943AAD00891}"/>
    <cellStyle name="Cálculo 14 2 2 2 2" xfId="6118" xr:uid="{84D8480E-D459-4A02-9D6E-6B2FC3B2475F}"/>
    <cellStyle name="Cálculo 14 2 2 2 2 2" xfId="6119" xr:uid="{AC3A25C4-6DE1-4C6C-9BC9-56F61E8BB08B}"/>
    <cellStyle name="Cálculo 14 2 2 2 3" xfId="6120" xr:uid="{51A7D282-1C19-42B3-A333-B1E05E0E90B8}"/>
    <cellStyle name="Cálculo 14 2 2 3" xfId="6121" xr:uid="{56EA7646-6905-4BEC-9E84-602727B2BE94}"/>
    <cellStyle name="Cálculo 14 2 2 3 2" xfId="6122" xr:uid="{E2301384-D0F6-4304-AE6E-0EB724B415E4}"/>
    <cellStyle name="Cálculo 14 2 2 4" xfId="6123" xr:uid="{0139D1EB-96E7-45D5-B60D-0756CAFA1D6E}"/>
    <cellStyle name="Cálculo 14 2 3" xfId="6124" xr:uid="{88E3F55A-3737-45A2-902D-DC901D4BBEDC}"/>
    <cellStyle name="Cálculo 14 2 3 2" xfId="6125" xr:uid="{CFFAACB7-6010-4934-BEC9-43C5304F13AD}"/>
    <cellStyle name="Cálculo 14 2 3 2 2" xfId="6126" xr:uid="{76675EB8-A78B-495D-81FA-68817F93DCDA}"/>
    <cellStyle name="Cálculo 14 2 3 3" xfId="6127" xr:uid="{3307499D-7440-4A90-9443-7758C2E67FAD}"/>
    <cellStyle name="Cálculo 14 2 4" xfId="6128" xr:uid="{FD2870B3-D757-4AD9-8B0A-C81C81CBE2BC}"/>
    <cellStyle name="Cálculo 14 2 4 2" xfId="6129" xr:uid="{85673CD6-1AB9-4D05-91A5-7B64ED2F6FCC}"/>
    <cellStyle name="Cálculo 14 2 5" xfId="6130" xr:uid="{212725E9-4575-4EC1-AEE6-3368FBA7F9D0}"/>
    <cellStyle name="Cálculo 14 3" xfId="6131" xr:uid="{C9C3BBA7-88B0-40FA-9075-65A6E2A0C6D0}"/>
    <cellStyle name="Cálculo 14 3 2" xfId="6132" xr:uid="{BD52CDD6-4F84-4792-86A0-521E0B528451}"/>
    <cellStyle name="Cálculo 14 3 2 2" xfId="6133" xr:uid="{7CB82C22-A8C2-41E4-840F-A1649668FFC8}"/>
    <cellStyle name="Cálculo 14 3 2 2 2" xfId="6134" xr:uid="{3EF32A99-68EB-4921-881F-68315756B99F}"/>
    <cellStyle name="Cálculo 14 3 2 2 2 2" xfId="6135" xr:uid="{21D14391-D2CF-44FE-B319-F81D5D0F98FF}"/>
    <cellStyle name="Cálculo 14 3 2 2 3" xfId="6136" xr:uid="{9E9E7292-8582-46C5-916D-EBE65FED8E05}"/>
    <cellStyle name="Cálculo 14 3 2 3" xfId="6137" xr:uid="{5DF3C187-6A66-4322-8BF5-996D7C4274EE}"/>
    <cellStyle name="Cálculo 14 3 2 3 2" xfId="6138" xr:uid="{2A57C508-2530-49E3-8BCC-2C57B0533202}"/>
    <cellStyle name="Cálculo 14 3 2 4" xfId="6139" xr:uid="{22F28169-7978-40C3-BDD6-CB203696EB08}"/>
    <cellStyle name="Cálculo 14 3 3" xfId="6140" xr:uid="{F3DD5858-9447-4692-8518-1D351E9DA7B4}"/>
    <cellStyle name="Cálculo 14 3 3 2" xfId="6141" xr:uid="{17BA4815-8E51-4E57-9A1A-F4953A7D49AD}"/>
    <cellStyle name="Cálculo 14 3 3 2 2" xfId="6142" xr:uid="{43BC745F-5E50-4532-BDDD-29675744B5EC}"/>
    <cellStyle name="Cálculo 14 3 3 3" xfId="6143" xr:uid="{4D254F6E-4660-473B-84F0-2CE1AB2E5F68}"/>
    <cellStyle name="Cálculo 14 3 4" xfId="6144" xr:uid="{AAD162C4-826C-48B8-B20B-A31E0A6CB43D}"/>
    <cellStyle name="Cálculo 14 3 4 2" xfId="6145" xr:uid="{8C493AD9-FCB6-4BE7-9379-572C4C84AD64}"/>
    <cellStyle name="Cálculo 14 3 5" xfId="6146" xr:uid="{9E86BDBB-1820-400B-8192-4D00B7B58A4A}"/>
    <cellStyle name="Cálculo 14 4" xfId="6147" xr:uid="{D839FF8D-B153-4570-9997-4A7F7167426D}"/>
    <cellStyle name="Cálculo 14 4 2" xfId="6148" xr:uid="{EEFFF042-0470-43F1-AAE7-A116B19145C8}"/>
    <cellStyle name="Cálculo 14 4 2 2" xfId="6149" xr:uid="{422E12A0-22D3-403B-9F97-ED67CE6FB0BD}"/>
    <cellStyle name="Cálculo 14 4 2 2 2" xfId="6150" xr:uid="{5EFC339B-6539-4B42-8C11-74C88B92A620}"/>
    <cellStyle name="Cálculo 14 4 2 2 2 2" xfId="6151" xr:uid="{D02C5786-6E3B-4C9C-888F-55CA3273D067}"/>
    <cellStyle name="Cálculo 14 4 2 2 3" xfId="6152" xr:uid="{813B7781-3F56-4976-84FD-3A0A2C30FD70}"/>
    <cellStyle name="Cálculo 14 4 2 3" xfId="6153" xr:uid="{AC85F057-04CE-42F1-AF3F-2EC410BFB710}"/>
    <cellStyle name="Cálculo 14 4 2 3 2" xfId="6154" xr:uid="{C451C853-EB45-427E-9C12-F4F18ED3A3A5}"/>
    <cellStyle name="Cálculo 14 4 2 4" xfId="6155" xr:uid="{DA49D6EC-1AD0-4F6B-82B5-6F879FBDDFCC}"/>
    <cellStyle name="Cálculo 14 4 3" xfId="6156" xr:uid="{2457685F-D38E-4733-BF83-794DF46D45F5}"/>
    <cellStyle name="Cálculo 14 4 3 2" xfId="6157" xr:uid="{906C875D-698C-40B0-B4BE-7EABB9611700}"/>
    <cellStyle name="Cálculo 14 4 3 2 2" xfId="6158" xr:uid="{277DEBC0-36D3-4C3E-ADCD-FA1282C0AF19}"/>
    <cellStyle name="Cálculo 14 4 3 3" xfId="6159" xr:uid="{9D155FF8-FC3C-4578-8EA5-B6C704CE197A}"/>
    <cellStyle name="Cálculo 14 4 4" xfId="6160" xr:uid="{FF49E53F-7275-459E-9D68-0424D8F8048C}"/>
    <cellStyle name="Cálculo 14 4 4 2" xfId="6161" xr:uid="{07C14D23-F0F2-438B-9CC4-CEDCA151125D}"/>
    <cellStyle name="Cálculo 14 4 5" xfId="6162" xr:uid="{7CDB833D-B313-4760-9B5C-C86EB87AE1C4}"/>
    <cellStyle name="Cálculo 14 5" xfId="6163" xr:uid="{CB0708D7-D523-421C-92B8-45BB664ACFC3}"/>
    <cellStyle name="Cálculo 14 5 2" xfId="6164" xr:uid="{4A50896B-F34A-4013-884A-F2BE4259A83C}"/>
    <cellStyle name="Cálculo 14 5 2 2" xfId="6165" xr:uid="{5323A6E9-1E46-4229-8A1F-A3FA47FCA255}"/>
    <cellStyle name="Cálculo 14 5 2 2 2" xfId="6166" xr:uid="{85B48196-4BB3-4903-8AE7-602CDE46153F}"/>
    <cellStyle name="Cálculo 14 5 2 2 2 2" xfId="6167" xr:uid="{3414BC92-C359-4BA9-B8D0-C9E09AE1F54D}"/>
    <cellStyle name="Cálculo 14 5 2 2 3" xfId="6168" xr:uid="{609B1870-4AD2-449F-BDC3-BD4AD218C7CE}"/>
    <cellStyle name="Cálculo 14 5 2 3" xfId="6169" xr:uid="{DA2CC85F-E881-4865-939A-547DD46197F3}"/>
    <cellStyle name="Cálculo 14 5 2 3 2" xfId="6170" xr:uid="{0BAF1BC2-3C25-47FF-B79A-5A3E8399ABD8}"/>
    <cellStyle name="Cálculo 14 5 2 4" xfId="6171" xr:uid="{2DB24E1A-427D-42BB-845A-067534A556F4}"/>
    <cellStyle name="Cálculo 14 5 3" xfId="6172" xr:uid="{236B584D-20E7-445A-BB7C-7D1C0E95229E}"/>
    <cellStyle name="Cálculo 14 5 3 2" xfId="6173" xr:uid="{A33B8060-921C-4FD1-90FE-9E2158D2792F}"/>
    <cellStyle name="Cálculo 14 5 3 2 2" xfId="6174" xr:uid="{B802A341-5551-4E4C-B7A0-2478A49CFDEF}"/>
    <cellStyle name="Cálculo 14 5 3 3" xfId="6175" xr:uid="{98FFD347-0FCC-4F66-AB9F-937210232DAE}"/>
    <cellStyle name="Cálculo 14 5 4" xfId="6176" xr:uid="{636AE99B-B9AF-496B-9C31-0E6E65AA6A01}"/>
    <cellStyle name="Cálculo 14 5 4 2" xfId="6177" xr:uid="{9816445A-E1D9-4499-AF9B-CC3B1657D2CD}"/>
    <cellStyle name="Cálculo 14 5 5" xfId="6178" xr:uid="{E90AA59F-3B67-41A8-A6B4-78693B95C3B6}"/>
    <cellStyle name="Cálculo 14 6" xfId="6179" xr:uid="{336A8FE9-95B0-475B-B509-7985B4519C86}"/>
    <cellStyle name="Cálculo 14 6 2" xfId="6180" xr:uid="{576297C8-4C8F-419A-8A7C-A89281C0A981}"/>
    <cellStyle name="Cálculo 14 6 2 2" xfId="6181" xr:uid="{5F2401CD-739A-4283-89D5-1EE343A66335}"/>
    <cellStyle name="Cálculo 14 6 2 2 2" xfId="6182" xr:uid="{D10EF63A-D6FF-48C7-86E6-66E40303BA7E}"/>
    <cellStyle name="Cálculo 14 6 2 3" xfId="6183" xr:uid="{543084B9-8548-4193-8F0A-E1AE537E177F}"/>
    <cellStyle name="Cálculo 14 6 3" xfId="6184" xr:uid="{5D946507-4D82-4A76-9C2A-407A52D5661D}"/>
    <cellStyle name="Cálculo 14 6 3 2" xfId="6185" xr:uid="{F647E873-8E24-4EF6-9163-F95D8BE890B7}"/>
    <cellStyle name="Cálculo 14 6 4" xfId="6186" xr:uid="{407FDA7C-9A76-42BB-9453-E292469F87FD}"/>
    <cellStyle name="Cálculo 14 7" xfId="6187" xr:uid="{3758D968-37DC-4EAF-A075-4F89CC1E470E}"/>
    <cellStyle name="Cálculo 14 7 2" xfId="6188" xr:uid="{FCD5AAE5-84C8-42EB-8378-803D3D768B23}"/>
    <cellStyle name="Cálculo 14 7 2 2" xfId="6189" xr:uid="{C1FAF7CD-F015-4585-AA35-B22BDD593C9B}"/>
    <cellStyle name="Cálculo 14 7 3" xfId="6190" xr:uid="{4332BE12-7F40-427E-8B40-C8B9753A1EE9}"/>
    <cellStyle name="Cálculo 14 8" xfId="6191" xr:uid="{55813CAA-1F62-4DE1-A104-B7BC2E4B8157}"/>
    <cellStyle name="Cálculo 14 8 2" xfId="6192" xr:uid="{2FB5C1F8-422E-4346-BCCA-8E27731FE2BC}"/>
    <cellStyle name="Cálculo 14 8 2 2" xfId="6193" xr:uid="{6AEF477D-8FB2-40E0-975C-A0D452A495E1}"/>
    <cellStyle name="Cálculo 14 8 3" xfId="6194" xr:uid="{823502A5-69DA-459D-91F4-BF71EB3128D7}"/>
    <cellStyle name="Cálculo 14 9" xfId="6195" xr:uid="{13205B9C-143C-4C82-9653-78EA42BD553F}"/>
    <cellStyle name="Cálculo 14 9 2" xfId="6196" xr:uid="{E78294DE-CEBD-41A5-8220-A7AF12AAA072}"/>
    <cellStyle name="Cálculo 14_INFORME" xfId="6197" xr:uid="{AAA5F9D8-D02E-47DB-B14D-06FC665103F1}"/>
    <cellStyle name="Cálculo 15" xfId="6198" xr:uid="{7354CDC8-5940-4A2A-90CC-2D9026DBCDF2}"/>
    <cellStyle name="Cálculo 15 10" xfId="6199" xr:uid="{6DABB165-E814-420D-83A6-3035406E8F27}"/>
    <cellStyle name="Cálculo 15 10 2" xfId="6200" xr:uid="{D13ECB5B-EAA3-4DC3-A06C-7D353A30D1A6}"/>
    <cellStyle name="Cálculo 15 11" xfId="6201" xr:uid="{BFF77605-522D-4CC5-96CD-A5E231512EE4}"/>
    <cellStyle name="Cálculo 15 11 2" xfId="6202" xr:uid="{D38D2757-6C4E-4284-9AF5-83E27D9F58F3}"/>
    <cellStyle name="Cálculo 15 12" xfId="6203" xr:uid="{92DD2833-474E-444A-911F-315EE27B4391}"/>
    <cellStyle name="Cálculo 15 2" xfId="6204" xr:uid="{FE7FAD28-4665-4549-8A3E-A89D24257F68}"/>
    <cellStyle name="Cálculo 15 2 2" xfId="6205" xr:uid="{EC23928C-0751-41CB-80D4-8E640B74BADB}"/>
    <cellStyle name="Cálculo 15 2 2 2" xfId="6206" xr:uid="{6E14F933-26B1-4F1B-9BF8-2B4F21F638D2}"/>
    <cellStyle name="Cálculo 15 2 2 2 2" xfId="6207" xr:uid="{E64D0ED9-F6F3-4D31-B6D7-2DB3DC471496}"/>
    <cellStyle name="Cálculo 15 2 2 2 2 2" xfId="6208" xr:uid="{74F827DF-4C00-493B-8882-E538358BAC53}"/>
    <cellStyle name="Cálculo 15 2 2 2 2 2 2" xfId="6209" xr:uid="{864B3DA1-1E4F-46F0-B5F6-AE143DD88750}"/>
    <cellStyle name="Cálculo 15 2 2 2 2 3" xfId="6210" xr:uid="{844BEB46-9EAB-48FD-B175-3C3D00DBD1C3}"/>
    <cellStyle name="Cálculo 15 2 2 2 3" xfId="6211" xr:uid="{8F1158B7-E72B-47CC-8874-911C4C8A52C6}"/>
    <cellStyle name="Cálculo 15 2 2 2 3 2" xfId="6212" xr:uid="{F6AD01B1-EC3B-408A-B0C5-2D51A0D454E3}"/>
    <cellStyle name="Cálculo 15 2 2 2 4" xfId="6213" xr:uid="{B33EA724-E3FA-4E14-BC6A-CD19B94DC8C8}"/>
    <cellStyle name="Cálculo 15 2 2 3" xfId="6214" xr:uid="{E409144F-822E-452E-8B15-768B738CDD44}"/>
    <cellStyle name="Cálculo 15 2 2 3 2" xfId="6215" xr:uid="{FF7A2A10-CF12-4D3E-864D-54C22F895F14}"/>
    <cellStyle name="Cálculo 15 2 2 3 2 2" xfId="6216" xr:uid="{695BB86B-35EE-4E68-995D-25478AEB4110}"/>
    <cellStyle name="Cálculo 15 2 2 3 3" xfId="6217" xr:uid="{F2397A6F-33EC-4B6D-8137-70CE0C92798D}"/>
    <cellStyle name="Cálculo 15 2 2 4" xfId="6218" xr:uid="{6F55826E-C4BD-48CE-B96E-6E62B1983EA0}"/>
    <cellStyle name="Cálculo 15 2 2 4 2" xfId="6219" xr:uid="{725A5A3F-DF63-4554-8392-B10ABB49E8F7}"/>
    <cellStyle name="Cálculo 15 2 2 5" xfId="6220" xr:uid="{C2340B82-301C-45BE-B1B4-418837E0E33B}"/>
    <cellStyle name="Cálculo 15 2 3" xfId="6221" xr:uid="{A990DD4C-2C3A-4C24-9071-DC75F230F29F}"/>
    <cellStyle name="Cálculo 15 2 3 2" xfId="6222" xr:uid="{B38AF44B-9F63-4018-B3AC-F6DFA9CC32A2}"/>
    <cellStyle name="Cálculo 15 2 3 2 2" xfId="6223" xr:uid="{0018B17F-D643-4C8B-8FC1-A2B29FF8D88D}"/>
    <cellStyle name="Cálculo 15 2 3 2 2 2" xfId="6224" xr:uid="{36736CA7-E8B3-407B-BD74-F76DDEF3F416}"/>
    <cellStyle name="Cálculo 15 2 3 2 3" xfId="6225" xr:uid="{D41EFEE9-0533-4CC3-8297-735364D0C79E}"/>
    <cellStyle name="Cálculo 15 2 3 3" xfId="6226" xr:uid="{A2854AB9-C850-4421-B851-FF1439679D48}"/>
    <cellStyle name="Cálculo 15 2 3 3 2" xfId="6227" xr:uid="{0F486FA2-DFEE-461C-A476-FF8EED07D5E6}"/>
    <cellStyle name="Cálculo 15 2 3 4" xfId="6228" xr:uid="{0F55D383-5BA0-4365-BFA9-C5DE4B01FE3B}"/>
    <cellStyle name="Cálculo 15 2 4" xfId="6229" xr:uid="{8956BBC0-2161-4051-B553-2A0762AA579D}"/>
    <cellStyle name="Cálculo 15 2 4 2" xfId="6230" xr:uid="{39EE228A-F454-4BCA-AB4B-2E82AAC56A4E}"/>
    <cellStyle name="Cálculo 15 2 4 2 2" xfId="6231" xr:uid="{107B0FA6-E2CE-4447-8BF9-552E5EEAE4CB}"/>
    <cellStyle name="Cálculo 15 2 4 3" xfId="6232" xr:uid="{FF43A57E-C57C-4967-A095-9BBC3B7450EE}"/>
    <cellStyle name="Cálculo 15 2 5" xfId="6233" xr:uid="{1129EE94-DC01-4F69-B5F0-6877ADBA0211}"/>
    <cellStyle name="Cálculo 15 2 5 2" xfId="6234" xr:uid="{0C415C3A-B357-4FBF-8DB8-2C2551EA2C09}"/>
    <cellStyle name="Cálculo 15 2 6" xfId="6235" xr:uid="{82B7D70C-9492-4521-9844-541FF66C7994}"/>
    <cellStyle name="Cálculo 15 2_INFORME" xfId="6236" xr:uid="{56172EC1-02EB-4CFF-BF68-0492DC22190A}"/>
    <cellStyle name="Cálculo 15 3" xfId="6237" xr:uid="{6ED9E7FB-ADE6-41F6-AF0D-300E0187A220}"/>
    <cellStyle name="Cálculo 15 3 2" xfId="6238" xr:uid="{65895C55-045A-4F6C-B2AE-872059FA445C}"/>
    <cellStyle name="Cálculo 15 3 2 2" xfId="6239" xr:uid="{8CA219E1-3C68-4CAD-8431-73E5C20D8172}"/>
    <cellStyle name="Cálculo 15 3 2 2 2" xfId="6240" xr:uid="{174D20FA-A61F-4E74-974C-05FE90CE3CBA}"/>
    <cellStyle name="Cálculo 15 3 2 2 2 2" xfId="6241" xr:uid="{3B9BB2B8-5067-4815-A9FD-9C37282C1285}"/>
    <cellStyle name="Cálculo 15 3 2 2 3" xfId="6242" xr:uid="{39808BFC-C1A2-4C04-BF64-9835EC789FDC}"/>
    <cellStyle name="Cálculo 15 3 2 3" xfId="6243" xr:uid="{96F2FE6B-F653-43FC-92B9-06E612406EA3}"/>
    <cellStyle name="Cálculo 15 3 2 3 2" xfId="6244" xr:uid="{E92E725F-19AB-4B7F-9978-EA569491A9A7}"/>
    <cellStyle name="Cálculo 15 3 2 4" xfId="6245" xr:uid="{C52D4187-3878-47C0-AB85-8479D3232709}"/>
    <cellStyle name="Cálculo 15 3 3" xfId="6246" xr:uid="{E1547703-E4D7-4053-9547-CEC8C90C7C8F}"/>
    <cellStyle name="Cálculo 15 3 3 2" xfId="6247" xr:uid="{53E144EA-62D0-4316-9DD8-472FCD8FEB07}"/>
    <cellStyle name="Cálculo 15 3 3 2 2" xfId="6248" xr:uid="{CAC12244-DC50-4EFC-AB43-0A1929B3D45E}"/>
    <cellStyle name="Cálculo 15 3 3 3" xfId="6249" xr:uid="{5D219A9D-F06E-4956-8581-339EC9F94BE4}"/>
    <cellStyle name="Cálculo 15 3 4" xfId="6250" xr:uid="{FBF72F1A-E398-4A68-92C3-D770FC084FB3}"/>
    <cellStyle name="Cálculo 15 3 4 2" xfId="6251" xr:uid="{95FC4645-5A87-4189-82B7-EFBF7E9E84C7}"/>
    <cellStyle name="Cálculo 15 3 5" xfId="6252" xr:uid="{0EC1C2E3-D998-43D4-98A1-7CCB73DCBC36}"/>
    <cellStyle name="Cálculo 15 4" xfId="6253" xr:uid="{633CF280-577C-4155-91D2-42D208E861DF}"/>
    <cellStyle name="Cálculo 15 4 2" xfId="6254" xr:uid="{95AA5635-5F90-4D4B-A21E-A4E84D9E2388}"/>
    <cellStyle name="Cálculo 15 4 2 2" xfId="6255" xr:uid="{BEC1583C-252A-4DBF-9B48-FE7BB0756BAB}"/>
    <cellStyle name="Cálculo 15 4 2 2 2" xfId="6256" xr:uid="{E3CBB58A-DFCE-4486-88DA-324AD8B13792}"/>
    <cellStyle name="Cálculo 15 4 2 2 2 2" xfId="6257" xr:uid="{44E6DF07-ED00-45DE-AEB9-1F75D7717F20}"/>
    <cellStyle name="Cálculo 15 4 2 2 3" xfId="6258" xr:uid="{7BBA6B59-4ADE-459C-91FB-6344B6AA785E}"/>
    <cellStyle name="Cálculo 15 4 2 3" xfId="6259" xr:uid="{F7E28221-8E41-4CB8-918D-A1E7B3FE079B}"/>
    <cellStyle name="Cálculo 15 4 2 3 2" xfId="6260" xr:uid="{B67A52F1-4E15-45AD-B8DF-34C9DF246271}"/>
    <cellStyle name="Cálculo 15 4 2 4" xfId="6261" xr:uid="{3FFF4F40-D5B6-4FC5-B8D1-2FB9FB048918}"/>
    <cellStyle name="Cálculo 15 4 3" xfId="6262" xr:uid="{87FE7EB2-72C1-4B20-968A-8E1531C5F32D}"/>
    <cellStyle name="Cálculo 15 4 3 2" xfId="6263" xr:uid="{23E1C391-747B-421B-B6C9-6065C51DFBE1}"/>
    <cellStyle name="Cálculo 15 4 3 2 2" xfId="6264" xr:uid="{AB35013F-1238-4A1E-8AA2-61B58018044B}"/>
    <cellStyle name="Cálculo 15 4 3 3" xfId="6265" xr:uid="{26236482-0C22-4DEC-A23C-6ADCF6FEEE5E}"/>
    <cellStyle name="Cálculo 15 4 4" xfId="6266" xr:uid="{FF9171AC-B5A5-4FF9-9C71-E5654C2DC95F}"/>
    <cellStyle name="Cálculo 15 4 4 2" xfId="6267" xr:uid="{6C8629CD-FA1F-4AAC-9F97-1751D514947B}"/>
    <cellStyle name="Cálculo 15 4 5" xfId="6268" xr:uid="{7D8450CB-E09C-463D-B62E-DDD5C684941D}"/>
    <cellStyle name="Cálculo 15 5" xfId="6269" xr:uid="{4FE82E94-7442-40AD-98FE-02AB3E4DC7F7}"/>
    <cellStyle name="Cálculo 15 5 2" xfId="6270" xr:uid="{BD36E09B-035B-4E34-8392-8E966168A95C}"/>
    <cellStyle name="Cálculo 15 5 2 2" xfId="6271" xr:uid="{FF7AF0D7-6BB7-47AD-9F05-F7DE7EE2F89D}"/>
    <cellStyle name="Cálculo 15 5 2 2 2" xfId="6272" xr:uid="{C5F0D092-7A9B-435A-BC6B-93D6AB03E1D6}"/>
    <cellStyle name="Cálculo 15 5 2 2 2 2" xfId="6273" xr:uid="{FDD40AD0-CAF1-4146-B7D9-268D87A95274}"/>
    <cellStyle name="Cálculo 15 5 2 2 3" xfId="6274" xr:uid="{7F49F79D-D31B-4E9B-AAD5-67794D7C124A}"/>
    <cellStyle name="Cálculo 15 5 2 3" xfId="6275" xr:uid="{287C1674-BD3F-4D6F-805B-05AB20FCF677}"/>
    <cellStyle name="Cálculo 15 5 2 3 2" xfId="6276" xr:uid="{94EF8FEA-FD0E-4706-BF5C-3B9471E8C101}"/>
    <cellStyle name="Cálculo 15 5 2 4" xfId="6277" xr:uid="{97934D88-D666-462D-B170-D702D82387C6}"/>
    <cellStyle name="Cálculo 15 5 3" xfId="6278" xr:uid="{5B848850-5273-48DD-BFF1-3467F309BF2E}"/>
    <cellStyle name="Cálculo 15 5 3 2" xfId="6279" xr:uid="{50C2B2BF-7EEB-494B-95FA-FAFE5C1DA2C0}"/>
    <cellStyle name="Cálculo 15 5 3 2 2" xfId="6280" xr:uid="{B707D5D3-0A7F-4CED-8EF3-8F49368ED8A1}"/>
    <cellStyle name="Cálculo 15 5 3 3" xfId="6281" xr:uid="{23B0C313-A200-4FBD-B549-16CB72FA0C8A}"/>
    <cellStyle name="Cálculo 15 5 4" xfId="6282" xr:uid="{05E03ED7-86DA-44B0-9AA6-AB322A06F5C9}"/>
    <cellStyle name="Cálculo 15 5 4 2" xfId="6283" xr:uid="{70192EE9-34C3-47B6-BC79-374022C72111}"/>
    <cellStyle name="Cálculo 15 5 5" xfId="6284" xr:uid="{F5A21C96-77F4-48F4-B1E5-881865817C03}"/>
    <cellStyle name="Cálculo 15 6" xfId="6285" xr:uid="{E7518D6E-2406-48E9-8181-F86207F715E0}"/>
    <cellStyle name="Cálculo 15 6 2" xfId="6286" xr:uid="{7BADC1D6-BE6C-4D7F-9F03-991690FD16B6}"/>
    <cellStyle name="Cálculo 15 6 2 2" xfId="6287" xr:uid="{B543D940-5671-4FB0-8D43-2192157971F3}"/>
    <cellStyle name="Cálculo 15 6 2 2 2" xfId="6288" xr:uid="{DA8670DD-C2D0-4FEF-AB06-931315460CCB}"/>
    <cellStyle name="Cálculo 15 6 2 3" xfId="6289" xr:uid="{DA372DB0-9AA2-4BF6-9BD6-BA76C0FF6D14}"/>
    <cellStyle name="Cálculo 15 6 3" xfId="6290" xr:uid="{B9F48D89-CFCC-4BC4-AA61-0A17F833E2D4}"/>
    <cellStyle name="Cálculo 15 6 3 2" xfId="6291" xr:uid="{15FCBF90-6331-4512-87FA-6FD42E05B786}"/>
    <cellStyle name="Cálculo 15 6 4" xfId="6292" xr:uid="{17BFF965-89F4-4276-8326-9ACCFE6203EA}"/>
    <cellStyle name="Cálculo 15 7" xfId="6293" xr:uid="{15B0EA0E-02E8-42C6-B0E0-1BC02FB32932}"/>
    <cellStyle name="Cálculo 15 7 2" xfId="6294" xr:uid="{AA15A04B-6598-4014-8C37-88028D236EF0}"/>
    <cellStyle name="Cálculo 15 7 2 2" xfId="6295" xr:uid="{38E869C8-37D2-4969-840C-1C543EDFB63A}"/>
    <cellStyle name="Cálculo 15 7 3" xfId="6296" xr:uid="{70D39DC2-A799-4779-8AE7-F4B25E747993}"/>
    <cellStyle name="Cálculo 15 8" xfId="6297" xr:uid="{2429B2F1-DAEA-4B8C-AC2A-7E28B1E27843}"/>
    <cellStyle name="Cálculo 15 8 2" xfId="6298" xr:uid="{4A2AFB84-CC9D-421D-B6B6-47A4EB7A21C4}"/>
    <cellStyle name="Cálculo 15 8 2 2" xfId="6299" xr:uid="{BE222016-FE55-40A1-BDDF-8A879DB53A60}"/>
    <cellStyle name="Cálculo 15 8 3" xfId="6300" xr:uid="{EF757380-A514-4BF2-85C6-D4F5C5378CC4}"/>
    <cellStyle name="Cálculo 15 9" xfId="6301" xr:uid="{6C7A3EAB-45DA-4196-880F-7F427D19D523}"/>
    <cellStyle name="Cálculo 15 9 2" xfId="6302" xr:uid="{03F0468C-76AD-4C96-A198-94D37731A27B}"/>
    <cellStyle name="Cálculo 15_INFORME" xfId="6303" xr:uid="{D4A502BE-75CA-4D69-81ED-338F08181490}"/>
    <cellStyle name="Cálculo 16" xfId="6304" xr:uid="{7D581D90-8012-4608-95E0-06B262B04759}"/>
    <cellStyle name="Cálculo 16 2" xfId="6305" xr:uid="{7A233791-7187-4E12-843E-A8B6EA7FFA55}"/>
    <cellStyle name="Cálculo 16 2 2" xfId="6306" xr:uid="{4DA594DC-B603-4A68-8004-BC5206D77267}"/>
    <cellStyle name="Cálculo 16 2 2 2" xfId="6307" xr:uid="{651F791B-7323-4F3A-8E25-6DA8AB6169DB}"/>
    <cellStyle name="Cálculo 16 2 2 2 2" xfId="6308" xr:uid="{B0AAD5A0-4232-4E63-A93D-67B973FC3C65}"/>
    <cellStyle name="Cálculo 16 2 2 2 2 2" xfId="6309" xr:uid="{E239512B-5387-4B19-9635-64E56FE52169}"/>
    <cellStyle name="Cálculo 16 2 2 2 3" xfId="6310" xr:uid="{8BA796C5-0617-4E15-867D-F524C50AA210}"/>
    <cellStyle name="Cálculo 16 2 2 3" xfId="6311" xr:uid="{3E2C44E3-E24E-4883-BAA0-E4BEE78F4235}"/>
    <cellStyle name="Cálculo 16 2 2 3 2" xfId="6312" xr:uid="{A2CE4E34-29F5-4E88-8443-E6DDE63140FD}"/>
    <cellStyle name="Cálculo 16 2 2 4" xfId="6313" xr:uid="{A83A8D59-7CFE-4942-A2A7-88CBABEF245D}"/>
    <cellStyle name="Cálculo 16 2 3" xfId="6314" xr:uid="{50D1861B-6CAA-48E3-8E27-C37C01CDC9BA}"/>
    <cellStyle name="Cálculo 16 2 3 2" xfId="6315" xr:uid="{A292A9C2-7DB7-4E17-945F-5F0DE8C51327}"/>
    <cellStyle name="Cálculo 16 2 3 2 2" xfId="6316" xr:uid="{3B50029A-D088-4BD7-81B8-FCAEEC9CFCB1}"/>
    <cellStyle name="Cálculo 16 2 3 3" xfId="6317" xr:uid="{B4917897-7E8E-41B9-9804-91EB619DD7A2}"/>
    <cellStyle name="Cálculo 16 2 4" xfId="6318" xr:uid="{DDE583F4-E90E-49D7-9B5C-D4EF3D606463}"/>
    <cellStyle name="Cálculo 16 2 4 2" xfId="6319" xr:uid="{62C3741E-628D-42F7-88C6-A41E8AF2BD95}"/>
    <cellStyle name="Cálculo 16 2 5" xfId="6320" xr:uid="{43A1A320-7D22-4795-A2ED-DCB53BED246B}"/>
    <cellStyle name="Cálculo 16 3" xfId="6321" xr:uid="{BFD41A1C-7F31-4DF5-812D-395DEC479650}"/>
    <cellStyle name="Cálculo 16 3 2" xfId="6322" xr:uid="{F209D51F-02E3-43F7-81D5-FE1BA5E1153B}"/>
    <cellStyle name="Cálculo 16 3 2 2" xfId="6323" xr:uid="{016C4CE3-50DE-46D7-8DBC-4A2D82B492A8}"/>
    <cellStyle name="Cálculo 16 3 2 2 2" xfId="6324" xr:uid="{FF148769-E7AB-4E51-A0F3-26AB2BD7B140}"/>
    <cellStyle name="Cálculo 16 3 2 3" xfId="6325" xr:uid="{AE52DEC0-2DE9-4648-941D-E8C28DB4FDE3}"/>
    <cellStyle name="Cálculo 16 3 3" xfId="6326" xr:uid="{6BA91F28-A786-4748-9C71-FE3AC86F192F}"/>
    <cellStyle name="Cálculo 16 3 3 2" xfId="6327" xr:uid="{75C3D484-4FBB-438A-95B0-EA0FB4C5D792}"/>
    <cellStyle name="Cálculo 16 3 4" xfId="6328" xr:uid="{14E34D27-21C9-40B2-AE3D-9B6D249BE03E}"/>
    <cellStyle name="Cálculo 16 4" xfId="6329" xr:uid="{4D5C597C-7FE1-42D0-928C-5ED178F73D26}"/>
    <cellStyle name="Cálculo 16 4 2" xfId="6330" xr:uid="{F74CFB1B-A5B5-4FF0-983A-3E292612CCAF}"/>
    <cellStyle name="Cálculo 16 4 2 2" xfId="6331" xr:uid="{DE444D70-A004-4C97-AD6E-553E2AFDAF51}"/>
    <cellStyle name="Cálculo 16 4 3" xfId="6332" xr:uid="{62D76280-BAC2-4028-99A4-8FFE4C5C7E1E}"/>
    <cellStyle name="Cálculo 16 5" xfId="6333" xr:uid="{C5A65FFB-C9B0-4874-A949-E7546AD0816A}"/>
    <cellStyle name="Cálculo 16 5 2" xfId="6334" xr:uid="{EA99B27E-B114-4AC9-9913-34379A6750A7}"/>
    <cellStyle name="Cálculo 16 6" xfId="6335" xr:uid="{FE848743-A198-4A64-A340-6BBAC995C31C}"/>
    <cellStyle name="Cálculo 16_INFORME" xfId="6336" xr:uid="{16C51C3A-9AC5-4299-9830-87D100C40DBF}"/>
    <cellStyle name="Cálculo 17" xfId="6337" xr:uid="{86934C6B-1B4C-4362-95EB-E25C89298C06}"/>
    <cellStyle name="Cálculo 17 2" xfId="6338" xr:uid="{D0FB1B43-5E3F-4798-BCAA-F3EEAD440C4E}"/>
    <cellStyle name="Cálculo 17 2 2" xfId="6339" xr:uid="{C4A2BDF1-05F9-4421-A155-E293DDC8D997}"/>
    <cellStyle name="Cálculo 17 2 2 2" xfId="6340" xr:uid="{707EDA52-FB96-4CD6-B4E4-514FC3A90D6A}"/>
    <cellStyle name="Cálculo 17 2 2 2 2" xfId="6341" xr:uid="{AEE50E99-A29B-4B36-9C91-A17FD4EF7150}"/>
    <cellStyle name="Cálculo 17 2 2 3" xfId="6342" xr:uid="{B743D316-7F35-409D-B358-2683D2549980}"/>
    <cellStyle name="Cálculo 17 2 3" xfId="6343" xr:uid="{C548AD12-E624-4952-9EF6-0E9D12188BA7}"/>
    <cellStyle name="Cálculo 17 2 3 2" xfId="6344" xr:uid="{194F5FF1-BD6D-44ED-B320-0B6379B356AF}"/>
    <cellStyle name="Cálculo 17 2 4" xfId="6345" xr:uid="{A313DB45-1E71-4818-8AB2-C47534F475D0}"/>
    <cellStyle name="Cálculo 17 3" xfId="6346" xr:uid="{A4144287-1FFB-4D3F-88D9-E62C6015CDE6}"/>
    <cellStyle name="Cálculo 17 3 2" xfId="6347" xr:uid="{7DE0556B-2339-48C1-82D9-6888681F1D2E}"/>
    <cellStyle name="Cálculo 17 3 2 2" xfId="6348" xr:uid="{CCF32C85-FDF7-4FB3-B3B2-81E52D0BB55E}"/>
    <cellStyle name="Cálculo 17 3 3" xfId="6349" xr:uid="{E8E39E17-36D4-4917-ACFD-CA7928624EB9}"/>
    <cellStyle name="Cálculo 17 4" xfId="6350" xr:uid="{E800D0A4-607A-4931-A72A-381F4A7DD483}"/>
    <cellStyle name="Cálculo 17 4 2" xfId="6351" xr:uid="{F916B307-A0F2-4F27-AAA1-219240F4FD09}"/>
    <cellStyle name="Cálculo 17 5" xfId="6352" xr:uid="{914D2B30-BC61-4577-B16A-DF0D54FDEB31}"/>
    <cellStyle name="Cálculo 18" xfId="6353" xr:uid="{53C27136-1796-47DD-A878-44B20D307CCB}"/>
    <cellStyle name="Cálculo 18 2" xfId="6354" xr:uid="{7E9DB116-8F85-4FDA-82B0-EB3A22E6984E}"/>
    <cellStyle name="Cálculo 18 2 2" xfId="6355" xr:uid="{EFFB584B-B1DD-4134-BB39-EFE9C689BC32}"/>
    <cellStyle name="Cálculo 18 2 2 2" xfId="6356" xr:uid="{A36E951E-744B-40CA-8449-0EF2537F0A26}"/>
    <cellStyle name="Cálculo 18 2 3" xfId="6357" xr:uid="{2067805D-1E78-4D98-A954-75BA0C492CD5}"/>
    <cellStyle name="Cálculo 18 3" xfId="6358" xr:uid="{8A88DA6C-95AD-4ABC-AE88-C7E750D4003F}"/>
    <cellStyle name="Cálculo 18 3 2" xfId="6359" xr:uid="{27671A86-B0C0-4B7A-A266-177FD0D44ABC}"/>
    <cellStyle name="Cálculo 18 4" xfId="6360" xr:uid="{34178DA4-2C93-4B79-B4AA-C549DAD33587}"/>
    <cellStyle name="Cálculo 19" xfId="6361" xr:uid="{375D8B9C-B179-4B2F-B445-1729C49C9416}"/>
    <cellStyle name="Cálculo 19 2" xfId="6362" xr:uid="{C45B28A0-0BE7-463B-8B0C-C72FB6CF5BAE}"/>
    <cellStyle name="Cálculo 19 2 2" xfId="6363" xr:uid="{1663CA36-A118-4A99-A10F-437435C79C16}"/>
    <cellStyle name="Cálculo 19 2 2 2" xfId="6364" xr:uid="{E3B3A1A3-E4FC-4E9C-A06B-1B03010A3026}"/>
    <cellStyle name="Cálculo 19 2 3" xfId="6365" xr:uid="{216729C2-8B0B-497B-9AC3-B7985E613ED3}"/>
    <cellStyle name="Cálculo 19 3" xfId="6366" xr:uid="{A4BE0F30-DEB3-40DB-8CDD-640BEB52D45B}"/>
    <cellStyle name="Cálculo 19 3 2" xfId="6367" xr:uid="{C0EE7C1D-4726-4D96-BAF9-5EE344BDC70E}"/>
    <cellStyle name="Cálculo 19 4" xfId="6368" xr:uid="{564B4E00-17E8-4524-A9F6-66511C77B4C3}"/>
    <cellStyle name="Cálculo 2" xfId="6369" xr:uid="{37DD0579-325C-4028-977F-5484743878E7}"/>
    <cellStyle name="Cálculo 2 10" xfId="6370" xr:uid="{FECD911B-B37E-4EF1-8AAE-94E48AC185C4}"/>
    <cellStyle name="Cálculo 2 10 2" xfId="6371" xr:uid="{80D67441-21BE-497B-8FD5-6C14D62FE884}"/>
    <cellStyle name="Cálculo 2 10 2 2" xfId="6372" xr:uid="{438213FB-08A9-4CC3-9C63-5EA2A408796F}"/>
    <cellStyle name="Cálculo 2 10 2 2 2" xfId="6373" xr:uid="{805B0325-5F19-4524-8BFB-943087D91A46}"/>
    <cellStyle name="Cálculo 2 10 2 2 2 2" xfId="6374" xr:uid="{F8D1C9A1-01E7-46D1-8602-CAE3AC11B8D0}"/>
    <cellStyle name="Cálculo 2 10 2 2 3" xfId="6375" xr:uid="{8249DBA5-491B-4F4D-A645-FF025AB60156}"/>
    <cellStyle name="Cálculo 2 10 2 3" xfId="6376" xr:uid="{6DEED36C-7EF0-412D-AC41-93AA40596F1C}"/>
    <cellStyle name="Cálculo 2 10 2 3 2" xfId="6377" xr:uid="{76AC8952-D12D-4795-AD59-77628FBABD8B}"/>
    <cellStyle name="Cálculo 2 10 2 4" xfId="6378" xr:uid="{688DC7A9-959D-4CAB-BB74-CCD56B016BE4}"/>
    <cellStyle name="Cálculo 2 10 3" xfId="6379" xr:uid="{ABBC55ED-E014-41A1-8DE5-E8EDC5D093B2}"/>
    <cellStyle name="Cálculo 2 10 3 2" xfId="6380" xr:uid="{9C68D7FC-15C1-4E47-AEBC-4F90CC8A3EA4}"/>
    <cellStyle name="Cálculo 2 10 3 2 2" xfId="6381" xr:uid="{CFA3EB91-FE46-4C08-8EC0-A29B0C157BC5}"/>
    <cellStyle name="Cálculo 2 10 3 3" xfId="6382" xr:uid="{F14C93DE-5AD9-49FE-B8EC-BBB19256782C}"/>
    <cellStyle name="Cálculo 2 10 4" xfId="6383" xr:uid="{374311BE-FDB7-4836-BD5D-0584FBE75C51}"/>
    <cellStyle name="Cálculo 2 10 4 2" xfId="6384" xr:uid="{C3D29A1C-8CB5-4247-8E1E-E7896AD114AA}"/>
    <cellStyle name="Cálculo 2 10 5" xfId="6385" xr:uid="{68423CA9-8F0F-4CA3-B044-8B70D3C30E2C}"/>
    <cellStyle name="Cálculo 2 11" xfId="6386" xr:uid="{B270112A-6035-4EB0-A551-DB0C1222481D}"/>
    <cellStyle name="Cálculo 2 11 2" xfId="6387" xr:uid="{ABFD057B-E177-45DB-8BA1-A78D1D98F80C}"/>
    <cellStyle name="Cálculo 2 11 2 2" xfId="6388" xr:uid="{16B9F801-5F38-4B8B-A818-769761B4F46D}"/>
    <cellStyle name="Cálculo 2 11 2 2 2" xfId="6389" xr:uid="{E8906E63-D9C3-4EBC-AFB3-E6A380204F4C}"/>
    <cellStyle name="Cálculo 2 11 2 2 2 2" xfId="6390" xr:uid="{E088C0B0-CF32-48C3-B5C2-496311E41D4F}"/>
    <cellStyle name="Cálculo 2 11 2 2 3" xfId="6391" xr:uid="{13D75B65-FBEA-4AB2-8760-62633D597EE2}"/>
    <cellStyle name="Cálculo 2 11 2 3" xfId="6392" xr:uid="{0F54D229-6054-4D1C-AADA-D7C4D85774F2}"/>
    <cellStyle name="Cálculo 2 11 2 3 2" xfId="6393" xr:uid="{473C45BB-23DD-427B-B303-CD32D5714F9F}"/>
    <cellStyle name="Cálculo 2 11 2 4" xfId="6394" xr:uid="{1216831F-C5A0-4D7C-8861-A13C325259A7}"/>
    <cellStyle name="Cálculo 2 11 3" xfId="6395" xr:uid="{371659BC-7644-415F-8BE9-135388043C11}"/>
    <cellStyle name="Cálculo 2 11 3 2" xfId="6396" xr:uid="{238AE6A8-4C74-476B-AE23-92D8E3A07DE6}"/>
    <cellStyle name="Cálculo 2 11 3 2 2" xfId="6397" xr:uid="{5FADA979-3714-4DCD-90C5-B09948BFB238}"/>
    <cellStyle name="Cálculo 2 11 3 3" xfId="6398" xr:uid="{555A4EC4-93D2-4B70-9DF0-7A04786C6D93}"/>
    <cellStyle name="Cálculo 2 11 4" xfId="6399" xr:uid="{44CDB2C3-9A46-410A-87D8-D8D775E437A4}"/>
    <cellStyle name="Cálculo 2 11 4 2" xfId="6400" xr:uid="{0C9D7E62-4985-4594-8340-C77E8D139CA7}"/>
    <cellStyle name="Cálculo 2 11 5" xfId="6401" xr:uid="{8265C8C4-A481-41F0-9E7B-9D079F6B235C}"/>
    <cellStyle name="Cálculo 2 12" xfId="6402" xr:uid="{E7881C5D-CBF1-42CC-903C-AB8BC6CAFFF1}"/>
    <cellStyle name="Cálculo 2 12 2" xfId="6403" xr:uid="{1192CB2F-94E7-42C1-B897-D728707EE435}"/>
    <cellStyle name="Cálculo 2 12 2 2" xfId="6404" xr:uid="{132FA4BB-530B-4C22-9FB6-595D1F6A9BC9}"/>
    <cellStyle name="Cálculo 2 12 2 2 2" xfId="6405" xr:uid="{BCD212D7-1809-4B93-9E87-C3CE5C298EB8}"/>
    <cellStyle name="Cálculo 2 12 2 2 2 2" xfId="6406" xr:uid="{CD703AF2-C9A9-4325-B04E-9A2B3B47ECEC}"/>
    <cellStyle name="Cálculo 2 12 2 2 3" xfId="6407" xr:uid="{ADE5EBDC-14C8-4493-A029-2A9A3AB5B520}"/>
    <cellStyle name="Cálculo 2 12 2 3" xfId="6408" xr:uid="{303D6C76-B33B-477E-86AC-004FD5E7D0F5}"/>
    <cellStyle name="Cálculo 2 12 2 3 2" xfId="6409" xr:uid="{1FFB825E-5D22-4D44-BEE7-9282BA636191}"/>
    <cellStyle name="Cálculo 2 12 2 4" xfId="6410" xr:uid="{72D7E720-1550-43D1-9361-8EAC0303A434}"/>
    <cellStyle name="Cálculo 2 12 3" xfId="6411" xr:uid="{FDDB04BE-4A35-49C0-85B3-8F37D6077471}"/>
    <cellStyle name="Cálculo 2 12 3 2" xfId="6412" xr:uid="{53883276-638D-4A19-B905-E108D4F90B6A}"/>
    <cellStyle name="Cálculo 2 12 3 2 2" xfId="6413" xr:uid="{6DF788D2-B36F-42BB-B439-CE7C13592A37}"/>
    <cellStyle name="Cálculo 2 12 3 3" xfId="6414" xr:uid="{A62E6C24-8439-437E-907C-A92446AAB1F8}"/>
    <cellStyle name="Cálculo 2 12 4" xfId="6415" xr:uid="{AC9EC4F4-34CF-4DD3-AAA2-CF29B0A29263}"/>
    <cellStyle name="Cálculo 2 12 4 2" xfId="6416" xr:uid="{2A32573E-0A66-4DE1-9D1A-3C71742E50BD}"/>
    <cellStyle name="Cálculo 2 12 5" xfId="6417" xr:uid="{88AC902F-3CA5-463B-9A15-DF69A0714D8D}"/>
    <cellStyle name="Cálculo 2 13" xfId="6418" xr:uid="{5E115149-4D90-458F-B656-309CD4458AE3}"/>
    <cellStyle name="Cálculo 2 13 2" xfId="6419" xr:uid="{03701BAC-C2D3-49FF-ABB5-1B1DB83D5A33}"/>
    <cellStyle name="Cálculo 2 13 2 2" xfId="6420" xr:uid="{F5A7A758-99D7-4727-A8B2-016D8B15416A}"/>
    <cellStyle name="Cálculo 2 13 2 2 2" xfId="6421" xr:uid="{0D2CA494-29B9-4DA5-8986-C220B5C45C0A}"/>
    <cellStyle name="Cálculo 2 13 2 3" xfId="6422" xr:uid="{1844AE9C-DCEA-406B-858A-8A9C3C61043D}"/>
    <cellStyle name="Cálculo 2 13 3" xfId="6423" xr:uid="{296AAEA6-43AD-45D3-8371-1EF824FF93F3}"/>
    <cellStyle name="Cálculo 2 13 3 2" xfId="6424" xr:uid="{3DAAF08C-6FB6-4825-9558-14AB98D45484}"/>
    <cellStyle name="Cálculo 2 13 4" xfId="6425" xr:uid="{EC427B14-3B07-4226-92AF-EFF2C42D246E}"/>
    <cellStyle name="Cálculo 2 14" xfId="6426" xr:uid="{E8A2C976-4389-4C90-AE35-1CAC85FDFEC3}"/>
    <cellStyle name="Cálculo 2 14 2" xfId="6427" xr:uid="{625D2205-130F-4F7E-A7BC-81C914B24D42}"/>
    <cellStyle name="Cálculo 2 14 2 2" xfId="6428" xr:uid="{2A61D1C7-EB68-4487-BD9B-37F3A79E0D66}"/>
    <cellStyle name="Cálculo 2 14 2 2 2" xfId="6429" xr:uid="{E26A5240-799A-4FD9-9C94-A3DA176CC33A}"/>
    <cellStyle name="Cálculo 2 14 2 3" xfId="6430" xr:uid="{6C5B589B-49B3-49BD-A9AE-BDD219028724}"/>
    <cellStyle name="Cálculo 2 14 3" xfId="6431" xr:uid="{27C1821C-90E5-4353-913A-B5B930203AF1}"/>
    <cellStyle name="Cálculo 2 14 3 2" xfId="6432" xr:uid="{6A9528E9-1E5A-425C-AFA0-3A77751CE793}"/>
    <cellStyle name="Cálculo 2 14 4" xfId="6433" xr:uid="{830A6930-DD98-4730-82AB-BDE435430298}"/>
    <cellStyle name="Cálculo 2 15" xfId="6434" xr:uid="{52E3C2DF-B980-4A21-8F31-F94AAEEA8088}"/>
    <cellStyle name="Cálculo 2 15 2" xfId="6435" xr:uid="{8E11F55A-1AFB-4D66-A849-325E849533B5}"/>
    <cellStyle name="Cálculo 2 15 2 2" xfId="6436" xr:uid="{97BC698B-E8EE-4B0A-BBFE-A15BE20E8E24}"/>
    <cellStyle name="Cálculo 2 15 3" xfId="6437" xr:uid="{35471216-863B-4CBA-8721-8AF58288D903}"/>
    <cellStyle name="Cálculo 2 16" xfId="6438" xr:uid="{CCABFB85-626F-41F2-9F96-C7469BC5A804}"/>
    <cellStyle name="Cálculo 2 16 2" xfId="6439" xr:uid="{10EF5B43-D7B3-47B5-9F10-840DE53E9DEC}"/>
    <cellStyle name="Cálculo 2 16 2 2" xfId="6440" xr:uid="{BC7D47A9-D0B9-4ACF-8B2B-31DCB24BE7D1}"/>
    <cellStyle name="Cálculo 2 16 3" xfId="6441" xr:uid="{07B906BD-527B-4845-9460-34EAEBD6BFA0}"/>
    <cellStyle name="Cálculo 2 17" xfId="6442" xr:uid="{27682FD8-1D88-4242-8B2C-0350AAEA1864}"/>
    <cellStyle name="Cálculo 2 17 2" xfId="6443" xr:uid="{297AD0ED-82B9-4752-8CA1-DC83264F8174}"/>
    <cellStyle name="Cálculo 2 17 2 2" xfId="6444" xr:uid="{DD179770-B813-43D7-91E6-D6AED5A29376}"/>
    <cellStyle name="Cálculo 2 17 3" xfId="6445" xr:uid="{E168761B-DFB9-4DC9-8ECE-76D7CE87AA74}"/>
    <cellStyle name="Cálculo 2 18" xfId="6446" xr:uid="{0F92D742-B03D-41B8-9170-430885CCF8AA}"/>
    <cellStyle name="Cálculo 2 18 2" xfId="6447" xr:uid="{E09ACBA2-95FD-4F40-AF6E-64F717D9160D}"/>
    <cellStyle name="Cálculo 2 18 2 2" xfId="6448" xr:uid="{EB52268C-837B-46E4-8682-AEA5019D6385}"/>
    <cellStyle name="Cálculo 2 18 3" xfId="6449" xr:uid="{518EFFDC-2012-4D5E-925E-0978905CD7C1}"/>
    <cellStyle name="Cálculo 2 19" xfId="6450" xr:uid="{DFDCFF1E-27AB-48FF-85F5-9C1A763741A7}"/>
    <cellStyle name="Cálculo 2 19 2" xfId="6451" xr:uid="{18473673-FA08-4F96-8C86-8F726F93353D}"/>
    <cellStyle name="Cálculo 2 2" xfId="6452" xr:uid="{C090D8B8-B501-4163-AC46-011B54516A6F}"/>
    <cellStyle name="Cálculo 2 2 10" xfId="6453" xr:uid="{BFC6F248-95AD-42F5-ABEB-028D8BFD13E2}"/>
    <cellStyle name="Cálculo 2 2 10 2" xfId="6454" xr:uid="{8BB0C2D2-7B15-489F-A053-867BCFBF1E7B}"/>
    <cellStyle name="Cálculo 2 2 11" xfId="6455" xr:uid="{048B04DF-758A-4F37-A4D5-A5B9621DB1CA}"/>
    <cellStyle name="Cálculo 2 2 11 2" xfId="6456" xr:uid="{337B158C-1B71-4383-B740-CB82554A771E}"/>
    <cellStyle name="Cálculo 2 2 12" xfId="6457" xr:uid="{02C0065B-FC89-4B4F-876B-C3869C2D83AD}"/>
    <cellStyle name="Cálculo 2 2 12 2" xfId="6458" xr:uid="{32EDAB39-E909-4381-AA04-CAB47A20D31E}"/>
    <cellStyle name="Cálculo 2 2 13" xfId="6459" xr:uid="{5A7A45C9-F208-48CE-A2D2-1FFDCB3A2160}"/>
    <cellStyle name="Cálculo 2 2 2" xfId="6460" xr:uid="{014540F3-0E90-4BA8-A797-D6C7B9517229}"/>
    <cellStyle name="Cálculo 2 2 2 2" xfId="6461" xr:uid="{8F7421FA-D22B-4C2C-A4D3-68BA5A6BB942}"/>
    <cellStyle name="Cálculo 2 2 2 2 2" xfId="6462" xr:uid="{7354CEA6-9664-40F7-BE57-647DF955517B}"/>
    <cellStyle name="Cálculo 2 2 2 2 2 2" xfId="6463" xr:uid="{3E3B765C-FED3-44D6-A06B-BFE4C8C68616}"/>
    <cellStyle name="Cálculo 2 2 2 2 2 2 2" xfId="6464" xr:uid="{D7592B2E-4777-45B8-A7A9-D4F217162D7D}"/>
    <cellStyle name="Cálculo 2 2 2 2 2 2 2 2" xfId="6465" xr:uid="{DE22CB67-1012-4BC0-AD64-EC486DF5E216}"/>
    <cellStyle name="Cálculo 2 2 2 2 2 2 3" xfId="6466" xr:uid="{5F8DD278-A626-4763-A1DE-13D5B7A34EFC}"/>
    <cellStyle name="Cálculo 2 2 2 2 2 3" xfId="6467" xr:uid="{62A22545-0B07-463A-994A-95BC1A6BA5ED}"/>
    <cellStyle name="Cálculo 2 2 2 2 2 3 2" xfId="6468" xr:uid="{E6015BD9-11DD-4A42-ADE0-437DBE7E3A7A}"/>
    <cellStyle name="Cálculo 2 2 2 2 2 4" xfId="6469" xr:uid="{A058D65A-1066-4401-A127-46581A1369FE}"/>
    <cellStyle name="Cálculo 2 2 2 2 3" xfId="6470" xr:uid="{ABC18071-1062-43E9-8C9E-0DCB179FE845}"/>
    <cellStyle name="Cálculo 2 2 2 2 3 2" xfId="6471" xr:uid="{103DC530-E529-45C1-B51B-BFBBEDC5942B}"/>
    <cellStyle name="Cálculo 2 2 2 2 3 2 2" xfId="6472" xr:uid="{97034A79-BF0C-426C-B3C0-ED0D3194DC54}"/>
    <cellStyle name="Cálculo 2 2 2 2 3 3" xfId="6473" xr:uid="{BB62F64D-E999-49B9-A1D6-8A53B5AC7000}"/>
    <cellStyle name="Cálculo 2 2 2 2 4" xfId="6474" xr:uid="{4142A035-4B00-4CDF-A958-C19BEAEE25DE}"/>
    <cellStyle name="Cálculo 2 2 2 2 4 2" xfId="6475" xr:uid="{5F33FD43-AAFC-4282-AC8A-AEDE8F4ACF4A}"/>
    <cellStyle name="Cálculo 2 2 2 2 5" xfId="6476" xr:uid="{EBEC0457-DFDA-4DF0-AEE2-8093882E1A43}"/>
    <cellStyle name="Cálculo 2 2 2 3" xfId="6477" xr:uid="{B7E655A8-8B10-4016-8DFE-49295529BFBC}"/>
    <cellStyle name="Cálculo 2 2 2 3 2" xfId="6478" xr:uid="{BF67753E-06C1-4B9A-A2FF-C623E2293819}"/>
    <cellStyle name="Cálculo 2 2 2 3 2 2" xfId="6479" xr:uid="{4B846C0A-C16D-43DA-8C54-9BD03ED14BDB}"/>
    <cellStyle name="Cálculo 2 2 2 3 2 2 2" xfId="6480" xr:uid="{E2CA450F-38FE-4EF8-83A2-49492250CB8B}"/>
    <cellStyle name="Cálculo 2 2 2 3 2 3" xfId="6481" xr:uid="{CAF83996-2AF2-44D3-9049-6935E4836F2B}"/>
    <cellStyle name="Cálculo 2 2 2 3 3" xfId="6482" xr:uid="{F3DDF301-18D1-4C23-8A04-68F41C630EA3}"/>
    <cellStyle name="Cálculo 2 2 2 3 3 2" xfId="6483" xr:uid="{5F1A933A-C3B4-4811-B6A7-6A978D001740}"/>
    <cellStyle name="Cálculo 2 2 2 3 4" xfId="6484" xr:uid="{835F457C-C50B-46AD-8ED3-2D54FAED3A53}"/>
    <cellStyle name="Cálculo 2 2 2 4" xfId="6485" xr:uid="{B02F1186-545A-4714-B463-0DE0D04D5BFE}"/>
    <cellStyle name="Cálculo 2 2 2 4 2" xfId="6486" xr:uid="{A529F7C7-D246-46D5-BA7F-E1B635755CC5}"/>
    <cellStyle name="Cálculo 2 2 2 4 2 2" xfId="6487" xr:uid="{0F0F6063-9EDE-4E1A-8435-A3FA367BBD2C}"/>
    <cellStyle name="Cálculo 2 2 2 4 3" xfId="6488" xr:uid="{CBA10B96-BA7C-45B0-96F7-51FF573C3F2B}"/>
    <cellStyle name="Cálculo 2 2 2 5" xfId="6489" xr:uid="{2C0E90AB-A82F-48E1-81BC-4CF1B7B3E70C}"/>
    <cellStyle name="Cálculo 2 2 2 5 2" xfId="6490" xr:uid="{4B1894EA-3993-427A-AD94-25A5232C2E0A}"/>
    <cellStyle name="Cálculo 2 2 2 6" xfId="6491" xr:uid="{EAD23A30-149F-42C2-96F0-18CBB2C8EB43}"/>
    <cellStyle name="Cálculo 2 2 2_INFORME" xfId="6492" xr:uid="{C53C2E56-F0E1-47C7-A1B1-3D088AC85AD2}"/>
    <cellStyle name="Cálculo 2 2 3" xfId="6493" xr:uid="{DA3328AE-D1FD-44F3-A93F-EAF7E6E365BE}"/>
    <cellStyle name="Cálculo 2 2 3 2" xfId="6494" xr:uid="{7BB569C3-FA77-4B52-BEF5-59F706E8534F}"/>
    <cellStyle name="Cálculo 2 2 3 2 2" xfId="6495" xr:uid="{81F2354E-A42D-478D-B98B-4E38EAD87FC9}"/>
    <cellStyle name="Cálculo 2 2 3 2 2 2" xfId="6496" xr:uid="{88074DB2-DF93-4F70-99B0-0DAE978D0182}"/>
    <cellStyle name="Cálculo 2 2 3 2 2 2 2" xfId="6497" xr:uid="{B9DBC784-FD33-4AE7-A402-C8E9F227C419}"/>
    <cellStyle name="Cálculo 2 2 3 2 2 3" xfId="6498" xr:uid="{A311B2B9-76C6-4F91-B7C4-668C1B16CBA6}"/>
    <cellStyle name="Cálculo 2 2 3 2 3" xfId="6499" xr:uid="{0F6FDBD7-B040-449C-8B3B-4628B77CE928}"/>
    <cellStyle name="Cálculo 2 2 3 2 3 2" xfId="6500" xr:uid="{88E2A48C-FFA2-48FF-98FA-70D3B237254C}"/>
    <cellStyle name="Cálculo 2 2 3 2 4" xfId="6501" xr:uid="{46DCD46B-87CD-431A-9894-B080ADFDDB93}"/>
    <cellStyle name="Cálculo 2 2 3 3" xfId="6502" xr:uid="{B6C792AF-FB45-4F48-97DE-50A83C72213A}"/>
    <cellStyle name="Cálculo 2 2 3 3 2" xfId="6503" xr:uid="{F78A4D19-6CB4-46AB-8A75-2A104191C3F5}"/>
    <cellStyle name="Cálculo 2 2 3 3 2 2" xfId="6504" xr:uid="{365BB4C3-8E89-467F-96D1-D28FF7A63C94}"/>
    <cellStyle name="Cálculo 2 2 3 3 3" xfId="6505" xr:uid="{AB748A28-73B6-4CC3-89D2-2486BE4FCF4C}"/>
    <cellStyle name="Cálculo 2 2 3 4" xfId="6506" xr:uid="{5AD094C0-8FDB-4C08-8894-16A52FC30F2D}"/>
    <cellStyle name="Cálculo 2 2 3 4 2" xfId="6507" xr:uid="{6CC88887-5673-405B-8940-A12CCDF96E52}"/>
    <cellStyle name="Cálculo 2 2 3 5" xfId="6508" xr:uid="{415BB3F4-216D-4089-9163-0899BCCF5549}"/>
    <cellStyle name="Cálculo 2 2 4" xfId="6509" xr:uid="{973BCE9E-BB9E-4359-B89A-E6B17A73DECF}"/>
    <cellStyle name="Cálculo 2 2 4 2" xfId="6510" xr:uid="{48CF7ED8-CABD-453E-9C10-121489E7DAB8}"/>
    <cellStyle name="Cálculo 2 2 4 2 2" xfId="6511" xr:uid="{CD5FBD33-DD27-4F5C-AB3B-1B2624B694AC}"/>
    <cellStyle name="Cálculo 2 2 4 2 2 2" xfId="6512" xr:uid="{1934E3B1-E4E4-4CA3-BE33-8EEFB898C3EF}"/>
    <cellStyle name="Cálculo 2 2 4 2 2 2 2" xfId="6513" xr:uid="{D920C6AE-B0CA-4535-AEA5-17A1FAF83A9E}"/>
    <cellStyle name="Cálculo 2 2 4 2 2 3" xfId="6514" xr:uid="{5C125D1C-7720-49F5-925B-D0E477FD78A7}"/>
    <cellStyle name="Cálculo 2 2 4 2 3" xfId="6515" xr:uid="{0F9EA817-4DFF-4BFF-9403-FF4BE0DEDF47}"/>
    <cellStyle name="Cálculo 2 2 4 2 3 2" xfId="6516" xr:uid="{A2C22C4F-7F56-4344-ABAA-96ACDF583636}"/>
    <cellStyle name="Cálculo 2 2 4 2 4" xfId="6517" xr:uid="{D8FE15B4-260B-4515-A4CF-DC7757D97623}"/>
    <cellStyle name="Cálculo 2 2 4 3" xfId="6518" xr:uid="{9C6DE116-10B5-4642-8576-51CC1B029A62}"/>
    <cellStyle name="Cálculo 2 2 4 3 2" xfId="6519" xr:uid="{3DFAAEC3-B9C8-4297-AA2C-EC5782E8E8C3}"/>
    <cellStyle name="Cálculo 2 2 4 3 2 2" xfId="6520" xr:uid="{5F6A6C49-B065-40A1-A637-94B3860CAF70}"/>
    <cellStyle name="Cálculo 2 2 4 3 3" xfId="6521" xr:uid="{2043C474-D72E-43F3-B0BB-9DF8708C6F06}"/>
    <cellStyle name="Cálculo 2 2 4 4" xfId="6522" xr:uid="{F7C050B0-60CB-4527-8DBA-40E1D143D98C}"/>
    <cellStyle name="Cálculo 2 2 4 4 2" xfId="6523" xr:uid="{9FFB1BF2-384D-42BB-B339-DBDDE9124F46}"/>
    <cellStyle name="Cálculo 2 2 4 5" xfId="6524" xr:uid="{51C2A7E1-C9E8-460D-AE3F-45DCCA97D3B9}"/>
    <cellStyle name="Cálculo 2 2 5" xfId="6525" xr:uid="{D01B43E6-04A7-41B7-8507-AA7A2C5A2D74}"/>
    <cellStyle name="Cálculo 2 2 5 2" xfId="6526" xr:uid="{E502C4A4-737E-4817-A7DE-CC00F413E7CE}"/>
    <cellStyle name="Cálculo 2 2 5 2 2" xfId="6527" xr:uid="{8B95DA2A-3227-4C70-8E71-69FD71794BB5}"/>
    <cellStyle name="Cálculo 2 2 5 2 2 2" xfId="6528" xr:uid="{6EC05575-C084-4AD4-86C0-250F7DF07B7F}"/>
    <cellStyle name="Cálculo 2 2 5 2 2 2 2" xfId="6529" xr:uid="{9DC8BF88-41D9-430A-B472-F25225F364BC}"/>
    <cellStyle name="Cálculo 2 2 5 2 2 3" xfId="6530" xr:uid="{2FBE9E93-6132-40B1-82F4-15481F8C651C}"/>
    <cellStyle name="Cálculo 2 2 5 2 3" xfId="6531" xr:uid="{5AC3450B-8E81-403E-81AC-A3B95C8904EA}"/>
    <cellStyle name="Cálculo 2 2 5 2 3 2" xfId="6532" xr:uid="{C26316B8-17F8-493A-88AE-B046DB0CC5FD}"/>
    <cellStyle name="Cálculo 2 2 5 2 4" xfId="6533" xr:uid="{48C2CAE4-6683-4109-AAC5-94AE61C44853}"/>
    <cellStyle name="Cálculo 2 2 5 3" xfId="6534" xr:uid="{12E49DF5-5F12-450F-B4C9-8CB028BE3A97}"/>
    <cellStyle name="Cálculo 2 2 5 3 2" xfId="6535" xr:uid="{BDD934BA-0C51-4CD5-ADA9-1BDFDE548A20}"/>
    <cellStyle name="Cálculo 2 2 5 3 2 2" xfId="6536" xr:uid="{D9359BD1-1A11-48A7-87D8-63B9A3847287}"/>
    <cellStyle name="Cálculo 2 2 5 3 3" xfId="6537" xr:uid="{DCFD01CA-5F38-4A9E-A2DD-27ED55AC3208}"/>
    <cellStyle name="Cálculo 2 2 5 4" xfId="6538" xr:uid="{D2A3BAC1-F618-41DD-915D-0B82D7EE2F92}"/>
    <cellStyle name="Cálculo 2 2 5 4 2" xfId="6539" xr:uid="{64C525D7-4FB8-4503-8B4C-8DA192111451}"/>
    <cellStyle name="Cálculo 2 2 5 5" xfId="6540" xr:uid="{B43CB66F-9CEA-457D-A4A9-860CA9005042}"/>
    <cellStyle name="Cálculo 2 2 6" xfId="6541" xr:uid="{DE074BA8-24AC-4013-B87C-D99D84719730}"/>
    <cellStyle name="Cálculo 2 2 6 2" xfId="6542" xr:uid="{DF3DB5CB-3E6F-4224-8504-A87246B8A573}"/>
    <cellStyle name="Cálculo 2 2 6 2 2" xfId="6543" xr:uid="{7F749059-E04F-44F5-B06D-480104BB403A}"/>
    <cellStyle name="Cálculo 2 2 6 2 2 2" xfId="6544" xr:uid="{97016F4F-D572-4831-B60D-78FFFFD8DF70}"/>
    <cellStyle name="Cálculo 2 2 6 2 3" xfId="6545" xr:uid="{BB268D14-DC31-4FCF-81E8-F10AD634AFDA}"/>
    <cellStyle name="Cálculo 2 2 6 3" xfId="6546" xr:uid="{09A05F08-6975-437F-8061-F3FC77C49F51}"/>
    <cellStyle name="Cálculo 2 2 6 3 2" xfId="6547" xr:uid="{76B98C68-3800-4709-A780-F9CE143C14FF}"/>
    <cellStyle name="Cálculo 2 2 6 4" xfId="6548" xr:uid="{0AF38CDD-C3A6-4F6C-B173-A38DF1221534}"/>
    <cellStyle name="Cálculo 2 2 7" xfId="6549" xr:uid="{0DB7508D-B893-4115-9267-F5723C724690}"/>
    <cellStyle name="Cálculo 2 2 7 2" xfId="6550" xr:uid="{9E7AEA67-93EF-4B1B-80D6-79B8896F2B02}"/>
    <cellStyle name="Cálculo 2 2 7 2 2" xfId="6551" xr:uid="{85D9F79E-500A-4B6E-9DC3-C5549415655F}"/>
    <cellStyle name="Cálculo 2 2 7 2 2 2" xfId="6552" xr:uid="{94C65661-EB11-43F5-A189-512DF72C5400}"/>
    <cellStyle name="Cálculo 2 2 7 2 3" xfId="6553" xr:uid="{9E7CD9FF-50E3-4935-833D-1047D08EE958}"/>
    <cellStyle name="Cálculo 2 2 7 3" xfId="6554" xr:uid="{B35FB830-4D1D-4E7B-91D6-7A161515F24C}"/>
    <cellStyle name="Cálculo 2 2 7 3 2" xfId="6555" xr:uid="{FDEF27C4-94BD-4987-9C60-68EB82042CEB}"/>
    <cellStyle name="Cálculo 2 2 7 4" xfId="6556" xr:uid="{159C035B-1190-4A31-B131-FBAD2A849BCF}"/>
    <cellStyle name="Cálculo 2 2 8" xfId="6557" xr:uid="{A6938495-F063-427E-A330-7FE6640F5744}"/>
    <cellStyle name="Cálculo 2 2 8 2" xfId="6558" xr:uid="{6C761100-0627-48C1-9272-CDC251A332B3}"/>
    <cellStyle name="Cálculo 2 2 8 2 2" xfId="6559" xr:uid="{7884E9BF-7BD9-4603-BBD6-931E21F4C6FB}"/>
    <cellStyle name="Cálculo 2 2 8 3" xfId="6560" xr:uid="{F8A81349-B13C-4C42-B2A7-14810706FD41}"/>
    <cellStyle name="Cálculo 2 2 9" xfId="6561" xr:uid="{56B46857-E461-45A2-9ED6-76F7348AA7D7}"/>
    <cellStyle name="Cálculo 2 2 9 2" xfId="6562" xr:uid="{0C55AD4A-585B-43C9-80A8-FBB97D1F0F03}"/>
    <cellStyle name="Cálculo 2 2 9 2 2" xfId="6563" xr:uid="{7D56FBCE-4F2D-445D-B37A-F657720D28C4}"/>
    <cellStyle name="Cálculo 2 2 9 3" xfId="6564" xr:uid="{F4D20140-B9C7-47A3-AD2F-FDD5DC95D9D4}"/>
    <cellStyle name="Cálculo 2 2_INFORME" xfId="6565" xr:uid="{6753D5BE-6FCE-4AEC-A3CC-80FAC6F02E4B}"/>
    <cellStyle name="Cálculo 2 20" xfId="6566" xr:uid="{B88358C7-1519-4480-AEE4-026675B455A2}"/>
    <cellStyle name="Cálculo 2 20 2" xfId="6567" xr:uid="{86C4376B-F522-41CB-801A-108958F7BF0E}"/>
    <cellStyle name="Cálculo 2 21" xfId="6568" xr:uid="{F9DDB445-9900-4E86-8F11-623DD0371E1E}"/>
    <cellStyle name="Cálculo 2 22" xfId="58909" xr:uid="{4B291C41-A4B2-46BD-A586-2E62B3AE67C3}"/>
    <cellStyle name="Cálculo 2 23" xfId="58922" xr:uid="{98B99A91-401C-422A-B9C8-5AFEDCBF7626}"/>
    <cellStyle name="Cálculo 2 24" xfId="58935" xr:uid="{ED7F9BA6-C823-4B7D-BE89-3F9626E3B195}"/>
    <cellStyle name="Cálculo 2 25" xfId="58947" xr:uid="{C60A3BB0-5173-4D58-BE0E-FC6DC5F10C44}"/>
    <cellStyle name="Cálculo 2 26" xfId="58951" xr:uid="{5C063F69-EF98-42E0-B627-B25E35467470}"/>
    <cellStyle name="Cálculo 2 3" xfId="6569" xr:uid="{F999199A-C542-4608-8CCB-46680FF1C6DD}"/>
    <cellStyle name="Cálculo 2 3 10" xfId="6570" xr:uid="{49BB725A-098F-4BF9-897E-F6E635A4343F}"/>
    <cellStyle name="Cálculo 2 3 10 2" xfId="6571" xr:uid="{D48E2831-4360-4DA9-A953-9E3B2C9C5301}"/>
    <cellStyle name="Cálculo 2 3 11" xfId="6572" xr:uid="{BE135982-0BA7-4CC5-8308-29136BB426F9}"/>
    <cellStyle name="Cálculo 2 3 11 2" xfId="6573" xr:uid="{64453179-602B-48AD-B22C-C4AA53A5F258}"/>
    <cellStyle name="Cálculo 2 3 12" xfId="6574" xr:uid="{B0A7B8B6-9E41-4118-B962-6FA3C54913DB}"/>
    <cellStyle name="Cálculo 2 3 12 2" xfId="6575" xr:uid="{A16367FF-63DB-4632-B0AC-F1A94BF6FA17}"/>
    <cellStyle name="Cálculo 2 3 13" xfId="6576" xr:uid="{D2A36901-3FE8-4ABC-A0FC-A1B5CA7D92A2}"/>
    <cellStyle name="Cálculo 2 3 2" xfId="6577" xr:uid="{3EB537DE-E8D6-40AD-A544-F8B151F3D33C}"/>
    <cellStyle name="Cálculo 2 3 2 2" xfId="6578" xr:uid="{CE96C2C5-9DA8-4CA1-8A8D-64662B0218D1}"/>
    <cellStyle name="Cálculo 2 3 2 2 2" xfId="6579" xr:uid="{F2BEAD4D-0E31-4B18-8CC3-D2B703003BF5}"/>
    <cellStyle name="Cálculo 2 3 2 2 2 2" xfId="6580" xr:uid="{319ADF3B-00FF-45CF-8DC8-CB74EAE78FE0}"/>
    <cellStyle name="Cálculo 2 3 2 2 2 2 2" xfId="6581" xr:uid="{D499DF81-BED5-40FF-8BCA-3C81A7E2E22B}"/>
    <cellStyle name="Cálculo 2 3 2 2 2 2 2 2" xfId="6582" xr:uid="{72AEA4E7-B3D3-4777-9867-4CF82C013D20}"/>
    <cellStyle name="Cálculo 2 3 2 2 2 2 3" xfId="6583" xr:uid="{405A2EB1-93C5-4E4E-9946-739FEDA83056}"/>
    <cellStyle name="Cálculo 2 3 2 2 2 3" xfId="6584" xr:uid="{5A497E34-5C02-4E1F-AAFC-EF1094D81B71}"/>
    <cellStyle name="Cálculo 2 3 2 2 2 3 2" xfId="6585" xr:uid="{F3AB9521-2275-4A72-9149-E8F9555AC94D}"/>
    <cellStyle name="Cálculo 2 3 2 2 2 4" xfId="6586" xr:uid="{DCDD2612-8DDE-47E2-82B1-FC9EE40206DF}"/>
    <cellStyle name="Cálculo 2 3 2 2 3" xfId="6587" xr:uid="{C265EDAA-607D-4A78-AE59-6C57BA520BC7}"/>
    <cellStyle name="Cálculo 2 3 2 2 3 2" xfId="6588" xr:uid="{233F414E-E636-45D3-B523-C7D4ED98DDBC}"/>
    <cellStyle name="Cálculo 2 3 2 2 3 2 2" xfId="6589" xr:uid="{921097EF-AFAD-476C-9C38-9B4E7507BFE3}"/>
    <cellStyle name="Cálculo 2 3 2 2 3 3" xfId="6590" xr:uid="{986AEFC3-3F84-4A50-AF51-2B6EEE052F56}"/>
    <cellStyle name="Cálculo 2 3 2 2 4" xfId="6591" xr:uid="{D7EF93A7-0F3C-4B73-B762-5077E2BE843A}"/>
    <cellStyle name="Cálculo 2 3 2 2 4 2" xfId="6592" xr:uid="{5FCA6772-12CC-40DB-AA76-1D94FA927775}"/>
    <cellStyle name="Cálculo 2 3 2 2 5" xfId="6593" xr:uid="{40EA2616-9BA7-4471-BA0A-E66A300739D0}"/>
    <cellStyle name="Cálculo 2 3 2 3" xfId="6594" xr:uid="{A89DC518-DDF5-49F6-A797-23794CD5C44D}"/>
    <cellStyle name="Cálculo 2 3 2 3 2" xfId="6595" xr:uid="{0ACC57C0-875E-4FA0-9DBB-CA07B7142401}"/>
    <cellStyle name="Cálculo 2 3 2 3 2 2" xfId="6596" xr:uid="{E3F708C7-3E2E-478D-AB29-13293F7AEE09}"/>
    <cellStyle name="Cálculo 2 3 2 3 2 2 2" xfId="6597" xr:uid="{5BBD39C4-A6F2-4F01-8381-60AE38D82390}"/>
    <cellStyle name="Cálculo 2 3 2 3 2 3" xfId="6598" xr:uid="{199B3C76-1B54-434E-A76B-117ACE06CB4B}"/>
    <cellStyle name="Cálculo 2 3 2 3 3" xfId="6599" xr:uid="{EFE6DD2F-E1D7-4414-929F-669055A93EBD}"/>
    <cellStyle name="Cálculo 2 3 2 3 3 2" xfId="6600" xr:uid="{B76A0BA0-807D-4E8F-A52C-A8E7B09E020D}"/>
    <cellStyle name="Cálculo 2 3 2 3 4" xfId="6601" xr:uid="{F5C0D467-5D34-4379-BBAA-CCCCCFEC80FB}"/>
    <cellStyle name="Cálculo 2 3 2 4" xfId="6602" xr:uid="{8C64238C-6FD1-4CEC-AB73-13D1F1E903E5}"/>
    <cellStyle name="Cálculo 2 3 2 4 2" xfId="6603" xr:uid="{01582FB4-398F-40D6-ADD5-118D56632A94}"/>
    <cellStyle name="Cálculo 2 3 2 4 2 2" xfId="6604" xr:uid="{E1FEBE58-4B7D-4D05-A06D-68A169326E01}"/>
    <cellStyle name="Cálculo 2 3 2 4 3" xfId="6605" xr:uid="{EA22959A-7EE8-4A69-A6C4-2A2BF5923707}"/>
    <cellStyle name="Cálculo 2 3 2 5" xfId="6606" xr:uid="{D0BF2514-B588-4058-BAC7-79A87D30C85D}"/>
    <cellStyle name="Cálculo 2 3 2 5 2" xfId="6607" xr:uid="{6255C1D5-FD60-490E-895A-77289CAD5E2C}"/>
    <cellStyle name="Cálculo 2 3 2 6" xfId="6608" xr:uid="{8DB604D6-D645-42F4-A431-E5327E2DEF64}"/>
    <cellStyle name="Cálculo 2 3 2_INFORME" xfId="6609" xr:uid="{A1E1B183-F70A-410A-82DC-4DAACE5DF76F}"/>
    <cellStyle name="Cálculo 2 3 3" xfId="6610" xr:uid="{3EB6D887-0887-4FC5-AD01-00E908A0B3B2}"/>
    <cellStyle name="Cálculo 2 3 3 2" xfId="6611" xr:uid="{F95115D8-FF06-407B-85EF-2787194363D8}"/>
    <cellStyle name="Cálculo 2 3 3 2 2" xfId="6612" xr:uid="{64A60EAA-EDE8-416D-9214-65DA25F292FE}"/>
    <cellStyle name="Cálculo 2 3 3 2 2 2" xfId="6613" xr:uid="{8BB50A8A-2094-4F29-80C6-8F61838C7D98}"/>
    <cellStyle name="Cálculo 2 3 3 2 2 2 2" xfId="6614" xr:uid="{3E204EDB-BD6D-43A1-8042-E646ADE7B926}"/>
    <cellStyle name="Cálculo 2 3 3 2 2 3" xfId="6615" xr:uid="{90B8FFD9-7525-493D-93D2-0C0FF27D1B6D}"/>
    <cellStyle name="Cálculo 2 3 3 2 3" xfId="6616" xr:uid="{52848083-5F31-4CEB-98A6-7032FF305CB6}"/>
    <cellStyle name="Cálculo 2 3 3 2 3 2" xfId="6617" xr:uid="{EDF28277-5268-4993-8DD4-4AC3658C1C5C}"/>
    <cellStyle name="Cálculo 2 3 3 2 4" xfId="6618" xr:uid="{10ABF3D4-59BC-4FB3-A483-58B38C506412}"/>
    <cellStyle name="Cálculo 2 3 3 3" xfId="6619" xr:uid="{EFCEB75F-34CC-427E-9304-F732C28640F8}"/>
    <cellStyle name="Cálculo 2 3 3 3 2" xfId="6620" xr:uid="{E4B35A4C-B480-4A44-8B14-B3D0E77C2557}"/>
    <cellStyle name="Cálculo 2 3 3 3 2 2" xfId="6621" xr:uid="{F91E0350-5369-4A3A-B397-91DD6B6C51E6}"/>
    <cellStyle name="Cálculo 2 3 3 3 3" xfId="6622" xr:uid="{73887D2C-06D8-457F-9663-BC71854BEAA4}"/>
    <cellStyle name="Cálculo 2 3 3 4" xfId="6623" xr:uid="{AEC91F45-F76C-4FA0-8C23-EA67286B9BE7}"/>
    <cellStyle name="Cálculo 2 3 3 4 2" xfId="6624" xr:uid="{6BCE8131-CB5E-4B1C-B0C4-6DE4C51F0223}"/>
    <cellStyle name="Cálculo 2 3 3 5" xfId="6625" xr:uid="{B9E5AAE6-F3B0-45CA-BE07-EB3DC4FD604B}"/>
    <cellStyle name="Cálculo 2 3 4" xfId="6626" xr:uid="{9560F331-2E2A-441D-99ED-D43A52CD071A}"/>
    <cellStyle name="Cálculo 2 3 4 2" xfId="6627" xr:uid="{7F5FE73E-F0DA-4A8F-9FF2-DB5F3902463F}"/>
    <cellStyle name="Cálculo 2 3 4 2 2" xfId="6628" xr:uid="{2F28F110-801C-4A48-AF2C-B416A654D8A5}"/>
    <cellStyle name="Cálculo 2 3 4 2 2 2" xfId="6629" xr:uid="{29ADA985-36F7-4BBE-9039-1CCB502A2775}"/>
    <cellStyle name="Cálculo 2 3 4 2 2 2 2" xfId="6630" xr:uid="{30AB2603-AC7F-455C-9ED4-E847A3FB64A4}"/>
    <cellStyle name="Cálculo 2 3 4 2 2 3" xfId="6631" xr:uid="{D4023AF2-62C9-48AC-A6BA-334D2116A9B4}"/>
    <cellStyle name="Cálculo 2 3 4 2 3" xfId="6632" xr:uid="{3D663B9F-30E4-46D2-9704-01A6C2FEF0D3}"/>
    <cellStyle name="Cálculo 2 3 4 2 3 2" xfId="6633" xr:uid="{48FF9C5E-A0C0-4C33-86ED-AC1EFB5BC89A}"/>
    <cellStyle name="Cálculo 2 3 4 2 4" xfId="6634" xr:uid="{219D79FB-F5E7-443A-98E6-8E7917B9CBAA}"/>
    <cellStyle name="Cálculo 2 3 4 3" xfId="6635" xr:uid="{E9699183-1636-4460-AC17-422F858B56FC}"/>
    <cellStyle name="Cálculo 2 3 4 3 2" xfId="6636" xr:uid="{1E9054C7-35EF-4D31-89B4-A1B6901E5904}"/>
    <cellStyle name="Cálculo 2 3 4 3 2 2" xfId="6637" xr:uid="{85D65C2E-3CDD-4E2C-A72C-087A8CFC5A65}"/>
    <cellStyle name="Cálculo 2 3 4 3 3" xfId="6638" xr:uid="{98250D4E-CF12-4169-9E63-A494A684B15D}"/>
    <cellStyle name="Cálculo 2 3 4 4" xfId="6639" xr:uid="{6356DA7C-7AA6-44A3-A0BB-24F6BB23C578}"/>
    <cellStyle name="Cálculo 2 3 4 4 2" xfId="6640" xr:uid="{57550EF8-0344-4E20-BAA6-7E5260CFF85A}"/>
    <cellStyle name="Cálculo 2 3 4 5" xfId="6641" xr:uid="{3FACAA3C-A9E7-464D-B162-B1C242589A34}"/>
    <cellStyle name="Cálculo 2 3 5" xfId="6642" xr:uid="{48678819-00B6-47B6-967B-6802F5F79FD1}"/>
    <cellStyle name="Cálculo 2 3 5 2" xfId="6643" xr:uid="{3AD278FA-CDB2-4540-9129-BD921FD995FE}"/>
    <cellStyle name="Cálculo 2 3 5 2 2" xfId="6644" xr:uid="{8AE7D7FC-6A5B-4241-B87C-ED557CEB8FAE}"/>
    <cellStyle name="Cálculo 2 3 5 2 2 2" xfId="6645" xr:uid="{A4CFD2E2-B7D3-4CF9-AC02-1FFE51DD16C1}"/>
    <cellStyle name="Cálculo 2 3 5 2 2 2 2" xfId="6646" xr:uid="{65FAE9F3-591B-4E8A-8417-3AE5314C27AF}"/>
    <cellStyle name="Cálculo 2 3 5 2 2 3" xfId="6647" xr:uid="{09E9D1AB-30E1-464E-B681-0D64758D55B2}"/>
    <cellStyle name="Cálculo 2 3 5 2 3" xfId="6648" xr:uid="{632B39F5-3B6D-4558-975C-7CA2A4306242}"/>
    <cellStyle name="Cálculo 2 3 5 2 3 2" xfId="6649" xr:uid="{A94B34E2-48D9-4F86-8D0D-65C98D3EE134}"/>
    <cellStyle name="Cálculo 2 3 5 2 4" xfId="6650" xr:uid="{49AC3E51-8756-4495-90C5-E800F80EE240}"/>
    <cellStyle name="Cálculo 2 3 5 3" xfId="6651" xr:uid="{25A12BC4-DD02-45C8-9E24-D8E3FAFFD103}"/>
    <cellStyle name="Cálculo 2 3 5 3 2" xfId="6652" xr:uid="{120C5E93-CFF8-450E-9D1D-64C128A1EC3E}"/>
    <cellStyle name="Cálculo 2 3 5 3 2 2" xfId="6653" xr:uid="{280D4764-3F53-4601-B4B5-4D88BFFDA0E0}"/>
    <cellStyle name="Cálculo 2 3 5 3 3" xfId="6654" xr:uid="{FE94CD9D-E052-4079-BF27-BC8793BE0E58}"/>
    <cellStyle name="Cálculo 2 3 5 4" xfId="6655" xr:uid="{42AF4B14-CF9A-44B8-8A00-594C79325702}"/>
    <cellStyle name="Cálculo 2 3 5 4 2" xfId="6656" xr:uid="{FDC726ED-D3FA-4043-B35F-DF30583A3408}"/>
    <cellStyle name="Cálculo 2 3 5 5" xfId="6657" xr:uid="{99B18B9E-99E4-421B-8FB7-8FA2CC377D14}"/>
    <cellStyle name="Cálculo 2 3 6" xfId="6658" xr:uid="{C2F3BBB0-99AC-49D5-A055-EE1F60B6A3BC}"/>
    <cellStyle name="Cálculo 2 3 6 2" xfId="6659" xr:uid="{8A34B556-BFA6-4066-8268-BABD2F0629AF}"/>
    <cellStyle name="Cálculo 2 3 6 2 2" xfId="6660" xr:uid="{E2CC0A30-4AD3-4C63-96DE-E227DDFC975B}"/>
    <cellStyle name="Cálculo 2 3 6 2 2 2" xfId="6661" xr:uid="{8626EE76-17AB-4731-9CD4-2CAB1609B8D8}"/>
    <cellStyle name="Cálculo 2 3 6 2 3" xfId="6662" xr:uid="{851AB390-0A20-4B9F-B64D-11FA29895E3B}"/>
    <cellStyle name="Cálculo 2 3 6 3" xfId="6663" xr:uid="{2ABAC3B9-E29A-46D4-97D5-F42B46966EB1}"/>
    <cellStyle name="Cálculo 2 3 6 3 2" xfId="6664" xr:uid="{DC09F35D-EDBB-4FD2-8A63-9BC03349F0C8}"/>
    <cellStyle name="Cálculo 2 3 6 4" xfId="6665" xr:uid="{14B6144D-2277-4C2B-B8F4-090A4E8189D3}"/>
    <cellStyle name="Cálculo 2 3 7" xfId="6666" xr:uid="{F1CD12AC-18EF-4236-9590-CE97B2F33DE1}"/>
    <cellStyle name="Cálculo 2 3 7 2" xfId="6667" xr:uid="{8FE6C0DA-E247-4AC8-9946-3C9541D1F6A7}"/>
    <cellStyle name="Cálculo 2 3 7 2 2" xfId="6668" xr:uid="{0D5D842A-7CE6-4DED-A265-6C37EE51030C}"/>
    <cellStyle name="Cálculo 2 3 7 2 2 2" xfId="6669" xr:uid="{D5984EAF-6656-4AC5-9676-F018FE1A8983}"/>
    <cellStyle name="Cálculo 2 3 7 2 3" xfId="6670" xr:uid="{BD7FF7CC-5D95-4645-BD51-3761198D6D3A}"/>
    <cellStyle name="Cálculo 2 3 7 3" xfId="6671" xr:uid="{D9F6B6EF-D3E9-4C76-AA48-D8CDFD0C0D06}"/>
    <cellStyle name="Cálculo 2 3 7 3 2" xfId="6672" xr:uid="{7FC8D382-5D03-4BAF-B4B5-3436CD909369}"/>
    <cellStyle name="Cálculo 2 3 7 4" xfId="6673" xr:uid="{B3D5139B-EAA9-4FD7-B18F-85F630F9FA97}"/>
    <cellStyle name="Cálculo 2 3 8" xfId="6674" xr:uid="{FF7F19EE-D654-457C-A6CD-F281EE641053}"/>
    <cellStyle name="Cálculo 2 3 8 2" xfId="6675" xr:uid="{DA07B7DF-874F-42FF-A27D-C8DBCCAB1D66}"/>
    <cellStyle name="Cálculo 2 3 8 2 2" xfId="6676" xr:uid="{D2921F31-7957-4CFC-8A58-935515786CEF}"/>
    <cellStyle name="Cálculo 2 3 8 3" xfId="6677" xr:uid="{E3D34A52-E0C1-4D43-A469-B681CCA0105C}"/>
    <cellStyle name="Cálculo 2 3 9" xfId="6678" xr:uid="{32695E41-3DB3-45FA-BE90-19B67AB332BC}"/>
    <cellStyle name="Cálculo 2 3 9 2" xfId="6679" xr:uid="{0D533D79-9A69-4041-B721-DD975F03FF57}"/>
    <cellStyle name="Cálculo 2 3 9 2 2" xfId="6680" xr:uid="{7538FA36-4394-484D-A067-01DEC4C49A48}"/>
    <cellStyle name="Cálculo 2 3 9 3" xfId="6681" xr:uid="{C40DA77C-BCBF-4526-91E0-DE812C8D1A48}"/>
    <cellStyle name="Cálculo 2 3_INFORME" xfId="6682" xr:uid="{C6F15946-0414-47C7-9810-13DA6312A534}"/>
    <cellStyle name="Cálculo 2 4" xfId="6683" xr:uid="{B8EA48A4-CB4A-4913-B56B-825B26E98AC1}"/>
    <cellStyle name="Cálculo 2 4 10" xfId="6684" xr:uid="{E9E9105A-3942-44B5-A087-804C3D4D4BF4}"/>
    <cellStyle name="Cálculo 2 4 10 2" xfId="6685" xr:uid="{BCBCD090-FA09-43CE-8847-47D7A68488FD}"/>
    <cellStyle name="Cálculo 2 4 11" xfId="6686" xr:uid="{3A19063A-7755-4D04-BFA2-F70BDDBB5527}"/>
    <cellStyle name="Cálculo 2 4 11 2" xfId="6687" xr:uid="{0377AC6F-3A2A-42BE-9481-83624817291F}"/>
    <cellStyle name="Cálculo 2 4 12" xfId="6688" xr:uid="{09C6F7B1-70D6-4635-BDAC-EA8028A4109A}"/>
    <cellStyle name="Cálculo 2 4 12 2" xfId="6689" xr:uid="{75AD5565-3DCC-4FF3-9A1E-07D21C114987}"/>
    <cellStyle name="Cálculo 2 4 13" xfId="6690" xr:uid="{40D30076-FE00-4160-B225-77150177CA4D}"/>
    <cellStyle name="Cálculo 2 4 2" xfId="6691" xr:uid="{740317C1-DC5E-4259-8167-B0C8E182D50E}"/>
    <cellStyle name="Cálculo 2 4 2 2" xfId="6692" xr:uid="{A8FEC776-E4CA-40DF-88C3-BBB451E21A95}"/>
    <cellStyle name="Cálculo 2 4 2 2 2" xfId="6693" xr:uid="{4D304B0F-3463-4B5A-A42D-34E7CEC5187B}"/>
    <cellStyle name="Cálculo 2 4 2 2 2 2" xfId="6694" xr:uid="{DFA548B9-09FE-48AC-B52C-D0E91E4B6D2E}"/>
    <cellStyle name="Cálculo 2 4 2 2 2 2 2" xfId="6695" xr:uid="{D897AE33-C498-40C2-88C8-473FE46B357E}"/>
    <cellStyle name="Cálculo 2 4 2 2 2 2 2 2" xfId="6696" xr:uid="{63707624-35A2-4E5D-BEDE-7038A857C725}"/>
    <cellStyle name="Cálculo 2 4 2 2 2 2 3" xfId="6697" xr:uid="{D4BFD9DC-302B-4FD8-973E-4187B8816753}"/>
    <cellStyle name="Cálculo 2 4 2 2 2 3" xfId="6698" xr:uid="{473C778F-22CE-465D-ABCF-DC9388AAAE4B}"/>
    <cellStyle name="Cálculo 2 4 2 2 2 3 2" xfId="6699" xr:uid="{2632F6D2-8F9D-4DFC-BF7C-C60497ABBF21}"/>
    <cellStyle name="Cálculo 2 4 2 2 2 4" xfId="6700" xr:uid="{FB9F607A-0311-4700-8E75-E812D415F7A2}"/>
    <cellStyle name="Cálculo 2 4 2 2 3" xfId="6701" xr:uid="{6A337675-6561-42D6-91FD-B51233BC3DE3}"/>
    <cellStyle name="Cálculo 2 4 2 2 3 2" xfId="6702" xr:uid="{B9979DE0-F84B-453F-A7CE-FF86293B63B4}"/>
    <cellStyle name="Cálculo 2 4 2 2 3 2 2" xfId="6703" xr:uid="{D4BA4A27-512F-44FC-9302-B762F1608346}"/>
    <cellStyle name="Cálculo 2 4 2 2 3 3" xfId="6704" xr:uid="{2AE10ECE-BECB-4687-87EF-CA2FCBFF3F7F}"/>
    <cellStyle name="Cálculo 2 4 2 2 4" xfId="6705" xr:uid="{6EA3BDFE-6151-4191-A179-577CE04EC490}"/>
    <cellStyle name="Cálculo 2 4 2 2 4 2" xfId="6706" xr:uid="{8A54B864-7B6A-4F9A-8FE0-F5D3674E8090}"/>
    <cellStyle name="Cálculo 2 4 2 2 5" xfId="6707" xr:uid="{3A472EFA-7016-4A9D-9758-B0F8F8C6B374}"/>
    <cellStyle name="Cálculo 2 4 2 3" xfId="6708" xr:uid="{D44830CC-76BF-4F68-9433-AFDF179E0545}"/>
    <cellStyle name="Cálculo 2 4 2 3 2" xfId="6709" xr:uid="{8A75F069-12F2-4E10-84BD-8CE07C9F1F89}"/>
    <cellStyle name="Cálculo 2 4 2 3 2 2" xfId="6710" xr:uid="{26E61B11-56DC-40A5-9329-9C5557EBDDC7}"/>
    <cellStyle name="Cálculo 2 4 2 3 2 2 2" xfId="6711" xr:uid="{65EA801F-4CA6-4972-8FAE-93F1E433DA3E}"/>
    <cellStyle name="Cálculo 2 4 2 3 2 3" xfId="6712" xr:uid="{E9AFBB35-7734-4B3B-9BF6-8049FA8F5974}"/>
    <cellStyle name="Cálculo 2 4 2 3 3" xfId="6713" xr:uid="{CBBFA8F5-A9B8-4C65-AE3C-4C814077F646}"/>
    <cellStyle name="Cálculo 2 4 2 3 3 2" xfId="6714" xr:uid="{1D629958-4197-4279-AD30-D9213A3CEFDB}"/>
    <cellStyle name="Cálculo 2 4 2 3 4" xfId="6715" xr:uid="{08CBC52C-4BF4-467A-95A3-8FD03FD27394}"/>
    <cellStyle name="Cálculo 2 4 2 4" xfId="6716" xr:uid="{6425DFE1-34D8-4133-865E-3A0C4FCFACB3}"/>
    <cellStyle name="Cálculo 2 4 2 4 2" xfId="6717" xr:uid="{B8777205-1302-4CED-A7D5-2E0392CF3300}"/>
    <cellStyle name="Cálculo 2 4 2 4 2 2" xfId="6718" xr:uid="{639D8B1D-8C3C-432E-8F6F-5CE1C54F6EDE}"/>
    <cellStyle name="Cálculo 2 4 2 4 3" xfId="6719" xr:uid="{7A47697D-11A4-4BDE-9858-DC3EC441C073}"/>
    <cellStyle name="Cálculo 2 4 2 5" xfId="6720" xr:uid="{47F021ED-5BAA-44BD-95DF-B46F9F93275F}"/>
    <cellStyle name="Cálculo 2 4 2 5 2" xfId="6721" xr:uid="{B882D9AC-3B92-4C08-863E-A9CF5468BA9F}"/>
    <cellStyle name="Cálculo 2 4 2 6" xfId="6722" xr:uid="{B01B5EA1-E4DC-4C82-A7F6-DAC73F6FC731}"/>
    <cellStyle name="Cálculo 2 4 2_INFORME" xfId="6723" xr:uid="{7BAC51F1-D3B6-4A3E-8E93-C4C966A45129}"/>
    <cellStyle name="Cálculo 2 4 3" xfId="6724" xr:uid="{5701E3B2-F0C4-473D-8655-B42E2F29DDF7}"/>
    <cellStyle name="Cálculo 2 4 3 2" xfId="6725" xr:uid="{F51B714B-FA1E-4838-BBB7-48C035E5280D}"/>
    <cellStyle name="Cálculo 2 4 3 2 2" xfId="6726" xr:uid="{4CE3BC15-C716-42EC-9EC5-79F127D90C32}"/>
    <cellStyle name="Cálculo 2 4 3 2 2 2" xfId="6727" xr:uid="{B97158C3-D235-40BE-84BF-42AAD6847F6E}"/>
    <cellStyle name="Cálculo 2 4 3 2 2 2 2" xfId="6728" xr:uid="{77DB36B0-4549-401B-B520-0EFF6D8B4337}"/>
    <cellStyle name="Cálculo 2 4 3 2 2 3" xfId="6729" xr:uid="{CF58A2D9-73EC-45DD-9A08-7F89A2DBC3B0}"/>
    <cellStyle name="Cálculo 2 4 3 2 3" xfId="6730" xr:uid="{734B3424-EC15-47AB-BE23-3BF3FDDAC934}"/>
    <cellStyle name="Cálculo 2 4 3 2 3 2" xfId="6731" xr:uid="{3AB54873-D564-40F9-8017-5B0160A0B8B8}"/>
    <cellStyle name="Cálculo 2 4 3 2 4" xfId="6732" xr:uid="{14A866C6-628E-4951-9D13-C9E3FEDC48D7}"/>
    <cellStyle name="Cálculo 2 4 3 3" xfId="6733" xr:uid="{4A24058F-647F-4CCF-8EE9-AA0B9CBDE7E2}"/>
    <cellStyle name="Cálculo 2 4 3 3 2" xfId="6734" xr:uid="{D324DB23-C73B-4415-B89F-C3B48D0FCC50}"/>
    <cellStyle name="Cálculo 2 4 3 3 2 2" xfId="6735" xr:uid="{368B7E67-2726-4A11-831A-00B11576AEC3}"/>
    <cellStyle name="Cálculo 2 4 3 3 3" xfId="6736" xr:uid="{0622BC46-5642-42AF-828C-7D2925B646E9}"/>
    <cellStyle name="Cálculo 2 4 3 4" xfId="6737" xr:uid="{FD8DE1E1-7900-405B-9837-3A7BD5DCF9A6}"/>
    <cellStyle name="Cálculo 2 4 3 4 2" xfId="6738" xr:uid="{A72A1732-46A2-48E5-AF34-ADF0B7B33F05}"/>
    <cellStyle name="Cálculo 2 4 3 5" xfId="6739" xr:uid="{85A2F25F-7673-492A-9CE4-8BCEDB942C30}"/>
    <cellStyle name="Cálculo 2 4 4" xfId="6740" xr:uid="{D1A8F07B-2EF5-4DC9-9CC9-26A98323005D}"/>
    <cellStyle name="Cálculo 2 4 4 2" xfId="6741" xr:uid="{8BA2AA19-2D47-42AE-AA90-FC2789438702}"/>
    <cellStyle name="Cálculo 2 4 4 2 2" xfId="6742" xr:uid="{8F0FACA2-CB87-4422-8B9D-4A4C0D81D95C}"/>
    <cellStyle name="Cálculo 2 4 4 2 2 2" xfId="6743" xr:uid="{690F53D5-A5B0-4A7C-B2C1-3CAB25EA0AE7}"/>
    <cellStyle name="Cálculo 2 4 4 2 2 2 2" xfId="6744" xr:uid="{917ECDA3-19A7-4BCC-9D4F-224AC5222074}"/>
    <cellStyle name="Cálculo 2 4 4 2 2 3" xfId="6745" xr:uid="{8F69294B-8C0B-4F3A-828F-FA312F20AEF0}"/>
    <cellStyle name="Cálculo 2 4 4 2 3" xfId="6746" xr:uid="{95B7B946-1839-4D26-BC68-2F31AC0919D6}"/>
    <cellStyle name="Cálculo 2 4 4 2 3 2" xfId="6747" xr:uid="{CFA71488-84EB-4A28-8B6E-958E3D45B51F}"/>
    <cellStyle name="Cálculo 2 4 4 2 4" xfId="6748" xr:uid="{037D2185-36AF-4DC7-B51D-BBD950B6AB30}"/>
    <cellStyle name="Cálculo 2 4 4 3" xfId="6749" xr:uid="{C64A8FEF-58DC-4E52-8DDA-7BB7ADB88610}"/>
    <cellStyle name="Cálculo 2 4 4 3 2" xfId="6750" xr:uid="{680A964D-5A9E-45BC-840E-F4C095651D72}"/>
    <cellStyle name="Cálculo 2 4 4 3 2 2" xfId="6751" xr:uid="{7CA4B629-6FEB-44AB-8166-1041DEEFC993}"/>
    <cellStyle name="Cálculo 2 4 4 3 3" xfId="6752" xr:uid="{BB7B0B75-5255-4A9C-ABD3-6D56353E8162}"/>
    <cellStyle name="Cálculo 2 4 4 4" xfId="6753" xr:uid="{0EB6F5EE-7D95-4F7A-995A-38152651BEA3}"/>
    <cellStyle name="Cálculo 2 4 4 4 2" xfId="6754" xr:uid="{E179BD6D-423B-4A7D-8864-18ED8A695AAE}"/>
    <cellStyle name="Cálculo 2 4 4 5" xfId="6755" xr:uid="{C124C288-D0D1-4FA7-9392-C3D029F2DA5B}"/>
    <cellStyle name="Cálculo 2 4 5" xfId="6756" xr:uid="{9B579747-33B1-4A74-9CEC-255BA9F12096}"/>
    <cellStyle name="Cálculo 2 4 5 2" xfId="6757" xr:uid="{A48DDE04-A13B-429D-AFD6-1D6758D64350}"/>
    <cellStyle name="Cálculo 2 4 5 2 2" xfId="6758" xr:uid="{66DBBA61-CEBE-4186-B00B-694D67B00050}"/>
    <cellStyle name="Cálculo 2 4 5 2 2 2" xfId="6759" xr:uid="{EEF4B52D-FC20-4F9E-B44D-B8A7A686F12E}"/>
    <cellStyle name="Cálculo 2 4 5 2 2 2 2" xfId="6760" xr:uid="{694337AF-4DD2-4433-9AB5-DAA299F099C4}"/>
    <cellStyle name="Cálculo 2 4 5 2 2 3" xfId="6761" xr:uid="{01EDAB0D-6845-4A64-9235-F3B8168D64DE}"/>
    <cellStyle name="Cálculo 2 4 5 2 3" xfId="6762" xr:uid="{2479A8C3-9555-4EC2-A7A0-60BD0E35F9E8}"/>
    <cellStyle name="Cálculo 2 4 5 2 3 2" xfId="6763" xr:uid="{5D212976-4A2A-41F1-B0FA-4DC03ACAEE9A}"/>
    <cellStyle name="Cálculo 2 4 5 2 4" xfId="6764" xr:uid="{0CD8CEF4-F113-45DC-94E2-308393913129}"/>
    <cellStyle name="Cálculo 2 4 5 3" xfId="6765" xr:uid="{4727C2AF-A870-4DFD-AD91-9FA80B7CBD0E}"/>
    <cellStyle name="Cálculo 2 4 5 3 2" xfId="6766" xr:uid="{4AF8564C-B087-434B-92B8-CF19C33066E5}"/>
    <cellStyle name="Cálculo 2 4 5 3 2 2" xfId="6767" xr:uid="{3F9E19A6-9457-482B-B246-198B0EA5F4D6}"/>
    <cellStyle name="Cálculo 2 4 5 3 3" xfId="6768" xr:uid="{75070E5D-AEC2-4997-ABA9-3DFDF0013601}"/>
    <cellStyle name="Cálculo 2 4 5 4" xfId="6769" xr:uid="{3C56B8FF-4691-4B8F-B0EC-6EF747B633AD}"/>
    <cellStyle name="Cálculo 2 4 5 4 2" xfId="6770" xr:uid="{B7059687-2B65-4E0D-A939-CBCF3B461EA6}"/>
    <cellStyle name="Cálculo 2 4 5 5" xfId="6771" xr:uid="{B4EE2EE5-81C4-4F6F-B82D-F62DA0A394BA}"/>
    <cellStyle name="Cálculo 2 4 6" xfId="6772" xr:uid="{2537AC50-548B-4779-B6B6-1AA5AB858784}"/>
    <cellStyle name="Cálculo 2 4 6 2" xfId="6773" xr:uid="{0E158EA0-B931-4B53-B668-B98D05E5443D}"/>
    <cellStyle name="Cálculo 2 4 6 2 2" xfId="6774" xr:uid="{42046BD8-18DD-4E38-907A-C172B411F05B}"/>
    <cellStyle name="Cálculo 2 4 6 2 2 2" xfId="6775" xr:uid="{E85A99A1-E61B-4F53-9063-EB588BEC4847}"/>
    <cellStyle name="Cálculo 2 4 6 2 3" xfId="6776" xr:uid="{320781FA-1B6F-426E-8F78-A637B458E6AC}"/>
    <cellStyle name="Cálculo 2 4 6 3" xfId="6777" xr:uid="{B8B3E5B4-2BD1-47D3-B2E8-4E8631EB5C67}"/>
    <cellStyle name="Cálculo 2 4 6 3 2" xfId="6778" xr:uid="{2595B19E-E360-4AAE-B254-7BB81E437F35}"/>
    <cellStyle name="Cálculo 2 4 6 4" xfId="6779" xr:uid="{C803E773-7D61-454F-ACBA-7C5CA24B4056}"/>
    <cellStyle name="Cálculo 2 4 7" xfId="6780" xr:uid="{15EF503A-4AE7-496E-A1A9-111E9ADF94E3}"/>
    <cellStyle name="Cálculo 2 4 7 2" xfId="6781" xr:uid="{F3FCA768-D1F0-4468-9C11-98C5080A5D89}"/>
    <cellStyle name="Cálculo 2 4 7 2 2" xfId="6782" xr:uid="{40B1EAF5-F335-4CFE-B8F4-816B6A9A6D22}"/>
    <cellStyle name="Cálculo 2 4 7 2 2 2" xfId="6783" xr:uid="{4E04D0E1-6598-4A27-83FF-70ADC8DA295D}"/>
    <cellStyle name="Cálculo 2 4 7 2 3" xfId="6784" xr:uid="{ECEB69AD-41FC-4553-ACFA-7FDE04CBB7FF}"/>
    <cellStyle name="Cálculo 2 4 7 3" xfId="6785" xr:uid="{7E7C7273-76AC-4EF2-B92F-D8688F28BE36}"/>
    <cellStyle name="Cálculo 2 4 7 3 2" xfId="6786" xr:uid="{43675152-5726-4F11-9D49-B08FAE2482E2}"/>
    <cellStyle name="Cálculo 2 4 7 4" xfId="6787" xr:uid="{6AF06A4F-CB7B-467F-BDB4-38ECF4316732}"/>
    <cellStyle name="Cálculo 2 4 8" xfId="6788" xr:uid="{5546ADBE-CA90-4E4A-8537-75DFBD73F70A}"/>
    <cellStyle name="Cálculo 2 4 8 2" xfId="6789" xr:uid="{55672C18-8EC1-4CC3-B590-ADC9ADA73097}"/>
    <cellStyle name="Cálculo 2 4 8 2 2" xfId="6790" xr:uid="{0D9158A8-EA9B-41A6-B246-1EBD544E7D81}"/>
    <cellStyle name="Cálculo 2 4 8 3" xfId="6791" xr:uid="{801FA655-886E-4B73-A21C-9E5DBD5FB885}"/>
    <cellStyle name="Cálculo 2 4 9" xfId="6792" xr:uid="{717923D6-40F2-4A57-B4B2-9B61724C9432}"/>
    <cellStyle name="Cálculo 2 4 9 2" xfId="6793" xr:uid="{34D3EBF2-DA79-44A6-BFEA-563E9BF20A41}"/>
    <cellStyle name="Cálculo 2 4 9 2 2" xfId="6794" xr:uid="{B04A69C0-080C-4E5D-9147-56B8F52582A2}"/>
    <cellStyle name="Cálculo 2 4 9 3" xfId="6795" xr:uid="{86C5E4AA-55DE-460A-BA56-FCAED851509E}"/>
    <cellStyle name="Cálculo 2 4_INFORME" xfId="6796" xr:uid="{10C4A254-2927-4425-AA73-E4E93C0B97DA}"/>
    <cellStyle name="Cálculo 2 5" xfId="6797" xr:uid="{13B50BC1-06C7-42DD-B47B-9AC60330B621}"/>
    <cellStyle name="Cálculo 2 5 10" xfId="6798" xr:uid="{29E1A6E3-8E62-4858-9006-C431D101C3A4}"/>
    <cellStyle name="Cálculo 2 5 10 2" xfId="6799" xr:uid="{469AA6DA-CA56-49BC-9BC0-0EF6955A2D8A}"/>
    <cellStyle name="Cálculo 2 5 11" xfId="6800" xr:uid="{9CA8E17A-9FE4-453B-922F-15CE8C1907BF}"/>
    <cellStyle name="Cálculo 2 5 11 2" xfId="6801" xr:uid="{512C1C02-3EDB-4825-B436-B4B18A27B578}"/>
    <cellStyle name="Cálculo 2 5 12" xfId="6802" xr:uid="{1C822F72-2E51-4003-9BCF-F9370EB8916B}"/>
    <cellStyle name="Cálculo 2 5 2" xfId="6803" xr:uid="{87DCB55C-D001-451E-86B1-10EB34CDCD07}"/>
    <cellStyle name="Cálculo 2 5 2 2" xfId="6804" xr:uid="{74C410EA-48A4-41C3-A8FB-63766DB48EAB}"/>
    <cellStyle name="Cálculo 2 5 2 2 2" xfId="6805" xr:uid="{12E7E8C1-A54E-4535-AEB9-EA6EF6A9E22C}"/>
    <cellStyle name="Cálculo 2 5 2 2 2 2" xfId="6806" xr:uid="{3F469944-7D1F-4E1A-9AC1-D649FE35B3B7}"/>
    <cellStyle name="Cálculo 2 5 2 2 2 2 2" xfId="6807" xr:uid="{5DCB2884-ACB6-4A05-8708-84E5650BCDF6}"/>
    <cellStyle name="Cálculo 2 5 2 2 2 2 2 2" xfId="6808" xr:uid="{93CD6E21-061A-43E1-AAB7-AE7008EDEB66}"/>
    <cellStyle name="Cálculo 2 5 2 2 2 2 3" xfId="6809" xr:uid="{FFEE9F50-3FF4-46F1-B1ED-6FF4855F084D}"/>
    <cellStyle name="Cálculo 2 5 2 2 2 3" xfId="6810" xr:uid="{F515957F-9AA8-4206-B027-3703BCB05BAD}"/>
    <cellStyle name="Cálculo 2 5 2 2 2 3 2" xfId="6811" xr:uid="{06D24491-B948-4CAB-BA01-05F8CA751DEC}"/>
    <cellStyle name="Cálculo 2 5 2 2 2 4" xfId="6812" xr:uid="{181EFBC5-F41E-4A46-8CC3-4EC3B3CFCD65}"/>
    <cellStyle name="Cálculo 2 5 2 2 3" xfId="6813" xr:uid="{436D96E1-88CF-4418-A76B-C76C974CFD01}"/>
    <cellStyle name="Cálculo 2 5 2 2 3 2" xfId="6814" xr:uid="{869BE6FA-3756-4960-A4B1-29757AE95CF6}"/>
    <cellStyle name="Cálculo 2 5 2 2 3 2 2" xfId="6815" xr:uid="{238E6D87-D50D-4CF3-8081-24F990AF832A}"/>
    <cellStyle name="Cálculo 2 5 2 2 3 3" xfId="6816" xr:uid="{935EDBA9-36E2-49E5-9A0B-45D4BD3598D7}"/>
    <cellStyle name="Cálculo 2 5 2 2 4" xfId="6817" xr:uid="{C4127405-4F3D-4ACC-AA62-9440B76B2401}"/>
    <cellStyle name="Cálculo 2 5 2 2 4 2" xfId="6818" xr:uid="{CEFA8C1A-803C-4049-8854-7C3CFF829E47}"/>
    <cellStyle name="Cálculo 2 5 2 2 5" xfId="6819" xr:uid="{308E38A3-2B8F-4B9C-8EAA-B8F052144BB1}"/>
    <cellStyle name="Cálculo 2 5 2 3" xfId="6820" xr:uid="{E1B0BCA0-4655-4C8B-B467-FBDA5F5C43CE}"/>
    <cellStyle name="Cálculo 2 5 2 3 2" xfId="6821" xr:uid="{7F7E304C-E223-43C5-976D-8AAA10F8EAE8}"/>
    <cellStyle name="Cálculo 2 5 2 3 2 2" xfId="6822" xr:uid="{BF6AF3E7-2700-44E8-BA42-96D96FDC608B}"/>
    <cellStyle name="Cálculo 2 5 2 3 2 2 2" xfId="6823" xr:uid="{DDDE513B-5552-41B0-B869-620BFFFAE6B4}"/>
    <cellStyle name="Cálculo 2 5 2 3 2 3" xfId="6824" xr:uid="{5F9A36F1-1833-4F92-9CBF-EAD6B2596132}"/>
    <cellStyle name="Cálculo 2 5 2 3 3" xfId="6825" xr:uid="{E07AC814-4A08-4C34-96EC-BB9CBF6E85E3}"/>
    <cellStyle name="Cálculo 2 5 2 3 3 2" xfId="6826" xr:uid="{0EBB9A62-677E-46B7-BBF0-203F809FA55B}"/>
    <cellStyle name="Cálculo 2 5 2 3 4" xfId="6827" xr:uid="{CBC3589A-D4D9-4132-AB6E-4F228537773E}"/>
    <cellStyle name="Cálculo 2 5 2 4" xfId="6828" xr:uid="{B030C9DD-92C7-42EE-872C-94B54B7B9B39}"/>
    <cellStyle name="Cálculo 2 5 2 4 2" xfId="6829" xr:uid="{3A83483E-5A1A-44B0-9BE7-C8B82D9E4847}"/>
    <cellStyle name="Cálculo 2 5 2 4 2 2" xfId="6830" xr:uid="{3B351910-EFAC-4F05-AC97-E9DEDF44AF37}"/>
    <cellStyle name="Cálculo 2 5 2 4 3" xfId="6831" xr:uid="{1CF7BB8A-C2C3-4430-8799-AB704605344B}"/>
    <cellStyle name="Cálculo 2 5 2 5" xfId="6832" xr:uid="{7C12DFAF-FBE2-431F-BB35-3831541328DE}"/>
    <cellStyle name="Cálculo 2 5 2 5 2" xfId="6833" xr:uid="{D44E8F34-3709-413C-A4E7-437897BE2FCD}"/>
    <cellStyle name="Cálculo 2 5 2 6" xfId="6834" xr:uid="{47B4DEDA-C497-4CC6-989B-C82837ACBFAE}"/>
    <cellStyle name="Cálculo 2 5 2_INFORME" xfId="6835" xr:uid="{636DDC5C-9ED2-4034-92D8-7B6D5496AC0C}"/>
    <cellStyle name="Cálculo 2 5 3" xfId="6836" xr:uid="{7F08E596-FF99-4EA4-9D88-7971F4EF5336}"/>
    <cellStyle name="Cálculo 2 5 3 2" xfId="6837" xr:uid="{426CE435-DD80-4BE8-9F00-03EC76AB3BD7}"/>
    <cellStyle name="Cálculo 2 5 3 2 2" xfId="6838" xr:uid="{401BA3EE-62C4-4EDF-B8BA-F89F6FA20571}"/>
    <cellStyle name="Cálculo 2 5 3 2 2 2" xfId="6839" xr:uid="{C18E770A-FCD8-4050-B242-6E83A6F8D9DB}"/>
    <cellStyle name="Cálculo 2 5 3 2 2 2 2" xfId="6840" xr:uid="{41D5FCB5-4862-4FEB-87B5-DC58F9C19A22}"/>
    <cellStyle name="Cálculo 2 5 3 2 2 3" xfId="6841" xr:uid="{0698BC7D-752C-43DE-BEB3-88581F3E34E4}"/>
    <cellStyle name="Cálculo 2 5 3 2 3" xfId="6842" xr:uid="{487C1230-80E5-4BA4-9068-931FC66BE404}"/>
    <cellStyle name="Cálculo 2 5 3 2 3 2" xfId="6843" xr:uid="{B8854091-E187-4F04-AA4E-7DE15041E430}"/>
    <cellStyle name="Cálculo 2 5 3 2 4" xfId="6844" xr:uid="{F938F9F4-2E8E-4594-BFF9-C74C886CD053}"/>
    <cellStyle name="Cálculo 2 5 3 3" xfId="6845" xr:uid="{FA6998F9-74AC-45A1-AF10-1994E012C2F2}"/>
    <cellStyle name="Cálculo 2 5 3 3 2" xfId="6846" xr:uid="{54FF4249-07BE-405A-B3BD-C31F9147CBBB}"/>
    <cellStyle name="Cálculo 2 5 3 3 2 2" xfId="6847" xr:uid="{F5CC2EC9-CF42-4ACF-91D9-253E2828C53E}"/>
    <cellStyle name="Cálculo 2 5 3 3 3" xfId="6848" xr:uid="{4775463A-75DB-48A3-8DBC-E6352BF4C65F}"/>
    <cellStyle name="Cálculo 2 5 3 4" xfId="6849" xr:uid="{5C620B71-95E1-4389-BE11-43D7E8D9CBB1}"/>
    <cellStyle name="Cálculo 2 5 3 4 2" xfId="6850" xr:uid="{3BD199B8-1070-4698-A6DA-DFB0F9A6EBCA}"/>
    <cellStyle name="Cálculo 2 5 3 5" xfId="6851" xr:uid="{EEBF3197-4F00-4B3E-9B05-1C0C4C653714}"/>
    <cellStyle name="Cálculo 2 5 4" xfId="6852" xr:uid="{6D3645B8-52EA-4B25-988E-A1155354D8FF}"/>
    <cellStyle name="Cálculo 2 5 4 2" xfId="6853" xr:uid="{70CAA43F-3AED-4149-A83A-C6372A2144C8}"/>
    <cellStyle name="Cálculo 2 5 4 2 2" xfId="6854" xr:uid="{0ADD5878-C346-4434-9DED-B9F089AA5349}"/>
    <cellStyle name="Cálculo 2 5 4 2 2 2" xfId="6855" xr:uid="{C280B262-F81E-4D30-8CB5-6ED5B7D8F1EB}"/>
    <cellStyle name="Cálculo 2 5 4 2 2 2 2" xfId="6856" xr:uid="{1C80C45F-F1BD-45A7-BBEC-67A6235AFD1D}"/>
    <cellStyle name="Cálculo 2 5 4 2 2 3" xfId="6857" xr:uid="{6FE9A599-A429-4AD9-994B-65BBC3EFFA6E}"/>
    <cellStyle name="Cálculo 2 5 4 2 3" xfId="6858" xr:uid="{9C2299A1-0C85-405B-BB43-A3BA25375BC0}"/>
    <cellStyle name="Cálculo 2 5 4 2 3 2" xfId="6859" xr:uid="{0080317E-B0A2-4231-8FCE-8563F264CED1}"/>
    <cellStyle name="Cálculo 2 5 4 2 4" xfId="6860" xr:uid="{76C5D874-F311-4958-AE7E-7DEC285E454B}"/>
    <cellStyle name="Cálculo 2 5 4 3" xfId="6861" xr:uid="{DEF5B3BD-4FE3-4E69-B854-938B142587F5}"/>
    <cellStyle name="Cálculo 2 5 4 3 2" xfId="6862" xr:uid="{05A7D359-C198-4948-B8A1-34ADE2609BC4}"/>
    <cellStyle name="Cálculo 2 5 4 3 2 2" xfId="6863" xr:uid="{973F1C42-AAEC-45E4-9536-14E194FCE3A2}"/>
    <cellStyle name="Cálculo 2 5 4 3 3" xfId="6864" xr:uid="{580A1C0C-4F59-4C42-8472-802ED287AF30}"/>
    <cellStyle name="Cálculo 2 5 4 4" xfId="6865" xr:uid="{A111F0EB-759A-4B44-B71C-E0EA56BB78FF}"/>
    <cellStyle name="Cálculo 2 5 4 4 2" xfId="6866" xr:uid="{64E1227B-0CBD-4B64-9035-68292A980BD6}"/>
    <cellStyle name="Cálculo 2 5 4 5" xfId="6867" xr:uid="{972A34ED-66C5-490C-94AC-EA7D9F7BA758}"/>
    <cellStyle name="Cálculo 2 5 5" xfId="6868" xr:uid="{BFBD5A29-52E5-4219-8FA5-898E94AA2CBA}"/>
    <cellStyle name="Cálculo 2 5 5 2" xfId="6869" xr:uid="{E2478484-439E-4F44-B59C-9E9057E8431B}"/>
    <cellStyle name="Cálculo 2 5 5 2 2" xfId="6870" xr:uid="{CDE98811-13BD-4BF2-91C8-D0A018F7F485}"/>
    <cellStyle name="Cálculo 2 5 5 2 2 2" xfId="6871" xr:uid="{86266C58-B87F-4B7F-8E0B-FB0BF172EC59}"/>
    <cellStyle name="Cálculo 2 5 5 2 2 2 2" xfId="6872" xr:uid="{8A4B5414-B005-4B09-90CD-A2BDD4EAE048}"/>
    <cellStyle name="Cálculo 2 5 5 2 2 3" xfId="6873" xr:uid="{602715CC-FD4D-4FBE-9E6D-1F201CF1C94C}"/>
    <cellStyle name="Cálculo 2 5 5 2 3" xfId="6874" xr:uid="{17279A36-07D2-4112-92F7-67CDD429E061}"/>
    <cellStyle name="Cálculo 2 5 5 2 3 2" xfId="6875" xr:uid="{F34451DD-E883-4386-A5F4-074AA9396EA9}"/>
    <cellStyle name="Cálculo 2 5 5 2 4" xfId="6876" xr:uid="{64386515-7F3F-4B57-838B-4A3DC36622CC}"/>
    <cellStyle name="Cálculo 2 5 5 3" xfId="6877" xr:uid="{4FA1918D-DBCE-4B32-9E5D-F98C7A1576C9}"/>
    <cellStyle name="Cálculo 2 5 5 3 2" xfId="6878" xr:uid="{F7A931AB-E697-4D9B-9C4E-2AA2254CFF6B}"/>
    <cellStyle name="Cálculo 2 5 5 3 2 2" xfId="6879" xr:uid="{7F9EDED4-EFB1-4BA8-A941-3C1708922B08}"/>
    <cellStyle name="Cálculo 2 5 5 3 3" xfId="6880" xr:uid="{150E4271-36D7-40DE-B179-629C509474DF}"/>
    <cellStyle name="Cálculo 2 5 5 4" xfId="6881" xr:uid="{B5586161-5FCA-4E27-8181-3325F3A9DC56}"/>
    <cellStyle name="Cálculo 2 5 5 4 2" xfId="6882" xr:uid="{A31C5414-6239-4043-8ADC-AC6EB69BA4A3}"/>
    <cellStyle name="Cálculo 2 5 5 5" xfId="6883" xr:uid="{346E99A2-CECD-4EAD-8D9D-1A6CA5E7A3D1}"/>
    <cellStyle name="Cálculo 2 5 6" xfId="6884" xr:uid="{9EC1590E-308F-4739-B9EF-2CA46ED30C21}"/>
    <cellStyle name="Cálculo 2 5 6 2" xfId="6885" xr:uid="{8C4D1144-34BF-4A87-90FE-28B4CD4056FB}"/>
    <cellStyle name="Cálculo 2 5 6 2 2" xfId="6886" xr:uid="{461B832A-81C6-4EB4-960D-B3DA8E0EBC49}"/>
    <cellStyle name="Cálculo 2 5 6 2 2 2" xfId="6887" xr:uid="{490DD762-4048-414C-A9A7-239BBB5B95F4}"/>
    <cellStyle name="Cálculo 2 5 6 2 3" xfId="6888" xr:uid="{C4B3AA80-4592-45C1-BC01-8CEB7521580B}"/>
    <cellStyle name="Cálculo 2 5 6 3" xfId="6889" xr:uid="{4242D74D-C6EF-441D-8C1E-96255544AB67}"/>
    <cellStyle name="Cálculo 2 5 6 3 2" xfId="6890" xr:uid="{88102557-8723-46FE-B61C-2B6B6DE2C0AC}"/>
    <cellStyle name="Cálculo 2 5 6 4" xfId="6891" xr:uid="{1B712B78-36E6-403A-ABA9-314595A94CA6}"/>
    <cellStyle name="Cálculo 2 5 7" xfId="6892" xr:uid="{D9A8005C-B8ED-40A5-BEA3-8D05B7A11450}"/>
    <cellStyle name="Cálculo 2 5 7 2" xfId="6893" xr:uid="{B67B4F9C-4191-42AD-A9BD-4ABDC6DC38C4}"/>
    <cellStyle name="Cálculo 2 5 7 2 2" xfId="6894" xr:uid="{30B5A8C6-EEA9-47C5-9D92-C49D52CC5742}"/>
    <cellStyle name="Cálculo 2 5 7 3" xfId="6895" xr:uid="{BC06E30B-3DF3-46AB-95B6-98CAB9D0BF71}"/>
    <cellStyle name="Cálculo 2 5 8" xfId="6896" xr:uid="{CF8B1340-6F3C-42B6-8D08-B1204347986B}"/>
    <cellStyle name="Cálculo 2 5 8 2" xfId="6897" xr:uid="{F1E76580-2347-48B9-A69C-79B738D6640A}"/>
    <cellStyle name="Cálculo 2 5 8 2 2" xfId="6898" xr:uid="{E7A5BF05-8E42-46B8-B570-FAC197A2D2BB}"/>
    <cellStyle name="Cálculo 2 5 8 3" xfId="6899" xr:uid="{100A3E38-8540-43EB-A3F3-C104B02BD523}"/>
    <cellStyle name="Cálculo 2 5 9" xfId="6900" xr:uid="{09F61E21-80F7-489F-B5F8-83310AA79176}"/>
    <cellStyle name="Cálculo 2 5 9 2" xfId="6901" xr:uid="{C65C120C-FF31-4A4C-B293-A598B8DE1600}"/>
    <cellStyle name="Cálculo 2 5_INFORME" xfId="6902" xr:uid="{F76A3149-2E3B-4A0E-AFB3-AB8AAF82E680}"/>
    <cellStyle name="Cálculo 2 6" xfId="6903" xr:uid="{D2943567-B94B-495C-B357-62DD4E178919}"/>
    <cellStyle name="Cálculo 2 6 2" xfId="6904" xr:uid="{9E81D38D-A7CA-4BFB-A930-38EA2372BEF5}"/>
    <cellStyle name="Cálculo 2 6 2 2" xfId="6905" xr:uid="{DF67A16E-1C04-4914-999E-BE947847A950}"/>
    <cellStyle name="Cálculo 2 6 2 2 2" xfId="6906" xr:uid="{BECAA650-3FF1-4A2D-8754-092D8AC63E4A}"/>
    <cellStyle name="Cálculo 2 6 2 2 2 2" xfId="6907" xr:uid="{DC10E7A7-A002-43A6-9D71-4611F180134E}"/>
    <cellStyle name="Cálculo 2 6 2 2 2 2 2" xfId="6908" xr:uid="{3435BECD-539C-47B8-A94E-14E3931517F9}"/>
    <cellStyle name="Cálculo 2 6 2 2 2 3" xfId="6909" xr:uid="{676FB9DE-BD7B-4410-8F9E-3BCD217DA6DB}"/>
    <cellStyle name="Cálculo 2 6 2 2 3" xfId="6910" xr:uid="{3E45693F-CDEF-43FE-BD69-87D2A49A1696}"/>
    <cellStyle name="Cálculo 2 6 2 2 3 2" xfId="6911" xr:uid="{8C835F0C-6201-4927-8EE7-CEF6B77376A9}"/>
    <cellStyle name="Cálculo 2 6 2 2 4" xfId="6912" xr:uid="{B9C1BD3C-37D1-4DAA-BC4E-8D32164C0BA3}"/>
    <cellStyle name="Cálculo 2 6 2 3" xfId="6913" xr:uid="{F191F9F9-F711-40BE-9493-34E2F5814C37}"/>
    <cellStyle name="Cálculo 2 6 2 3 2" xfId="6914" xr:uid="{F1899BB9-F9F8-46E4-9F0B-3A2EF28D6DD8}"/>
    <cellStyle name="Cálculo 2 6 2 3 2 2" xfId="6915" xr:uid="{4D239309-57DF-44A2-8796-DB62446CA030}"/>
    <cellStyle name="Cálculo 2 6 2 3 3" xfId="6916" xr:uid="{DCEBF212-B784-4799-B7BC-C2A8075E7FE1}"/>
    <cellStyle name="Cálculo 2 6 2 4" xfId="6917" xr:uid="{0DA26DE2-58B5-4355-B849-E744E9056189}"/>
    <cellStyle name="Cálculo 2 6 2 4 2" xfId="6918" xr:uid="{85649692-36D3-4677-BE5B-90FE5C062E67}"/>
    <cellStyle name="Cálculo 2 6 2 5" xfId="6919" xr:uid="{D80F9777-EBEB-4871-884C-F28992DED9F3}"/>
    <cellStyle name="Cálculo 2 6 3" xfId="6920" xr:uid="{AF168C33-94F0-45A8-B152-69D3DF80EBAE}"/>
    <cellStyle name="Cálculo 2 6 3 2" xfId="6921" xr:uid="{6595961B-F951-4A2A-827C-CA81A367C6C6}"/>
    <cellStyle name="Cálculo 2 6 3 2 2" xfId="6922" xr:uid="{98B99375-DB60-405F-8606-2038F968C1CB}"/>
    <cellStyle name="Cálculo 2 6 3 2 2 2" xfId="6923" xr:uid="{D27A5FAD-F38B-4825-A62C-068A80996EEB}"/>
    <cellStyle name="Cálculo 2 6 3 2 3" xfId="6924" xr:uid="{B4B61BAC-67AF-4EDB-879C-C9792DC274F7}"/>
    <cellStyle name="Cálculo 2 6 3 3" xfId="6925" xr:uid="{E15AA6EA-F126-4155-A1C0-085B4099C23D}"/>
    <cellStyle name="Cálculo 2 6 3 3 2" xfId="6926" xr:uid="{5AF5A3DF-5426-4A91-AD3E-43E2326B9933}"/>
    <cellStyle name="Cálculo 2 6 3 4" xfId="6927" xr:uid="{ACAB2941-EE49-4F3F-B584-B2FEF49192B6}"/>
    <cellStyle name="Cálculo 2 6 4" xfId="6928" xr:uid="{A787008E-E5D2-4CD8-81C4-E4310C610BDC}"/>
    <cellStyle name="Cálculo 2 6 4 2" xfId="6929" xr:uid="{1343CEE5-CDFE-4559-BED5-04BAE415F550}"/>
    <cellStyle name="Cálculo 2 6 4 2 2" xfId="6930" xr:uid="{2D7CCAE7-882E-489A-8BEA-253707A47C95}"/>
    <cellStyle name="Cálculo 2 6 4 3" xfId="6931" xr:uid="{EE1D9519-2C13-4ACE-975A-4B7442424A68}"/>
    <cellStyle name="Cálculo 2 6 5" xfId="6932" xr:uid="{EB02C5C0-C22F-4A14-BCF2-682C877B2AB1}"/>
    <cellStyle name="Cálculo 2 6 5 2" xfId="6933" xr:uid="{D3CFE94A-5BFA-426C-A605-05A4FCE34B2F}"/>
    <cellStyle name="Cálculo 2 6 5 2 2" xfId="6934" xr:uid="{6DD7A2F0-97ED-4836-9926-5487214714F2}"/>
    <cellStyle name="Cálculo 2 6 5 3" xfId="6935" xr:uid="{2760BD15-E2FF-48DC-B8A7-9490E69ED8D6}"/>
    <cellStyle name="Cálculo 2 6 6" xfId="6936" xr:uid="{3A07F1A2-2F8B-4FE5-B6FA-07047D7DEAD2}"/>
    <cellStyle name="Cálculo 2 6 6 2" xfId="6937" xr:uid="{CDB61D91-1D3E-425A-A1E9-161433F4AF10}"/>
    <cellStyle name="Cálculo 2 6 7" xfId="6938" xr:uid="{3C349620-0041-4F25-956D-DA0081DEF61B}"/>
    <cellStyle name="Cálculo 2 6_INFORME" xfId="6939" xr:uid="{879EAF65-CDAB-4DC3-B442-5EC50EED9C33}"/>
    <cellStyle name="Cálculo 2 7" xfId="6940" xr:uid="{A3A764EA-0B84-4CF1-AE73-123E06A01CD7}"/>
    <cellStyle name="Cálculo 2 7 2" xfId="6941" xr:uid="{D585246B-47D1-4A09-A0D4-CC50A5D8849C}"/>
    <cellStyle name="Cálculo 2 7 2 2" xfId="6942" xr:uid="{A5DE4732-7E40-4C9F-A764-BF8DD7107CA0}"/>
    <cellStyle name="Cálculo 2 7 2 2 2" xfId="6943" xr:uid="{2BC3801F-D833-42AC-807D-FCD7D20662C7}"/>
    <cellStyle name="Cálculo 2 7 2 2 2 2" xfId="6944" xr:uid="{3CBB7B26-DA32-4EB2-9DF8-3E293DB9014A}"/>
    <cellStyle name="Cálculo 2 7 2 2 2 2 2" xfId="6945" xr:uid="{39117285-6AEC-4449-8D7B-84603B303F8B}"/>
    <cellStyle name="Cálculo 2 7 2 2 2 3" xfId="6946" xr:uid="{2253219B-E288-4055-BDB6-3050B350E0B0}"/>
    <cellStyle name="Cálculo 2 7 2 2 3" xfId="6947" xr:uid="{3696DC70-E180-4D8F-B05D-620D223F6567}"/>
    <cellStyle name="Cálculo 2 7 2 2 3 2" xfId="6948" xr:uid="{EC78FB8B-2105-4C46-BF48-962075B730F6}"/>
    <cellStyle name="Cálculo 2 7 2 2 4" xfId="6949" xr:uid="{1C20AF3B-98AA-47CD-8902-F2240E58A18D}"/>
    <cellStyle name="Cálculo 2 7 2 3" xfId="6950" xr:uid="{C17283A8-4778-449D-855F-5864DE3C14A3}"/>
    <cellStyle name="Cálculo 2 7 2 3 2" xfId="6951" xr:uid="{8D0D6E05-FF0D-46C6-A3A4-8CDF6F1B3FB9}"/>
    <cellStyle name="Cálculo 2 7 2 3 2 2" xfId="6952" xr:uid="{5871C3E4-AB18-4942-B05F-19968D97B291}"/>
    <cellStyle name="Cálculo 2 7 2 3 3" xfId="6953" xr:uid="{247B0768-1BAB-4A0A-8CB8-BE204D20C729}"/>
    <cellStyle name="Cálculo 2 7 2 4" xfId="6954" xr:uid="{08E8A44F-BAD7-44B2-B900-40FA48C5EF0D}"/>
    <cellStyle name="Cálculo 2 7 2 4 2" xfId="6955" xr:uid="{E238154C-FAF7-4BDC-9ECA-16711057FB8D}"/>
    <cellStyle name="Cálculo 2 7 2 5" xfId="6956" xr:uid="{648D00C8-AABA-40D7-A4E9-A11BAF069859}"/>
    <cellStyle name="Cálculo 2 7 3" xfId="6957" xr:uid="{54F9E0A7-36D0-425B-9A92-D50035E4FB6A}"/>
    <cellStyle name="Cálculo 2 7 3 2" xfId="6958" xr:uid="{8967046C-934C-4A5C-9CBD-FB4A22303B26}"/>
    <cellStyle name="Cálculo 2 7 3 2 2" xfId="6959" xr:uid="{BABDC901-9AC7-4301-AE1A-36D49E018377}"/>
    <cellStyle name="Cálculo 2 7 3 2 2 2" xfId="6960" xr:uid="{15CCE07D-8A15-4863-8112-C99CDB6D99EC}"/>
    <cellStyle name="Cálculo 2 7 3 2 3" xfId="6961" xr:uid="{72EBA101-3DC8-4D07-B6EE-B57E0382F808}"/>
    <cellStyle name="Cálculo 2 7 3 3" xfId="6962" xr:uid="{08E4A9BA-7E62-4349-8142-15F835F4A8D9}"/>
    <cellStyle name="Cálculo 2 7 3 3 2" xfId="6963" xr:uid="{7B079ED4-0033-4F9F-91BC-1202C8CAF887}"/>
    <cellStyle name="Cálculo 2 7 3 4" xfId="6964" xr:uid="{8FB2B66F-05B1-4962-82E8-8F94CEC8E558}"/>
    <cellStyle name="Cálculo 2 7 4" xfId="6965" xr:uid="{43AAC7F2-37AD-41AA-A070-5B5965ABAA39}"/>
    <cellStyle name="Cálculo 2 7 4 2" xfId="6966" xr:uid="{BCBA0AFE-808A-46D2-A375-CDF27E7CEECC}"/>
    <cellStyle name="Cálculo 2 7 4 2 2" xfId="6967" xr:uid="{77D7253C-129A-46F7-86D6-25B9DB8059FA}"/>
    <cellStyle name="Cálculo 2 7 4 3" xfId="6968" xr:uid="{78A45B15-C0AD-4B9C-8220-1D6794087C9A}"/>
    <cellStyle name="Cálculo 2 7 5" xfId="6969" xr:uid="{38A5BECF-9469-4EED-A575-2C8A1196E1FC}"/>
    <cellStyle name="Cálculo 2 7 5 2" xfId="6970" xr:uid="{84D4D818-C5B8-4383-9815-7E185AA785C7}"/>
    <cellStyle name="Cálculo 2 7 6" xfId="6971" xr:uid="{6F617226-10F6-4E86-8B55-41AA68845BA5}"/>
    <cellStyle name="Cálculo 2 7_INFORME" xfId="6972" xr:uid="{DE98A6EB-7452-4C8B-A17F-A7B0AFDD1FC2}"/>
    <cellStyle name="Cálculo 2 8" xfId="6973" xr:uid="{862E3C84-6C8F-400A-9B28-F819D6282400}"/>
    <cellStyle name="Cálculo 2 8 2" xfId="6974" xr:uid="{CFC7C8C6-A795-4A88-855E-02EBFDF00BCC}"/>
    <cellStyle name="Cálculo 2 8 2 2" xfId="6975" xr:uid="{35641E9A-7D7B-48E1-8017-A1BEBCBA6260}"/>
    <cellStyle name="Cálculo 2 8 2 2 2" xfId="6976" xr:uid="{5E581BA4-8889-4F6B-8E5A-75D2B5DD9AD3}"/>
    <cellStyle name="Cálculo 2 8 2 2 2 2" xfId="6977" xr:uid="{E30ACEB1-A9AA-4CB8-BE5F-4A80D7C2103D}"/>
    <cellStyle name="Cálculo 2 8 2 2 3" xfId="6978" xr:uid="{E5420683-5918-4D9E-9C17-7F580DB19808}"/>
    <cellStyle name="Cálculo 2 8 2 3" xfId="6979" xr:uid="{EF8DAB88-2183-4853-A0B5-A6918331A7F7}"/>
    <cellStyle name="Cálculo 2 8 2 3 2" xfId="6980" xr:uid="{D8B447D2-0315-4336-A877-5252C8D9F3A0}"/>
    <cellStyle name="Cálculo 2 8 2 4" xfId="6981" xr:uid="{AFC1BB25-BD44-41F4-8EEA-A0A06E632F0C}"/>
    <cellStyle name="Cálculo 2 8 3" xfId="6982" xr:uid="{6E257254-C066-4E83-957E-0A41E6B41E9C}"/>
    <cellStyle name="Cálculo 2 8 3 2" xfId="6983" xr:uid="{D056E648-9380-48D3-9672-8675067F5B2C}"/>
    <cellStyle name="Cálculo 2 8 3 2 2" xfId="6984" xr:uid="{F64060D0-3FE1-448C-8644-7A1C40E6E092}"/>
    <cellStyle name="Cálculo 2 8 3 3" xfId="6985" xr:uid="{42F2BCF4-1BF6-4617-B2A8-300B1D5BDFA5}"/>
    <cellStyle name="Cálculo 2 8 4" xfId="6986" xr:uid="{A1CFEE34-4295-4CE6-97E1-9D641B20F55B}"/>
    <cellStyle name="Cálculo 2 8 4 2" xfId="6987" xr:uid="{9675B4FF-0A5D-4FCD-8D0E-534ADED7FB4F}"/>
    <cellStyle name="Cálculo 2 8 5" xfId="6988" xr:uid="{8998E70D-B714-4537-8184-0EF601307014}"/>
    <cellStyle name="Cálculo 2 9" xfId="6989" xr:uid="{3EFBD1A4-509D-48F2-B6B4-CDDFA66CB489}"/>
    <cellStyle name="Cálculo 2 9 2" xfId="6990" xr:uid="{C47E8354-F9C2-4868-975C-5094CABED8DB}"/>
    <cellStyle name="Cálculo 2 9 2 2" xfId="6991" xr:uid="{9F7924AD-0074-44C0-9077-C8CA5DE3DAF8}"/>
    <cellStyle name="Cálculo 2 9 2 2 2" xfId="6992" xr:uid="{8AE25635-7538-4683-B420-B9AD293ACDEA}"/>
    <cellStyle name="Cálculo 2 9 2 2 2 2" xfId="6993" xr:uid="{60D42EF0-468C-412A-A1DD-5B5295D2885B}"/>
    <cellStyle name="Cálculo 2 9 2 2 3" xfId="6994" xr:uid="{A81335EC-2894-4B3F-A10C-DD6073CEDD9A}"/>
    <cellStyle name="Cálculo 2 9 2 3" xfId="6995" xr:uid="{1CAFE934-A1CF-48C2-BEF0-09C0D241D85E}"/>
    <cellStyle name="Cálculo 2 9 2 3 2" xfId="6996" xr:uid="{15202224-5F04-4144-8020-850330800797}"/>
    <cellStyle name="Cálculo 2 9 2 4" xfId="6997" xr:uid="{CF91E954-2A23-45BA-8B9A-AECCBAF95794}"/>
    <cellStyle name="Cálculo 2 9 3" xfId="6998" xr:uid="{7D33B6CE-D3AA-4841-9654-1EE0415B8F64}"/>
    <cellStyle name="Cálculo 2 9 3 2" xfId="6999" xr:uid="{767895EC-128A-4C6A-BACA-A1C24DFB2058}"/>
    <cellStyle name="Cálculo 2 9 3 2 2" xfId="7000" xr:uid="{6D33E822-DD7B-4505-8E27-016049EA875D}"/>
    <cellStyle name="Cálculo 2 9 3 3" xfId="7001" xr:uid="{32990C4C-9DDC-46F7-A098-9C44F38D3B42}"/>
    <cellStyle name="Cálculo 2 9 4" xfId="7002" xr:uid="{B6A57580-C05E-42C5-BC36-5A4FF0A8FB3C}"/>
    <cellStyle name="Cálculo 2 9 4 2" xfId="7003" xr:uid="{AC76866F-1F5E-4163-9D6D-8ADE88AEE059}"/>
    <cellStyle name="Cálculo 2 9 5" xfId="7004" xr:uid="{F0866E90-F295-49BF-99C9-B933CD934126}"/>
    <cellStyle name="Cálculo 2_COSTOS" xfId="7005" xr:uid="{6AAC84B6-B776-4C30-A885-2CCD31126FF3}"/>
    <cellStyle name="Cálculo 20" xfId="7006" xr:uid="{4AFB723A-F82A-4151-8259-C9D4B4A362E1}"/>
    <cellStyle name="Cálculo 20 2" xfId="7007" xr:uid="{CDD18614-83A6-48F2-9456-27DD581544A1}"/>
    <cellStyle name="Cálculo 20 2 2" xfId="7008" xr:uid="{0EC60AEC-08FE-4D59-9926-A7512595331D}"/>
    <cellStyle name="Cálculo 20 2 2 2" xfId="7009" xr:uid="{29872E17-5E57-4E76-85E6-A2A5F61472B3}"/>
    <cellStyle name="Cálculo 20 2 3" xfId="7010" xr:uid="{6FFD7D73-E74C-44BE-8998-9B69A5863EB7}"/>
    <cellStyle name="Cálculo 20 3" xfId="7011" xr:uid="{516BD30D-99F4-48AB-BED0-8BADF27F683A}"/>
    <cellStyle name="Cálculo 20 3 2" xfId="7012" xr:uid="{EBF0D7C2-B2AA-4347-83F2-A960CC70CD92}"/>
    <cellStyle name="Cálculo 20 4" xfId="7013" xr:uid="{F4DC6F36-1C00-4DEF-A9B1-409383B2D065}"/>
    <cellStyle name="Cálculo 21" xfId="7014" xr:uid="{9E294A31-813B-41CD-AD81-1B2B83713097}"/>
    <cellStyle name="Cálculo 21 2" xfId="7015" xr:uid="{11623B13-83AE-4A78-A1D4-4EF2DDE2747A}"/>
    <cellStyle name="Cálculo 21 2 2" xfId="7016" xr:uid="{A2DF5613-8F6D-40FD-8342-732B655706FF}"/>
    <cellStyle name="Cálculo 21 2 2 2" xfId="7017" xr:uid="{DC5F30E9-1FD5-4FE6-99AB-9779F437A193}"/>
    <cellStyle name="Cálculo 21 2 3" xfId="7018" xr:uid="{C7756E95-A3FD-4DA9-80EE-CFD0BC6A4147}"/>
    <cellStyle name="Cálculo 21 3" xfId="7019" xr:uid="{73886D01-F52B-4AF6-8660-91AE819F1EBA}"/>
    <cellStyle name="Cálculo 21 3 2" xfId="7020" xr:uid="{7F2A4FB2-09DF-4478-B09B-2E2F056D7503}"/>
    <cellStyle name="Cálculo 21 4" xfId="7021" xr:uid="{19343A85-D586-48B4-8994-D2378A3BC04A}"/>
    <cellStyle name="Cálculo 22" xfId="7022" xr:uid="{A4298062-A56A-4843-BE53-581611DBEEBF}"/>
    <cellStyle name="Cálculo 22 2" xfId="7023" xr:uid="{87219BC2-E67B-42B9-B8B3-8098FCD1E851}"/>
    <cellStyle name="Cálculo 22 2 2" xfId="7024" xr:uid="{CEDC9D1C-1412-421D-BFB5-E22A7473D43A}"/>
    <cellStyle name="Cálculo 22 3" xfId="7025" xr:uid="{1313898D-5E1F-412D-BE15-05197DE62BCE}"/>
    <cellStyle name="Cálculo 23" xfId="7026" xr:uid="{AEA92213-99A0-4D55-A04D-BBB34E32FA3F}"/>
    <cellStyle name="Cálculo 23 2" xfId="7027" xr:uid="{572724DD-B2C5-42D9-AA6F-DBDCB4404082}"/>
    <cellStyle name="Cálculo 23 2 2" xfId="7028" xr:uid="{4EA2B36B-4F47-4865-B2D1-712353B54F5B}"/>
    <cellStyle name="Cálculo 23 3" xfId="7029" xr:uid="{FD7DB1D0-F586-46C0-8373-4803D8A01648}"/>
    <cellStyle name="Cálculo 24" xfId="7030" xr:uid="{01499F80-1FA7-495E-8A32-183804CDD576}"/>
    <cellStyle name="Cálculo 24 2" xfId="7031" xr:uid="{9FA20B30-C75C-424D-B3DB-D474CAE438DF}"/>
    <cellStyle name="Cálculo 24 2 2" xfId="7032" xr:uid="{D34F492D-41C2-476F-A83C-833D874528A8}"/>
    <cellStyle name="Cálculo 24 3" xfId="7033" xr:uid="{348D2192-017B-4355-A74B-DAF2B0CA471A}"/>
    <cellStyle name="Cálculo 25" xfId="7034" xr:uid="{05C18935-44F5-4427-BEDC-1F5AB48D01BE}"/>
    <cellStyle name="Cálculo 25 2" xfId="7035" xr:uid="{C2BB7599-5778-40B3-A658-048AA8ABF8CF}"/>
    <cellStyle name="Cálculo 25 2 2" xfId="7036" xr:uid="{3CBD8A08-583B-4086-9B3B-D2AD48752F49}"/>
    <cellStyle name="Cálculo 25 3" xfId="7037" xr:uid="{A031B9C5-0E07-4BB4-804F-2ECBAB513D25}"/>
    <cellStyle name="Cálculo 26" xfId="7038" xr:uid="{CF535AD3-1D7B-460E-87FB-CEE4ABF6A0CF}"/>
    <cellStyle name="Cálculo 26 2" xfId="7039" xr:uid="{AB92E59B-85D2-40EF-82E2-0E8D13FAABA8}"/>
    <cellStyle name="Cálculo 26 2 2" xfId="7040" xr:uid="{0EC77D08-5B8C-4C25-BED2-8F06E6D0CBE2}"/>
    <cellStyle name="Cálculo 26 3" xfId="7041" xr:uid="{B7305971-ABFE-46C8-B516-38A6B5EDF311}"/>
    <cellStyle name="Cálculo 27" xfId="7042" xr:uid="{1D982F6A-11E5-4288-8452-83B7B71A351A}"/>
    <cellStyle name="Cálculo 27 2" xfId="7043" xr:uid="{373E1093-9641-4AF1-A07D-D4A37EA56AE4}"/>
    <cellStyle name="Cálculo 27 2 2" xfId="7044" xr:uid="{662C74C7-500E-4CFD-8136-8CCC4F8E047C}"/>
    <cellStyle name="Cálculo 27 3" xfId="7045" xr:uid="{6E89B641-D3F6-44A2-AEF4-62607C86DDBF}"/>
    <cellStyle name="Cálculo 28" xfId="7046" xr:uid="{5CF991F0-8146-425B-9650-C04A30AD4C42}"/>
    <cellStyle name="Cálculo 28 2" xfId="7047" xr:uid="{BD629096-0FF9-4F4C-9A97-8D8D9E8FD4BE}"/>
    <cellStyle name="Cálculo 28 2 2" xfId="7048" xr:uid="{19ED33C0-B59F-44F3-AE10-AA8182626FE1}"/>
    <cellStyle name="Cálculo 28 3" xfId="7049" xr:uid="{284A9514-5239-475D-A53F-74C9217B6A36}"/>
    <cellStyle name="Cálculo 29" xfId="7050" xr:uid="{4F1E6955-22A4-48E2-B82F-CE5408D5FFFC}"/>
    <cellStyle name="Cálculo 29 2" xfId="7051" xr:uid="{C7608D7D-4418-4001-B22B-68AF28F44CEA}"/>
    <cellStyle name="Cálculo 29 2 2" xfId="7052" xr:uid="{3E64EC6E-96CB-4FF1-AA4E-613A77D5F42C}"/>
    <cellStyle name="Cálculo 29 3" xfId="7053" xr:uid="{B9EF130A-2DB5-494B-B8DE-12FE32B2AF55}"/>
    <cellStyle name="Cálculo 3" xfId="7054" xr:uid="{26811C95-F3D7-4694-A45E-BB30C2F3E3E3}"/>
    <cellStyle name="Cálculo 3 10" xfId="7055" xr:uid="{63711831-ECE7-4852-8EF8-E6D1DDD3A026}"/>
    <cellStyle name="Cálculo 3 10 2" xfId="7056" xr:uid="{068349ED-D8C8-49DE-8054-6C8D8342A884}"/>
    <cellStyle name="Cálculo 3 10 2 2" xfId="7057" xr:uid="{D6A03479-8D83-42C1-8272-107575C03BB8}"/>
    <cellStyle name="Cálculo 3 10 2 2 2" xfId="7058" xr:uid="{65BF21F8-CDAF-4CCE-A443-B9DC76A9370C}"/>
    <cellStyle name="Cálculo 3 10 2 3" xfId="7059" xr:uid="{DF79E87D-6EFA-41D2-A10F-8F16621A90C8}"/>
    <cellStyle name="Cálculo 3 10 3" xfId="7060" xr:uid="{D92DDEF6-76C6-4594-B98C-D87B6AB53242}"/>
    <cellStyle name="Cálculo 3 10 3 2" xfId="7061" xr:uid="{D033B41B-E852-4B82-B413-448B1DDDCA5A}"/>
    <cellStyle name="Cálculo 3 10 4" xfId="7062" xr:uid="{EF6C73FD-8268-4A83-94FC-DBC811C5BE8C}"/>
    <cellStyle name="Cálculo 3 11" xfId="7063" xr:uid="{C9E6806A-85BA-4538-A3A0-8B3E2A2EED30}"/>
    <cellStyle name="Cálculo 3 11 2" xfId="7064" xr:uid="{097DFF2D-92C2-4461-A71E-7E28F0D06D99}"/>
    <cellStyle name="Cálculo 3 11 2 2" xfId="7065" xr:uid="{343E294A-23A5-4188-9653-01F9D534364F}"/>
    <cellStyle name="Cálculo 3 11 3" xfId="7066" xr:uid="{1CA363A0-1AA5-4DC7-9BC4-62AFB2E91A09}"/>
    <cellStyle name="Cálculo 3 12" xfId="7067" xr:uid="{ED233B9A-8213-49C8-AAD4-6B0C080DA7D0}"/>
    <cellStyle name="Cálculo 3 12 2" xfId="7068" xr:uid="{CCECAA5D-4FDF-4547-893B-D6C5047948DE}"/>
    <cellStyle name="Cálculo 3 12 2 2" xfId="7069" xr:uid="{B9FA385A-BDD5-4EE2-821D-7E66F254B068}"/>
    <cellStyle name="Cálculo 3 12 3" xfId="7070" xr:uid="{F547895B-2776-4D74-94BC-99862CDB64B6}"/>
    <cellStyle name="Cálculo 3 13" xfId="7071" xr:uid="{5D477CB8-8001-42D2-BDD2-600A9F058352}"/>
    <cellStyle name="Cálculo 3 13 2" xfId="7072" xr:uid="{32CFC021-A18E-4F0B-819E-3DD422B9C56F}"/>
    <cellStyle name="Cálculo 3 14" xfId="7073" xr:uid="{1762BD6C-E8C0-46BC-BB15-8EBF1BFA8ACC}"/>
    <cellStyle name="Cálculo 3 14 2" xfId="7074" xr:uid="{AF291471-0D24-4B50-AFC7-D48E600E1F85}"/>
    <cellStyle name="Cálculo 3 15" xfId="7075" xr:uid="{4969241F-26F9-4CB0-9CBB-F2F22AD2E09D}"/>
    <cellStyle name="Cálculo 3 2" xfId="7076" xr:uid="{0480EB44-98CE-4C10-9111-AF7157ED428C}"/>
    <cellStyle name="Cálculo 3 2 10" xfId="7077" xr:uid="{7A508B4E-8FF9-4333-A75C-5FE1A0EDE086}"/>
    <cellStyle name="Cálculo 3 2 10 2" xfId="7078" xr:uid="{C49604A0-BA64-401C-9F88-FE32488532DB}"/>
    <cellStyle name="Cálculo 3 2 11" xfId="7079" xr:uid="{2404DD87-718D-402F-B699-53BC8F13764D}"/>
    <cellStyle name="Cálculo 3 2 11 2" xfId="7080" xr:uid="{487C44E8-814D-40DF-8EC0-9E90470B4D92}"/>
    <cellStyle name="Cálculo 3 2 12" xfId="7081" xr:uid="{5998ECFB-9887-47C7-9213-968C196887FF}"/>
    <cellStyle name="Cálculo 3 2 2" xfId="7082" xr:uid="{075A73B3-F8EE-4664-9F6F-6F42BB7DCE33}"/>
    <cellStyle name="Cálculo 3 2 2 2" xfId="7083" xr:uid="{86313585-392E-4919-8222-194D48F22FBB}"/>
    <cellStyle name="Cálculo 3 2 2 2 2" xfId="7084" xr:uid="{1CA27B7D-12CB-4BE2-8CA3-ADA08DD68CBB}"/>
    <cellStyle name="Cálculo 3 2 2 2 2 2" xfId="7085" xr:uid="{A609CD68-3966-4FA6-97D1-DEC58D710814}"/>
    <cellStyle name="Cálculo 3 2 2 2 2 2 2" xfId="7086" xr:uid="{F6009832-9CC6-4985-9D10-459DF3CDD4BD}"/>
    <cellStyle name="Cálculo 3 2 2 2 2 2 2 2" xfId="7087" xr:uid="{3EAB0327-55AC-4134-BCE8-7294E6882E90}"/>
    <cellStyle name="Cálculo 3 2 2 2 2 2 3" xfId="7088" xr:uid="{F938AF94-D763-41AB-ACF0-E709734692B7}"/>
    <cellStyle name="Cálculo 3 2 2 2 2 3" xfId="7089" xr:uid="{F2B05E8A-CF89-4F77-BF79-BF3E20C07D18}"/>
    <cellStyle name="Cálculo 3 2 2 2 2 3 2" xfId="7090" xr:uid="{DB3D2251-32BD-4FD9-AA3F-9A2FA5386AD4}"/>
    <cellStyle name="Cálculo 3 2 2 2 2 4" xfId="7091" xr:uid="{0D4CCDD3-B05C-4A95-B0C1-0B454E577E27}"/>
    <cellStyle name="Cálculo 3 2 2 2 3" xfId="7092" xr:uid="{A11B491D-08E6-4F35-9A4F-C9ECC7C3C716}"/>
    <cellStyle name="Cálculo 3 2 2 2 3 2" xfId="7093" xr:uid="{8EE4D272-D2B4-423F-A5D7-D6EB39C57B36}"/>
    <cellStyle name="Cálculo 3 2 2 2 3 2 2" xfId="7094" xr:uid="{B6D076CA-A5F5-4465-BE8C-88F6E6EDCB3E}"/>
    <cellStyle name="Cálculo 3 2 2 2 3 3" xfId="7095" xr:uid="{3B09480D-3265-4810-A651-EE5806004646}"/>
    <cellStyle name="Cálculo 3 2 2 2 4" xfId="7096" xr:uid="{62AF3AAC-38E4-4AC9-B9DE-ADF46CFB4F47}"/>
    <cellStyle name="Cálculo 3 2 2 2 4 2" xfId="7097" xr:uid="{98270D3E-6B2A-4FA8-915A-C116FD395590}"/>
    <cellStyle name="Cálculo 3 2 2 2 5" xfId="7098" xr:uid="{B29D97A2-FBD7-4157-A7CE-F53ADA475CDF}"/>
    <cellStyle name="Cálculo 3 2 2 3" xfId="7099" xr:uid="{01BB748F-38E2-485E-B0E8-944E55DF67D1}"/>
    <cellStyle name="Cálculo 3 2 2 3 2" xfId="7100" xr:uid="{F30D5C15-431E-4D93-A934-3483B1E39D55}"/>
    <cellStyle name="Cálculo 3 2 2 3 2 2" xfId="7101" xr:uid="{7F9729A2-153D-4675-B738-E993562C76C2}"/>
    <cellStyle name="Cálculo 3 2 2 3 2 2 2" xfId="7102" xr:uid="{8A215F7A-CC86-4C09-9EAB-D35CBFFADBBC}"/>
    <cellStyle name="Cálculo 3 2 2 3 2 3" xfId="7103" xr:uid="{DA62BE1F-F633-4E6D-8DB5-436FD5E773E4}"/>
    <cellStyle name="Cálculo 3 2 2 3 3" xfId="7104" xr:uid="{B3AF034E-7795-4B7B-9B60-1A9DEB0F22EB}"/>
    <cellStyle name="Cálculo 3 2 2 3 3 2" xfId="7105" xr:uid="{52F31445-5AC1-42DE-B90E-37721AAF8D66}"/>
    <cellStyle name="Cálculo 3 2 2 3 4" xfId="7106" xr:uid="{79E4CB31-7388-4AC5-BB91-F333E723B679}"/>
    <cellStyle name="Cálculo 3 2 2 4" xfId="7107" xr:uid="{8247AEF6-3E4A-46B3-B7F6-F1D96DBCBAD5}"/>
    <cellStyle name="Cálculo 3 2 2 4 2" xfId="7108" xr:uid="{86B7CEC5-A890-4EA2-AC2B-2556CBB28DB5}"/>
    <cellStyle name="Cálculo 3 2 2 4 2 2" xfId="7109" xr:uid="{5D756854-C300-4C44-9E6C-5785B21B8EB5}"/>
    <cellStyle name="Cálculo 3 2 2 4 3" xfId="7110" xr:uid="{56C72C46-78AB-45DE-B508-D78887421EDF}"/>
    <cellStyle name="Cálculo 3 2 2 5" xfId="7111" xr:uid="{6CCA6E74-1248-424F-A0DB-564D43F8E62D}"/>
    <cellStyle name="Cálculo 3 2 2 5 2" xfId="7112" xr:uid="{499A186B-691A-4EE2-813E-7479FD226A94}"/>
    <cellStyle name="Cálculo 3 2 2 6" xfId="7113" xr:uid="{2337712B-8A80-4000-B26D-2968BBA253A1}"/>
    <cellStyle name="Cálculo 3 2 2_INFORME" xfId="7114" xr:uid="{3CD9FFB8-2AC4-4606-B8ED-57D0D786CE90}"/>
    <cellStyle name="Cálculo 3 2 3" xfId="7115" xr:uid="{29386704-362C-4471-8C39-2CC32D06B671}"/>
    <cellStyle name="Cálculo 3 2 3 2" xfId="7116" xr:uid="{1305333A-033D-4308-897E-8C3DADAE9A79}"/>
    <cellStyle name="Cálculo 3 2 3 2 2" xfId="7117" xr:uid="{EC036E39-0A2D-4028-81E5-3728D463AF85}"/>
    <cellStyle name="Cálculo 3 2 3 2 2 2" xfId="7118" xr:uid="{4C7E80D1-91B7-4111-8C61-7FC33B0B6992}"/>
    <cellStyle name="Cálculo 3 2 3 2 2 2 2" xfId="7119" xr:uid="{C61758FD-375E-4A71-B4CB-C854CC50B92E}"/>
    <cellStyle name="Cálculo 3 2 3 2 2 3" xfId="7120" xr:uid="{FA035810-51C3-438F-B425-1473E725CDC0}"/>
    <cellStyle name="Cálculo 3 2 3 2 3" xfId="7121" xr:uid="{E3B8EA1A-00E6-4B6F-9514-66FF46941626}"/>
    <cellStyle name="Cálculo 3 2 3 2 3 2" xfId="7122" xr:uid="{87205095-0EEC-4A26-AC3E-31C7B22AE244}"/>
    <cellStyle name="Cálculo 3 2 3 2 4" xfId="7123" xr:uid="{00B35174-AC32-4915-BB68-6CCF65097296}"/>
    <cellStyle name="Cálculo 3 2 3 3" xfId="7124" xr:uid="{100663C6-3B48-4ADC-B1CE-3D4A8B724E19}"/>
    <cellStyle name="Cálculo 3 2 3 3 2" xfId="7125" xr:uid="{E2D5B1AC-A9F7-4B2A-88C2-7CB30DE4F15D}"/>
    <cellStyle name="Cálculo 3 2 3 3 2 2" xfId="7126" xr:uid="{EEF38F71-CCA8-4A14-A59D-EF1B6EB56F66}"/>
    <cellStyle name="Cálculo 3 2 3 3 3" xfId="7127" xr:uid="{9BC64728-D542-4DC9-A660-AEC6FD1CE158}"/>
    <cellStyle name="Cálculo 3 2 3 4" xfId="7128" xr:uid="{816E82A5-245F-43D8-B875-8CCA2297CDBF}"/>
    <cellStyle name="Cálculo 3 2 3 4 2" xfId="7129" xr:uid="{4E79B36E-67C6-48FD-9349-6B62E9AD6379}"/>
    <cellStyle name="Cálculo 3 2 3 5" xfId="7130" xr:uid="{CE60354D-545E-444C-86EF-19893489C8A2}"/>
    <cellStyle name="Cálculo 3 2 4" xfId="7131" xr:uid="{6A700E9F-99F2-4174-A834-C77A1CDEC2E0}"/>
    <cellStyle name="Cálculo 3 2 4 2" xfId="7132" xr:uid="{DCE25987-3650-437C-842E-E1E4D0B2960B}"/>
    <cellStyle name="Cálculo 3 2 4 2 2" xfId="7133" xr:uid="{F1DAAB8D-259A-4872-8F2A-D934FA11BA80}"/>
    <cellStyle name="Cálculo 3 2 4 2 2 2" xfId="7134" xr:uid="{733499B5-5502-457B-B823-108FE8CE0110}"/>
    <cellStyle name="Cálculo 3 2 4 2 2 2 2" xfId="7135" xr:uid="{257CEE7C-9F22-4C98-86CB-38DAEB2DC9B2}"/>
    <cellStyle name="Cálculo 3 2 4 2 2 3" xfId="7136" xr:uid="{062BAD5D-5422-4E49-8A8E-FC1E70D246BD}"/>
    <cellStyle name="Cálculo 3 2 4 2 3" xfId="7137" xr:uid="{DB4F235D-A9D3-47BC-AA15-B968AB0F76C9}"/>
    <cellStyle name="Cálculo 3 2 4 2 3 2" xfId="7138" xr:uid="{3DCFFDDE-1D0F-4FD9-AEC9-C3CA91E01C09}"/>
    <cellStyle name="Cálculo 3 2 4 2 4" xfId="7139" xr:uid="{158ADC8C-4699-4847-831C-0E049F1BA751}"/>
    <cellStyle name="Cálculo 3 2 4 3" xfId="7140" xr:uid="{7C1F7CD1-D20C-40D9-8BCC-82FF8AB43897}"/>
    <cellStyle name="Cálculo 3 2 4 3 2" xfId="7141" xr:uid="{2B6E2899-D123-41B9-92BC-75952950E9BE}"/>
    <cellStyle name="Cálculo 3 2 4 3 2 2" xfId="7142" xr:uid="{6D761EC4-6597-4C0C-83FA-35CB9F10DEFF}"/>
    <cellStyle name="Cálculo 3 2 4 3 3" xfId="7143" xr:uid="{820B0014-216C-4D23-877B-5450F7AA61CC}"/>
    <cellStyle name="Cálculo 3 2 4 4" xfId="7144" xr:uid="{1D997D41-A665-4471-91FD-54E78A6C2892}"/>
    <cellStyle name="Cálculo 3 2 4 4 2" xfId="7145" xr:uid="{28D715D9-F34B-4E38-B50C-C7A917684654}"/>
    <cellStyle name="Cálculo 3 2 4 5" xfId="7146" xr:uid="{E01597B2-E553-467D-BEB5-C5E480BE8A06}"/>
    <cellStyle name="Cálculo 3 2 5" xfId="7147" xr:uid="{B8E4B30B-7CDF-4067-A999-BE020DD2212F}"/>
    <cellStyle name="Cálculo 3 2 5 2" xfId="7148" xr:uid="{8E56F570-82B1-448F-A107-8B7F095550C4}"/>
    <cellStyle name="Cálculo 3 2 5 2 2" xfId="7149" xr:uid="{FB232D9B-F5F4-4380-936C-F02A065610E4}"/>
    <cellStyle name="Cálculo 3 2 5 2 2 2" xfId="7150" xr:uid="{F1DF0447-45CD-403B-B22C-D406588375AC}"/>
    <cellStyle name="Cálculo 3 2 5 2 2 2 2" xfId="7151" xr:uid="{38AA66B5-2624-4AF4-B30F-5D9929890BE4}"/>
    <cellStyle name="Cálculo 3 2 5 2 2 3" xfId="7152" xr:uid="{DCE5D624-2AAC-4FD3-AB64-EDA17947C242}"/>
    <cellStyle name="Cálculo 3 2 5 2 3" xfId="7153" xr:uid="{40D3A312-C9AA-47D4-B7E5-DD0EF3390F20}"/>
    <cellStyle name="Cálculo 3 2 5 2 3 2" xfId="7154" xr:uid="{D806F22B-7AA2-4250-8ED9-AB0D7C74CBE1}"/>
    <cellStyle name="Cálculo 3 2 5 2 4" xfId="7155" xr:uid="{15D2D287-CEC0-4BC8-96EB-4D7478AFA8BE}"/>
    <cellStyle name="Cálculo 3 2 5 3" xfId="7156" xr:uid="{56D7B5CE-301E-456F-B51E-F7B57AAF644F}"/>
    <cellStyle name="Cálculo 3 2 5 3 2" xfId="7157" xr:uid="{19F15C58-9C51-4AF9-962C-549A9779E310}"/>
    <cellStyle name="Cálculo 3 2 5 3 2 2" xfId="7158" xr:uid="{C523D34D-C710-4046-B4EE-537412865592}"/>
    <cellStyle name="Cálculo 3 2 5 3 3" xfId="7159" xr:uid="{88F218D5-FC71-49CC-88B9-79A64E018D4A}"/>
    <cellStyle name="Cálculo 3 2 5 4" xfId="7160" xr:uid="{07D3C853-6619-480A-9BCC-30D78EF8080C}"/>
    <cellStyle name="Cálculo 3 2 5 4 2" xfId="7161" xr:uid="{2218D1DB-7347-412F-A371-A7D4F47131BD}"/>
    <cellStyle name="Cálculo 3 2 5 5" xfId="7162" xr:uid="{607FB59A-2D17-4842-B13C-875183E4CE73}"/>
    <cellStyle name="Cálculo 3 2 6" xfId="7163" xr:uid="{08D28303-58CB-46A8-BF4E-966EDA9B8FB5}"/>
    <cellStyle name="Cálculo 3 2 6 2" xfId="7164" xr:uid="{C1FB30B4-C9A9-440D-AF06-3518A7932E22}"/>
    <cellStyle name="Cálculo 3 2 6 2 2" xfId="7165" xr:uid="{3C522C4C-423B-4BCB-BB5F-AAEC605B9940}"/>
    <cellStyle name="Cálculo 3 2 6 2 2 2" xfId="7166" xr:uid="{E8F60C2F-C9A8-4B25-B1F6-8211E4837137}"/>
    <cellStyle name="Cálculo 3 2 6 2 3" xfId="7167" xr:uid="{482D50B1-B3AB-42E7-B43F-7E2F7ABF4350}"/>
    <cellStyle name="Cálculo 3 2 6 3" xfId="7168" xr:uid="{CF34E24B-3BED-4282-8063-C0D5249AD30B}"/>
    <cellStyle name="Cálculo 3 2 6 3 2" xfId="7169" xr:uid="{3FA41C5D-8733-4BC1-9802-0B356859512E}"/>
    <cellStyle name="Cálculo 3 2 6 4" xfId="7170" xr:uid="{1B40771F-4010-4A7C-BBE4-2556A301978A}"/>
    <cellStyle name="Cálculo 3 2 7" xfId="7171" xr:uid="{54F7DA4E-FDBB-4EFE-9A80-7198E954CAD7}"/>
    <cellStyle name="Cálculo 3 2 7 2" xfId="7172" xr:uid="{C15847BA-EE63-4731-BC5F-C7FB986C15ED}"/>
    <cellStyle name="Cálculo 3 2 7 2 2" xfId="7173" xr:uid="{101A0A45-1332-4E99-9B62-51EA726B1BD4}"/>
    <cellStyle name="Cálculo 3 2 7 3" xfId="7174" xr:uid="{37A405D2-D306-404E-88C5-4C8CF5FE7AD7}"/>
    <cellStyle name="Cálculo 3 2 8" xfId="7175" xr:uid="{B416F80B-FE38-4CCA-8D05-ACDDAD73BD9C}"/>
    <cellStyle name="Cálculo 3 2 8 2" xfId="7176" xr:uid="{591A1222-107B-4F84-8D3D-9DFCA2447162}"/>
    <cellStyle name="Cálculo 3 2 8 2 2" xfId="7177" xr:uid="{B120CD74-217E-4F76-9CAE-48F942E6D81B}"/>
    <cellStyle name="Cálculo 3 2 8 3" xfId="7178" xr:uid="{3528A707-ACEF-4858-B368-382F178D8CE2}"/>
    <cellStyle name="Cálculo 3 2 9" xfId="7179" xr:uid="{9E1B8207-07C4-4A13-8301-0260EFADF815}"/>
    <cellStyle name="Cálculo 3 2 9 2" xfId="7180" xr:uid="{A7ABC915-222B-498E-9879-53F8B54A6F5A}"/>
    <cellStyle name="Cálculo 3 2_INFORME" xfId="7181" xr:uid="{19F31709-81C6-4A88-8049-F9270AC826F0}"/>
    <cellStyle name="Cálculo 3 3" xfId="7182" xr:uid="{F46B3110-1F35-4337-A3E2-C77154492F55}"/>
    <cellStyle name="Cálculo 3 3 2" xfId="7183" xr:uid="{CA0D438E-77A3-49DF-B543-FF78B7461307}"/>
    <cellStyle name="Cálculo 3 3 2 2" xfId="7184" xr:uid="{265C1226-DDC6-49D3-9D95-DE1EB52B4E66}"/>
    <cellStyle name="Cálculo 3 3 2 2 2" xfId="7185" xr:uid="{29C18BD0-D484-4385-8A26-ED080C2C9D17}"/>
    <cellStyle name="Cálculo 3 3 2 2 2 2" xfId="7186" xr:uid="{1D1F1098-AC5B-42C8-913A-7C9E85114523}"/>
    <cellStyle name="Cálculo 3 3 2 2 2 2 2" xfId="7187" xr:uid="{4F342121-F908-4C05-B6C0-B2A2AD49ADC7}"/>
    <cellStyle name="Cálculo 3 3 2 2 2 3" xfId="7188" xr:uid="{51BE5DEE-9CCB-4B50-89EC-3AE1E2CB7EAE}"/>
    <cellStyle name="Cálculo 3 3 2 2 3" xfId="7189" xr:uid="{88897F77-C720-4D87-9670-099ACBC7EC41}"/>
    <cellStyle name="Cálculo 3 3 2 2 3 2" xfId="7190" xr:uid="{F9F268C9-EA7A-426E-8668-323557C3A07D}"/>
    <cellStyle name="Cálculo 3 3 2 2 4" xfId="7191" xr:uid="{6DBAC036-EC9B-493E-838E-76223DD06795}"/>
    <cellStyle name="Cálculo 3 3 2 3" xfId="7192" xr:uid="{2D5C70E3-BB75-4673-A374-43FDDFF04072}"/>
    <cellStyle name="Cálculo 3 3 2 3 2" xfId="7193" xr:uid="{FEBFD25B-9FB5-4F17-988D-D70F808CCCE2}"/>
    <cellStyle name="Cálculo 3 3 2 3 2 2" xfId="7194" xr:uid="{136BF4BD-7A76-4589-B3B2-FB894CFEC60E}"/>
    <cellStyle name="Cálculo 3 3 2 3 3" xfId="7195" xr:uid="{487476D8-0D35-4258-A194-93EEC09E2761}"/>
    <cellStyle name="Cálculo 3 3 2 4" xfId="7196" xr:uid="{8A80B5C5-7BE2-410F-AB21-6E63EBAE9A79}"/>
    <cellStyle name="Cálculo 3 3 2 4 2" xfId="7197" xr:uid="{0B80EDFB-7173-43A5-8BF5-7725B8E85E5D}"/>
    <cellStyle name="Cálculo 3 3 2 5" xfId="7198" xr:uid="{D4D4ED42-A694-4803-8542-8BFEE3A516F8}"/>
    <cellStyle name="Cálculo 3 3 3" xfId="7199" xr:uid="{F8457222-24C6-4F05-B711-17FE9A72CF70}"/>
    <cellStyle name="Cálculo 3 3 3 2" xfId="7200" xr:uid="{1D997E76-8604-464B-8A9B-86905B5688AB}"/>
    <cellStyle name="Cálculo 3 3 3 2 2" xfId="7201" xr:uid="{4982F0C3-7C00-4458-9BD4-D20D1E8EDA07}"/>
    <cellStyle name="Cálculo 3 3 3 2 2 2" xfId="7202" xr:uid="{8B6C0C18-858D-4BA8-BDF1-5BFB8F9B3987}"/>
    <cellStyle name="Cálculo 3 3 3 2 3" xfId="7203" xr:uid="{DBAD6601-5C1F-459D-AB46-74C2E7AF79E1}"/>
    <cellStyle name="Cálculo 3 3 3 3" xfId="7204" xr:uid="{27053A95-E1B2-44AC-BA3E-30AEF8171BB6}"/>
    <cellStyle name="Cálculo 3 3 3 3 2" xfId="7205" xr:uid="{AF352FFD-C869-4050-82A5-31AE21188211}"/>
    <cellStyle name="Cálculo 3 3 3 4" xfId="7206" xr:uid="{FEC20EE1-2E74-4C2C-90D1-5FA308FCB7B7}"/>
    <cellStyle name="Cálculo 3 3 4" xfId="7207" xr:uid="{03D98E60-A63F-4EE4-944B-203850106558}"/>
    <cellStyle name="Cálculo 3 3 4 2" xfId="7208" xr:uid="{5872DD8B-E03B-4877-9AF3-738EC2D9285F}"/>
    <cellStyle name="Cálculo 3 3 4 2 2" xfId="7209" xr:uid="{9733BB44-F025-4E9B-BBC5-30D98807171D}"/>
    <cellStyle name="Cálculo 3 3 4 3" xfId="7210" xr:uid="{C67B4568-AF74-4E0E-8517-756F69560154}"/>
    <cellStyle name="Cálculo 3 3 5" xfId="7211" xr:uid="{A120D71D-6819-4384-9CBF-7B7143DB14E4}"/>
    <cellStyle name="Cálculo 3 3 5 2" xfId="7212" xr:uid="{CC8FE772-599D-42C4-85D9-724A66B34AEE}"/>
    <cellStyle name="Cálculo 3 3 5 2 2" xfId="7213" xr:uid="{11B7D636-2112-43B4-AB8A-E59B4C12597D}"/>
    <cellStyle name="Cálculo 3 3 5 3" xfId="7214" xr:uid="{C116F489-F366-459E-97DF-18130BD84A4A}"/>
    <cellStyle name="Cálculo 3 3 6" xfId="7215" xr:uid="{C0A44D0A-0F27-4C27-9BFC-7C661CF6CE1B}"/>
    <cellStyle name="Cálculo 3 3 6 2" xfId="7216" xr:uid="{33F45B33-6A66-47E5-B698-B645F6D24FA2}"/>
    <cellStyle name="Cálculo 3 3 7" xfId="7217" xr:uid="{8D062CAD-A8F7-4419-8A8B-0D58CDDA0A18}"/>
    <cellStyle name="Cálculo 3 3_INFORME" xfId="7218" xr:uid="{63C328FC-E4F7-4EF0-AC33-A0E8B4559130}"/>
    <cellStyle name="Cálculo 3 4" xfId="7219" xr:uid="{6A174693-21E6-425F-8403-CA61CE271430}"/>
    <cellStyle name="Cálculo 3 4 2" xfId="7220" xr:uid="{EA2D9EBD-DA60-448D-8B44-FC387A37662F}"/>
    <cellStyle name="Cálculo 3 4 2 2" xfId="7221" xr:uid="{851A46E5-6D78-4D6B-8B73-25F08EE08E88}"/>
    <cellStyle name="Cálculo 3 4 2 2 2" xfId="7222" xr:uid="{CCA7797A-C59A-47DE-AE06-AECDB55D1F77}"/>
    <cellStyle name="Cálculo 3 4 2 2 2 2" xfId="7223" xr:uid="{E19AC8FE-C5F2-4E60-828A-D30335EC1481}"/>
    <cellStyle name="Cálculo 3 4 2 2 3" xfId="7224" xr:uid="{F2FDAB42-0A4C-4A3E-87C1-26FA358DC5FD}"/>
    <cellStyle name="Cálculo 3 4 2 3" xfId="7225" xr:uid="{F0104215-06F1-4B7E-AB6E-B80CD9177434}"/>
    <cellStyle name="Cálculo 3 4 2 3 2" xfId="7226" xr:uid="{8BF540AB-D3D5-410D-B890-EF9A3E7552F0}"/>
    <cellStyle name="Cálculo 3 4 2 4" xfId="7227" xr:uid="{80704C87-A2FC-45E9-AD00-FCBF424C6174}"/>
    <cellStyle name="Cálculo 3 4 3" xfId="7228" xr:uid="{459FE9A6-0EB7-4DD7-A993-2B393FEBDF0E}"/>
    <cellStyle name="Cálculo 3 4 3 2" xfId="7229" xr:uid="{3C617B72-D110-4258-BD59-60CD51EAC1F9}"/>
    <cellStyle name="Cálculo 3 4 3 2 2" xfId="7230" xr:uid="{273630F5-939C-47E7-B26B-79A24C6F4CB6}"/>
    <cellStyle name="Cálculo 3 4 3 3" xfId="7231" xr:uid="{D88BFFE1-8D70-4FC9-AF76-2F2916704E0C}"/>
    <cellStyle name="Cálculo 3 4 4" xfId="7232" xr:uid="{F65BAA57-9457-4935-B5B8-2DAAC4B1B0F0}"/>
    <cellStyle name="Cálculo 3 4 4 2" xfId="7233" xr:uid="{227D906F-391D-43BB-A1C8-CA923B1C6899}"/>
    <cellStyle name="Cálculo 3 4 5" xfId="7234" xr:uid="{5E8215BB-C8CF-4D28-8E5F-4DC1DC88C2EB}"/>
    <cellStyle name="Cálculo 3 5" xfId="7235" xr:uid="{71973E4D-6A02-4C29-B7D0-03D57CEA95B0}"/>
    <cellStyle name="Cálculo 3 5 2" xfId="7236" xr:uid="{8BFC5089-43EC-4B73-BE40-DA8E0F453190}"/>
    <cellStyle name="Cálculo 3 5 2 2" xfId="7237" xr:uid="{373B8718-4B76-4618-8DFC-2647C7028B3A}"/>
    <cellStyle name="Cálculo 3 5 2 2 2" xfId="7238" xr:uid="{F340493E-A9D5-4A82-980D-564A0FA67919}"/>
    <cellStyle name="Cálculo 3 5 2 2 2 2" xfId="7239" xr:uid="{152806B4-F6D7-4E20-BB34-C65884CEEC9B}"/>
    <cellStyle name="Cálculo 3 5 2 2 3" xfId="7240" xr:uid="{B16EC073-9276-45C7-BC4E-48332208348B}"/>
    <cellStyle name="Cálculo 3 5 2 3" xfId="7241" xr:uid="{CDC89C25-E6E1-4700-A7D8-C56FF9053624}"/>
    <cellStyle name="Cálculo 3 5 2 3 2" xfId="7242" xr:uid="{693FE814-CE36-415C-AD43-96714CC9334C}"/>
    <cellStyle name="Cálculo 3 5 2 4" xfId="7243" xr:uid="{7823E3D9-61EE-46F7-90AB-B9F4CE3D39A2}"/>
    <cellStyle name="Cálculo 3 5 3" xfId="7244" xr:uid="{38D14CB7-41AE-4BE7-A640-D78E8CA160F2}"/>
    <cellStyle name="Cálculo 3 5 3 2" xfId="7245" xr:uid="{BF45B119-16F4-4B81-8545-6D783CC076B9}"/>
    <cellStyle name="Cálculo 3 5 3 2 2" xfId="7246" xr:uid="{92A8266B-77C7-4297-880C-519CE1A240B1}"/>
    <cellStyle name="Cálculo 3 5 3 3" xfId="7247" xr:uid="{3C2EC668-7A1E-4DA0-B634-FD0E9F0EB84C}"/>
    <cellStyle name="Cálculo 3 5 4" xfId="7248" xr:uid="{677074A1-C90B-495A-82A6-ABB1627E7669}"/>
    <cellStyle name="Cálculo 3 5 4 2" xfId="7249" xr:uid="{203084AF-35B1-4364-9DB6-4B3014681A2A}"/>
    <cellStyle name="Cálculo 3 5 5" xfId="7250" xr:uid="{91F9E2E8-6AA7-4DF3-846F-2C5FA908B499}"/>
    <cellStyle name="Cálculo 3 6" xfId="7251" xr:uid="{30B606CE-E128-4CDC-9981-AB7C80F96645}"/>
    <cellStyle name="Cálculo 3 6 2" xfId="7252" xr:uid="{99FB3AC3-B516-4F78-A106-62CD730F696F}"/>
    <cellStyle name="Cálculo 3 6 2 2" xfId="7253" xr:uid="{AE6C9402-767A-466F-8541-4038C2C7BCB1}"/>
    <cellStyle name="Cálculo 3 6 2 2 2" xfId="7254" xr:uid="{23899E5B-2947-4C69-A761-F323D3495758}"/>
    <cellStyle name="Cálculo 3 6 2 2 2 2" xfId="7255" xr:uid="{D38F1D90-8DF6-46A2-BBD5-D7B03FCBBF8D}"/>
    <cellStyle name="Cálculo 3 6 2 2 3" xfId="7256" xr:uid="{B07DFD18-F6E8-40F7-9E3B-88CA7B30B75B}"/>
    <cellStyle name="Cálculo 3 6 2 3" xfId="7257" xr:uid="{F06A1B99-3D23-4070-A69F-4468734A559C}"/>
    <cellStyle name="Cálculo 3 6 2 3 2" xfId="7258" xr:uid="{5468CA07-5E3F-473C-879E-EF2B075C8740}"/>
    <cellStyle name="Cálculo 3 6 2 4" xfId="7259" xr:uid="{B75B6176-55B7-4EBE-8294-5C03D7493E6F}"/>
    <cellStyle name="Cálculo 3 6 3" xfId="7260" xr:uid="{935BACD8-A9BE-4C64-8107-FDAC6A2CA236}"/>
    <cellStyle name="Cálculo 3 6 3 2" xfId="7261" xr:uid="{0B7825A3-A485-4393-A173-0CC9A193377D}"/>
    <cellStyle name="Cálculo 3 6 3 2 2" xfId="7262" xr:uid="{0625A423-9EE2-4E28-9BA7-DF9532E6102E}"/>
    <cellStyle name="Cálculo 3 6 3 3" xfId="7263" xr:uid="{080E1532-3460-4B5B-A345-FE1DD2CB1D4F}"/>
    <cellStyle name="Cálculo 3 6 4" xfId="7264" xr:uid="{701BD309-8DD2-4E40-ADFB-5CB1DC0C4126}"/>
    <cellStyle name="Cálculo 3 6 4 2" xfId="7265" xr:uid="{005338AE-D837-4B53-AEE1-314280212345}"/>
    <cellStyle name="Cálculo 3 6 5" xfId="7266" xr:uid="{0F717871-4173-4A68-A4FF-65C0286EA930}"/>
    <cellStyle name="Cálculo 3 7" xfId="7267" xr:uid="{B47F3F37-89A5-427D-9E8B-402AF1F1E0DC}"/>
    <cellStyle name="Cálculo 3 7 2" xfId="7268" xr:uid="{6EBCC8FA-BEEE-4F4D-A5D3-B35AC1F78FCF}"/>
    <cellStyle name="Cálculo 3 7 2 2" xfId="7269" xr:uid="{D6B41D7E-D2C9-4D46-B426-C3DD4C0A9547}"/>
    <cellStyle name="Cálculo 3 7 2 2 2" xfId="7270" xr:uid="{A387FCB1-7271-457C-BE17-132768AFF338}"/>
    <cellStyle name="Cálculo 3 7 2 2 2 2" xfId="7271" xr:uid="{672FEFCE-ADBE-49FC-8AC2-2E23BA2E1B94}"/>
    <cellStyle name="Cálculo 3 7 2 2 3" xfId="7272" xr:uid="{A9E1C26A-9058-471D-89B4-8C449CF9E56A}"/>
    <cellStyle name="Cálculo 3 7 2 3" xfId="7273" xr:uid="{E7706B52-CEEB-46E6-A8F0-F8720F472569}"/>
    <cellStyle name="Cálculo 3 7 2 3 2" xfId="7274" xr:uid="{D6C6D631-A6E6-4777-96A3-8C986AFB8DCF}"/>
    <cellStyle name="Cálculo 3 7 2 4" xfId="7275" xr:uid="{68158B46-2CDD-4E56-8564-1C3B5BA9D05D}"/>
    <cellStyle name="Cálculo 3 7 3" xfId="7276" xr:uid="{EDAB712E-1E46-492A-A18A-7010C8578A8F}"/>
    <cellStyle name="Cálculo 3 7 3 2" xfId="7277" xr:uid="{45B6E14D-299E-4581-80CB-8C9ED3E0BFF8}"/>
    <cellStyle name="Cálculo 3 7 3 2 2" xfId="7278" xr:uid="{37625AB6-8985-4821-BC37-1439DA0977D3}"/>
    <cellStyle name="Cálculo 3 7 3 3" xfId="7279" xr:uid="{3AAA6811-F1A1-49C7-87A8-7BD8E3E9D275}"/>
    <cellStyle name="Cálculo 3 7 4" xfId="7280" xr:uid="{5B44F96D-9DAA-4C57-9E9B-CA16662D0559}"/>
    <cellStyle name="Cálculo 3 7 4 2" xfId="7281" xr:uid="{853D55CD-71CD-4183-87E2-799CFEC20F87}"/>
    <cellStyle name="Cálculo 3 7 5" xfId="7282" xr:uid="{7B4E3BE4-38CF-440D-AB54-AAAC844E114D}"/>
    <cellStyle name="Cálculo 3 8" xfId="7283" xr:uid="{787424A8-E940-49D3-804F-C1879F336063}"/>
    <cellStyle name="Cálculo 3 8 2" xfId="7284" xr:uid="{124E9234-7BBD-404A-98E5-9A5CBE3F90D0}"/>
    <cellStyle name="Cálculo 3 8 2 2" xfId="7285" xr:uid="{6D9834FB-3081-41A4-820D-3E04C539FCB2}"/>
    <cellStyle name="Cálculo 3 8 2 2 2" xfId="7286" xr:uid="{4DE3396F-B7C2-4210-B54F-DA9A7181D0E9}"/>
    <cellStyle name="Cálculo 3 8 2 3" xfId="7287" xr:uid="{09758A6C-5E5F-411A-8983-67E2BE47FC8E}"/>
    <cellStyle name="Cálculo 3 8 3" xfId="7288" xr:uid="{CAA0202C-117A-499C-99DD-1EF5A6ACD587}"/>
    <cellStyle name="Cálculo 3 8 3 2" xfId="7289" xr:uid="{74088B0F-3B9D-46E3-A18F-9AD061760109}"/>
    <cellStyle name="Cálculo 3 8 4" xfId="7290" xr:uid="{C0FA73FE-D4A7-464E-B4F4-0F2AA85312D8}"/>
    <cellStyle name="Cálculo 3 9" xfId="7291" xr:uid="{6E1C7C2B-8FC4-49AC-927C-0B2B48E019EC}"/>
    <cellStyle name="Cálculo 3 9 2" xfId="7292" xr:uid="{1818A1D8-AAA6-4190-AB32-450A7DE26AF2}"/>
    <cellStyle name="Cálculo 3 9 2 2" xfId="7293" xr:uid="{D693E61C-60D5-4BC4-B3A5-064E72F45F30}"/>
    <cellStyle name="Cálculo 3 9 2 2 2" xfId="7294" xr:uid="{39D8ECAF-F384-4F86-9DBA-152E54FD1329}"/>
    <cellStyle name="Cálculo 3 9 2 3" xfId="7295" xr:uid="{7E53AECE-6D45-45D5-9B5A-9A01BAEFAF3A}"/>
    <cellStyle name="Cálculo 3 9 3" xfId="7296" xr:uid="{2D583DCC-F1D6-44FD-BE0F-C99D44ED3D8D}"/>
    <cellStyle name="Cálculo 3 9 3 2" xfId="7297" xr:uid="{19FC5798-4F20-4161-AB23-D4B1D53D2EDC}"/>
    <cellStyle name="Cálculo 3 9 4" xfId="7298" xr:uid="{AF83DDBD-4109-47CD-8458-48BA39A9E5E6}"/>
    <cellStyle name="Cálculo 3_INFORME" xfId="7299" xr:uid="{80829844-09FC-43F4-97FB-5D1F3CEC38F1}"/>
    <cellStyle name="Cálculo 30" xfId="7300" xr:uid="{EB6C1D84-5AB7-40E3-9174-96CB6B5703F7}"/>
    <cellStyle name="Cálculo 30 2" xfId="7301" xr:uid="{FF0A284D-838E-4128-B839-D7076C93FCFB}"/>
    <cellStyle name="Cálculo 30 2 2" xfId="7302" xr:uid="{D84B94BF-AA72-4076-BC21-118033B1C140}"/>
    <cellStyle name="Cálculo 30 3" xfId="7303" xr:uid="{EB818DCE-C16B-4A6B-B045-8F2DA8DAB51C}"/>
    <cellStyle name="Cálculo 31" xfId="7304" xr:uid="{BB14EC2B-AC31-4A56-A2C2-4A446F8268FD}"/>
    <cellStyle name="Cálculo 31 2" xfId="7305" xr:uid="{BF9507BE-250B-4CD7-8982-39D3971DF1FA}"/>
    <cellStyle name="Cálculo 31 2 2" xfId="7306" xr:uid="{181A7AD6-3922-4FCA-8B2C-0C2A557B0542}"/>
    <cellStyle name="Cálculo 31 3" xfId="7307" xr:uid="{375CBA8B-E288-4E76-8A2B-0735411D7204}"/>
    <cellStyle name="Cálculo 32" xfId="7308" xr:uid="{973B3BC9-BBC3-412E-B4B6-2414ACDAEA29}"/>
    <cellStyle name="Cálculo 32 2" xfId="7309" xr:uid="{07010A20-918C-47F4-8167-33A96F66EB4D}"/>
    <cellStyle name="Cálculo 32 2 2" xfId="7310" xr:uid="{E7C5678A-FF4B-4EE0-8DC2-C98C02C8BEA2}"/>
    <cellStyle name="Cálculo 32 3" xfId="7311" xr:uid="{A91DE9FD-9D74-42E3-ADC8-3D1DABB99D57}"/>
    <cellStyle name="Cálculo 33" xfId="7312" xr:uid="{BB14CE2F-DEBB-486F-833A-6284734B8684}"/>
    <cellStyle name="Cálculo 33 2" xfId="7313" xr:uid="{D2CB9340-C45D-4C8C-AB08-2584CD5D55ED}"/>
    <cellStyle name="Cálculo 33 2 2" xfId="7314" xr:uid="{CCB5CBCE-7D22-4CCC-8983-7C55F2A759E6}"/>
    <cellStyle name="Cálculo 33 3" xfId="7315" xr:uid="{37AB7C4D-2C7F-4C8E-8AB0-2A87B23D9A63}"/>
    <cellStyle name="Cálculo 34" xfId="7316" xr:uid="{2B916AD7-0889-4D3A-A540-C607B7AC800C}"/>
    <cellStyle name="Cálculo 34 2" xfId="7317" xr:uid="{F87E8104-DB8B-4205-9E23-7CEB858D53A6}"/>
    <cellStyle name="Cálculo 34 2 2" xfId="7318" xr:uid="{F37479C4-20BE-4DD6-96E9-24B87F4B5FD5}"/>
    <cellStyle name="Cálculo 34 3" xfId="7319" xr:uid="{D30AF147-A19E-4BEA-92E7-E04AF043596C}"/>
    <cellStyle name="Cálculo 35" xfId="7320" xr:uid="{BCA23B79-1050-4595-928F-9D3EFB2E910A}"/>
    <cellStyle name="Cálculo 35 2" xfId="7321" xr:uid="{639F5217-8818-4B02-B54A-2412268ABBD7}"/>
    <cellStyle name="Cálculo 35 2 2" xfId="7322" xr:uid="{9B71A822-A345-437A-A12A-BACD648F46D6}"/>
    <cellStyle name="Cálculo 35 3" xfId="7323" xr:uid="{D9AE1820-2C6E-4AEE-B284-AC7CA3158844}"/>
    <cellStyle name="Cálculo 36" xfId="7324" xr:uid="{49D51B5B-6A53-4C1E-9158-EB05BC06AC9D}"/>
    <cellStyle name="Cálculo 36 2" xfId="7325" xr:uid="{C0E98BE3-2751-46CD-9389-D5F9448467C6}"/>
    <cellStyle name="Cálculo 36 2 2" xfId="7326" xr:uid="{354558F9-7B74-4EC0-942F-CE9F90B23EC4}"/>
    <cellStyle name="Cálculo 36 3" xfId="7327" xr:uid="{64B906F7-0A60-4BB3-AF9F-C3D979B8BDA9}"/>
    <cellStyle name="Cálculo 37" xfId="7328" xr:uid="{7E620D82-DAB5-450A-B6B1-B2A44F0089F7}"/>
    <cellStyle name="Cálculo 37 2" xfId="7329" xr:uid="{40385D32-3445-4A89-A823-B1B6C5B74A6B}"/>
    <cellStyle name="Cálculo 37 2 2" xfId="7330" xr:uid="{40275243-49D3-4F66-AA56-0D9E6B1FD3B3}"/>
    <cellStyle name="Cálculo 37 3" xfId="7331" xr:uid="{4882BEB0-C086-42E6-84D4-EB4E37FA2777}"/>
    <cellStyle name="Cálculo 38" xfId="7332" xr:uid="{0795B477-E983-4256-9F18-9A7BC88BAB66}"/>
    <cellStyle name="Cálculo 38 2" xfId="7333" xr:uid="{7C584C9B-D294-4821-A9EA-2E81E0547F74}"/>
    <cellStyle name="Cálculo 38 2 2" xfId="7334" xr:uid="{5BE391CD-664F-4891-B570-08132217E4BD}"/>
    <cellStyle name="Cálculo 38 3" xfId="7335" xr:uid="{DC0182E5-9446-4AB6-B8E9-34917EBDA4F4}"/>
    <cellStyle name="Cálculo 39" xfId="7336" xr:uid="{BAF5C963-47C0-40DD-8777-53316F2417C4}"/>
    <cellStyle name="Cálculo 39 2" xfId="7337" xr:uid="{A2FA314A-53A9-4176-A7A1-74F8D0DEBED5}"/>
    <cellStyle name="Cálculo 39 2 2" xfId="7338" xr:uid="{C92D66AE-58E0-471A-B275-73751D0486E3}"/>
    <cellStyle name="Cálculo 39 3" xfId="7339" xr:uid="{6D44CCC0-FE7B-46E9-A376-C130E72D216D}"/>
    <cellStyle name="Cálculo 4" xfId="7340" xr:uid="{BDCAF54A-77D9-4428-9FC4-80238E1F2088}"/>
    <cellStyle name="Cálculo 4 10" xfId="7341" xr:uid="{7D7F588E-AEDA-4F1F-A766-7D6FF541107F}"/>
    <cellStyle name="Cálculo 4 10 2" xfId="7342" xr:uid="{44519DE8-D4A7-478D-B512-55A533119FB7}"/>
    <cellStyle name="Cálculo 4 10 2 2" xfId="7343" xr:uid="{69994258-29DC-4F0F-B444-117048762E77}"/>
    <cellStyle name="Cálculo 4 10 2 2 2" xfId="7344" xr:uid="{283EF202-9F2C-4A5B-BB0F-0AF40D605420}"/>
    <cellStyle name="Cálculo 4 10 2 3" xfId="7345" xr:uid="{59D557F3-CC51-4595-8CD3-DD4E11FE671F}"/>
    <cellStyle name="Cálculo 4 10 3" xfId="7346" xr:uid="{172E7DAA-B082-4ABD-B0CA-C1E1E6B280B5}"/>
    <cellStyle name="Cálculo 4 10 3 2" xfId="7347" xr:uid="{E59AD6F4-A75F-40E0-ADE9-F33348D52E68}"/>
    <cellStyle name="Cálculo 4 10 4" xfId="7348" xr:uid="{D3289087-B11C-469C-9AEE-3B85CEB2ECEE}"/>
    <cellStyle name="Cálculo 4 11" xfId="7349" xr:uid="{960A0E18-970F-4923-93C3-A31CC3E6C4CD}"/>
    <cellStyle name="Cálculo 4 11 2" xfId="7350" xr:uid="{935BDE64-FB94-4621-8ABA-2CAFF1C14E18}"/>
    <cellStyle name="Cálculo 4 11 2 2" xfId="7351" xr:uid="{B7B81239-3702-4FA7-BCDC-9A1287A96B67}"/>
    <cellStyle name="Cálculo 4 11 2 2 2" xfId="7352" xr:uid="{964AAB64-8BBD-4403-98E6-F2E5DF43FE63}"/>
    <cellStyle name="Cálculo 4 11 2 3" xfId="7353" xr:uid="{A9C5E720-111C-4391-AAC4-082885FE03A8}"/>
    <cellStyle name="Cálculo 4 11 3" xfId="7354" xr:uid="{B58425A5-809C-4F40-B190-4DD77153E53D}"/>
    <cellStyle name="Cálculo 4 11 3 2" xfId="7355" xr:uid="{6602DB7A-FEF0-492B-99B9-21AA28C2F26C}"/>
    <cellStyle name="Cálculo 4 11 4" xfId="7356" xr:uid="{5514A6D0-954D-4A20-BC13-A46FD8E3B683}"/>
    <cellStyle name="Cálculo 4 12" xfId="7357" xr:uid="{BD8655AD-0C11-4A79-8DF7-D109BF224EEA}"/>
    <cellStyle name="Cálculo 4 12 2" xfId="7358" xr:uid="{4EE1D4E2-6DDA-45A0-BDAC-2867C0259E72}"/>
    <cellStyle name="Cálculo 4 12 2 2" xfId="7359" xr:uid="{593B1A39-4C0C-44CE-910C-DFC99339E84B}"/>
    <cellStyle name="Cálculo 4 12 3" xfId="7360" xr:uid="{A5B29953-3C10-4ABC-BFB5-A86B3CFD0F3F}"/>
    <cellStyle name="Cálculo 4 13" xfId="7361" xr:uid="{9F49CC63-1C4E-480A-9672-776E1F97CCFC}"/>
    <cellStyle name="Cálculo 4 13 2" xfId="7362" xr:uid="{EC292093-E756-461A-B44F-C9F354ED629D}"/>
    <cellStyle name="Cálculo 4 13 2 2" xfId="7363" xr:uid="{3C14CFE7-34F5-4D22-83CA-C9D21829E76F}"/>
    <cellStyle name="Cálculo 4 13 3" xfId="7364" xr:uid="{A90D1BA6-813B-4E8A-9AA6-C06BA4B8757A}"/>
    <cellStyle name="Cálculo 4 14" xfId="7365" xr:uid="{748C10A9-9F67-4258-B7AF-DC4F90D62389}"/>
    <cellStyle name="Cálculo 4 14 2" xfId="7366" xr:uid="{52124A04-8515-4637-87EE-283D02261B23}"/>
    <cellStyle name="Cálculo 4 14 2 2" xfId="7367" xr:uid="{14A99AC6-85D1-49F2-A1F2-C0697F5A2324}"/>
    <cellStyle name="Cálculo 4 14 3" xfId="7368" xr:uid="{DF1529D2-9D13-4719-BEF9-C4992ED1FEDA}"/>
    <cellStyle name="Cálculo 4 15" xfId="7369" xr:uid="{1266C53F-D012-474B-9664-493EC0F3A88E}"/>
    <cellStyle name="Cálculo 4 15 2" xfId="7370" xr:uid="{C91474F8-262A-4099-AEBD-CD54163E3A8C}"/>
    <cellStyle name="Cálculo 4 15 2 2" xfId="7371" xr:uid="{CB4FBA3B-BF0A-441A-8709-B038436CC023}"/>
    <cellStyle name="Cálculo 4 15 3" xfId="7372" xr:uid="{355584D2-94A7-4939-A497-60B31F2D684C}"/>
    <cellStyle name="Cálculo 4 16" xfId="7373" xr:uid="{50E87E89-1487-4F8F-AD16-8BDC04B453F3}"/>
    <cellStyle name="Cálculo 4 16 2" xfId="7374" xr:uid="{42757FEB-A594-4DDE-BC54-436FD7520277}"/>
    <cellStyle name="Cálculo 4 17" xfId="7375" xr:uid="{B1D62708-1D40-4FE9-8308-ECC23F3FC722}"/>
    <cellStyle name="Cálculo 4 17 2" xfId="7376" xr:uid="{3CA83705-8BF2-4F88-8F3C-A800391AA2B5}"/>
    <cellStyle name="Cálculo 4 18" xfId="7377" xr:uid="{72A7A194-2D81-48F6-B7EA-25ABF795D935}"/>
    <cellStyle name="Cálculo 4 2" xfId="7378" xr:uid="{40581BB8-B07B-4248-BCF6-6FE277319806}"/>
    <cellStyle name="Cálculo 4 2 10" xfId="7379" xr:uid="{205060EB-5709-47C1-97A6-AADB3D641784}"/>
    <cellStyle name="Cálculo 4 2 10 2" xfId="7380" xr:uid="{ABCA71A2-F3D7-465C-8FEB-523B5F0CE519}"/>
    <cellStyle name="Cálculo 4 2 11" xfId="7381" xr:uid="{A28600DE-4FC0-45AE-A32F-1C62E10D7984}"/>
    <cellStyle name="Cálculo 4 2 11 2" xfId="7382" xr:uid="{88B2182A-EE48-47B1-AA63-967EC1335E45}"/>
    <cellStyle name="Cálculo 4 2 12" xfId="7383" xr:uid="{C4B032D6-1D2B-47B1-B8E5-E4975C7B6D4E}"/>
    <cellStyle name="Cálculo 4 2 2" xfId="7384" xr:uid="{9018F700-CC52-48B8-A66D-6C1E0323035F}"/>
    <cellStyle name="Cálculo 4 2 2 2" xfId="7385" xr:uid="{2E92CEB0-6544-4422-8707-5AD064E96BCC}"/>
    <cellStyle name="Cálculo 4 2 2 2 2" xfId="7386" xr:uid="{91C64D9C-31BD-474F-A430-FCC1ABD1C4BF}"/>
    <cellStyle name="Cálculo 4 2 2 2 2 2" xfId="7387" xr:uid="{6E048EFE-81E1-4487-AFE1-09AB315B5F97}"/>
    <cellStyle name="Cálculo 4 2 2 2 2 2 2" xfId="7388" xr:uid="{17911C4C-2F3B-44F4-BD41-B24AB70EA2B5}"/>
    <cellStyle name="Cálculo 4 2 2 2 2 2 2 2" xfId="7389" xr:uid="{E5993830-6AFB-4356-B5BA-1BCDF33A9179}"/>
    <cellStyle name="Cálculo 4 2 2 2 2 2 3" xfId="7390" xr:uid="{AD13764F-3D0D-4C29-9BFC-2AF55F8870A5}"/>
    <cellStyle name="Cálculo 4 2 2 2 2 3" xfId="7391" xr:uid="{5374385E-8DA5-4508-A03D-C4F202123402}"/>
    <cellStyle name="Cálculo 4 2 2 2 2 3 2" xfId="7392" xr:uid="{C52857DC-CAC9-49ED-973A-03C309B0F38B}"/>
    <cellStyle name="Cálculo 4 2 2 2 2 4" xfId="7393" xr:uid="{66BD5835-D01F-4E29-B902-297318CD7DA1}"/>
    <cellStyle name="Cálculo 4 2 2 2 3" xfId="7394" xr:uid="{7AC8E1F2-2EC3-41F6-906F-A471C4872597}"/>
    <cellStyle name="Cálculo 4 2 2 2 3 2" xfId="7395" xr:uid="{B75F3F71-81DE-40ED-821B-4C4E4F04AEC9}"/>
    <cellStyle name="Cálculo 4 2 2 2 3 2 2" xfId="7396" xr:uid="{C78BE1B8-18DA-42A1-8FC0-83D789F246D5}"/>
    <cellStyle name="Cálculo 4 2 2 2 3 3" xfId="7397" xr:uid="{F7007DCC-9781-4A95-8C76-254DC95301EE}"/>
    <cellStyle name="Cálculo 4 2 2 2 4" xfId="7398" xr:uid="{1E9DB571-BCA0-4B56-B11C-AA9BA4A2A54D}"/>
    <cellStyle name="Cálculo 4 2 2 2 4 2" xfId="7399" xr:uid="{4B4E93A6-56DD-4678-BF40-B8E7947A91BF}"/>
    <cellStyle name="Cálculo 4 2 2 2 5" xfId="7400" xr:uid="{5C110092-3578-4CB4-A9F7-3D668A182B5D}"/>
    <cellStyle name="Cálculo 4 2 2 3" xfId="7401" xr:uid="{102A396B-DDCF-4F6F-BB98-2FD4A0185C79}"/>
    <cellStyle name="Cálculo 4 2 2 3 2" xfId="7402" xr:uid="{EE6AC6B9-5AC6-49F5-9767-45423EDF47CB}"/>
    <cellStyle name="Cálculo 4 2 2 3 2 2" xfId="7403" xr:uid="{9D0A597D-707A-42CC-B0D3-BC84D6215059}"/>
    <cellStyle name="Cálculo 4 2 2 3 2 2 2" xfId="7404" xr:uid="{FF6E400B-3049-4A49-953A-861A03D056C4}"/>
    <cellStyle name="Cálculo 4 2 2 3 2 3" xfId="7405" xr:uid="{4558C5B3-7B1F-4BEA-842A-E02D77002DCC}"/>
    <cellStyle name="Cálculo 4 2 2 3 3" xfId="7406" xr:uid="{B4421996-6531-4A90-A339-FB10FF6DF951}"/>
    <cellStyle name="Cálculo 4 2 2 3 3 2" xfId="7407" xr:uid="{5DBB3C8E-DE7D-4763-9762-7B74D284B419}"/>
    <cellStyle name="Cálculo 4 2 2 3 4" xfId="7408" xr:uid="{A0AC68D4-BF1B-4A3E-AE54-9EF74FA61A2A}"/>
    <cellStyle name="Cálculo 4 2 2 4" xfId="7409" xr:uid="{6216F129-9DE6-4014-805D-0887ECA1252E}"/>
    <cellStyle name="Cálculo 4 2 2 4 2" xfId="7410" xr:uid="{168FE7F2-0174-407E-B024-8064E0420B10}"/>
    <cellStyle name="Cálculo 4 2 2 4 2 2" xfId="7411" xr:uid="{2EEFC04A-0509-43F6-9B61-7591D44DEF90}"/>
    <cellStyle name="Cálculo 4 2 2 4 3" xfId="7412" xr:uid="{1E96AB2A-1E3B-4921-97F6-FEABC000C7D8}"/>
    <cellStyle name="Cálculo 4 2 2 5" xfId="7413" xr:uid="{1A42C138-D852-40C1-BA57-1008CB120C52}"/>
    <cellStyle name="Cálculo 4 2 2 5 2" xfId="7414" xr:uid="{0D1FDC0E-1F9C-492E-BD9A-4DE57E8E9538}"/>
    <cellStyle name="Cálculo 4 2 2 6" xfId="7415" xr:uid="{2455DDB8-F8A1-4ECA-B15E-28E9533E64F6}"/>
    <cellStyle name="Cálculo 4 2 2_INFORME" xfId="7416" xr:uid="{2DCF975A-2AD5-4923-84CD-A4ABFDDED5EC}"/>
    <cellStyle name="Cálculo 4 2 3" xfId="7417" xr:uid="{CAA66FE3-BCF8-4CC8-9270-B90160E908AE}"/>
    <cellStyle name="Cálculo 4 2 3 2" xfId="7418" xr:uid="{E86A601E-2A17-48CB-B8A7-F7B962330224}"/>
    <cellStyle name="Cálculo 4 2 3 2 2" xfId="7419" xr:uid="{8D0A86E4-B078-4634-B967-C3EF9F22C06E}"/>
    <cellStyle name="Cálculo 4 2 3 2 2 2" xfId="7420" xr:uid="{F31E0AB9-B56F-4A58-91C0-DAAD0AF21662}"/>
    <cellStyle name="Cálculo 4 2 3 2 2 2 2" xfId="7421" xr:uid="{C2CAB833-8CBB-44E2-8787-F8D0D565FF34}"/>
    <cellStyle name="Cálculo 4 2 3 2 2 3" xfId="7422" xr:uid="{DB1FA9E0-B246-4692-8F77-2EFD19209B0C}"/>
    <cellStyle name="Cálculo 4 2 3 2 3" xfId="7423" xr:uid="{32B0ED44-8F36-45C8-8452-B93C7B349DC1}"/>
    <cellStyle name="Cálculo 4 2 3 2 3 2" xfId="7424" xr:uid="{E36CC305-7B2A-4094-8CB3-BEE2277D84C8}"/>
    <cellStyle name="Cálculo 4 2 3 2 4" xfId="7425" xr:uid="{9F5D3E5C-8664-4367-8A73-13B7B03BFD44}"/>
    <cellStyle name="Cálculo 4 2 3 3" xfId="7426" xr:uid="{B703C07A-37FE-486F-8CC0-11E68B53BF05}"/>
    <cellStyle name="Cálculo 4 2 3 3 2" xfId="7427" xr:uid="{E8986D5E-3A60-4BE3-B178-374E8F0BECBC}"/>
    <cellStyle name="Cálculo 4 2 3 3 2 2" xfId="7428" xr:uid="{4DF487C5-4712-4908-8A97-98163F1A2E98}"/>
    <cellStyle name="Cálculo 4 2 3 3 3" xfId="7429" xr:uid="{1FB9DADF-443B-47A3-BD94-E210D841CA09}"/>
    <cellStyle name="Cálculo 4 2 3 4" xfId="7430" xr:uid="{330C3D3F-7F4C-492F-B0DC-1FB248C0BFD6}"/>
    <cellStyle name="Cálculo 4 2 3 4 2" xfId="7431" xr:uid="{5F6A0CD4-0448-455A-9B59-81BA036172EA}"/>
    <cellStyle name="Cálculo 4 2 3 5" xfId="7432" xr:uid="{59BC88E6-01BC-4B56-B02E-150FEB4FB28F}"/>
    <cellStyle name="Cálculo 4 2 4" xfId="7433" xr:uid="{844B6E79-0232-4F79-BDB2-272AB4655CAC}"/>
    <cellStyle name="Cálculo 4 2 4 2" xfId="7434" xr:uid="{2674AF19-A80B-42D0-BA9F-42498318CC4C}"/>
    <cellStyle name="Cálculo 4 2 4 2 2" xfId="7435" xr:uid="{9D01A3C4-2786-4C83-B32A-6F903BB57528}"/>
    <cellStyle name="Cálculo 4 2 4 2 2 2" xfId="7436" xr:uid="{4E706D1C-36B0-496B-9B93-D2B986C29B00}"/>
    <cellStyle name="Cálculo 4 2 4 2 2 2 2" xfId="7437" xr:uid="{BD24EB16-DBC7-4F61-BAE6-8BA010590613}"/>
    <cellStyle name="Cálculo 4 2 4 2 2 3" xfId="7438" xr:uid="{20CDA17D-3363-4575-9231-C5C50092304B}"/>
    <cellStyle name="Cálculo 4 2 4 2 3" xfId="7439" xr:uid="{A91EFF9C-5EED-42FB-8626-C8F45EA9283E}"/>
    <cellStyle name="Cálculo 4 2 4 2 3 2" xfId="7440" xr:uid="{9858D4AF-19E9-48FF-94BB-735CCEB122F5}"/>
    <cellStyle name="Cálculo 4 2 4 2 4" xfId="7441" xr:uid="{60FA5881-FC4C-4B3A-BAFF-DEEB0B0A3C79}"/>
    <cellStyle name="Cálculo 4 2 4 3" xfId="7442" xr:uid="{B2ABF9EA-4E66-4D35-9F36-44555A186D6C}"/>
    <cellStyle name="Cálculo 4 2 4 3 2" xfId="7443" xr:uid="{96C7B42F-B37A-4B15-889F-F12AA7EC6C7B}"/>
    <cellStyle name="Cálculo 4 2 4 3 2 2" xfId="7444" xr:uid="{057D9F48-EB8E-43D4-83BC-E00D6216EEA6}"/>
    <cellStyle name="Cálculo 4 2 4 3 3" xfId="7445" xr:uid="{7228D2FB-9C4B-4E9D-8007-E20DFF281B26}"/>
    <cellStyle name="Cálculo 4 2 4 4" xfId="7446" xr:uid="{AF01D362-0FF2-4704-8F76-24A618B00E99}"/>
    <cellStyle name="Cálculo 4 2 4 4 2" xfId="7447" xr:uid="{729507C8-55D8-4263-B0BC-6EDBCDF99383}"/>
    <cellStyle name="Cálculo 4 2 4 5" xfId="7448" xr:uid="{5A329F1F-58BF-42FA-A407-E4B946897903}"/>
    <cellStyle name="Cálculo 4 2 5" xfId="7449" xr:uid="{6585BF80-A89D-46D5-84BA-7F52269BAECB}"/>
    <cellStyle name="Cálculo 4 2 5 2" xfId="7450" xr:uid="{54E1FC52-67A9-4283-8741-652F3C51B184}"/>
    <cellStyle name="Cálculo 4 2 5 2 2" xfId="7451" xr:uid="{562D5FBB-764D-4AE7-8DF0-F7253A15AD32}"/>
    <cellStyle name="Cálculo 4 2 5 2 2 2" xfId="7452" xr:uid="{CF35360B-904E-400F-9F74-1C0A5E9FE7C8}"/>
    <cellStyle name="Cálculo 4 2 5 2 2 2 2" xfId="7453" xr:uid="{92338D26-8E48-4E41-96C3-006749E0F330}"/>
    <cellStyle name="Cálculo 4 2 5 2 2 3" xfId="7454" xr:uid="{A061A574-9DEC-4A57-B92B-BDF9BE0AC7ED}"/>
    <cellStyle name="Cálculo 4 2 5 2 3" xfId="7455" xr:uid="{5FBC0FDE-330C-497A-942B-8A939B66D0EF}"/>
    <cellStyle name="Cálculo 4 2 5 2 3 2" xfId="7456" xr:uid="{B4BCD115-E7C9-40A7-B8F9-DD98F07B58D5}"/>
    <cellStyle name="Cálculo 4 2 5 2 4" xfId="7457" xr:uid="{9A5DC123-AC25-4304-976C-8D844C86EF0C}"/>
    <cellStyle name="Cálculo 4 2 5 3" xfId="7458" xr:uid="{F0AD45D0-06B6-41D2-977A-C9B2B904AE4F}"/>
    <cellStyle name="Cálculo 4 2 5 3 2" xfId="7459" xr:uid="{02E650F3-6D0A-4FDA-8301-3D355FF2F623}"/>
    <cellStyle name="Cálculo 4 2 5 3 2 2" xfId="7460" xr:uid="{0DF4DB3B-C849-4CFF-AEA2-6F0C41870E0A}"/>
    <cellStyle name="Cálculo 4 2 5 3 3" xfId="7461" xr:uid="{D1E37017-72EA-49C6-8D4B-75460E41F6C2}"/>
    <cellStyle name="Cálculo 4 2 5 4" xfId="7462" xr:uid="{162BFFB9-181C-4F72-9AB3-7C23E2C1B433}"/>
    <cellStyle name="Cálculo 4 2 5 4 2" xfId="7463" xr:uid="{5F586708-DB44-4D76-8070-D98A5960425A}"/>
    <cellStyle name="Cálculo 4 2 5 5" xfId="7464" xr:uid="{DA486BAC-C0FB-4845-92A6-1331E79732C0}"/>
    <cellStyle name="Cálculo 4 2 6" xfId="7465" xr:uid="{772515C0-210F-4F90-A67C-87FEB0AADE43}"/>
    <cellStyle name="Cálculo 4 2 6 2" xfId="7466" xr:uid="{346CE429-63D0-4802-9A0C-5ABF610969DA}"/>
    <cellStyle name="Cálculo 4 2 6 2 2" xfId="7467" xr:uid="{487F75F8-5EB6-42ED-AF7C-304FBA848240}"/>
    <cellStyle name="Cálculo 4 2 6 2 2 2" xfId="7468" xr:uid="{2B8FCDA6-BC62-4E0E-9347-C5B07F6B85E0}"/>
    <cellStyle name="Cálculo 4 2 6 2 3" xfId="7469" xr:uid="{B2EBBE40-2B31-40DF-9EF8-00E126B49E62}"/>
    <cellStyle name="Cálculo 4 2 6 3" xfId="7470" xr:uid="{F53E4B27-0E86-4461-AD4B-2819E82BC68E}"/>
    <cellStyle name="Cálculo 4 2 6 3 2" xfId="7471" xr:uid="{A6BD12BC-FACC-42EC-A80D-60DE7298155F}"/>
    <cellStyle name="Cálculo 4 2 6 4" xfId="7472" xr:uid="{94F57FF9-4CB9-41D0-B01E-A0B5AC309C3C}"/>
    <cellStyle name="Cálculo 4 2 7" xfId="7473" xr:uid="{0922DED0-D47A-4D6F-8FB0-A6A317B4F9BC}"/>
    <cellStyle name="Cálculo 4 2 7 2" xfId="7474" xr:uid="{E47988C7-43C9-4532-AE10-A8BF2C95D99A}"/>
    <cellStyle name="Cálculo 4 2 7 2 2" xfId="7475" xr:uid="{0996EF4B-F0E1-46BF-A265-BA7AE2E5F6E5}"/>
    <cellStyle name="Cálculo 4 2 7 3" xfId="7476" xr:uid="{9FE8EE51-F276-4FC9-BE5A-643C0E0124FB}"/>
    <cellStyle name="Cálculo 4 2 8" xfId="7477" xr:uid="{CDED1FE9-7C3F-4FEB-9EDC-0A7A31198122}"/>
    <cellStyle name="Cálculo 4 2 8 2" xfId="7478" xr:uid="{7550B148-7040-41CE-B819-F6CDD4FED156}"/>
    <cellStyle name="Cálculo 4 2 8 2 2" xfId="7479" xr:uid="{93AA98E9-94C4-4E9F-A05D-A72B7A879384}"/>
    <cellStyle name="Cálculo 4 2 8 3" xfId="7480" xr:uid="{AFF56DFB-8B02-41D6-B8E8-33EEA0A25E05}"/>
    <cellStyle name="Cálculo 4 2 9" xfId="7481" xr:uid="{7906493D-5DB3-47CA-BCF4-9F7D7212982B}"/>
    <cellStyle name="Cálculo 4 2 9 2" xfId="7482" xr:uid="{3319CAE3-0041-46AD-9E28-B0EFED191A1F}"/>
    <cellStyle name="Cálculo 4 2_INFORME" xfId="7483" xr:uid="{5EBBEEC3-418D-4CFA-BA6D-393747D5542D}"/>
    <cellStyle name="Cálculo 4 3" xfId="7484" xr:uid="{097AA51F-D941-42B0-BE83-E0CCC34D553C}"/>
    <cellStyle name="Cálculo 4 3 2" xfId="7485" xr:uid="{2948C99C-E28A-4011-833D-8F428E760C07}"/>
    <cellStyle name="Cálculo 4 3 2 2" xfId="7486" xr:uid="{16EC1C40-6F84-4297-8D21-D5F83E4F5B34}"/>
    <cellStyle name="Cálculo 4 3 2 2 2" xfId="7487" xr:uid="{439DD249-A95E-4F45-B43C-5B49BCCD11BA}"/>
    <cellStyle name="Cálculo 4 3 2 2 2 2" xfId="7488" xr:uid="{1116507B-1160-43B1-900E-6CEF552997B4}"/>
    <cellStyle name="Cálculo 4 3 2 2 2 2 2" xfId="7489" xr:uid="{D855A7E6-C8BF-4B75-BACE-04D73F9BDBFD}"/>
    <cellStyle name="Cálculo 4 3 2 2 2 3" xfId="7490" xr:uid="{18970567-B2C7-46AB-A9DB-1A9A0912EEA7}"/>
    <cellStyle name="Cálculo 4 3 2 2 3" xfId="7491" xr:uid="{D3D07A88-2ACB-438D-AF43-2195E8D71097}"/>
    <cellStyle name="Cálculo 4 3 2 2 3 2" xfId="7492" xr:uid="{87624915-6155-4973-87D5-200226B3BCF7}"/>
    <cellStyle name="Cálculo 4 3 2 2 4" xfId="7493" xr:uid="{BF1BD68A-2307-4043-98C6-776EBCD456EB}"/>
    <cellStyle name="Cálculo 4 3 2 3" xfId="7494" xr:uid="{E6C68163-686C-4C9B-9868-5BE644B7FCA6}"/>
    <cellStyle name="Cálculo 4 3 2 3 2" xfId="7495" xr:uid="{0E7F6960-6208-4E29-874D-A1A1369B1854}"/>
    <cellStyle name="Cálculo 4 3 2 3 2 2" xfId="7496" xr:uid="{8B22C8A1-7151-46AB-9BA9-221168848596}"/>
    <cellStyle name="Cálculo 4 3 2 3 3" xfId="7497" xr:uid="{0A44FF7B-F1F7-4D9A-89EF-A748051381FD}"/>
    <cellStyle name="Cálculo 4 3 2 4" xfId="7498" xr:uid="{C6F1CB7A-5A23-4EA8-9F85-2DAAFFFD2598}"/>
    <cellStyle name="Cálculo 4 3 2 4 2" xfId="7499" xr:uid="{1FDBF681-034E-4360-BB7F-57FF370964E1}"/>
    <cellStyle name="Cálculo 4 3 2 5" xfId="7500" xr:uid="{DCEE3FE2-9CB5-41FC-A7A6-C1EB766489B4}"/>
    <cellStyle name="Cálculo 4 3 3" xfId="7501" xr:uid="{5192590F-FF38-4D8B-BF96-BF1D52536B2E}"/>
    <cellStyle name="Cálculo 4 3 3 2" xfId="7502" xr:uid="{9896E646-A7B8-4547-B594-6F301CE6F64D}"/>
    <cellStyle name="Cálculo 4 3 3 2 2" xfId="7503" xr:uid="{66B0C096-C5E6-4E46-A2E8-95457C70F179}"/>
    <cellStyle name="Cálculo 4 3 3 2 2 2" xfId="7504" xr:uid="{11D43F82-DCFD-4F82-903D-D440C24783FB}"/>
    <cellStyle name="Cálculo 4 3 3 2 3" xfId="7505" xr:uid="{CF32C5A4-7130-4FE0-B233-43D5414DC9D5}"/>
    <cellStyle name="Cálculo 4 3 3 3" xfId="7506" xr:uid="{AE9D8D99-616C-4F25-9B8E-76B4472B6513}"/>
    <cellStyle name="Cálculo 4 3 3 3 2" xfId="7507" xr:uid="{DEB0241B-B2A4-471E-B4D7-FD35CC04633B}"/>
    <cellStyle name="Cálculo 4 3 3 4" xfId="7508" xr:uid="{4DF4015F-BF76-471A-817B-D994D03A312A}"/>
    <cellStyle name="Cálculo 4 3 4" xfId="7509" xr:uid="{D75647A9-2618-49BF-B995-8F7F50F26B8E}"/>
    <cellStyle name="Cálculo 4 3 4 2" xfId="7510" xr:uid="{2FCC06C0-56A1-4814-80CF-C6621666D5C3}"/>
    <cellStyle name="Cálculo 4 3 4 2 2" xfId="7511" xr:uid="{C3999105-1EFA-490D-AFC7-DC4130881746}"/>
    <cellStyle name="Cálculo 4 3 4 3" xfId="7512" xr:uid="{69596C9C-BF14-43ED-9B90-B955808931D0}"/>
    <cellStyle name="Cálculo 4 3 5" xfId="7513" xr:uid="{B6AA8218-D09B-437A-802F-86755716BAC4}"/>
    <cellStyle name="Cálculo 4 3 5 2" xfId="7514" xr:uid="{C86D2A62-0F85-49D8-921F-407A47075233}"/>
    <cellStyle name="Cálculo 4 3 5 2 2" xfId="7515" xr:uid="{96EBBFCC-1FB5-4726-807D-87AEC0851DE0}"/>
    <cellStyle name="Cálculo 4 3 5 3" xfId="7516" xr:uid="{1C2722F9-390E-41C1-8116-36FFC7113C63}"/>
    <cellStyle name="Cálculo 4 3 6" xfId="7517" xr:uid="{EFAEE7CC-A4CB-4ABD-B5DE-0F0D9E25D5BA}"/>
    <cellStyle name="Cálculo 4 3 6 2" xfId="7518" xr:uid="{D01C8D6B-3FD2-4610-A34C-BC9ECA6C2A36}"/>
    <cellStyle name="Cálculo 4 3 7" xfId="7519" xr:uid="{E121D1A1-3825-4363-8703-F9BE0EFB432B}"/>
    <cellStyle name="Cálculo 4 3_INFORME" xfId="7520" xr:uid="{06F93737-B9EA-4A75-A5C4-E6BD88C50664}"/>
    <cellStyle name="Cálculo 4 4" xfId="7521" xr:uid="{CA19813A-108A-4C8F-9985-7E34F1265ABD}"/>
    <cellStyle name="Cálculo 4 4 2" xfId="7522" xr:uid="{892840FE-E2C7-4EA8-A640-A21DB0FF1B25}"/>
    <cellStyle name="Cálculo 4 4 2 2" xfId="7523" xr:uid="{03532015-B846-480D-95D5-18EFA0CE3D04}"/>
    <cellStyle name="Cálculo 4 4 2 2 2" xfId="7524" xr:uid="{4DBC3851-4A8D-4AF7-974C-680D6ABA96E1}"/>
    <cellStyle name="Cálculo 4 4 2 2 2 2" xfId="7525" xr:uid="{CC0F18F8-03BF-4DAD-B0D0-28D2A875BD19}"/>
    <cellStyle name="Cálculo 4 4 2 2 2 2 2" xfId="7526" xr:uid="{1ADE9A56-A1D5-4556-83E0-0F6C4D41DD15}"/>
    <cellStyle name="Cálculo 4 4 2 2 2 3" xfId="7527" xr:uid="{3E38AC7B-A55B-423D-861B-D9CED5F169A1}"/>
    <cellStyle name="Cálculo 4 4 2 2 3" xfId="7528" xr:uid="{B1680C5E-B24B-44C3-910D-EFC6A4BDDD97}"/>
    <cellStyle name="Cálculo 4 4 2 2 3 2" xfId="7529" xr:uid="{BB32B3FD-B5D7-4200-9A81-235F45CD6EC9}"/>
    <cellStyle name="Cálculo 4 4 2 2 4" xfId="7530" xr:uid="{BCA450CA-3F1B-4DE5-8E80-C7FCB4C1110D}"/>
    <cellStyle name="Cálculo 4 4 2 3" xfId="7531" xr:uid="{070209C6-47DB-48B2-991B-9E11B8938314}"/>
    <cellStyle name="Cálculo 4 4 2 3 2" xfId="7532" xr:uid="{05C9970C-C1DF-4B5C-9BCC-5A50B7E66BE3}"/>
    <cellStyle name="Cálculo 4 4 2 3 2 2" xfId="7533" xr:uid="{8D38E18A-894D-44D8-B708-2EC406897A8D}"/>
    <cellStyle name="Cálculo 4 4 2 3 3" xfId="7534" xr:uid="{4A083C7D-1900-48F3-8F06-81E497D258D8}"/>
    <cellStyle name="Cálculo 4 4 2 4" xfId="7535" xr:uid="{076B5AA3-48C2-4470-8D32-C2B2FE6358A5}"/>
    <cellStyle name="Cálculo 4 4 2 4 2" xfId="7536" xr:uid="{07924CBA-10FF-43E1-80CF-9F14C84B2112}"/>
    <cellStyle name="Cálculo 4 4 2 5" xfId="7537" xr:uid="{2EE8E233-F596-4629-A408-793145C75D63}"/>
    <cellStyle name="Cálculo 4 4 3" xfId="7538" xr:uid="{086FE011-D6BE-4091-8D81-AD28DACA3563}"/>
    <cellStyle name="Cálculo 4 4 3 2" xfId="7539" xr:uid="{730C6353-D4BD-45A4-847D-E12F092642E3}"/>
    <cellStyle name="Cálculo 4 4 3 2 2" xfId="7540" xr:uid="{0F6CC507-1638-47A7-A5E0-4C273A970F67}"/>
    <cellStyle name="Cálculo 4 4 3 2 2 2" xfId="7541" xr:uid="{FC647791-F8E9-4FE3-87DE-233310A1544A}"/>
    <cellStyle name="Cálculo 4 4 3 2 3" xfId="7542" xr:uid="{D018B2A2-154E-47B5-AF9C-64379FB34834}"/>
    <cellStyle name="Cálculo 4 4 3 3" xfId="7543" xr:uid="{EA8F4A38-6E1C-4267-BC14-6FA901626D3C}"/>
    <cellStyle name="Cálculo 4 4 3 3 2" xfId="7544" xr:uid="{CD93556A-AF99-4A38-B1AC-06F3CA299FAF}"/>
    <cellStyle name="Cálculo 4 4 3 4" xfId="7545" xr:uid="{7908DD67-81A1-406C-A915-BCA13890A508}"/>
    <cellStyle name="Cálculo 4 4 4" xfId="7546" xr:uid="{0E2D195C-9484-49BE-A71C-F77F8BBE3C96}"/>
    <cellStyle name="Cálculo 4 4 4 2" xfId="7547" xr:uid="{BACD7FC7-8425-4869-A368-B4AFA066CE14}"/>
    <cellStyle name="Cálculo 4 4 4 2 2" xfId="7548" xr:uid="{4B716963-31B7-4A3E-B0FE-02401C64A226}"/>
    <cellStyle name="Cálculo 4 4 4 3" xfId="7549" xr:uid="{7F194C37-0118-461B-8388-E47880759705}"/>
    <cellStyle name="Cálculo 4 4 5" xfId="7550" xr:uid="{00DA3C45-A0CD-46FB-A9DC-5EF32B1FEEEC}"/>
    <cellStyle name="Cálculo 4 4 5 2" xfId="7551" xr:uid="{F9998440-54C0-4D83-B4EF-9865CF1740C6}"/>
    <cellStyle name="Cálculo 4 4 6" xfId="7552" xr:uid="{C269303B-44F9-4B30-B66F-4C8389BD5472}"/>
    <cellStyle name="Cálculo 4 4_INFORME" xfId="7553" xr:uid="{6CF0D737-6BAA-40F1-AFC9-0092E54EA9AA}"/>
    <cellStyle name="Cálculo 4 5" xfId="7554" xr:uid="{F724F22E-14D5-4D5A-B000-614531ECCC52}"/>
    <cellStyle name="Cálculo 4 5 2" xfId="7555" xr:uid="{85B573A6-6465-4A1B-8269-5C66160BF62B}"/>
    <cellStyle name="Cálculo 4 5 2 2" xfId="7556" xr:uid="{AFE6974B-BAC3-45AC-86B9-A84C670F913E}"/>
    <cellStyle name="Cálculo 4 5 2 2 2" xfId="7557" xr:uid="{D4966F0C-DB43-48AB-8442-9A6DF1EBCAAF}"/>
    <cellStyle name="Cálculo 4 5 2 2 2 2" xfId="7558" xr:uid="{052F31C4-6D70-41E9-9EB6-9053407FAC68}"/>
    <cellStyle name="Cálculo 4 5 2 2 3" xfId="7559" xr:uid="{B047648D-EBB8-459E-A80C-E700191CB289}"/>
    <cellStyle name="Cálculo 4 5 2 3" xfId="7560" xr:uid="{23821626-39AE-4351-B4FE-D605AF09AB53}"/>
    <cellStyle name="Cálculo 4 5 2 3 2" xfId="7561" xr:uid="{B9A52BEB-C3C3-44F4-80DF-190BEC06EF8F}"/>
    <cellStyle name="Cálculo 4 5 2 4" xfId="7562" xr:uid="{F334BEAB-5A9B-43E9-AC5F-4F1B50E9E912}"/>
    <cellStyle name="Cálculo 4 5 3" xfId="7563" xr:uid="{5C793EA1-4AA5-4A18-8EDF-6E7615D6000E}"/>
    <cellStyle name="Cálculo 4 5 3 2" xfId="7564" xr:uid="{0C0E1050-6999-456F-A6FA-4715C95C55CC}"/>
    <cellStyle name="Cálculo 4 5 3 2 2" xfId="7565" xr:uid="{E24A7BBA-5014-4334-892F-B1A0AD3D340A}"/>
    <cellStyle name="Cálculo 4 5 3 3" xfId="7566" xr:uid="{4B34341A-E772-4841-BCFE-C0C262FBC469}"/>
    <cellStyle name="Cálculo 4 5 4" xfId="7567" xr:uid="{D26514B4-4C90-4C7F-84FB-996663649718}"/>
    <cellStyle name="Cálculo 4 5 4 2" xfId="7568" xr:uid="{6683A43F-43DE-4524-8849-052099F7CA61}"/>
    <cellStyle name="Cálculo 4 5 5" xfId="7569" xr:uid="{8D757CF0-8BDD-45AB-B571-21022BD29574}"/>
    <cellStyle name="Cálculo 4 6" xfId="7570" xr:uid="{C013BA66-CD0A-4DDF-8F8F-91B393368C16}"/>
    <cellStyle name="Cálculo 4 6 2" xfId="7571" xr:uid="{FA8B5BE4-0116-4BC9-BBDC-3B505E6FE8E1}"/>
    <cellStyle name="Cálculo 4 6 2 2" xfId="7572" xr:uid="{36768651-716D-4311-B468-1DF4B4A79E46}"/>
    <cellStyle name="Cálculo 4 6 2 2 2" xfId="7573" xr:uid="{A79DAAC3-8C25-49AD-B229-5D0CE88C5FB2}"/>
    <cellStyle name="Cálculo 4 6 2 2 2 2" xfId="7574" xr:uid="{FAEC8BE3-C1A6-4BAC-97F8-220182A5F8B6}"/>
    <cellStyle name="Cálculo 4 6 2 2 3" xfId="7575" xr:uid="{383BE673-8F68-4C82-B271-A60093085BFF}"/>
    <cellStyle name="Cálculo 4 6 2 3" xfId="7576" xr:uid="{BBDF2AE4-C3D5-4A57-BE69-A51EC36EA6FE}"/>
    <cellStyle name="Cálculo 4 6 2 3 2" xfId="7577" xr:uid="{0516BA52-4C5B-4ED5-AFF5-E43A221430AF}"/>
    <cellStyle name="Cálculo 4 6 2 4" xfId="7578" xr:uid="{FEAF515A-F578-4731-A435-7A4E7D020E45}"/>
    <cellStyle name="Cálculo 4 6 3" xfId="7579" xr:uid="{44151124-FC33-4242-A958-F3E3D373661C}"/>
    <cellStyle name="Cálculo 4 6 3 2" xfId="7580" xr:uid="{84F527C0-F72B-4BBD-94C8-1E69685A2B7E}"/>
    <cellStyle name="Cálculo 4 6 3 2 2" xfId="7581" xr:uid="{46B41799-DB80-473F-8C11-BEAB690F3F9B}"/>
    <cellStyle name="Cálculo 4 6 3 3" xfId="7582" xr:uid="{FCE48A35-FB8C-4AAE-9330-1DE6A428ED0F}"/>
    <cellStyle name="Cálculo 4 6 4" xfId="7583" xr:uid="{6A6502F9-0F37-4EF5-8D35-F6154F6B4F60}"/>
    <cellStyle name="Cálculo 4 6 4 2" xfId="7584" xr:uid="{979E3F8B-249A-46AC-9582-5E5E0D17389C}"/>
    <cellStyle name="Cálculo 4 6 5" xfId="7585" xr:uid="{B4DE78FA-C279-407E-A223-0B94072FFF3A}"/>
    <cellStyle name="Cálculo 4 7" xfId="7586" xr:uid="{C6EE5741-064E-45F1-820C-80678C8329C1}"/>
    <cellStyle name="Cálculo 4 7 2" xfId="7587" xr:uid="{BC3328DF-9985-4CF6-B9FD-54C1DC9C6050}"/>
    <cellStyle name="Cálculo 4 7 2 2" xfId="7588" xr:uid="{20096EAC-C6CE-4148-BF93-D829156E206D}"/>
    <cellStyle name="Cálculo 4 7 2 2 2" xfId="7589" xr:uid="{6D14E526-3A49-49FB-95B0-39452A3EA47F}"/>
    <cellStyle name="Cálculo 4 7 2 2 2 2" xfId="7590" xr:uid="{4E3875E3-0B1C-483A-B09F-AD264A3E72C1}"/>
    <cellStyle name="Cálculo 4 7 2 2 3" xfId="7591" xr:uid="{350DCD94-1D0C-449A-B601-FCCAA81BE6BB}"/>
    <cellStyle name="Cálculo 4 7 2 3" xfId="7592" xr:uid="{F504C94C-CC7D-43BA-B646-52FBE8C1E84E}"/>
    <cellStyle name="Cálculo 4 7 2 3 2" xfId="7593" xr:uid="{85960A89-E399-4A72-B9E6-DA62A87161E5}"/>
    <cellStyle name="Cálculo 4 7 2 4" xfId="7594" xr:uid="{44DD7FBC-9559-44CD-B2FB-60873766F8BD}"/>
    <cellStyle name="Cálculo 4 7 3" xfId="7595" xr:uid="{8B90537F-A530-4C87-9860-3AB79864185E}"/>
    <cellStyle name="Cálculo 4 7 3 2" xfId="7596" xr:uid="{B2FAC656-037C-4E78-9B7A-F95262446D57}"/>
    <cellStyle name="Cálculo 4 7 3 2 2" xfId="7597" xr:uid="{7460B424-31A6-4D8F-8210-E7D9EDB265D6}"/>
    <cellStyle name="Cálculo 4 7 3 3" xfId="7598" xr:uid="{E3722025-2CCB-4814-8AA8-DA1F75D4CA9B}"/>
    <cellStyle name="Cálculo 4 7 4" xfId="7599" xr:uid="{C35326E7-128C-457B-80BF-95AAA38545F4}"/>
    <cellStyle name="Cálculo 4 7 4 2" xfId="7600" xr:uid="{AB015DE8-15E0-4444-A58B-0159715DF4CE}"/>
    <cellStyle name="Cálculo 4 7 5" xfId="7601" xr:uid="{18FCE970-6692-4239-B3EC-15A5CA8FEA5B}"/>
    <cellStyle name="Cálculo 4 8" xfId="7602" xr:uid="{50599CEA-0EDE-4169-A785-9FFF747CABF6}"/>
    <cellStyle name="Cálculo 4 8 2" xfId="7603" xr:uid="{227AC502-FB00-4CE7-9548-BFEAB74B37FC}"/>
    <cellStyle name="Cálculo 4 8 2 2" xfId="7604" xr:uid="{665FEBBD-97C9-4D62-96F4-E84192F3AD21}"/>
    <cellStyle name="Cálculo 4 8 2 2 2" xfId="7605" xr:uid="{4967CCB1-ECD4-451A-8DF3-6131ABCE93F0}"/>
    <cellStyle name="Cálculo 4 8 2 2 2 2" xfId="7606" xr:uid="{7E31759C-A1F4-446B-B22D-E4DBBBED4C83}"/>
    <cellStyle name="Cálculo 4 8 2 2 3" xfId="7607" xr:uid="{B52CC5CF-7856-4C65-B9A7-119528D06C29}"/>
    <cellStyle name="Cálculo 4 8 2 3" xfId="7608" xr:uid="{3DDEB739-C1B1-4A77-950E-B977726F15A6}"/>
    <cellStyle name="Cálculo 4 8 2 3 2" xfId="7609" xr:uid="{79F5233E-F969-44E4-8191-A4414F91888A}"/>
    <cellStyle name="Cálculo 4 8 2 4" xfId="7610" xr:uid="{C7D372C4-DD93-4ED9-B524-9C671500580C}"/>
    <cellStyle name="Cálculo 4 8 3" xfId="7611" xr:uid="{A46930EF-CAAE-49B0-96E7-266586329C31}"/>
    <cellStyle name="Cálculo 4 8 3 2" xfId="7612" xr:uid="{36F8F55B-AD47-4DA9-A594-38915B2243C4}"/>
    <cellStyle name="Cálculo 4 8 3 2 2" xfId="7613" xr:uid="{480AF5A3-9436-48D9-AE1A-EBA195EFDB66}"/>
    <cellStyle name="Cálculo 4 8 3 3" xfId="7614" xr:uid="{BBF047F8-D8AC-46C6-B819-FCCF3A11B50A}"/>
    <cellStyle name="Cálculo 4 8 4" xfId="7615" xr:uid="{B2FE9C12-9314-4ECC-A178-1E331E04A67A}"/>
    <cellStyle name="Cálculo 4 8 4 2" xfId="7616" xr:uid="{95993425-9F1A-42FF-BF7E-7F8BBF0DDC60}"/>
    <cellStyle name="Cálculo 4 8 5" xfId="7617" xr:uid="{1F715443-695C-415A-B018-9C9282A69B9D}"/>
    <cellStyle name="Cálculo 4 9" xfId="7618" xr:uid="{B6685AB2-BD9B-43BE-8E6F-3FCD060C8031}"/>
    <cellStyle name="Cálculo 4 9 2" xfId="7619" xr:uid="{354DC365-B38B-413C-9E9D-27AD19BFB97E}"/>
    <cellStyle name="Cálculo 4 9 2 2" xfId="7620" xr:uid="{0B9017F6-BC6A-43E1-B151-B9C214EA1CD9}"/>
    <cellStyle name="Cálculo 4 9 2 2 2" xfId="7621" xr:uid="{CF168AEA-82E7-4E27-AA2A-3B54AE5CA902}"/>
    <cellStyle name="Cálculo 4 9 2 2 2 2" xfId="7622" xr:uid="{74E68213-0EE7-4880-BED8-EA420C83D16F}"/>
    <cellStyle name="Cálculo 4 9 2 2 3" xfId="7623" xr:uid="{163EA430-A85E-45D7-BAC7-B4221EC5A624}"/>
    <cellStyle name="Cálculo 4 9 2 3" xfId="7624" xr:uid="{DA5ED761-EEFB-43FF-BC3B-ABD81704F43A}"/>
    <cellStyle name="Cálculo 4 9 2 3 2" xfId="7625" xr:uid="{0607B5A8-1BD4-45A2-A9BC-E34E1CE18E14}"/>
    <cellStyle name="Cálculo 4 9 2 4" xfId="7626" xr:uid="{A3819C3A-1319-48F2-9675-CE4A515A1C2C}"/>
    <cellStyle name="Cálculo 4 9 3" xfId="7627" xr:uid="{F3AD55B8-8BA5-4861-8D1C-F05F188767D3}"/>
    <cellStyle name="Cálculo 4 9 3 2" xfId="7628" xr:uid="{694D472B-852F-49EA-90CE-487DC4E84C16}"/>
    <cellStyle name="Cálculo 4 9 3 2 2" xfId="7629" xr:uid="{2EB99FD2-DFD1-4D5A-B11F-E898C9002B67}"/>
    <cellStyle name="Cálculo 4 9 3 3" xfId="7630" xr:uid="{4DBB89CD-2D60-4930-8F0C-BFCC0C0027A9}"/>
    <cellStyle name="Cálculo 4 9 4" xfId="7631" xr:uid="{E9AA12B7-5562-4B85-A1C4-3603D0A790C9}"/>
    <cellStyle name="Cálculo 4 9 4 2" xfId="7632" xr:uid="{886724C4-69CC-4AB2-A75B-8CDC989E4E9A}"/>
    <cellStyle name="Cálculo 4 9 5" xfId="7633" xr:uid="{73163197-7386-4019-9ADA-9E7688C9E416}"/>
    <cellStyle name="Cálculo 4_INFORME" xfId="7634" xr:uid="{60C1785C-1103-451A-8027-2362429EFCED}"/>
    <cellStyle name="Cálculo 40" xfId="7635" xr:uid="{2958BBA6-8218-404C-8929-840A69C8AE09}"/>
    <cellStyle name="Cálculo 40 2" xfId="7636" xr:uid="{F874A70F-BCB2-4980-9EA7-6F69A955973C}"/>
    <cellStyle name="Cálculo 40 2 2" xfId="7637" xr:uid="{95EC0083-D7BE-4CAE-B365-D8732385A270}"/>
    <cellStyle name="Cálculo 40 3" xfId="7638" xr:uid="{8AA7D5E5-C9CF-4EBB-8758-DBAB47E0DCE0}"/>
    <cellStyle name="Cálculo 41" xfId="7639" xr:uid="{37483711-47E9-434F-A26B-51EABD13EDF3}"/>
    <cellStyle name="Cálculo 41 2" xfId="7640" xr:uid="{A5C3D7B5-3CD8-403F-BB30-FD77D7416D22}"/>
    <cellStyle name="Cálculo 41 2 2" xfId="7641" xr:uid="{48CD15E5-508D-4F2E-A749-520DD5BF27EB}"/>
    <cellStyle name="Cálculo 41 3" xfId="7642" xr:uid="{2FD5423F-2F32-4318-9880-84B147CAFCC3}"/>
    <cellStyle name="Cálculo 42" xfId="7643" xr:uid="{3AC9F681-F633-473F-B8E6-E55C58570AAA}"/>
    <cellStyle name="Cálculo 42 2" xfId="7644" xr:uid="{34C2F83D-6A7C-4407-A4D8-BF2085DC716B}"/>
    <cellStyle name="Cálculo 42 2 2" xfId="7645" xr:uid="{91A6A123-F434-4374-AB85-E5BD7A112AC8}"/>
    <cellStyle name="Cálculo 42 3" xfId="7646" xr:uid="{27C24FF5-908C-4BB2-A098-3409B3EFACB9}"/>
    <cellStyle name="Cálculo 43" xfId="7647" xr:uid="{B10103D6-237A-457D-89AB-C964FA302F1A}"/>
    <cellStyle name="Cálculo 43 2" xfId="7648" xr:uid="{68FE61CB-1902-405D-A6A5-A91B7CAC540D}"/>
    <cellStyle name="Cálculo 43 2 2" xfId="7649" xr:uid="{3B09C521-D07E-406E-A02F-3C1C81C4DD96}"/>
    <cellStyle name="Cálculo 43 3" xfId="7650" xr:uid="{EA6278E2-4C21-4D2A-A75B-E904A3C3AFA7}"/>
    <cellStyle name="Cálculo 44" xfId="7651" xr:uid="{1B87F37E-7A20-4394-93AA-85F1FF235E10}"/>
    <cellStyle name="Cálculo 44 2" xfId="7652" xr:uid="{A4C56364-572D-4686-8222-09A7BB9DF5B3}"/>
    <cellStyle name="Cálculo 44 2 2" xfId="7653" xr:uid="{E0F85066-9E78-4503-8446-11B2356BC5CE}"/>
    <cellStyle name="Cálculo 44 3" xfId="7654" xr:uid="{936E7B74-7A12-40AD-8A44-0D6370035CD4}"/>
    <cellStyle name="Cálculo 45" xfId="7655" xr:uid="{5748AE9A-CA94-4281-8255-9EE3E7ED98B2}"/>
    <cellStyle name="Cálculo 45 2" xfId="7656" xr:uid="{CC4AAC35-5F45-4ACF-BE3A-E6BD5EB53DC2}"/>
    <cellStyle name="Cálculo 45 2 2" xfId="7657" xr:uid="{31C3069A-6E1A-495E-A3DC-6525B15A3786}"/>
    <cellStyle name="Cálculo 45 3" xfId="7658" xr:uid="{A0432392-6561-456E-9CB0-5FD3167E8607}"/>
    <cellStyle name="Cálculo 46" xfId="7659" xr:uid="{4F07F352-3C9E-425A-87E0-BD4BF2DCD5CF}"/>
    <cellStyle name="Cálculo 46 2" xfId="7660" xr:uid="{C1928EBA-ED0C-4F76-B69B-CF4F967D38B9}"/>
    <cellStyle name="Cálculo 46 2 2" xfId="7661" xr:uid="{FB54DE9D-BD64-4941-9EBF-33D7BF61E6FA}"/>
    <cellStyle name="Cálculo 46 3" xfId="7662" xr:uid="{954C40BF-5159-4B5A-80B8-2CAABEE25430}"/>
    <cellStyle name="Cálculo 47" xfId="7663" xr:uid="{36505745-3307-4A0E-A5BA-C1F017C714E7}"/>
    <cellStyle name="Cálculo 47 2" xfId="7664" xr:uid="{DB91239E-11C9-4947-92D0-84292EE4F971}"/>
    <cellStyle name="Cálculo 47 2 2" xfId="7665" xr:uid="{51182B49-1095-4C35-B04D-A05AD91FB3A5}"/>
    <cellStyle name="Cálculo 47 3" xfId="7666" xr:uid="{4DC25C0D-9C3A-45E9-BF5C-7D69143DDAD1}"/>
    <cellStyle name="Cálculo 48" xfId="7667" xr:uid="{6FB4031B-759A-4519-9FB2-C07401C5B970}"/>
    <cellStyle name="Cálculo 48 2" xfId="7668" xr:uid="{4B39E754-C0F2-4F67-9268-E9FAA5A1529C}"/>
    <cellStyle name="Cálculo 48 2 2" xfId="7669" xr:uid="{81B2EEE7-5177-4725-A564-98C161C48FFB}"/>
    <cellStyle name="Cálculo 48 3" xfId="7670" xr:uid="{B2A72669-AD3C-452A-88DC-DE82903BF37A}"/>
    <cellStyle name="Cálculo 49" xfId="7671" xr:uid="{7FE7C561-B3AC-4E44-9BDF-E336B5E24072}"/>
    <cellStyle name="Cálculo 49 2" xfId="7672" xr:uid="{7D5B736C-9D89-4C3A-9768-19EF77A87F62}"/>
    <cellStyle name="Cálculo 49 2 2" xfId="7673" xr:uid="{80B03C4D-19EB-4549-9A73-753037252A9B}"/>
    <cellStyle name="Cálculo 49 3" xfId="7674" xr:uid="{D74A40C1-717D-4E7F-B52D-0684C9804C3B}"/>
    <cellStyle name="Cálculo 5" xfId="7675" xr:uid="{AF1435F0-70D0-4629-9EF8-96383177776B}"/>
    <cellStyle name="Cálculo 5 10" xfId="7676" xr:uid="{D9167233-D6FE-4660-A6A4-22899AED4C16}"/>
    <cellStyle name="Cálculo 5 10 2" xfId="7677" xr:uid="{0BD6CDF0-B1CF-4A9D-88AA-38682DC0875F}"/>
    <cellStyle name="Cálculo 5 10 2 2" xfId="7678" xr:uid="{CA68DB4E-38F0-46D4-B44F-0C57187FBDEE}"/>
    <cellStyle name="Cálculo 5 10 2 2 2" xfId="7679" xr:uid="{F385DB21-3F6A-428D-8B73-1F4038B925AD}"/>
    <cellStyle name="Cálculo 5 10 2 3" xfId="7680" xr:uid="{58E48AF2-1FD9-432C-8FE3-D6384D1B832E}"/>
    <cellStyle name="Cálculo 5 10 3" xfId="7681" xr:uid="{662EB1E3-6667-4FC0-A740-E2861904FDFD}"/>
    <cellStyle name="Cálculo 5 10 3 2" xfId="7682" xr:uid="{0BA5BAA2-7258-43F4-9969-9A6F528B2E0B}"/>
    <cellStyle name="Cálculo 5 10 4" xfId="7683" xr:uid="{E1E668E4-EA17-4CBA-B823-30F00B5169E6}"/>
    <cellStyle name="Cálculo 5 11" xfId="7684" xr:uid="{39EA6F33-A91E-4709-AAFB-FAF8DF70B9F6}"/>
    <cellStyle name="Cálculo 5 11 2" xfId="7685" xr:uid="{24D87489-DC42-475B-8E9B-F4C4CC6322C8}"/>
    <cellStyle name="Cálculo 5 11 2 2" xfId="7686" xr:uid="{8BB889BD-2AC1-4274-BC50-B1F42497E65E}"/>
    <cellStyle name="Cálculo 5 11 3" xfId="7687" xr:uid="{4E6CEE38-28B7-4A16-A69E-5C1B6C3218F8}"/>
    <cellStyle name="Cálculo 5 12" xfId="7688" xr:uid="{CB3BBBB1-1837-434A-B130-957B20669193}"/>
    <cellStyle name="Cálculo 5 12 2" xfId="7689" xr:uid="{E84C6FFB-0E57-42B7-BB17-85DDBD6F3994}"/>
    <cellStyle name="Cálculo 5 12 2 2" xfId="7690" xr:uid="{8C8EE724-6D79-405F-A5A4-95573DD1603D}"/>
    <cellStyle name="Cálculo 5 12 3" xfId="7691" xr:uid="{31CF8D67-2EEA-4242-84E6-A782D9E1392A}"/>
    <cellStyle name="Cálculo 5 13" xfId="7692" xr:uid="{4FC77C8F-FBFE-4C03-A85B-37526A11A71C}"/>
    <cellStyle name="Cálculo 5 13 2" xfId="7693" xr:uid="{3A770CE7-A5AE-406D-B509-A8E44CDA209B}"/>
    <cellStyle name="Cálculo 5 14" xfId="7694" xr:uid="{E7FA39B8-83EB-4E03-B016-7A9A52405B91}"/>
    <cellStyle name="Cálculo 5 14 2" xfId="7695" xr:uid="{C1ED693E-1253-4ECE-8A2C-526442DB3AAF}"/>
    <cellStyle name="Cálculo 5 15" xfId="7696" xr:uid="{F04F3EF9-F88F-4FFA-ACB4-92B608F1D9C0}"/>
    <cellStyle name="Cálculo 5 2" xfId="7697" xr:uid="{D619ABB2-C698-47F5-B908-4CD367A830A8}"/>
    <cellStyle name="Cálculo 5 2 10" xfId="7698" xr:uid="{6D2D9396-D146-4EF9-BDCC-69531FFB25B5}"/>
    <cellStyle name="Cálculo 5 2 2" xfId="7699" xr:uid="{423E3358-41B6-4406-8E28-CAF46689D371}"/>
    <cellStyle name="Cálculo 5 2 2 2" xfId="7700" xr:uid="{8EA5162C-065E-4839-B510-53163BA5D0A8}"/>
    <cellStyle name="Cálculo 5 2 2 2 2" xfId="7701" xr:uid="{F925B96B-2CE5-4BD6-B182-FD45789FE84D}"/>
    <cellStyle name="Cálculo 5 2 2 2 2 2" xfId="7702" xr:uid="{D5E538D8-9DE9-40C8-BAA8-F4DB7FA9AF13}"/>
    <cellStyle name="Cálculo 5 2 2 2 2 2 2" xfId="7703" xr:uid="{14766738-CA68-4F1C-88E5-4C9F670A0092}"/>
    <cellStyle name="Cálculo 5 2 2 2 2 3" xfId="7704" xr:uid="{239F529F-23AC-408A-AECB-99F824FD7D5E}"/>
    <cellStyle name="Cálculo 5 2 2 2 3" xfId="7705" xr:uid="{B19D3085-205D-4699-ABB7-D55CA22263A2}"/>
    <cellStyle name="Cálculo 5 2 2 2 3 2" xfId="7706" xr:uid="{AF3BBCB9-2AB2-4DE3-9F01-295E2F82646E}"/>
    <cellStyle name="Cálculo 5 2 2 2 4" xfId="7707" xr:uid="{1D1AEB34-CDDE-4957-937C-2F46FCD88EFA}"/>
    <cellStyle name="Cálculo 5 2 2 3" xfId="7708" xr:uid="{13751C7F-BB3B-4E96-A63E-BCA7F7D89D41}"/>
    <cellStyle name="Cálculo 5 2 2 3 2" xfId="7709" xr:uid="{FF6651AD-A2A0-4B6C-A510-332544D73E3F}"/>
    <cellStyle name="Cálculo 5 2 2 3 2 2" xfId="7710" xr:uid="{F3EB736C-9471-471E-8B98-6185802F11C5}"/>
    <cellStyle name="Cálculo 5 2 2 3 3" xfId="7711" xr:uid="{4388E72B-8286-4078-A1BB-F3EBEE30778E}"/>
    <cellStyle name="Cálculo 5 2 2 4" xfId="7712" xr:uid="{289F2CE9-43C6-43F5-A58F-B380D8B7E67A}"/>
    <cellStyle name="Cálculo 5 2 2 4 2" xfId="7713" xr:uid="{6C04966F-868C-46BC-9100-DC3CB2BBA5AD}"/>
    <cellStyle name="Cálculo 5 2 2 5" xfId="7714" xr:uid="{25D71145-407C-47E4-AC27-A75CD8FED8C9}"/>
    <cellStyle name="Cálculo 5 2 3" xfId="7715" xr:uid="{1802B952-4006-4FAB-95C6-9F2FA723D877}"/>
    <cellStyle name="Cálculo 5 2 3 2" xfId="7716" xr:uid="{0BEBAE71-67A0-45E3-B8D2-9D641FA50717}"/>
    <cellStyle name="Cálculo 5 2 3 2 2" xfId="7717" xr:uid="{533E83BE-5D32-4746-8FEC-68A74C87514D}"/>
    <cellStyle name="Cálculo 5 2 3 2 2 2" xfId="7718" xr:uid="{F54A8C5E-2E2A-4E5F-A107-24D85BB1A298}"/>
    <cellStyle name="Cálculo 5 2 3 2 2 2 2" xfId="7719" xr:uid="{62B22BD7-CE3B-4BC6-B51C-A7549FF2A115}"/>
    <cellStyle name="Cálculo 5 2 3 2 2 3" xfId="7720" xr:uid="{CC9CABEB-3401-4A5E-9128-75A99B01C631}"/>
    <cellStyle name="Cálculo 5 2 3 2 3" xfId="7721" xr:uid="{44BC4516-3DA0-41BE-AFA8-6E7A9BC06948}"/>
    <cellStyle name="Cálculo 5 2 3 2 3 2" xfId="7722" xr:uid="{689EF01A-9C9B-46F6-8126-54E00FADF9D8}"/>
    <cellStyle name="Cálculo 5 2 3 2 4" xfId="7723" xr:uid="{70C080EE-717E-45F3-B40C-9841DA4F2920}"/>
    <cellStyle name="Cálculo 5 2 3 3" xfId="7724" xr:uid="{F1589EC2-E1AB-4C91-9A7B-0A76FC76706A}"/>
    <cellStyle name="Cálculo 5 2 3 3 2" xfId="7725" xr:uid="{1A488996-E582-48AB-8CF0-53EF00339F37}"/>
    <cellStyle name="Cálculo 5 2 3 3 2 2" xfId="7726" xr:uid="{AC7AB570-F33E-44B2-877A-601206FEDF5C}"/>
    <cellStyle name="Cálculo 5 2 3 3 3" xfId="7727" xr:uid="{EE234D85-44BF-4E88-B25B-8E349A3915C9}"/>
    <cellStyle name="Cálculo 5 2 3 4" xfId="7728" xr:uid="{163CCA2E-1574-4975-8D4A-03DDD07AE773}"/>
    <cellStyle name="Cálculo 5 2 3 4 2" xfId="7729" xr:uid="{C3206365-149E-4814-A951-6224B35EE84A}"/>
    <cellStyle name="Cálculo 5 2 3 5" xfId="7730" xr:uid="{E1068EC7-D799-4FC6-AF2F-2C1A269ACBA7}"/>
    <cellStyle name="Cálculo 5 2 4" xfId="7731" xr:uid="{AEF30356-D021-4A16-872B-08354FA8C171}"/>
    <cellStyle name="Cálculo 5 2 4 2" xfId="7732" xr:uid="{48695A2F-5907-4230-A189-1E3789850CD0}"/>
    <cellStyle name="Cálculo 5 2 4 2 2" xfId="7733" xr:uid="{A38FFE9C-5CBD-4AC5-B595-F792398DD490}"/>
    <cellStyle name="Cálculo 5 2 4 2 2 2" xfId="7734" xr:uid="{72722594-CA0B-4BD6-ADC6-BAAF1A74ED55}"/>
    <cellStyle name="Cálculo 5 2 4 2 2 2 2" xfId="7735" xr:uid="{C491D800-7B30-4376-8A48-15DB626FDBB1}"/>
    <cellStyle name="Cálculo 5 2 4 2 2 3" xfId="7736" xr:uid="{813ECB24-3D5A-4039-B27B-37E3DA9D6B5F}"/>
    <cellStyle name="Cálculo 5 2 4 2 3" xfId="7737" xr:uid="{81B9B5C2-45ED-4BAB-BC37-0E6C38C3BDFF}"/>
    <cellStyle name="Cálculo 5 2 4 2 3 2" xfId="7738" xr:uid="{E244CDAE-A8F6-4B3B-869C-B11317F7DA16}"/>
    <cellStyle name="Cálculo 5 2 4 2 4" xfId="7739" xr:uid="{D1D4AE9A-2C2F-4D09-87DD-619379249CF4}"/>
    <cellStyle name="Cálculo 5 2 4 3" xfId="7740" xr:uid="{5DDD05EE-9C07-4159-800C-FA4F458016EE}"/>
    <cellStyle name="Cálculo 5 2 4 3 2" xfId="7741" xr:uid="{EAA5F5B8-D9CB-45F9-84F6-AC0C159099BD}"/>
    <cellStyle name="Cálculo 5 2 4 3 2 2" xfId="7742" xr:uid="{1B507E72-0D88-4903-B8D6-550AA0F30AE8}"/>
    <cellStyle name="Cálculo 5 2 4 3 3" xfId="7743" xr:uid="{2F7C544A-BD30-4685-AB6C-043C7DF68C61}"/>
    <cellStyle name="Cálculo 5 2 4 4" xfId="7744" xr:uid="{E0EB2A78-18AE-4651-990C-311E95BA2FD8}"/>
    <cellStyle name="Cálculo 5 2 4 4 2" xfId="7745" xr:uid="{C69BED66-DD77-417B-9210-C0529712C5CD}"/>
    <cellStyle name="Cálculo 5 2 4 5" xfId="7746" xr:uid="{0C414FCF-12EC-4A4C-A774-0B05F34E2BF4}"/>
    <cellStyle name="Cálculo 5 2 5" xfId="7747" xr:uid="{6A5FBA9F-FAFD-45BC-A609-550A84857F3F}"/>
    <cellStyle name="Cálculo 5 2 5 2" xfId="7748" xr:uid="{B431A0E4-EA9A-424B-9D96-31B1D3BAC4D7}"/>
    <cellStyle name="Cálculo 5 2 5 2 2" xfId="7749" xr:uid="{5EA121E7-27B6-4347-8350-9626FF74D504}"/>
    <cellStyle name="Cálculo 5 2 5 2 2 2" xfId="7750" xr:uid="{A2F07372-B832-49ED-A8EC-8EF9AA137397}"/>
    <cellStyle name="Cálculo 5 2 5 2 2 2 2" xfId="7751" xr:uid="{68BF1AB8-0F92-4F33-B632-0B57D8DD2EC5}"/>
    <cellStyle name="Cálculo 5 2 5 2 2 3" xfId="7752" xr:uid="{F6E25F40-0DB4-4328-8370-DFB8F20D8403}"/>
    <cellStyle name="Cálculo 5 2 5 2 3" xfId="7753" xr:uid="{9767BF29-1E95-4D65-B064-BE90F90CFF1E}"/>
    <cellStyle name="Cálculo 5 2 5 2 3 2" xfId="7754" xr:uid="{FB67D5A4-E25B-4351-9828-F260AC87FB55}"/>
    <cellStyle name="Cálculo 5 2 5 2 4" xfId="7755" xr:uid="{5BBE3C09-83F5-4C3A-9350-001516F313D8}"/>
    <cellStyle name="Cálculo 5 2 5 3" xfId="7756" xr:uid="{AD061B0F-8A18-4685-B190-EA2486D11A38}"/>
    <cellStyle name="Cálculo 5 2 5 3 2" xfId="7757" xr:uid="{F3D45FC6-5025-4509-982C-5049DE7B54B8}"/>
    <cellStyle name="Cálculo 5 2 5 3 2 2" xfId="7758" xr:uid="{1901BDDE-28C5-4D52-9A9A-CFE7AEE1EE8D}"/>
    <cellStyle name="Cálculo 5 2 5 3 3" xfId="7759" xr:uid="{76838AC2-48E6-481F-8762-2A372B5CA1D4}"/>
    <cellStyle name="Cálculo 5 2 5 4" xfId="7760" xr:uid="{FDAF0230-A9FA-4D3A-A365-80BFF3ED730B}"/>
    <cellStyle name="Cálculo 5 2 5 4 2" xfId="7761" xr:uid="{8EE5C676-5239-4750-8DEF-3678E155AACD}"/>
    <cellStyle name="Cálculo 5 2 5 5" xfId="7762" xr:uid="{C2081B55-F344-415F-9067-5C2EAF173031}"/>
    <cellStyle name="Cálculo 5 2 6" xfId="7763" xr:uid="{A4754129-25EA-4D55-85CE-C26A770DC4AB}"/>
    <cellStyle name="Cálculo 5 2 6 2" xfId="7764" xr:uid="{7129F78E-1765-4EDF-9ECC-4C3496B364B2}"/>
    <cellStyle name="Cálculo 5 2 6 2 2" xfId="7765" xr:uid="{08EEEA0E-FB2B-472C-837C-558AA0300E2D}"/>
    <cellStyle name="Cálculo 5 2 6 2 2 2" xfId="7766" xr:uid="{2D169B1B-AAD8-4D3B-B86F-AD22452B2D9A}"/>
    <cellStyle name="Cálculo 5 2 6 2 3" xfId="7767" xr:uid="{C96826F9-FA20-4E1B-AEB7-7C2EBA9C6336}"/>
    <cellStyle name="Cálculo 5 2 6 3" xfId="7768" xr:uid="{FC67DC7D-F540-4519-876C-6124195CB192}"/>
    <cellStyle name="Cálculo 5 2 6 3 2" xfId="7769" xr:uid="{74E65C16-EFA3-46FD-8D35-3C5AB0C01409}"/>
    <cellStyle name="Cálculo 5 2 6 4" xfId="7770" xr:uid="{D1C9554E-897F-4163-8BE5-ECC2B3AB3BBC}"/>
    <cellStyle name="Cálculo 5 2 7" xfId="7771" xr:uid="{E79D127F-61A3-4C4B-98EF-49B3C5038D26}"/>
    <cellStyle name="Cálculo 5 2 7 2" xfId="7772" xr:uid="{5DF37A95-5774-4BE9-A971-296D8DECC40A}"/>
    <cellStyle name="Cálculo 5 2 7 2 2" xfId="7773" xr:uid="{BF74A124-FB8D-413E-94FF-486368FAC6EE}"/>
    <cellStyle name="Cálculo 5 2 7 3" xfId="7774" xr:uid="{DD0F7930-EAD3-40B0-8DE5-F0F488851D61}"/>
    <cellStyle name="Cálculo 5 2 8" xfId="7775" xr:uid="{95932056-6465-4635-81B9-02C7D716FD61}"/>
    <cellStyle name="Cálculo 5 2 8 2" xfId="7776" xr:uid="{D3EB2C8C-D8B0-4C90-B72F-687C6E005241}"/>
    <cellStyle name="Cálculo 5 2 8 2 2" xfId="7777" xr:uid="{DBB518C1-B95F-469E-A3D8-7CD4132E6F84}"/>
    <cellStyle name="Cálculo 5 2 8 3" xfId="7778" xr:uid="{0EF4FD02-3CE7-4C42-89B0-4C1C10870C61}"/>
    <cellStyle name="Cálculo 5 2 9" xfId="7779" xr:uid="{AF29A807-B6EF-41CA-AC63-D78E62CC571F}"/>
    <cellStyle name="Cálculo 5 2 9 2" xfId="7780" xr:uid="{FC435A46-9C49-4452-BA35-81952A6F18CF}"/>
    <cellStyle name="Cálculo 5 2_INFORME" xfId="7781" xr:uid="{8B8148E0-FC20-4711-BBF4-85DB872EF74A}"/>
    <cellStyle name="Cálculo 5 3" xfId="7782" xr:uid="{DEA53679-2A8F-4159-A473-0D72E2FFE008}"/>
    <cellStyle name="Cálculo 5 3 10" xfId="7783" xr:uid="{B6F926D5-743D-45AA-A666-A77F77859302}"/>
    <cellStyle name="Cálculo 5 3 10 2" xfId="7784" xr:uid="{3E7141C2-8BDF-4AD2-B7FE-C673CFAB505E}"/>
    <cellStyle name="Cálculo 5 3 11" xfId="7785" xr:uid="{F63A1561-F597-4C8D-AFDA-52071B200309}"/>
    <cellStyle name="Cálculo 5 3 11 2" xfId="7786" xr:uid="{1C9423ED-F096-4250-8A5C-6F10B722DC16}"/>
    <cellStyle name="Cálculo 5 3 12" xfId="7787" xr:uid="{C775D9F9-BC65-4634-9207-ECEAC873303A}"/>
    <cellStyle name="Cálculo 5 3 2" xfId="7788" xr:uid="{64289188-CD9A-4ACF-ABC6-9F03DCF8B22D}"/>
    <cellStyle name="Cálculo 5 3 2 2" xfId="7789" xr:uid="{A93BA383-1231-4FF2-8333-D3B074829EFB}"/>
    <cellStyle name="Cálculo 5 3 2 2 2" xfId="7790" xr:uid="{91B37300-6184-4B84-9F49-434028133510}"/>
    <cellStyle name="Cálculo 5 3 2 2 2 2" xfId="7791" xr:uid="{3070DF95-F812-4DDF-82A0-6509A26AD804}"/>
    <cellStyle name="Cálculo 5 3 2 2 2 2 2" xfId="7792" xr:uid="{09E02C4D-DEA3-4B03-A464-15D8B2D09B4C}"/>
    <cellStyle name="Cálculo 5 3 2 2 2 2 2 2" xfId="7793" xr:uid="{71A9966A-B4AA-4757-B3A1-CBA9317FD8C9}"/>
    <cellStyle name="Cálculo 5 3 2 2 2 2 3" xfId="7794" xr:uid="{DE3DA852-BB04-4D2A-BD7F-A4E1A239ADC3}"/>
    <cellStyle name="Cálculo 5 3 2 2 2 3" xfId="7795" xr:uid="{FE52309F-03F3-4F76-AADD-DE5A331D9E6C}"/>
    <cellStyle name="Cálculo 5 3 2 2 2 3 2" xfId="7796" xr:uid="{CF3A9702-CAF4-41E8-BE2B-B41A0A69B324}"/>
    <cellStyle name="Cálculo 5 3 2 2 2 4" xfId="7797" xr:uid="{3BDAC439-9A71-4C77-897F-2B8A86228173}"/>
    <cellStyle name="Cálculo 5 3 2 2 3" xfId="7798" xr:uid="{C6DAD366-B1A0-4813-89E9-F53A243991CA}"/>
    <cellStyle name="Cálculo 5 3 2 2 3 2" xfId="7799" xr:uid="{E91190C5-A0CD-4F50-B401-B54F15563B8F}"/>
    <cellStyle name="Cálculo 5 3 2 2 3 2 2" xfId="7800" xr:uid="{2D14DB86-B6A1-4B7C-9D59-81DC5BED101B}"/>
    <cellStyle name="Cálculo 5 3 2 2 3 3" xfId="7801" xr:uid="{5E00CEED-6F35-4F64-A901-AFDCFE1D8CE7}"/>
    <cellStyle name="Cálculo 5 3 2 2 4" xfId="7802" xr:uid="{28681AE9-438A-4645-AA33-1E95731C8ADF}"/>
    <cellStyle name="Cálculo 5 3 2 2 4 2" xfId="7803" xr:uid="{594A5E0A-5DBD-4A3E-97B7-61F4F5658E59}"/>
    <cellStyle name="Cálculo 5 3 2 2 5" xfId="7804" xr:uid="{04C9C3D0-5732-4CAD-B85C-2A418E7D4C57}"/>
    <cellStyle name="Cálculo 5 3 2 3" xfId="7805" xr:uid="{18F97DBB-BDF3-4606-AFC1-5A6CCFDFFDD5}"/>
    <cellStyle name="Cálculo 5 3 2 3 2" xfId="7806" xr:uid="{BFAB6802-E4EB-42B9-B248-F485D4A1C5C7}"/>
    <cellStyle name="Cálculo 5 3 2 3 2 2" xfId="7807" xr:uid="{2DF0DE01-E91E-4BB4-AB80-E87F79223F2D}"/>
    <cellStyle name="Cálculo 5 3 2 3 2 2 2" xfId="7808" xr:uid="{8D629626-1FE3-4C97-A68C-7285FD62B68D}"/>
    <cellStyle name="Cálculo 5 3 2 3 2 3" xfId="7809" xr:uid="{3CA7C7C8-AC37-400D-9742-C0D7F1865AA8}"/>
    <cellStyle name="Cálculo 5 3 2 3 3" xfId="7810" xr:uid="{8EA361BC-46FB-4F22-B53B-24D6AC869545}"/>
    <cellStyle name="Cálculo 5 3 2 3 3 2" xfId="7811" xr:uid="{8F090F5D-66FF-4A6A-B107-E66C275660FB}"/>
    <cellStyle name="Cálculo 5 3 2 3 4" xfId="7812" xr:uid="{FC57C037-C177-4E73-8617-02010A6A298A}"/>
    <cellStyle name="Cálculo 5 3 2 4" xfId="7813" xr:uid="{83B8E4E1-A094-4445-A5D3-8E28157F7652}"/>
    <cellStyle name="Cálculo 5 3 2 4 2" xfId="7814" xr:uid="{2580638E-9702-47B1-A462-31E8228BB37D}"/>
    <cellStyle name="Cálculo 5 3 2 4 2 2" xfId="7815" xr:uid="{19E0218A-87B9-488A-83BA-BC0E503A6BA4}"/>
    <cellStyle name="Cálculo 5 3 2 4 3" xfId="7816" xr:uid="{5E73D46E-A003-416C-AB09-49C61CC8582A}"/>
    <cellStyle name="Cálculo 5 3 2 5" xfId="7817" xr:uid="{0C926644-B5BA-4F1D-BD8A-226CCA3559D4}"/>
    <cellStyle name="Cálculo 5 3 2 5 2" xfId="7818" xr:uid="{825EC91E-4C52-4871-8BCF-5E214BF2EB34}"/>
    <cellStyle name="Cálculo 5 3 2 6" xfId="7819" xr:uid="{3F2A31FF-5C61-4CEC-8935-B94450ADB7FC}"/>
    <cellStyle name="Cálculo 5 3 2_INFORME" xfId="7820" xr:uid="{D56F456C-74FF-4F2A-807C-70091A1639BC}"/>
    <cellStyle name="Cálculo 5 3 3" xfId="7821" xr:uid="{B10EEAC4-582B-467E-B2C2-2B6F3252DDBD}"/>
    <cellStyle name="Cálculo 5 3 3 2" xfId="7822" xr:uid="{1D0DFD3A-60F2-40E1-B61D-D3F85F3C26EA}"/>
    <cellStyle name="Cálculo 5 3 3 2 2" xfId="7823" xr:uid="{1C8B0C13-45B6-45CD-BD2D-74622B29FE23}"/>
    <cellStyle name="Cálculo 5 3 3 2 2 2" xfId="7824" xr:uid="{020934AE-CBB5-4A22-8CD6-AEC6244CAFB4}"/>
    <cellStyle name="Cálculo 5 3 3 2 2 2 2" xfId="7825" xr:uid="{8911D1D3-9478-482D-BCD1-70FF5863E445}"/>
    <cellStyle name="Cálculo 5 3 3 2 2 3" xfId="7826" xr:uid="{9E539C1A-7E76-46E9-9DB3-227959F98D8C}"/>
    <cellStyle name="Cálculo 5 3 3 2 3" xfId="7827" xr:uid="{928E4BA5-C111-486D-8178-CD50B893C539}"/>
    <cellStyle name="Cálculo 5 3 3 2 3 2" xfId="7828" xr:uid="{B60CF2D4-8406-4C8A-9D72-1235A7307912}"/>
    <cellStyle name="Cálculo 5 3 3 2 4" xfId="7829" xr:uid="{7CD6D236-7B48-40B5-A3AB-4327DCBCEE47}"/>
    <cellStyle name="Cálculo 5 3 3 3" xfId="7830" xr:uid="{D244121C-2DC1-4D59-AC9E-67917EFF53BB}"/>
    <cellStyle name="Cálculo 5 3 3 3 2" xfId="7831" xr:uid="{86864469-4D6F-4566-BC44-FDCB3EEC8D99}"/>
    <cellStyle name="Cálculo 5 3 3 3 2 2" xfId="7832" xr:uid="{7447EC92-14B2-4086-B426-EBA4324C0845}"/>
    <cellStyle name="Cálculo 5 3 3 3 3" xfId="7833" xr:uid="{EFDCC4E0-F11E-4B55-9420-04E5FA1E49BF}"/>
    <cellStyle name="Cálculo 5 3 3 4" xfId="7834" xr:uid="{52C66817-921D-49B7-B95A-657AA6DC6C2F}"/>
    <cellStyle name="Cálculo 5 3 3 4 2" xfId="7835" xr:uid="{BF32E463-C543-4B1E-B236-AF0CCA2395C8}"/>
    <cellStyle name="Cálculo 5 3 3 5" xfId="7836" xr:uid="{F31AB109-8969-4C57-B673-AD90EDE31F0B}"/>
    <cellStyle name="Cálculo 5 3 4" xfId="7837" xr:uid="{41D361ED-50D9-446F-A5CB-DC0020003697}"/>
    <cellStyle name="Cálculo 5 3 4 2" xfId="7838" xr:uid="{25D2660A-7321-4550-9924-5B04E2177284}"/>
    <cellStyle name="Cálculo 5 3 4 2 2" xfId="7839" xr:uid="{C099D5AC-6945-4298-9E4E-4A839965CCF9}"/>
    <cellStyle name="Cálculo 5 3 4 2 2 2" xfId="7840" xr:uid="{2D653746-6D43-4983-A75E-CC428FD60113}"/>
    <cellStyle name="Cálculo 5 3 4 2 2 2 2" xfId="7841" xr:uid="{1A51523E-ACF9-4E90-95C9-B087E6142D5B}"/>
    <cellStyle name="Cálculo 5 3 4 2 2 3" xfId="7842" xr:uid="{A008F4A0-26B8-494A-8E0F-6E7872DAB858}"/>
    <cellStyle name="Cálculo 5 3 4 2 3" xfId="7843" xr:uid="{A6AE3E33-EEB7-4F21-AE2F-FE4DB81D10F0}"/>
    <cellStyle name="Cálculo 5 3 4 2 3 2" xfId="7844" xr:uid="{0CBD5C53-8769-4C2D-823A-22BE48F9069D}"/>
    <cellStyle name="Cálculo 5 3 4 2 4" xfId="7845" xr:uid="{1CF56348-079B-45B7-9944-6BF454FE2B39}"/>
    <cellStyle name="Cálculo 5 3 4 3" xfId="7846" xr:uid="{D69C249A-A749-4327-9CF7-D0A5E36AD9AC}"/>
    <cellStyle name="Cálculo 5 3 4 3 2" xfId="7847" xr:uid="{C97F2AD1-9B4E-44DE-B847-6CC0058713CC}"/>
    <cellStyle name="Cálculo 5 3 4 3 2 2" xfId="7848" xr:uid="{831C14AC-5F20-461E-8593-8E3636FE1DFE}"/>
    <cellStyle name="Cálculo 5 3 4 3 3" xfId="7849" xr:uid="{3876B89F-406B-4C61-A736-EE3B14C1EA6D}"/>
    <cellStyle name="Cálculo 5 3 4 4" xfId="7850" xr:uid="{31CA1E79-14B8-45F7-A21C-FEF4B4B17597}"/>
    <cellStyle name="Cálculo 5 3 4 4 2" xfId="7851" xr:uid="{738D6250-D5E2-4039-BA4C-C3CB1E869147}"/>
    <cellStyle name="Cálculo 5 3 4 5" xfId="7852" xr:uid="{3D6CC506-6450-445E-9477-87B08B31F272}"/>
    <cellStyle name="Cálculo 5 3 5" xfId="7853" xr:uid="{AFB2013B-B949-4A74-AE7F-BCB94A3E1B08}"/>
    <cellStyle name="Cálculo 5 3 5 2" xfId="7854" xr:uid="{59995ABC-3548-480B-9387-98F43C6514F7}"/>
    <cellStyle name="Cálculo 5 3 5 2 2" xfId="7855" xr:uid="{EB5D246F-2321-4CF3-A03F-8B278C617FE7}"/>
    <cellStyle name="Cálculo 5 3 5 2 2 2" xfId="7856" xr:uid="{5C64F4DD-27E0-43D8-A64A-5D0E0D552075}"/>
    <cellStyle name="Cálculo 5 3 5 2 2 2 2" xfId="7857" xr:uid="{0ABB32BC-2671-48D2-853B-ED12926CFAE3}"/>
    <cellStyle name="Cálculo 5 3 5 2 2 3" xfId="7858" xr:uid="{887FF9C9-137F-4E58-A41A-6C323EB017A1}"/>
    <cellStyle name="Cálculo 5 3 5 2 3" xfId="7859" xr:uid="{63D27AA6-8177-4689-B280-157B71252949}"/>
    <cellStyle name="Cálculo 5 3 5 2 3 2" xfId="7860" xr:uid="{916636DF-4C97-4E96-BD47-5A7C404FB5EB}"/>
    <cellStyle name="Cálculo 5 3 5 2 4" xfId="7861" xr:uid="{6B41DEA4-077C-440A-A079-B0B62A09AEDE}"/>
    <cellStyle name="Cálculo 5 3 5 3" xfId="7862" xr:uid="{37712BC0-5319-4C75-B69E-42A04094B5CA}"/>
    <cellStyle name="Cálculo 5 3 5 3 2" xfId="7863" xr:uid="{566429BC-80DF-4D2D-8CE5-BD7197E62173}"/>
    <cellStyle name="Cálculo 5 3 5 3 2 2" xfId="7864" xr:uid="{AA6F814C-7E07-453E-B3B3-8D261DB05077}"/>
    <cellStyle name="Cálculo 5 3 5 3 3" xfId="7865" xr:uid="{2FC7D779-C8C5-4954-A907-7020067140E4}"/>
    <cellStyle name="Cálculo 5 3 5 4" xfId="7866" xr:uid="{0A7A7DEB-7470-4CA6-B2E9-0CAC1975FF8B}"/>
    <cellStyle name="Cálculo 5 3 5 4 2" xfId="7867" xr:uid="{37030280-3F95-47B3-94FE-756A580E5F37}"/>
    <cellStyle name="Cálculo 5 3 5 5" xfId="7868" xr:uid="{33574452-2B7E-40E8-96FA-4BB13AF13774}"/>
    <cellStyle name="Cálculo 5 3 6" xfId="7869" xr:uid="{B51F2B13-F684-41FC-854C-8F2447DCBE46}"/>
    <cellStyle name="Cálculo 5 3 6 2" xfId="7870" xr:uid="{960B6308-8575-429F-ACC8-DEBB359444E1}"/>
    <cellStyle name="Cálculo 5 3 6 2 2" xfId="7871" xr:uid="{4DC19E74-02C0-41B4-AC5E-2633F0CDF86C}"/>
    <cellStyle name="Cálculo 5 3 6 2 2 2" xfId="7872" xr:uid="{6449B8AF-C96A-4F9C-AB8A-2C142AF0FE05}"/>
    <cellStyle name="Cálculo 5 3 6 2 3" xfId="7873" xr:uid="{8A22E56E-4C3A-487B-97CC-AAA1DB5D5612}"/>
    <cellStyle name="Cálculo 5 3 6 3" xfId="7874" xr:uid="{470C65A2-1B97-4154-96AC-85B682A5BD28}"/>
    <cellStyle name="Cálculo 5 3 6 3 2" xfId="7875" xr:uid="{F8FBF04D-1282-4EE5-9FE8-28B44C0B6CB0}"/>
    <cellStyle name="Cálculo 5 3 6 4" xfId="7876" xr:uid="{917FEF48-F638-444E-AB17-CABFB650274B}"/>
    <cellStyle name="Cálculo 5 3 7" xfId="7877" xr:uid="{F7F99978-6CC2-4F1C-B972-96DEF8170DB1}"/>
    <cellStyle name="Cálculo 5 3 7 2" xfId="7878" xr:uid="{2C532DE9-5BDF-46BC-90D8-3C94C068571E}"/>
    <cellStyle name="Cálculo 5 3 7 2 2" xfId="7879" xr:uid="{3482A44F-B998-4376-9548-D4793A53CC09}"/>
    <cellStyle name="Cálculo 5 3 7 3" xfId="7880" xr:uid="{981F9142-CD18-4542-8919-D29B181BA01E}"/>
    <cellStyle name="Cálculo 5 3 8" xfId="7881" xr:uid="{1F5185BB-460F-46F3-87EF-B5CE2EA72422}"/>
    <cellStyle name="Cálculo 5 3 8 2" xfId="7882" xr:uid="{EC76FF99-3043-4685-B830-B7D969E2D8FF}"/>
    <cellStyle name="Cálculo 5 3 8 2 2" xfId="7883" xr:uid="{4A76259E-3E75-413F-8BD0-5AB5BA6844A7}"/>
    <cellStyle name="Cálculo 5 3 8 3" xfId="7884" xr:uid="{389B2EBB-7C74-418A-8444-9737C5837E09}"/>
    <cellStyle name="Cálculo 5 3 9" xfId="7885" xr:uid="{4C51D9A7-9571-4F53-882C-793717F87281}"/>
    <cellStyle name="Cálculo 5 3 9 2" xfId="7886" xr:uid="{89902822-8D6E-448D-9DE3-0B3B343419AC}"/>
    <cellStyle name="Cálculo 5 3_INFORME" xfId="7887" xr:uid="{520CCBD3-3326-4D90-A8A1-2B592BEFDE77}"/>
    <cellStyle name="Cálculo 5 4" xfId="7888" xr:uid="{052DB281-3C58-463C-BE84-85C4D36FBBCC}"/>
    <cellStyle name="Cálculo 5 4 2" xfId="7889" xr:uid="{4FA15E1B-28A5-4F3B-9EF0-9CDD48CA085F}"/>
    <cellStyle name="Cálculo 5 4 2 2" xfId="7890" xr:uid="{AFA9F130-1B0B-4483-8317-C089175A9712}"/>
    <cellStyle name="Cálculo 5 4 2 2 2" xfId="7891" xr:uid="{2D4C864A-D0ED-40B9-BDA0-D27202103015}"/>
    <cellStyle name="Cálculo 5 4 2 2 2 2" xfId="7892" xr:uid="{0D21B49E-9783-4267-89AD-3F43793F9125}"/>
    <cellStyle name="Cálculo 5 4 2 2 2 2 2" xfId="7893" xr:uid="{10E4CE20-EEA0-45B6-A08E-6CD268A21B31}"/>
    <cellStyle name="Cálculo 5 4 2 2 2 3" xfId="7894" xr:uid="{A189A705-6369-4C80-87D0-4BC5D5FAC992}"/>
    <cellStyle name="Cálculo 5 4 2 2 3" xfId="7895" xr:uid="{680B3283-EFD4-4453-92B9-81F0002A0DC3}"/>
    <cellStyle name="Cálculo 5 4 2 2 3 2" xfId="7896" xr:uid="{C45201E8-5610-44FD-8174-6DAF6D4ED3D2}"/>
    <cellStyle name="Cálculo 5 4 2 2 4" xfId="7897" xr:uid="{BD0BF868-933B-4607-8F86-469770177FE5}"/>
    <cellStyle name="Cálculo 5 4 2 3" xfId="7898" xr:uid="{D80E7E16-6A26-4F35-B2A6-24894EA6D44B}"/>
    <cellStyle name="Cálculo 5 4 2 3 2" xfId="7899" xr:uid="{B95C2524-9C4D-40FD-A62F-72F0BC204DB0}"/>
    <cellStyle name="Cálculo 5 4 2 3 2 2" xfId="7900" xr:uid="{E523DEC3-0AED-4F70-8BA2-E50656774139}"/>
    <cellStyle name="Cálculo 5 4 2 3 3" xfId="7901" xr:uid="{7A3E6ED5-1BA1-4B14-AEBD-A49B5F8460CF}"/>
    <cellStyle name="Cálculo 5 4 2 4" xfId="7902" xr:uid="{97F7A461-767C-4DA5-B3EB-18F8FD05243D}"/>
    <cellStyle name="Cálculo 5 4 2 4 2" xfId="7903" xr:uid="{AC6E6437-6745-42CC-8A40-8E994CD48D60}"/>
    <cellStyle name="Cálculo 5 4 2 5" xfId="7904" xr:uid="{00774E3E-2986-427E-A28B-EDE1D858CC42}"/>
    <cellStyle name="Cálculo 5 4 3" xfId="7905" xr:uid="{4DFFF117-7918-49C5-80A8-08838DE724D8}"/>
    <cellStyle name="Cálculo 5 4 3 2" xfId="7906" xr:uid="{A785E355-B1E7-4F60-8EDF-7A08E6547FF6}"/>
    <cellStyle name="Cálculo 5 4 3 2 2" xfId="7907" xr:uid="{05D0FDD0-33DF-4EFA-9976-1944E9F2C813}"/>
    <cellStyle name="Cálculo 5 4 3 2 2 2" xfId="7908" xr:uid="{B0C71B1B-6153-45E1-8B59-231F78457A3A}"/>
    <cellStyle name="Cálculo 5 4 3 2 3" xfId="7909" xr:uid="{6B3A08AD-D843-4066-A89A-DF513F968008}"/>
    <cellStyle name="Cálculo 5 4 3 3" xfId="7910" xr:uid="{36C8DD45-65C6-404F-8455-EB182237B955}"/>
    <cellStyle name="Cálculo 5 4 3 3 2" xfId="7911" xr:uid="{0D0DEFAC-F001-424D-AFC7-852479CF37E3}"/>
    <cellStyle name="Cálculo 5 4 3 4" xfId="7912" xr:uid="{E7889654-27F6-41AB-924A-8B2EDE9D365D}"/>
    <cellStyle name="Cálculo 5 4 4" xfId="7913" xr:uid="{C32B5DFF-5623-4627-BB02-BA1752E338C8}"/>
    <cellStyle name="Cálculo 5 4 4 2" xfId="7914" xr:uid="{0336F547-70F4-4A93-BEAD-976E3E91CA6F}"/>
    <cellStyle name="Cálculo 5 4 4 2 2" xfId="7915" xr:uid="{7A0255C9-8881-4BE2-937C-B69A2676083B}"/>
    <cellStyle name="Cálculo 5 4 4 3" xfId="7916" xr:uid="{45C22820-899C-4B2F-8DB3-4DC752034646}"/>
    <cellStyle name="Cálculo 5 4 5" xfId="7917" xr:uid="{E239A8FC-D843-40E1-BF1B-C7002DF0CCC1}"/>
    <cellStyle name="Cálculo 5 4 5 2" xfId="7918" xr:uid="{EB4CC5C2-4CCB-415B-9C6E-613E420E0CF5}"/>
    <cellStyle name="Cálculo 5 4 5 2 2" xfId="7919" xr:uid="{EED713F1-A6FE-4CB8-BE11-64E5F7F093A4}"/>
    <cellStyle name="Cálculo 5 4 5 3" xfId="7920" xr:uid="{947ECF97-9AEF-437B-A653-398E68CE8880}"/>
    <cellStyle name="Cálculo 5 4 6" xfId="7921" xr:uid="{E038D05B-2C45-4B45-AE53-98FFE7280E6D}"/>
    <cellStyle name="Cálculo 5 4 6 2" xfId="7922" xr:uid="{9BCF8D5F-801A-48C3-B5A5-0A8D4BF3058E}"/>
    <cellStyle name="Cálculo 5 4 7" xfId="7923" xr:uid="{98DE4981-9D22-480F-9CB9-B9766AF3AE6C}"/>
    <cellStyle name="Cálculo 5 4_INFORME" xfId="7924" xr:uid="{600167DC-375D-4AE1-BD0E-3C5CDA8C29BD}"/>
    <cellStyle name="Cálculo 5 5" xfId="7925" xr:uid="{38DBE399-F598-4961-8765-CECAE7E174FE}"/>
    <cellStyle name="Cálculo 5 5 2" xfId="7926" xr:uid="{1F49B635-B34B-41EE-8C0F-52D61C4C1273}"/>
    <cellStyle name="Cálculo 5 5 2 2" xfId="7927" xr:uid="{62FCD0A3-1CFE-4DBE-A8F3-4B55803B2C4A}"/>
    <cellStyle name="Cálculo 5 5 2 2 2" xfId="7928" xr:uid="{2B8DD8F7-9582-4A22-8B1C-DFAB4542100B}"/>
    <cellStyle name="Cálculo 5 5 2 2 2 2" xfId="7929" xr:uid="{706603E2-0E4D-437F-B048-F7611814394C}"/>
    <cellStyle name="Cálculo 5 5 2 2 3" xfId="7930" xr:uid="{19FB865E-4735-49ED-A612-EAD37E6D5DFD}"/>
    <cellStyle name="Cálculo 5 5 2 3" xfId="7931" xr:uid="{65FE77D7-A4D7-4C20-9119-9732291A2DD2}"/>
    <cellStyle name="Cálculo 5 5 2 3 2" xfId="7932" xr:uid="{AD7196AA-1813-42DD-94FD-ACF632C7AB49}"/>
    <cellStyle name="Cálculo 5 5 2 4" xfId="7933" xr:uid="{BD075F09-5C11-486B-80EF-ECD2A615D660}"/>
    <cellStyle name="Cálculo 5 5 3" xfId="7934" xr:uid="{62E89FF0-EBE0-4158-BDEE-AC623A44433C}"/>
    <cellStyle name="Cálculo 5 5 3 2" xfId="7935" xr:uid="{808B8361-4536-4AD6-B7B9-BB8615E3077E}"/>
    <cellStyle name="Cálculo 5 5 3 2 2" xfId="7936" xr:uid="{DF5E7DCD-AFEA-4FF7-9BB3-C8E21ACC0202}"/>
    <cellStyle name="Cálculo 5 5 3 3" xfId="7937" xr:uid="{F0B4A03E-A605-4E69-AF35-B3117C4E1429}"/>
    <cellStyle name="Cálculo 5 5 4" xfId="7938" xr:uid="{86922481-E1E7-4EFC-BD3B-1C70F1D1315C}"/>
    <cellStyle name="Cálculo 5 5 4 2" xfId="7939" xr:uid="{A01B3828-E619-49F0-8EA0-B8B85B16117A}"/>
    <cellStyle name="Cálculo 5 5 5" xfId="7940" xr:uid="{7EA44B78-AC16-42A9-B72F-C4D43F403D18}"/>
    <cellStyle name="Cálculo 5 6" xfId="7941" xr:uid="{39721673-5442-4F5B-BE76-F423B66A14A4}"/>
    <cellStyle name="Cálculo 5 6 2" xfId="7942" xr:uid="{3761D9C1-2F6F-4E23-9DA8-22431572AD0D}"/>
    <cellStyle name="Cálculo 5 6 2 2" xfId="7943" xr:uid="{BB90A2A1-37F2-4841-B3AE-1C25942E2D1C}"/>
    <cellStyle name="Cálculo 5 6 2 2 2" xfId="7944" xr:uid="{197BC74B-DB2C-4BE2-A120-406B4DE50A54}"/>
    <cellStyle name="Cálculo 5 6 2 2 2 2" xfId="7945" xr:uid="{1BBBB367-7A9D-4181-88F3-B08AA48ED68B}"/>
    <cellStyle name="Cálculo 5 6 2 2 3" xfId="7946" xr:uid="{3EB2A77D-47BD-49E4-BBEB-5EDE781A4656}"/>
    <cellStyle name="Cálculo 5 6 2 3" xfId="7947" xr:uid="{039869D1-92A3-4666-8A8C-FE4D4AA6E4E8}"/>
    <cellStyle name="Cálculo 5 6 2 3 2" xfId="7948" xr:uid="{102E8414-076C-47FD-AEB5-072638D7250D}"/>
    <cellStyle name="Cálculo 5 6 2 4" xfId="7949" xr:uid="{07B10576-FDD0-440F-8C47-EAEA219BD6BC}"/>
    <cellStyle name="Cálculo 5 6 3" xfId="7950" xr:uid="{404DA549-AAC2-46E3-BFBB-A30BC0E1C3CD}"/>
    <cellStyle name="Cálculo 5 6 3 2" xfId="7951" xr:uid="{F9499EEC-7AF2-42EF-AB21-F15B79173333}"/>
    <cellStyle name="Cálculo 5 6 3 2 2" xfId="7952" xr:uid="{8A5A3665-375F-49C6-9DD2-6712E2410B28}"/>
    <cellStyle name="Cálculo 5 6 3 3" xfId="7953" xr:uid="{D2457C49-9551-40C0-933C-6756797AFB76}"/>
    <cellStyle name="Cálculo 5 6 4" xfId="7954" xr:uid="{5FCDF229-0145-4772-BB46-A01FDAFD9397}"/>
    <cellStyle name="Cálculo 5 6 4 2" xfId="7955" xr:uid="{CCBF86CC-E1E0-49A5-85C5-EEA90BE36E50}"/>
    <cellStyle name="Cálculo 5 6 5" xfId="7956" xr:uid="{42BF50BF-D20C-4A00-857A-23956212B9BD}"/>
    <cellStyle name="Cálculo 5 7" xfId="7957" xr:uid="{0AD8642F-10C4-4BD6-9750-076905914001}"/>
    <cellStyle name="Cálculo 5 7 2" xfId="7958" xr:uid="{1E7F2E08-EBDF-4A89-95B3-DC1B32DB5320}"/>
    <cellStyle name="Cálculo 5 7 2 2" xfId="7959" xr:uid="{FB75C14E-0986-4507-9B4C-2B1736604719}"/>
    <cellStyle name="Cálculo 5 7 2 2 2" xfId="7960" xr:uid="{6C6541BA-F431-4342-A544-F8F7CFA5C3D4}"/>
    <cellStyle name="Cálculo 5 7 2 2 2 2" xfId="7961" xr:uid="{E0E76ECA-18B7-48C7-B68E-81456BC77B5D}"/>
    <cellStyle name="Cálculo 5 7 2 2 3" xfId="7962" xr:uid="{E313D2A5-E9A8-4B71-9F5C-2C97D00C2397}"/>
    <cellStyle name="Cálculo 5 7 2 3" xfId="7963" xr:uid="{F2917A34-5C15-4DD9-BB9C-9625359135AF}"/>
    <cellStyle name="Cálculo 5 7 2 3 2" xfId="7964" xr:uid="{09F6AD93-43B5-4CB1-B459-35E8001D3A89}"/>
    <cellStyle name="Cálculo 5 7 2 4" xfId="7965" xr:uid="{75AD291A-0D1B-40FC-8E36-60280A13921C}"/>
    <cellStyle name="Cálculo 5 7 3" xfId="7966" xr:uid="{D6E75E7B-EC49-45C2-AF89-AC2D1F5883CA}"/>
    <cellStyle name="Cálculo 5 7 3 2" xfId="7967" xr:uid="{9F179303-95E2-4C6C-907E-25202A807ADC}"/>
    <cellStyle name="Cálculo 5 7 3 2 2" xfId="7968" xr:uid="{FDFFF909-B774-4866-8ACF-B03A1B137CB2}"/>
    <cellStyle name="Cálculo 5 7 3 3" xfId="7969" xr:uid="{A2E4F561-3FFE-47DD-9030-8E155F563214}"/>
    <cellStyle name="Cálculo 5 7 4" xfId="7970" xr:uid="{7E8EBCAE-C6E1-497D-A089-62DE39F0473E}"/>
    <cellStyle name="Cálculo 5 7 4 2" xfId="7971" xr:uid="{CCB6D9A2-312B-421A-9ED6-500BA7C2BF67}"/>
    <cellStyle name="Cálculo 5 7 5" xfId="7972" xr:uid="{8B032977-485B-4437-B41E-2EC8FC18891A}"/>
    <cellStyle name="Cálculo 5 8" xfId="7973" xr:uid="{89D1DF61-1087-46AB-8C49-AD7C74AD44DB}"/>
    <cellStyle name="Cálculo 5 8 2" xfId="7974" xr:uid="{8C48CB35-019C-4DA1-947B-210659B574F8}"/>
    <cellStyle name="Cálculo 5 8 2 2" xfId="7975" xr:uid="{034E5230-6086-44F5-A170-9D20014541D6}"/>
    <cellStyle name="Cálculo 5 8 2 2 2" xfId="7976" xr:uid="{96443914-EA4E-4AC3-9A2A-87F48679DA05}"/>
    <cellStyle name="Cálculo 5 8 2 2 2 2" xfId="7977" xr:uid="{CA6B56C9-1D7C-499E-9157-5E7B18C9EF1C}"/>
    <cellStyle name="Cálculo 5 8 2 2 3" xfId="7978" xr:uid="{70046A6C-D8E9-4148-A477-0C604470E118}"/>
    <cellStyle name="Cálculo 5 8 2 3" xfId="7979" xr:uid="{E81F7FDE-C6A6-4C1B-BDB8-03A149677FA5}"/>
    <cellStyle name="Cálculo 5 8 2 3 2" xfId="7980" xr:uid="{40B58D0B-D877-4284-921D-11F3F705C27D}"/>
    <cellStyle name="Cálculo 5 8 2 4" xfId="7981" xr:uid="{6108E0DD-B6AF-4B19-823D-A00923FDB2AB}"/>
    <cellStyle name="Cálculo 5 8 3" xfId="7982" xr:uid="{41C8A657-91D6-43A3-80D5-C7CAA01BE0E8}"/>
    <cellStyle name="Cálculo 5 8 3 2" xfId="7983" xr:uid="{2DA672EE-86A8-482B-82DF-C921E7E460A1}"/>
    <cellStyle name="Cálculo 5 8 3 2 2" xfId="7984" xr:uid="{ABD3EE72-1648-4879-9F59-FF1DAFEF7AC4}"/>
    <cellStyle name="Cálculo 5 8 3 3" xfId="7985" xr:uid="{E235BD49-ED59-4DFA-9CDF-D0239FF6E008}"/>
    <cellStyle name="Cálculo 5 8 4" xfId="7986" xr:uid="{19522E88-C152-44B1-8BDF-269E84EA5A0D}"/>
    <cellStyle name="Cálculo 5 8 4 2" xfId="7987" xr:uid="{11F4B135-F93A-4474-B7AC-60E54D5FED60}"/>
    <cellStyle name="Cálculo 5 8 5" xfId="7988" xr:uid="{D0C65A90-5EEF-479C-9BEF-87B4A698545D}"/>
    <cellStyle name="Cálculo 5 9" xfId="7989" xr:uid="{BE3431E4-D1A7-4FB5-B8DE-2D71AF985611}"/>
    <cellStyle name="Cálculo 5 9 2" xfId="7990" xr:uid="{A52EF4A7-F52F-4387-A2DF-EFF0112E2695}"/>
    <cellStyle name="Cálculo 5 9 2 2" xfId="7991" xr:uid="{AB84CF48-60D5-49D7-B931-F55E5EA53807}"/>
    <cellStyle name="Cálculo 5 9 2 2 2" xfId="7992" xr:uid="{67D7DB83-2C25-4BFC-BA9F-261965D3DFDE}"/>
    <cellStyle name="Cálculo 5 9 2 3" xfId="7993" xr:uid="{B206F0DE-A262-4A7A-BEA3-BE382EE4F8B6}"/>
    <cellStyle name="Cálculo 5 9 3" xfId="7994" xr:uid="{2313ACDE-E0E5-492F-9E29-A187BB0C0D24}"/>
    <cellStyle name="Cálculo 5 9 3 2" xfId="7995" xr:uid="{F2811825-6B77-475D-8433-D4B086F5E79A}"/>
    <cellStyle name="Cálculo 5 9 4" xfId="7996" xr:uid="{74D68663-8A51-4605-A3C1-6D663ED2BE94}"/>
    <cellStyle name="Cálculo 5_IDCC" xfId="7997" xr:uid="{BF4C44A1-4F56-4B2A-AC40-B450EA6BB8DE}"/>
    <cellStyle name="Cálculo 50" xfId="7998" xr:uid="{30EE420B-173C-4E56-A1B5-A90CB848B052}"/>
    <cellStyle name="Cálculo 50 2" xfId="7999" xr:uid="{390F8E12-9CF3-4500-8530-AEE6E8AE2586}"/>
    <cellStyle name="Cálculo 50 2 2" xfId="8000" xr:uid="{C7672C44-013C-4EE0-9543-2CB8832D7192}"/>
    <cellStyle name="Cálculo 50 3" xfId="8001" xr:uid="{01ED0187-3C7D-42D5-8423-F7A2F2DCB688}"/>
    <cellStyle name="Cálculo 51" xfId="8002" xr:uid="{4846DC63-4FB3-4E11-833F-5CECE0E223FE}"/>
    <cellStyle name="Cálculo 51 2" xfId="8003" xr:uid="{7B38C772-FB04-42A0-A134-F245F9E99D99}"/>
    <cellStyle name="Cálculo 51 2 2" xfId="8004" xr:uid="{58965EA4-9263-440B-8D53-43A39A8593C0}"/>
    <cellStyle name="Cálculo 51 3" xfId="8005" xr:uid="{7640C98B-1D0C-4BF2-AB8E-98219D744EB1}"/>
    <cellStyle name="Cálculo 52" xfId="8006" xr:uid="{1730576F-A306-4FE2-83F0-6242D108C106}"/>
    <cellStyle name="Cálculo 52 2" xfId="8007" xr:uid="{9FB716A5-DCAA-47CB-9F76-103AF7DDC167}"/>
    <cellStyle name="Cálculo 52 2 2" xfId="8008" xr:uid="{70E810BB-30F0-4CAB-B6B8-38C6E9BA0892}"/>
    <cellStyle name="Cálculo 52 3" xfId="8009" xr:uid="{0151EFC2-B9D6-4B26-8CDC-5FA32F38D39F}"/>
    <cellStyle name="Cálculo 53" xfId="8010" xr:uid="{DF514E61-145F-41F6-B9AD-D09EAEACFB47}"/>
    <cellStyle name="Cálculo 53 2" xfId="8011" xr:uid="{17554B88-D697-451D-B924-8F8499592854}"/>
    <cellStyle name="Cálculo 53 2 2" xfId="8012" xr:uid="{C8BE3268-F19B-4806-A17B-06E887D30F08}"/>
    <cellStyle name="Cálculo 53 3" xfId="8013" xr:uid="{3F649CB8-CD92-4553-A560-335C61D599A7}"/>
    <cellStyle name="Cálculo 54" xfId="8014" xr:uid="{C0E0DFA9-8A84-4D48-953B-022A04634D57}"/>
    <cellStyle name="Cálculo 54 2" xfId="8015" xr:uid="{F22BC908-0B0D-40D9-A98D-1A452ED16B16}"/>
    <cellStyle name="Cálculo 54 2 2" xfId="8016" xr:uid="{86615847-0B22-4596-A7C9-856724EF1135}"/>
    <cellStyle name="Cálculo 54 3" xfId="8017" xr:uid="{E61EFADB-37DC-4893-B313-24495493D2E3}"/>
    <cellStyle name="Cálculo 55" xfId="8018" xr:uid="{69FC420A-CA31-4888-B1D5-6CE17A851698}"/>
    <cellStyle name="Cálculo 55 2" xfId="8019" xr:uid="{5669E192-FD76-4E16-ABA1-D755437D66D7}"/>
    <cellStyle name="Cálculo 55 2 2" xfId="8020" xr:uid="{C12D1DD0-6376-497F-ADA7-79568000A4FB}"/>
    <cellStyle name="Cálculo 55 3" xfId="8021" xr:uid="{1BDC7C55-1A6C-4F35-90BA-BF2D9466085A}"/>
    <cellStyle name="Cálculo 56" xfId="8022" xr:uid="{26CD5D1A-5801-4800-8558-E29E3BB51875}"/>
    <cellStyle name="Cálculo 56 2" xfId="8023" xr:uid="{895C5204-7363-4A5B-B446-7E5D6CB0F05C}"/>
    <cellStyle name="Cálculo 56 2 2" xfId="8024" xr:uid="{E78668A3-B486-4B06-9B9E-0FACDDC214F7}"/>
    <cellStyle name="Cálculo 56 3" xfId="8025" xr:uid="{F9288F4C-42A1-4B13-BB9B-B103E7CA73D5}"/>
    <cellStyle name="Cálculo 57" xfId="8026" xr:uid="{2500BBB6-3206-464D-BEBD-4C8598720C72}"/>
    <cellStyle name="Cálculo 57 2" xfId="8027" xr:uid="{433B067D-AEE8-4591-A57A-C03FB9CDDFE7}"/>
    <cellStyle name="Cálculo 57 2 2" xfId="8028" xr:uid="{F2D95DBD-F673-48C5-A080-654CD7F0990E}"/>
    <cellStyle name="Cálculo 57 3" xfId="8029" xr:uid="{DC7F483C-9C2E-47A7-A564-4447C54BA3B7}"/>
    <cellStyle name="Cálculo 58" xfId="8030" xr:uid="{491C8C6E-774F-412A-9A29-44F753D4B762}"/>
    <cellStyle name="Cálculo 58 2" xfId="8031" xr:uid="{8FF5CB37-A6BF-4739-8511-34A75438256D}"/>
    <cellStyle name="Cálculo 58 2 2" xfId="8032" xr:uid="{11EC1A65-27B3-45D5-9583-FA623469A7BC}"/>
    <cellStyle name="Cálculo 58 3" xfId="8033" xr:uid="{AD42453F-0645-4006-B315-1C00C4E2B7DB}"/>
    <cellStyle name="Cálculo 59" xfId="8034" xr:uid="{22F6BA54-091D-47E6-BCEB-9036CC72B3C3}"/>
    <cellStyle name="Cálculo 59 2" xfId="8035" xr:uid="{B9A84B08-582F-4F8F-8AFC-0D576A654354}"/>
    <cellStyle name="Cálculo 59 2 2" xfId="8036" xr:uid="{6DFC49A9-4878-4BBA-9C1F-29140B8F3BB3}"/>
    <cellStyle name="Cálculo 59 3" xfId="8037" xr:uid="{46AD159E-DE90-484C-A518-1BC8EB2E0C3C}"/>
    <cellStyle name="Cálculo 6" xfId="8038" xr:uid="{61F6047C-201A-4DF3-BAF5-919D86EDC8F3}"/>
    <cellStyle name="Cálculo 6 10" xfId="8039" xr:uid="{0DF4D54F-94F9-47DF-8807-99AC2792EA70}"/>
    <cellStyle name="Cálculo 6 2" xfId="8040" xr:uid="{424EFBFC-E193-4E42-9536-B2982B815747}"/>
    <cellStyle name="Cálculo 6 2 2" xfId="8041" xr:uid="{BC75998C-7D68-4710-B79B-A8A87631A7FF}"/>
    <cellStyle name="Cálculo 6 2 2 2" xfId="8042" xr:uid="{583D5CF6-4B31-474C-BAF8-5D484C84BD2E}"/>
    <cellStyle name="Cálculo 6 2 2 2 2" xfId="8043" xr:uid="{85F3C705-804A-4495-876B-DAEE095D54E0}"/>
    <cellStyle name="Cálculo 6 2 2 2 2 2" xfId="8044" xr:uid="{24B863EB-9542-4801-86DD-67EB2D8C3E97}"/>
    <cellStyle name="Cálculo 6 2 2 2 3" xfId="8045" xr:uid="{E32E653C-8813-4BFE-A41F-FE5D0A5FD484}"/>
    <cellStyle name="Cálculo 6 2 2 3" xfId="8046" xr:uid="{2441E2E3-F27A-4AF0-9CBD-1974DF25411C}"/>
    <cellStyle name="Cálculo 6 2 2 3 2" xfId="8047" xr:uid="{A8AB049D-C022-42C5-A7A4-D842688934CB}"/>
    <cellStyle name="Cálculo 6 2 2 4" xfId="8048" xr:uid="{3A5E35F1-6043-43F4-907F-05363F406D90}"/>
    <cellStyle name="Cálculo 6 2 3" xfId="8049" xr:uid="{10D529CF-91A0-4E10-A348-4817E9184E62}"/>
    <cellStyle name="Cálculo 6 2 3 2" xfId="8050" xr:uid="{E63248C5-91E4-4A6A-AF47-D3C07796EEE6}"/>
    <cellStyle name="Cálculo 6 2 3 2 2" xfId="8051" xr:uid="{30FEB4B7-778A-43A0-8966-62909DE9F87B}"/>
    <cellStyle name="Cálculo 6 2 3 3" xfId="8052" xr:uid="{023AA55E-0F61-4D24-9B07-221089AE1882}"/>
    <cellStyle name="Cálculo 6 2 4" xfId="8053" xr:uid="{DA325E9F-672B-4C56-A7C2-F2202ED8C8BC}"/>
    <cellStyle name="Cálculo 6 2 4 2" xfId="8054" xr:uid="{47F13F83-AFAD-4F36-9FD6-E5E390BEB854}"/>
    <cellStyle name="Cálculo 6 2 5" xfId="8055" xr:uid="{8EF91355-1A52-4DBC-9CA2-FB5DCA1E7D6C}"/>
    <cellStyle name="Cálculo 6 3" xfId="8056" xr:uid="{D5114371-343F-4EC0-9EA7-3E5A79C5051C}"/>
    <cellStyle name="Cálculo 6 3 2" xfId="8057" xr:uid="{4DFE679B-C80A-401C-987A-B6030DC143F5}"/>
    <cellStyle name="Cálculo 6 3 2 2" xfId="8058" xr:uid="{BF57D1CF-43A0-48C9-AE85-0A1D49A877EE}"/>
    <cellStyle name="Cálculo 6 3 2 2 2" xfId="8059" xr:uid="{2EB71241-D478-4B12-A9D1-869FB2295AFB}"/>
    <cellStyle name="Cálculo 6 3 2 2 2 2" xfId="8060" xr:uid="{92EA9602-32DA-44BA-9F39-1BE384048F20}"/>
    <cellStyle name="Cálculo 6 3 2 2 3" xfId="8061" xr:uid="{45D0B1F3-0526-4781-B39F-57511B723ECB}"/>
    <cellStyle name="Cálculo 6 3 2 3" xfId="8062" xr:uid="{881A3B59-8CF5-49F5-AAAB-C7E567E9D61D}"/>
    <cellStyle name="Cálculo 6 3 2 3 2" xfId="8063" xr:uid="{AAE552D7-A9CC-4B38-A612-9EC8E36945C3}"/>
    <cellStyle name="Cálculo 6 3 2 4" xfId="8064" xr:uid="{472BFEDF-1FD6-4A0F-BF50-A8226C93C9BE}"/>
    <cellStyle name="Cálculo 6 3 3" xfId="8065" xr:uid="{2B96EA6E-B4D4-4572-9CDF-5BC261BF679F}"/>
    <cellStyle name="Cálculo 6 3 3 2" xfId="8066" xr:uid="{06DF3948-8CFB-4FB2-8E6C-9904FF3BE291}"/>
    <cellStyle name="Cálculo 6 3 3 2 2" xfId="8067" xr:uid="{175D69C6-994C-4EF2-A93A-9BF76D3986AB}"/>
    <cellStyle name="Cálculo 6 3 3 3" xfId="8068" xr:uid="{994695E3-221C-4DD1-9760-4222C11E3AED}"/>
    <cellStyle name="Cálculo 6 3 4" xfId="8069" xr:uid="{B4E3A37F-F76C-4808-8B1B-F115EAC6A654}"/>
    <cellStyle name="Cálculo 6 3 4 2" xfId="8070" xr:uid="{63067C99-F90F-4C66-BFB8-37D4EE3E5FE1}"/>
    <cellStyle name="Cálculo 6 3 5" xfId="8071" xr:uid="{4F64A17B-5F17-4DD2-B527-DFD81447EA6F}"/>
    <cellStyle name="Cálculo 6 4" xfId="8072" xr:uid="{A749CC01-20B5-4D25-B833-43802628FC61}"/>
    <cellStyle name="Cálculo 6 4 2" xfId="8073" xr:uid="{E74F45E1-C9F4-4B93-A93A-8C6E09BF2A1B}"/>
    <cellStyle name="Cálculo 6 4 2 2" xfId="8074" xr:uid="{50F5A615-5D85-4ED2-844A-3CFE82B2DDCF}"/>
    <cellStyle name="Cálculo 6 4 2 2 2" xfId="8075" xr:uid="{8DF38716-BED7-47DF-8DA5-8CB83B0AA43C}"/>
    <cellStyle name="Cálculo 6 4 2 2 2 2" xfId="8076" xr:uid="{61FA0215-BCAB-4F0D-8D78-76934A45856D}"/>
    <cellStyle name="Cálculo 6 4 2 2 3" xfId="8077" xr:uid="{8D36B6C6-573B-4E71-A692-D4AD377E3094}"/>
    <cellStyle name="Cálculo 6 4 2 3" xfId="8078" xr:uid="{17A43B8B-26DA-4B88-84A1-114BF5EED107}"/>
    <cellStyle name="Cálculo 6 4 2 3 2" xfId="8079" xr:uid="{A01F10D8-F077-4589-A943-7C7ECF59CC61}"/>
    <cellStyle name="Cálculo 6 4 2 4" xfId="8080" xr:uid="{F7B5D6C2-1B29-4A00-B9EC-FF8EE9815AB0}"/>
    <cellStyle name="Cálculo 6 4 3" xfId="8081" xr:uid="{8196562F-33F0-4869-BD4C-AE9887BB64DA}"/>
    <cellStyle name="Cálculo 6 4 3 2" xfId="8082" xr:uid="{B8654000-2F60-476B-84ED-7785827B7116}"/>
    <cellStyle name="Cálculo 6 4 3 2 2" xfId="8083" xr:uid="{1FBE8161-D376-44D4-907B-9798B67CC177}"/>
    <cellStyle name="Cálculo 6 4 3 3" xfId="8084" xr:uid="{FDF379DF-5BE2-47D9-9A03-E6C6B4CAEBFE}"/>
    <cellStyle name="Cálculo 6 4 4" xfId="8085" xr:uid="{D68936CF-2C33-4CC7-98EE-20F5E6724F48}"/>
    <cellStyle name="Cálculo 6 4 4 2" xfId="8086" xr:uid="{EF31CCCA-1F54-4FD6-B2E4-B6231E802873}"/>
    <cellStyle name="Cálculo 6 4 5" xfId="8087" xr:uid="{8C5958A8-7F99-41AC-A2EB-EE20A84AA156}"/>
    <cellStyle name="Cálculo 6 5" xfId="8088" xr:uid="{AEBF9A66-8810-4D49-9A8C-7E7F24C8A2DC}"/>
    <cellStyle name="Cálculo 6 5 2" xfId="8089" xr:uid="{5C58224A-137D-4E8D-87AB-840F5F68F5BC}"/>
    <cellStyle name="Cálculo 6 5 2 2" xfId="8090" xr:uid="{CCAB700D-A331-4D3F-9C08-03EA3A895E21}"/>
    <cellStyle name="Cálculo 6 5 2 2 2" xfId="8091" xr:uid="{D01053CC-A1E0-41DB-8392-C0DD1075E94C}"/>
    <cellStyle name="Cálculo 6 5 2 2 2 2" xfId="8092" xr:uid="{F38BA74C-6270-4870-AC1C-C4908AEA5498}"/>
    <cellStyle name="Cálculo 6 5 2 2 3" xfId="8093" xr:uid="{1F18AE06-9C48-47D3-AC60-AF2F83BC27D1}"/>
    <cellStyle name="Cálculo 6 5 2 3" xfId="8094" xr:uid="{BC4F58FB-44A1-4685-921B-41A4E7493E79}"/>
    <cellStyle name="Cálculo 6 5 2 3 2" xfId="8095" xr:uid="{D6253F4A-5AB8-4FCA-B045-A152E580B2CA}"/>
    <cellStyle name="Cálculo 6 5 2 4" xfId="8096" xr:uid="{4F26663C-2BDB-4AAB-B73B-248FAE63AFE5}"/>
    <cellStyle name="Cálculo 6 5 3" xfId="8097" xr:uid="{FB98E6CD-2DDE-47E1-8E3C-F216412CAE2E}"/>
    <cellStyle name="Cálculo 6 5 3 2" xfId="8098" xr:uid="{37214622-2C67-405E-8C2D-6FB296633D94}"/>
    <cellStyle name="Cálculo 6 5 3 2 2" xfId="8099" xr:uid="{9C22A689-DB86-4115-A48E-18C777824B2F}"/>
    <cellStyle name="Cálculo 6 5 3 3" xfId="8100" xr:uid="{9AA76980-F26D-4A4C-AFE1-C05A0AD494C2}"/>
    <cellStyle name="Cálculo 6 5 4" xfId="8101" xr:uid="{E67FD564-44A9-42B2-AE93-13C3716C229A}"/>
    <cellStyle name="Cálculo 6 5 4 2" xfId="8102" xr:uid="{3A63496D-150A-4051-BEF0-7D16A749E563}"/>
    <cellStyle name="Cálculo 6 5 5" xfId="8103" xr:uid="{4F66050D-AEBA-4DE8-B7B0-295F6985FB06}"/>
    <cellStyle name="Cálculo 6 6" xfId="8104" xr:uid="{1EF9A706-B688-47B3-AFFB-77A58DF40D76}"/>
    <cellStyle name="Cálculo 6 6 2" xfId="8105" xr:uid="{472C2990-9754-4504-9DB8-FC7464B95798}"/>
    <cellStyle name="Cálculo 6 6 2 2" xfId="8106" xr:uid="{A75B911F-D6BC-4DD1-B232-6BA1E1FD5752}"/>
    <cellStyle name="Cálculo 6 6 2 2 2" xfId="8107" xr:uid="{C6EEDD4E-293A-4EAD-A2BF-4A7AD4C3C8EC}"/>
    <cellStyle name="Cálculo 6 6 2 3" xfId="8108" xr:uid="{E146B032-C360-40AD-889D-C2647D3A108D}"/>
    <cellStyle name="Cálculo 6 6 3" xfId="8109" xr:uid="{D2A909DF-7E40-45FF-B73C-286E3EB6A1AB}"/>
    <cellStyle name="Cálculo 6 6 3 2" xfId="8110" xr:uid="{6BA2BD29-ED81-442E-AADC-6035E29240E1}"/>
    <cellStyle name="Cálculo 6 6 4" xfId="8111" xr:uid="{3665F3E9-013E-442C-9B82-59B8A742BB2F}"/>
    <cellStyle name="Cálculo 6 7" xfId="8112" xr:uid="{AA709408-6A9E-41B4-9C58-C38EE93F3872}"/>
    <cellStyle name="Cálculo 6 7 2" xfId="8113" xr:uid="{2835A36A-3F44-45A4-A538-F0A2594C63AF}"/>
    <cellStyle name="Cálculo 6 7 2 2" xfId="8114" xr:uid="{AA6E9AF9-0EA6-45A1-88FC-16D4D726EDE9}"/>
    <cellStyle name="Cálculo 6 7 3" xfId="8115" xr:uid="{F00894F6-04E7-4A1F-BC21-259FFC2B84EE}"/>
    <cellStyle name="Cálculo 6 8" xfId="8116" xr:uid="{AB1A3EDF-D4A0-422B-9592-2655F2152C7E}"/>
    <cellStyle name="Cálculo 6 8 2" xfId="8117" xr:uid="{E3866710-4A1A-459E-B077-D80D184CC0B8}"/>
    <cellStyle name="Cálculo 6 8 2 2" xfId="8118" xr:uid="{5EBF3779-5348-4CEA-999E-35A8CC91C344}"/>
    <cellStyle name="Cálculo 6 8 3" xfId="8119" xr:uid="{1185F690-C786-4E31-A7E5-861EF26C61DE}"/>
    <cellStyle name="Cálculo 6 9" xfId="8120" xr:uid="{E35DDCFA-5FB1-488E-89E3-4E857EF0905E}"/>
    <cellStyle name="Cálculo 6 9 2" xfId="8121" xr:uid="{A46EF0B8-1299-42CF-A088-D7E137028065}"/>
    <cellStyle name="Cálculo 6_INFORME" xfId="8122" xr:uid="{33B5F31E-F0EC-4372-B888-E031CAC1FB08}"/>
    <cellStyle name="Cálculo 60" xfId="8123" xr:uid="{698C554F-C89F-4523-AEF2-7AF15D11AF95}"/>
    <cellStyle name="Cálculo 60 2" xfId="8124" xr:uid="{5B8E61A4-1F18-4A53-ADE9-1485E9E63AA0}"/>
    <cellStyle name="Cálculo 60 2 2" xfId="8125" xr:uid="{1418D4E1-B205-48CC-81C8-2B3F96D651F3}"/>
    <cellStyle name="Cálculo 60 3" xfId="8126" xr:uid="{D083E298-0502-489A-842E-7FDA374444A4}"/>
    <cellStyle name="Cálculo 61" xfId="8127" xr:uid="{F4BEFFDB-F8B8-422C-A91E-2353587FD89A}"/>
    <cellStyle name="Cálculo 61 2" xfId="8128" xr:uid="{F4C69C4A-E189-40A1-B232-C8019534C6A0}"/>
    <cellStyle name="Cálculo 61 2 2" xfId="8129" xr:uid="{189EE95F-6D45-40C2-A435-77528727C70E}"/>
    <cellStyle name="Cálculo 61 3" xfId="8130" xr:uid="{937FFDA6-4608-455E-BCC4-1D6348698822}"/>
    <cellStyle name="Cálculo 62" xfId="8131" xr:uid="{2B8F0E6A-EFCD-4223-AD15-183DA15794BB}"/>
    <cellStyle name="Cálculo 62 2" xfId="8132" xr:uid="{E6F273EF-F63B-40F0-9B25-EA579A72694F}"/>
    <cellStyle name="Cálculo 62 2 2" xfId="8133" xr:uid="{0745D042-3C7C-40A5-A8AA-8D0B6B4E6E4F}"/>
    <cellStyle name="Cálculo 62 3" xfId="8134" xr:uid="{E1584284-6DC7-4EA2-A4F7-DF31E2988729}"/>
    <cellStyle name="Cálculo 63" xfId="8135" xr:uid="{18FEEE9E-EAF3-4544-B155-A47E6861646B}"/>
    <cellStyle name="Cálculo 63 2" xfId="8136" xr:uid="{156545A1-179A-4126-9336-9A7E49B0B311}"/>
    <cellStyle name="Cálculo 63 2 2" xfId="8137" xr:uid="{A131A420-8917-45BD-82DB-8B55F07E5102}"/>
    <cellStyle name="Cálculo 63 3" xfId="8138" xr:uid="{367899A9-E878-4DEE-A6E4-129C2278584A}"/>
    <cellStyle name="Cálculo 64" xfId="8139" xr:uid="{66F92832-B533-414B-B8DC-2F163EF20EA2}"/>
    <cellStyle name="Cálculo 64 2" xfId="8140" xr:uid="{D9D6AF02-1B3C-45F0-9114-B8ED6EC8486C}"/>
    <cellStyle name="Cálculo 64 2 2" xfId="8141" xr:uid="{23D1BDEA-2968-49F8-9418-A7B5932E87AF}"/>
    <cellStyle name="Cálculo 64 3" xfId="8142" xr:uid="{A7C4B6DE-1EA8-44E3-A0BD-64639E8EDA1E}"/>
    <cellStyle name="Cálculo 65" xfId="8143" xr:uid="{B65D9801-B220-41E7-B6DA-5F700BB85346}"/>
    <cellStyle name="Cálculo 65 2" xfId="8144" xr:uid="{A898859A-8FCD-47D7-99FB-4635B0CEE11A}"/>
    <cellStyle name="Cálculo 65 2 2" xfId="8145" xr:uid="{7D354C4E-9719-41F7-B43A-7C8E52892877}"/>
    <cellStyle name="Cálculo 65 3" xfId="8146" xr:uid="{23D735D4-E824-4436-8DB3-D9B32A205DC5}"/>
    <cellStyle name="Cálculo 66" xfId="8147" xr:uid="{6B6C04DA-BDD7-4133-A6DF-646BB8C47A8B}"/>
    <cellStyle name="Cálculo 66 2" xfId="8148" xr:uid="{B470E147-0342-4332-8966-93489FB39BB3}"/>
    <cellStyle name="Cálculo 66 2 2" xfId="8149" xr:uid="{EE6E5D49-7219-45BA-BBFA-683C3B3173B1}"/>
    <cellStyle name="Cálculo 66 3" xfId="8150" xr:uid="{B51D63CA-79A5-46F6-BE9A-AC815FEA6EF9}"/>
    <cellStyle name="Cálculo 67" xfId="8151" xr:uid="{33720A95-B03E-4C8E-97B7-F253456606B0}"/>
    <cellStyle name="Cálculo 67 2" xfId="8152" xr:uid="{F6B603F0-5407-48A2-919C-662D0E8DF553}"/>
    <cellStyle name="Cálculo 67 2 2" xfId="8153" xr:uid="{FD032080-0CA8-4F11-8D91-EAC7A3B98298}"/>
    <cellStyle name="Cálculo 67 3" xfId="8154" xr:uid="{8F3E1FCE-9B47-4E39-AA57-680AE980F842}"/>
    <cellStyle name="Cálculo 68" xfId="8155" xr:uid="{84CE103B-0D30-4118-907E-BBD37B9BBE6C}"/>
    <cellStyle name="Cálculo 68 2" xfId="8156" xr:uid="{4FAB4D65-C4D9-4282-B68D-A35D53F89296}"/>
    <cellStyle name="Cálculo 68 2 2" xfId="8157" xr:uid="{6E18F1A6-6DA3-4820-9B4B-C0846BF3D6D4}"/>
    <cellStyle name="Cálculo 68 3" xfId="8158" xr:uid="{3AA40286-D20E-4B15-95B9-61899C9162A6}"/>
    <cellStyle name="Cálculo 69" xfId="8159" xr:uid="{529BFAE5-6B5F-416E-9E98-E092E5325A6F}"/>
    <cellStyle name="Cálculo 69 2" xfId="8160" xr:uid="{F6A92E6B-9137-4F9D-9B16-F274A02811CD}"/>
    <cellStyle name="Cálculo 69 2 2" xfId="8161" xr:uid="{DEE5FEF6-219C-4DFA-8BA8-9907432911E3}"/>
    <cellStyle name="Cálculo 69 3" xfId="8162" xr:uid="{7DA5C212-0FB3-41DB-BB0F-1CD9791F68E0}"/>
    <cellStyle name="Cálculo 7" xfId="8163" xr:uid="{41BCBDE0-FDB0-4F01-8DA1-CB5CBF497893}"/>
    <cellStyle name="Cálculo 7 10" xfId="8164" xr:uid="{CCA973FF-81CF-42F2-8D5E-A5CD3238750B}"/>
    <cellStyle name="Cálculo 7 2" xfId="8165" xr:uid="{EDC5CA43-0685-436D-A3DC-DF51A7AC4E94}"/>
    <cellStyle name="Cálculo 7 2 2" xfId="8166" xr:uid="{E9C63254-D9F9-4E38-B406-630E61ADB8A1}"/>
    <cellStyle name="Cálculo 7 2 2 2" xfId="8167" xr:uid="{6778DEC0-3607-47D7-8DF9-E8BF8A672CB1}"/>
    <cellStyle name="Cálculo 7 2 2 2 2" xfId="8168" xr:uid="{6AA579B3-1D50-4410-ADB0-109ADA3A53AE}"/>
    <cellStyle name="Cálculo 7 2 2 2 2 2" xfId="8169" xr:uid="{B604F0E0-F57F-44ED-8A4F-D5208C45DAC9}"/>
    <cellStyle name="Cálculo 7 2 2 2 3" xfId="8170" xr:uid="{60B70530-B484-419C-ABD5-A0788DD89D0F}"/>
    <cellStyle name="Cálculo 7 2 2 3" xfId="8171" xr:uid="{743CE30E-C2C8-46F1-AB11-4B6A3E88CEF5}"/>
    <cellStyle name="Cálculo 7 2 2 3 2" xfId="8172" xr:uid="{1BF5A14A-CC71-4F43-B9AB-EC669F082B36}"/>
    <cellStyle name="Cálculo 7 2 2 4" xfId="8173" xr:uid="{6D199422-778B-4FF6-B174-B34913EAD409}"/>
    <cellStyle name="Cálculo 7 2 3" xfId="8174" xr:uid="{F26046A4-AC84-42E8-AC68-DFD2A483E45C}"/>
    <cellStyle name="Cálculo 7 2 3 2" xfId="8175" xr:uid="{F7EBA5E9-72D8-4B0D-807C-916D5C4BC047}"/>
    <cellStyle name="Cálculo 7 2 3 2 2" xfId="8176" xr:uid="{717CC361-0B97-4002-BB8E-E6CAEDE0C23B}"/>
    <cellStyle name="Cálculo 7 2 3 3" xfId="8177" xr:uid="{A0FEF77C-E3D4-41EC-93B4-1DC7421EF16E}"/>
    <cellStyle name="Cálculo 7 2 4" xfId="8178" xr:uid="{63FA3CEC-D58A-4BDE-A709-67ECE40188C7}"/>
    <cellStyle name="Cálculo 7 2 4 2" xfId="8179" xr:uid="{737DE21E-1DBA-476F-8493-D4592D6A50E4}"/>
    <cellStyle name="Cálculo 7 2 5" xfId="8180" xr:uid="{C5091D89-3BFA-4FED-8896-AF2369903A8D}"/>
    <cellStyle name="Cálculo 7 3" xfId="8181" xr:uid="{AE454CC4-571C-4428-B95F-24A16EF83396}"/>
    <cellStyle name="Cálculo 7 3 2" xfId="8182" xr:uid="{53CFB6B4-DE6B-41A5-8B72-69DFFDB5EB52}"/>
    <cellStyle name="Cálculo 7 3 2 2" xfId="8183" xr:uid="{4ACFC535-6C81-46B0-8D9A-454AE7EB8D35}"/>
    <cellStyle name="Cálculo 7 3 2 2 2" xfId="8184" xr:uid="{6EBAEEA3-4D4C-4261-B537-CDA35F6CA4F9}"/>
    <cellStyle name="Cálculo 7 3 2 2 2 2" xfId="8185" xr:uid="{8837C98D-6879-4E39-A5A9-3EECB237245D}"/>
    <cellStyle name="Cálculo 7 3 2 2 3" xfId="8186" xr:uid="{BC7E8E18-BD12-4E10-8BC0-03E3BB4B924E}"/>
    <cellStyle name="Cálculo 7 3 2 3" xfId="8187" xr:uid="{D6595160-04AF-420C-BCF0-95CD541929E9}"/>
    <cellStyle name="Cálculo 7 3 2 3 2" xfId="8188" xr:uid="{BA83F305-9A9C-4ADE-A4F8-518F84900B28}"/>
    <cellStyle name="Cálculo 7 3 2 4" xfId="8189" xr:uid="{09202497-D34D-4C34-89A0-913D1B881045}"/>
    <cellStyle name="Cálculo 7 3 3" xfId="8190" xr:uid="{80E31B87-4DCA-45F4-BFC9-7881FE6F0B24}"/>
    <cellStyle name="Cálculo 7 3 3 2" xfId="8191" xr:uid="{48E0EF28-4AC7-4070-A050-16AEC2B876BD}"/>
    <cellStyle name="Cálculo 7 3 3 2 2" xfId="8192" xr:uid="{E8ABC3A8-FEB4-4B00-8B07-F3DD8F8AE043}"/>
    <cellStyle name="Cálculo 7 3 3 3" xfId="8193" xr:uid="{1CA893E0-8B80-4EE2-B373-6F48CF4A3F26}"/>
    <cellStyle name="Cálculo 7 3 4" xfId="8194" xr:uid="{2ED29890-8E85-4AE6-94B9-18DAD550FD10}"/>
    <cellStyle name="Cálculo 7 3 4 2" xfId="8195" xr:uid="{413B6C0F-899D-44D8-8F1B-B35436A2F4DE}"/>
    <cellStyle name="Cálculo 7 3 5" xfId="8196" xr:uid="{955DE499-CED0-47EC-9DFF-5FAEAB9190A6}"/>
    <cellStyle name="Cálculo 7 4" xfId="8197" xr:uid="{9C3A946A-C61E-4937-B344-8D57C59A9285}"/>
    <cellStyle name="Cálculo 7 4 2" xfId="8198" xr:uid="{696AE15B-5292-4478-8880-3E4CEC2E0423}"/>
    <cellStyle name="Cálculo 7 4 2 2" xfId="8199" xr:uid="{C8317D75-83CC-44FA-AB4B-223D822BC2E7}"/>
    <cellStyle name="Cálculo 7 4 2 2 2" xfId="8200" xr:uid="{92998FD5-07D8-431C-AC2D-3265282D0736}"/>
    <cellStyle name="Cálculo 7 4 2 2 2 2" xfId="8201" xr:uid="{F35EA0A2-CC4F-461C-8DB1-665B78192B25}"/>
    <cellStyle name="Cálculo 7 4 2 2 3" xfId="8202" xr:uid="{4F68F48D-C8AD-4074-976F-1C64CB34EA37}"/>
    <cellStyle name="Cálculo 7 4 2 3" xfId="8203" xr:uid="{318E73B8-333E-462E-8ADC-BD8EE3320203}"/>
    <cellStyle name="Cálculo 7 4 2 3 2" xfId="8204" xr:uid="{60AE70C7-2375-4C8A-882E-0233C1AAEBEB}"/>
    <cellStyle name="Cálculo 7 4 2 4" xfId="8205" xr:uid="{FB5793CF-0B37-44C7-B2ED-7A003ED138D0}"/>
    <cellStyle name="Cálculo 7 4 3" xfId="8206" xr:uid="{9AD1A505-48D2-4DB8-8B16-BE362D20832F}"/>
    <cellStyle name="Cálculo 7 4 3 2" xfId="8207" xr:uid="{5008D635-B416-4029-A02A-7AA0FFD9FDE4}"/>
    <cellStyle name="Cálculo 7 4 3 2 2" xfId="8208" xr:uid="{4C5C6B77-3B4F-44DE-9FFF-C28D26B0EDE2}"/>
    <cellStyle name="Cálculo 7 4 3 3" xfId="8209" xr:uid="{9CBF8798-F500-4253-BD18-00307F210CF4}"/>
    <cellStyle name="Cálculo 7 4 4" xfId="8210" xr:uid="{3570B0D5-D862-4CD9-94AA-C63F16BA63DC}"/>
    <cellStyle name="Cálculo 7 4 4 2" xfId="8211" xr:uid="{4372027C-04AB-49E9-84C3-F1D8A6536971}"/>
    <cellStyle name="Cálculo 7 4 5" xfId="8212" xr:uid="{650C7276-2B10-4FFD-86B3-B2954D18766F}"/>
    <cellStyle name="Cálculo 7 5" xfId="8213" xr:uid="{C9439EC1-E346-496A-9A26-4782B6DE6244}"/>
    <cellStyle name="Cálculo 7 5 2" xfId="8214" xr:uid="{E887B45F-2110-4DDC-B248-45E42E0FF289}"/>
    <cellStyle name="Cálculo 7 5 2 2" xfId="8215" xr:uid="{813DD79A-529C-41DF-A8FD-01FC36747ACE}"/>
    <cellStyle name="Cálculo 7 5 2 2 2" xfId="8216" xr:uid="{02E4710B-959E-405E-842A-CCC53B485B36}"/>
    <cellStyle name="Cálculo 7 5 2 2 2 2" xfId="8217" xr:uid="{78DF27B3-D1B2-4568-A693-41EC0E0DD8CA}"/>
    <cellStyle name="Cálculo 7 5 2 2 3" xfId="8218" xr:uid="{5B927020-C10D-44F0-9E35-A01F4F088F2D}"/>
    <cellStyle name="Cálculo 7 5 2 3" xfId="8219" xr:uid="{CAE58C58-002B-4AA5-ABB3-07834D0DCC20}"/>
    <cellStyle name="Cálculo 7 5 2 3 2" xfId="8220" xr:uid="{D4777ACC-BACC-49F9-9B8D-E82F0EB9533D}"/>
    <cellStyle name="Cálculo 7 5 2 4" xfId="8221" xr:uid="{C24EDA12-E248-4E48-A0D7-9ACBCB1ADFB4}"/>
    <cellStyle name="Cálculo 7 5 3" xfId="8222" xr:uid="{C558F15E-C2A6-440F-8606-27576A3A64E8}"/>
    <cellStyle name="Cálculo 7 5 3 2" xfId="8223" xr:uid="{0ACED4CE-3706-43C7-9181-4B34ABB76C71}"/>
    <cellStyle name="Cálculo 7 5 3 2 2" xfId="8224" xr:uid="{0965B7F4-1D41-4969-ADBF-8EAEA00764D2}"/>
    <cellStyle name="Cálculo 7 5 3 3" xfId="8225" xr:uid="{36FEC0B6-4D51-4B9B-B5CD-82FDCC9B7E95}"/>
    <cellStyle name="Cálculo 7 5 4" xfId="8226" xr:uid="{35DD2FFC-C7C3-4160-8967-98C29A19AC53}"/>
    <cellStyle name="Cálculo 7 5 4 2" xfId="8227" xr:uid="{82D5492E-5575-4FD0-8A77-FC6D067A016B}"/>
    <cellStyle name="Cálculo 7 5 5" xfId="8228" xr:uid="{5DDE9E9B-03DE-4D0B-B3E7-F15A7B666235}"/>
    <cellStyle name="Cálculo 7 6" xfId="8229" xr:uid="{489A4C6A-3F87-475E-9DD8-7EED21E0A605}"/>
    <cellStyle name="Cálculo 7 6 2" xfId="8230" xr:uid="{B01CE9A5-2B46-4378-B0B1-F2A5E3A895DD}"/>
    <cellStyle name="Cálculo 7 6 2 2" xfId="8231" xr:uid="{74BBFD8A-6493-442F-B546-4CF25BBA69B2}"/>
    <cellStyle name="Cálculo 7 6 2 2 2" xfId="8232" xr:uid="{1BDC8D6B-C44F-4672-BFE0-932CD34AE728}"/>
    <cellStyle name="Cálculo 7 6 2 3" xfId="8233" xr:uid="{3CD7E832-0E32-4949-A6BD-BD42F4D452D4}"/>
    <cellStyle name="Cálculo 7 6 3" xfId="8234" xr:uid="{2F5E230A-9411-48BF-BF58-2237749DC17A}"/>
    <cellStyle name="Cálculo 7 6 3 2" xfId="8235" xr:uid="{E3AADA96-04D8-4F26-A92A-0A6E907F29A7}"/>
    <cellStyle name="Cálculo 7 6 4" xfId="8236" xr:uid="{FB7147BD-B9ED-40BC-B9E8-20E8E91078E1}"/>
    <cellStyle name="Cálculo 7 7" xfId="8237" xr:uid="{7F720B16-3602-4448-ABAB-501E17524057}"/>
    <cellStyle name="Cálculo 7 7 2" xfId="8238" xr:uid="{EE4FA95E-2568-4F7E-8FBC-6D169B563FF7}"/>
    <cellStyle name="Cálculo 7 7 2 2" xfId="8239" xr:uid="{A5AF4CD6-8974-4253-9860-13A87D09A735}"/>
    <cellStyle name="Cálculo 7 7 3" xfId="8240" xr:uid="{2A48745E-2E2A-4CBF-810A-71472A5A9283}"/>
    <cellStyle name="Cálculo 7 8" xfId="8241" xr:uid="{0819B12B-2862-4414-8AB2-CE7295B0E173}"/>
    <cellStyle name="Cálculo 7 8 2" xfId="8242" xr:uid="{B84ACB72-AA9C-47BA-823C-D3ED32ECCA83}"/>
    <cellStyle name="Cálculo 7 8 2 2" xfId="8243" xr:uid="{F982F87C-EEA1-4AD2-B0C0-F6BBC26AED96}"/>
    <cellStyle name="Cálculo 7 8 3" xfId="8244" xr:uid="{EC3DDD8A-6B94-4178-AF9C-8CEDCF85ED71}"/>
    <cellStyle name="Cálculo 7 9" xfId="8245" xr:uid="{B6C25F55-9915-4B2E-949E-C1F08C4D324C}"/>
    <cellStyle name="Cálculo 7 9 2" xfId="8246" xr:uid="{AEE02052-8D85-4040-84CC-E01B93E53837}"/>
    <cellStyle name="Cálculo 7_INFORME" xfId="8247" xr:uid="{4203BEF9-7462-4EDE-A908-DA6658A9C65F}"/>
    <cellStyle name="Cálculo 70" xfId="8248" xr:uid="{04DEA5A7-B0C3-467F-A201-8E0220B6C744}"/>
    <cellStyle name="Cálculo 70 2" xfId="8249" xr:uid="{5A9D941B-3E0E-44F4-9678-601202FDE395}"/>
    <cellStyle name="Cálculo 70 2 2" xfId="8250" xr:uid="{FEB54E2C-F3F0-443B-88A1-9A1326EECBF1}"/>
    <cellStyle name="Cálculo 70 3" xfId="8251" xr:uid="{26B2E299-CFBC-4CB0-A946-365AF3D61722}"/>
    <cellStyle name="Cálculo 71" xfId="8252" xr:uid="{4B8886C6-2B29-4776-9549-E011F336E01C}"/>
    <cellStyle name="Cálculo 71 2" xfId="8253" xr:uid="{47855B01-6C88-4AA9-8794-326C8B7E2B95}"/>
    <cellStyle name="Cálculo 71 2 2" xfId="8254" xr:uid="{285C7AE8-9AF6-457C-BB7A-4FA917BF4FF3}"/>
    <cellStyle name="Cálculo 71 3" xfId="8255" xr:uid="{0E889C2B-7F04-456F-AE83-3C43862AD77D}"/>
    <cellStyle name="Cálculo 72" xfId="8256" xr:uid="{BBC29808-80A4-4703-A20B-A754B73464CF}"/>
    <cellStyle name="Cálculo 72 2" xfId="8257" xr:uid="{7C6E4CAD-F9DA-4F10-B31E-3E3A2C5BF124}"/>
    <cellStyle name="Cálculo 72 2 2" xfId="8258" xr:uid="{F082DB99-6042-4179-8ACD-A1411EBF5E75}"/>
    <cellStyle name="Cálculo 72 3" xfId="8259" xr:uid="{1344C1A6-AF1B-4ECC-AD06-DF34757C7FD0}"/>
    <cellStyle name="Cálculo 73" xfId="8260" xr:uid="{96C31157-3A7C-438B-8D2B-254229CBADE0}"/>
    <cellStyle name="Cálculo 73 2" xfId="8261" xr:uid="{4F3FFF55-1EDB-4186-9544-D1A1CB1C2827}"/>
    <cellStyle name="Cálculo 73 2 2" xfId="8262" xr:uid="{A3FA26D5-D02D-4EC3-AF1E-4730FCD4825F}"/>
    <cellStyle name="Cálculo 73 3" xfId="8263" xr:uid="{BF70C67D-53F5-474F-9B16-D791D67D3F61}"/>
    <cellStyle name="Cálculo 74" xfId="8264" xr:uid="{A6639CB0-14E0-4C37-8AD3-DA11B0891940}"/>
    <cellStyle name="Cálculo 74 2" xfId="8265" xr:uid="{3307B4AD-F05D-4254-9E45-6B8FC8CFD7A4}"/>
    <cellStyle name="Cálculo 74 2 2" xfId="8266" xr:uid="{C51AA076-27C1-4B6D-B4A2-877452BA9251}"/>
    <cellStyle name="Cálculo 74 3" xfId="8267" xr:uid="{9E709292-8B78-45D9-AD7F-2BF3BD95A2D4}"/>
    <cellStyle name="Cálculo 75" xfId="8268" xr:uid="{A6253123-3FF2-4C61-95CB-19B6E68D111B}"/>
    <cellStyle name="Cálculo 75 2" xfId="8269" xr:uid="{BA966A67-C6E1-44D2-A92D-17AF698B465A}"/>
    <cellStyle name="Cálculo 75 2 2" xfId="8270" xr:uid="{2DAA2FEB-CDF5-4E1E-9B13-3424D1C4DB0A}"/>
    <cellStyle name="Cálculo 75 3" xfId="8271" xr:uid="{0ABAFD6C-CD51-4207-8074-C13C82DFBD74}"/>
    <cellStyle name="Cálculo 76" xfId="8272" xr:uid="{146C1321-A1D7-40E2-A471-D96144C1065E}"/>
    <cellStyle name="Cálculo 76 2" xfId="8273" xr:uid="{03570FE3-E550-454F-AACB-6348869C4C03}"/>
    <cellStyle name="Cálculo 76 2 2" xfId="8274" xr:uid="{3D80A308-E987-4672-8EEF-0F5788DA15DE}"/>
    <cellStyle name="Cálculo 76 3" xfId="8275" xr:uid="{8CC99476-100C-4CCC-82E9-E68B51371C09}"/>
    <cellStyle name="Cálculo 77" xfId="8276" xr:uid="{246D32A8-875E-4E26-A10C-DA030270F863}"/>
    <cellStyle name="Cálculo 77 2" xfId="8277" xr:uid="{3F9B94AB-4FC1-4C20-A66A-4D05C4137DDA}"/>
    <cellStyle name="Cálculo 77 2 2" xfId="8278" xr:uid="{F5FDF55F-A5F0-4DBD-8C5E-64CA72CDA408}"/>
    <cellStyle name="Cálculo 77 3" xfId="8279" xr:uid="{9E612EE6-C272-48E1-A57C-9A0009D082D6}"/>
    <cellStyle name="Cálculo 78" xfId="8280" xr:uid="{B263E219-5FAB-4553-9E88-2358A70687F0}"/>
    <cellStyle name="Cálculo 78 2" xfId="8281" xr:uid="{D67B2917-0B61-4757-A8C0-FDDD264ED091}"/>
    <cellStyle name="Cálculo 78 2 2" xfId="8282" xr:uid="{B729D693-CD38-4BAD-936A-7B4E1713C4A2}"/>
    <cellStyle name="Cálculo 78 3" xfId="8283" xr:uid="{E2E9CCF7-2582-4138-95FE-24E5F713DF4B}"/>
    <cellStyle name="Cálculo 79" xfId="8284" xr:uid="{7658E509-2183-4FEB-A70E-9FA71AEF11C1}"/>
    <cellStyle name="Cálculo 79 2" xfId="8285" xr:uid="{265C6F4E-1DCE-4689-9D36-1B3465D826A2}"/>
    <cellStyle name="Cálculo 79 2 2" xfId="8286" xr:uid="{2F2559C5-2168-4A78-8460-2DB20669CEF7}"/>
    <cellStyle name="Cálculo 79 3" xfId="8287" xr:uid="{2C024F9F-26DA-4811-AD24-EF5871CCE951}"/>
    <cellStyle name="Cálculo 8" xfId="8288" xr:uid="{81BD3C49-3B8E-4C87-B2DA-2FFEE49E4FD1}"/>
    <cellStyle name="Cálculo 8 10" xfId="8289" xr:uid="{ED27112A-95EC-477E-80C0-3466D4F64DDB}"/>
    <cellStyle name="Cálculo 8 2" xfId="8290" xr:uid="{ED0EFCE5-D7CE-4874-A604-F106AF872DF5}"/>
    <cellStyle name="Cálculo 8 2 2" xfId="8291" xr:uid="{CE609A52-6F45-4F2F-A6A3-D6AEB9D30580}"/>
    <cellStyle name="Cálculo 8 2 2 2" xfId="8292" xr:uid="{C3EFB280-8647-4489-B79E-21747BFD7308}"/>
    <cellStyle name="Cálculo 8 2 2 2 2" xfId="8293" xr:uid="{B7C8EA44-B412-434E-BAB3-EDA91839E2D3}"/>
    <cellStyle name="Cálculo 8 2 2 2 2 2" xfId="8294" xr:uid="{96ABF042-8B56-4E5C-A036-6DD1D284E604}"/>
    <cellStyle name="Cálculo 8 2 2 2 3" xfId="8295" xr:uid="{DBA3BC38-B6C6-4546-A0C1-F4FF84017FF8}"/>
    <cellStyle name="Cálculo 8 2 2 3" xfId="8296" xr:uid="{FB5C3571-44CB-404A-9B46-3E72F82E2C98}"/>
    <cellStyle name="Cálculo 8 2 2 3 2" xfId="8297" xr:uid="{5FD6D15E-A0F6-44C3-BA86-11D253DD41FF}"/>
    <cellStyle name="Cálculo 8 2 2 4" xfId="8298" xr:uid="{158BF485-71AA-494D-8F5D-131BC47FC8A3}"/>
    <cellStyle name="Cálculo 8 2 3" xfId="8299" xr:uid="{D0E80C3B-B546-4387-B213-C30B536A5581}"/>
    <cellStyle name="Cálculo 8 2 3 2" xfId="8300" xr:uid="{EB2A5596-08F4-4D99-80CF-F6E389AB73E1}"/>
    <cellStyle name="Cálculo 8 2 3 2 2" xfId="8301" xr:uid="{4B046C48-FE40-4CB6-BC82-64E52236D437}"/>
    <cellStyle name="Cálculo 8 2 3 3" xfId="8302" xr:uid="{D62CE704-B5D3-410C-AC69-1C05837F45FC}"/>
    <cellStyle name="Cálculo 8 2 4" xfId="8303" xr:uid="{48CB6E66-B369-4802-BCD5-415F4FE69A52}"/>
    <cellStyle name="Cálculo 8 2 4 2" xfId="8304" xr:uid="{8DFEFC67-14BB-4ED8-9ACD-B4B3503310ED}"/>
    <cellStyle name="Cálculo 8 2 5" xfId="8305" xr:uid="{B061D7FA-D7E6-494A-BC56-073D6A19B7F9}"/>
    <cellStyle name="Cálculo 8 3" xfId="8306" xr:uid="{62BFF2C8-FBB1-4278-8D23-1707FC4007FF}"/>
    <cellStyle name="Cálculo 8 3 2" xfId="8307" xr:uid="{58D0A34B-939D-481B-9ECD-A9CFC034DF97}"/>
    <cellStyle name="Cálculo 8 3 2 2" xfId="8308" xr:uid="{82A274FB-8ED9-49B2-A1A4-1399B2F0FA96}"/>
    <cellStyle name="Cálculo 8 3 2 2 2" xfId="8309" xr:uid="{36B20B5C-55E7-487D-9D17-A757674FEA97}"/>
    <cellStyle name="Cálculo 8 3 2 2 2 2" xfId="8310" xr:uid="{9B04DE2D-A745-48F2-AA31-65A8DFE74585}"/>
    <cellStyle name="Cálculo 8 3 2 2 3" xfId="8311" xr:uid="{CDAC3CE7-9A8B-49DE-8BD9-DAE71DAE138C}"/>
    <cellStyle name="Cálculo 8 3 2 3" xfId="8312" xr:uid="{4E77DEB8-740A-44F0-9265-6AE0F692C003}"/>
    <cellStyle name="Cálculo 8 3 2 3 2" xfId="8313" xr:uid="{7D800DC2-33B0-43C5-AD55-03BBF471F70D}"/>
    <cellStyle name="Cálculo 8 3 2 4" xfId="8314" xr:uid="{C1BC9804-5ADB-4BF9-9D99-495B802C3324}"/>
    <cellStyle name="Cálculo 8 3 3" xfId="8315" xr:uid="{B5C1939A-B929-40D1-A0AF-1B51DB1CF90D}"/>
    <cellStyle name="Cálculo 8 3 3 2" xfId="8316" xr:uid="{A51B9B62-997A-4689-9A4E-D1598CF509C5}"/>
    <cellStyle name="Cálculo 8 3 3 2 2" xfId="8317" xr:uid="{AF11000C-2786-48DC-8866-FF95D69FC795}"/>
    <cellStyle name="Cálculo 8 3 3 3" xfId="8318" xr:uid="{C5AED106-AE7A-4E85-862C-496961F7A853}"/>
    <cellStyle name="Cálculo 8 3 4" xfId="8319" xr:uid="{DDC8FF80-EC35-4760-974A-0528706130F8}"/>
    <cellStyle name="Cálculo 8 3 4 2" xfId="8320" xr:uid="{4A3295EA-3D26-4FDE-8195-B4F9ED632EB0}"/>
    <cellStyle name="Cálculo 8 3 5" xfId="8321" xr:uid="{FF404E00-EFA4-4E07-AE62-CD84F243CDB3}"/>
    <cellStyle name="Cálculo 8 4" xfId="8322" xr:uid="{C510A193-B6F8-41B4-A010-E38DE28E2413}"/>
    <cellStyle name="Cálculo 8 4 2" xfId="8323" xr:uid="{513CDBEE-AB80-4EA4-895F-EFC0ED55C20E}"/>
    <cellStyle name="Cálculo 8 4 2 2" xfId="8324" xr:uid="{95881315-0A8D-4137-A959-116C8195E971}"/>
    <cellStyle name="Cálculo 8 4 2 2 2" xfId="8325" xr:uid="{2DE7AFB3-FC75-4D6E-B15A-BC53E5574AC3}"/>
    <cellStyle name="Cálculo 8 4 2 2 2 2" xfId="8326" xr:uid="{B94FBB87-52F2-4CE2-9F2F-D8FE0687110B}"/>
    <cellStyle name="Cálculo 8 4 2 2 3" xfId="8327" xr:uid="{6196CF56-2FE2-4157-AC59-9E5DD1D36F17}"/>
    <cellStyle name="Cálculo 8 4 2 3" xfId="8328" xr:uid="{90380E43-9454-4D7A-9D8E-87A81B18F2A1}"/>
    <cellStyle name="Cálculo 8 4 2 3 2" xfId="8329" xr:uid="{2D45C45A-9101-4B91-AB29-D4E5DF26199C}"/>
    <cellStyle name="Cálculo 8 4 2 4" xfId="8330" xr:uid="{C2729F69-D594-4FDC-BE48-D1E1A38B8893}"/>
    <cellStyle name="Cálculo 8 4 3" xfId="8331" xr:uid="{5D5AD96C-F4A3-4EDC-A4CC-AB5D88C3FDC0}"/>
    <cellStyle name="Cálculo 8 4 3 2" xfId="8332" xr:uid="{F9A8BCCA-37A7-4DA9-9B78-A3224923114C}"/>
    <cellStyle name="Cálculo 8 4 3 2 2" xfId="8333" xr:uid="{79289A26-75CB-4677-8AF9-14197EE1890E}"/>
    <cellStyle name="Cálculo 8 4 3 3" xfId="8334" xr:uid="{5228F673-4208-42E8-A7B5-D051BF838A0C}"/>
    <cellStyle name="Cálculo 8 4 4" xfId="8335" xr:uid="{35C1A54A-B4C9-4CA7-B05D-1366BEF55A86}"/>
    <cellStyle name="Cálculo 8 4 4 2" xfId="8336" xr:uid="{F589E5B6-3F6B-4353-A32B-4F4395B00C4F}"/>
    <cellStyle name="Cálculo 8 4 5" xfId="8337" xr:uid="{F9661013-C064-45B8-BBBF-A64A8094B3E5}"/>
    <cellStyle name="Cálculo 8 5" xfId="8338" xr:uid="{9B2985CF-2A91-4DEC-8CCF-EA9030B649D8}"/>
    <cellStyle name="Cálculo 8 5 2" xfId="8339" xr:uid="{A6775AEE-1726-4E2C-8800-2326058B8778}"/>
    <cellStyle name="Cálculo 8 5 2 2" xfId="8340" xr:uid="{D1EC0BA0-9EEA-4326-A62F-A3C9236278A8}"/>
    <cellStyle name="Cálculo 8 5 2 2 2" xfId="8341" xr:uid="{4A1CEB0A-4EF6-4D6D-A19A-9DBD4501D68A}"/>
    <cellStyle name="Cálculo 8 5 2 2 2 2" xfId="8342" xr:uid="{4C84F21B-02B8-4170-928C-388368DECECA}"/>
    <cellStyle name="Cálculo 8 5 2 2 3" xfId="8343" xr:uid="{55CEF65C-14A9-43C6-B4B5-C8FFCB230EA8}"/>
    <cellStyle name="Cálculo 8 5 2 3" xfId="8344" xr:uid="{FD6BCCA7-0CBC-429B-95C2-35270B5A3CCD}"/>
    <cellStyle name="Cálculo 8 5 2 3 2" xfId="8345" xr:uid="{2FF1D97B-5694-45B9-A3AC-E217E179BC9D}"/>
    <cellStyle name="Cálculo 8 5 2 4" xfId="8346" xr:uid="{01B844FB-B8B0-44D5-B076-0874A955026C}"/>
    <cellStyle name="Cálculo 8 5 3" xfId="8347" xr:uid="{C3FEECCB-8DBB-4262-BA7F-97E9F77ABF8F}"/>
    <cellStyle name="Cálculo 8 5 3 2" xfId="8348" xr:uid="{AD41D47B-B4E6-44C4-B476-C9470CE4A544}"/>
    <cellStyle name="Cálculo 8 5 3 2 2" xfId="8349" xr:uid="{88707A84-8B04-4D6E-A26B-63E6B842A990}"/>
    <cellStyle name="Cálculo 8 5 3 3" xfId="8350" xr:uid="{4828A9E3-8364-4CAA-BCC6-14602B31B50A}"/>
    <cellStyle name="Cálculo 8 5 4" xfId="8351" xr:uid="{26AB2354-4AE9-47DA-867A-E0D3720202DD}"/>
    <cellStyle name="Cálculo 8 5 4 2" xfId="8352" xr:uid="{826AE7F6-2B4C-4D0F-8C2E-F2D1CF5BCA37}"/>
    <cellStyle name="Cálculo 8 5 5" xfId="8353" xr:uid="{98AFD67E-C021-4AD3-A912-0DF810711290}"/>
    <cellStyle name="Cálculo 8 6" xfId="8354" xr:uid="{4230E41E-EF1D-405E-8465-6B4CA5808954}"/>
    <cellStyle name="Cálculo 8 6 2" xfId="8355" xr:uid="{597ECD1F-F6FB-49EC-AB73-BF8213445878}"/>
    <cellStyle name="Cálculo 8 6 2 2" xfId="8356" xr:uid="{591E97C7-2C5A-4701-A15B-78E485EB8C77}"/>
    <cellStyle name="Cálculo 8 6 2 2 2" xfId="8357" xr:uid="{32FAE2F1-FDEF-4C68-9CDF-91754BC1CC7F}"/>
    <cellStyle name="Cálculo 8 6 2 3" xfId="8358" xr:uid="{1F14DC86-915E-4DEA-A3FD-B4A2AE65EA6D}"/>
    <cellStyle name="Cálculo 8 6 3" xfId="8359" xr:uid="{093583C4-DF2A-4E71-AFE1-C10B7F343CB5}"/>
    <cellStyle name="Cálculo 8 6 3 2" xfId="8360" xr:uid="{72BB21C2-8EDF-4F4D-A7DC-A40F293B4927}"/>
    <cellStyle name="Cálculo 8 6 4" xfId="8361" xr:uid="{68BE337F-6EB0-47D1-9BC2-1F900A2EBEAE}"/>
    <cellStyle name="Cálculo 8 7" xfId="8362" xr:uid="{5C93F550-D81F-4260-B7C0-04C60DBE9AEB}"/>
    <cellStyle name="Cálculo 8 7 2" xfId="8363" xr:uid="{6F90C32D-0849-490A-BADD-C0F956404C78}"/>
    <cellStyle name="Cálculo 8 7 2 2" xfId="8364" xr:uid="{A98ABD04-3EF4-4221-9113-42A6E8CC4783}"/>
    <cellStyle name="Cálculo 8 7 3" xfId="8365" xr:uid="{CC938596-4B36-4DBB-8CEC-E38A54BE6C30}"/>
    <cellStyle name="Cálculo 8 8" xfId="8366" xr:uid="{B48959EB-EFB4-4376-B9F7-09C36F053A32}"/>
    <cellStyle name="Cálculo 8 8 2" xfId="8367" xr:uid="{F90F6359-E1D3-4219-AA3C-9CF412F484E3}"/>
    <cellStyle name="Cálculo 8 8 2 2" xfId="8368" xr:uid="{EC46E6CA-265B-4DE1-AFA8-5F669B121879}"/>
    <cellStyle name="Cálculo 8 8 3" xfId="8369" xr:uid="{BE0198B9-6EB1-466D-96AD-22DE95BDBB82}"/>
    <cellStyle name="Cálculo 8 9" xfId="8370" xr:uid="{3CE201A2-152A-4B92-B84C-E361F768F93D}"/>
    <cellStyle name="Cálculo 8 9 2" xfId="8371" xr:uid="{6365A128-5181-4D70-A6AE-952B0E9575A3}"/>
    <cellStyle name="Cálculo 8_INFORME" xfId="8372" xr:uid="{4758793F-52E7-48D0-9B2A-6C79A0C7AAC4}"/>
    <cellStyle name="Cálculo 80" xfId="8373" xr:uid="{C512BB5F-4900-4A6F-91A9-ED11988AE99A}"/>
    <cellStyle name="Cálculo 80 2" xfId="8374" xr:uid="{F3E83481-F231-433D-BCA5-957431B7E430}"/>
    <cellStyle name="Cálculo 80 2 2" xfId="8375" xr:uid="{0E0CA5F9-DD07-4CD4-B01E-A78B5D24141C}"/>
    <cellStyle name="Cálculo 80 3" xfId="8376" xr:uid="{DD988C4D-EE17-47BE-A80B-11941C15F94B}"/>
    <cellStyle name="Cálculo 81" xfId="8377" xr:uid="{46DCC16B-D697-44E8-BC77-5258573AEE0E}"/>
    <cellStyle name="Cálculo 81 2" xfId="8378" xr:uid="{7CCD63B6-55D9-4359-8C5E-C74FAA78D6EA}"/>
    <cellStyle name="Cálculo 81 2 2" xfId="8379" xr:uid="{FD550720-3D1A-4048-86F0-54382647EDF5}"/>
    <cellStyle name="Cálculo 81 3" xfId="8380" xr:uid="{030C5D67-5DCF-453D-8B1F-3D1B787320E1}"/>
    <cellStyle name="Cálculo 82" xfId="8381" xr:uid="{509CB627-9261-43B5-8C38-999D238607A0}"/>
    <cellStyle name="Cálculo 82 2" xfId="8382" xr:uid="{B5342C42-082C-428E-96AD-03187E23269C}"/>
    <cellStyle name="Cálculo 82 2 2" xfId="8383" xr:uid="{AA635E9B-A833-4D4C-BA99-84E6B4278898}"/>
    <cellStyle name="Cálculo 82 3" xfId="8384" xr:uid="{ED91ADD1-F755-4F37-9B8C-96C3CC7302D1}"/>
    <cellStyle name="Cálculo 83" xfId="8385" xr:uid="{05882B73-5A2B-4F0C-93B0-349835491018}"/>
    <cellStyle name="Cálculo 83 2" xfId="8386" xr:uid="{6A4CB481-5474-4B7B-A94E-036FDD0A58B3}"/>
    <cellStyle name="Cálculo 83 2 2" xfId="8387" xr:uid="{8B2D9B30-EF21-4063-9A69-C0398603A508}"/>
    <cellStyle name="Cálculo 83 3" xfId="8388" xr:uid="{1DC77449-4275-4820-BB46-12F88DDE2CD6}"/>
    <cellStyle name="Cálculo 84" xfId="8389" xr:uid="{8B4F2D22-3473-4F78-8D4C-4AD8D0503C73}"/>
    <cellStyle name="Cálculo 84 2" xfId="8390" xr:uid="{A8339721-DB55-4192-A434-A57788FF92CB}"/>
    <cellStyle name="Cálculo 85" xfId="8391" xr:uid="{FF113E0C-A58C-42E4-87C8-33FA2BB8006A}"/>
    <cellStyle name="Cálculo 85 2" xfId="8392" xr:uid="{1DB781B0-1796-4883-BE4E-180B373A8995}"/>
    <cellStyle name="Cálculo 86" xfId="8393" xr:uid="{B4628468-4B46-44BC-ACB4-76EBE7279B27}"/>
    <cellStyle name="Cálculo 86 2" xfId="8394" xr:uid="{61EAE0EF-F85C-4E24-9772-9C30A80FE880}"/>
    <cellStyle name="Cálculo 87" xfId="8395" xr:uid="{48E62905-76C8-4123-A78D-091538EB8CD9}"/>
    <cellStyle name="Cálculo 87 2" xfId="8396" xr:uid="{09A12F98-600A-40CB-A8F9-D5F06A4AA4DB}"/>
    <cellStyle name="Cálculo 88" xfId="8397" xr:uid="{5C7E53A3-8294-4502-8F2E-1BC4A9E36E86}"/>
    <cellStyle name="Cálculo 88 2" xfId="8398" xr:uid="{2B8A334A-381C-4C91-ACB8-47DE8335184D}"/>
    <cellStyle name="Cálculo 89" xfId="8399" xr:uid="{B2987A10-C84F-41FC-A404-E1C0EE72DFD6}"/>
    <cellStyle name="Cálculo 9" xfId="8400" xr:uid="{C0B61949-CD76-469E-8170-0AC4755AE613}"/>
    <cellStyle name="Cálculo 9 10" xfId="8401" xr:uid="{9BFC2676-D789-4F98-9CFB-1BF72A5563B4}"/>
    <cellStyle name="Cálculo 9 2" xfId="8402" xr:uid="{68461ECE-A3D3-4821-8E13-07FF6418EE67}"/>
    <cellStyle name="Cálculo 9 2 2" xfId="8403" xr:uid="{DB4EA204-A15B-4002-B80B-1127CCF4096F}"/>
    <cellStyle name="Cálculo 9 2 2 2" xfId="8404" xr:uid="{928F4128-F8BC-4D42-9C59-90D6E4C490B6}"/>
    <cellStyle name="Cálculo 9 2 2 2 2" xfId="8405" xr:uid="{DF1F1E02-275D-4506-800E-5D028B28EB86}"/>
    <cellStyle name="Cálculo 9 2 2 2 2 2" xfId="8406" xr:uid="{FD853AE0-C88F-4222-B4C3-8488F6FB8303}"/>
    <cellStyle name="Cálculo 9 2 2 2 3" xfId="8407" xr:uid="{4B0DF6FD-3606-43EE-915B-14E0316ADEF1}"/>
    <cellStyle name="Cálculo 9 2 2 3" xfId="8408" xr:uid="{8952DFC1-EB65-4703-9010-3A4EB369C1AE}"/>
    <cellStyle name="Cálculo 9 2 2 3 2" xfId="8409" xr:uid="{AC3A7B5B-1E6C-42A3-A817-89F7A02EF152}"/>
    <cellStyle name="Cálculo 9 2 2 4" xfId="8410" xr:uid="{79DB799B-70F8-464F-AC45-1C6480752401}"/>
    <cellStyle name="Cálculo 9 2 3" xfId="8411" xr:uid="{2DD71A25-1BDC-4AC3-BBD5-DAA3895E472B}"/>
    <cellStyle name="Cálculo 9 2 3 2" xfId="8412" xr:uid="{7DF56F43-D051-401E-BCF5-EF2B3D779E67}"/>
    <cellStyle name="Cálculo 9 2 3 2 2" xfId="8413" xr:uid="{BE751A46-1860-4170-9F08-3CB0827AB8B5}"/>
    <cellStyle name="Cálculo 9 2 3 3" xfId="8414" xr:uid="{C1EC5207-0A7C-4DA4-8B9F-2D7DA6125505}"/>
    <cellStyle name="Cálculo 9 2 4" xfId="8415" xr:uid="{0D12B19B-5EE9-425E-8C71-21EBE16D3B34}"/>
    <cellStyle name="Cálculo 9 2 4 2" xfId="8416" xr:uid="{625985C0-499F-4ACD-AB2D-0D8C7E8AE653}"/>
    <cellStyle name="Cálculo 9 2 5" xfId="8417" xr:uid="{8AE5CDEF-CEAF-4AF5-9648-31E5D86A003D}"/>
    <cellStyle name="Cálculo 9 3" xfId="8418" xr:uid="{E29AF5A9-4CDB-4BF3-A90A-BB06825C2065}"/>
    <cellStyle name="Cálculo 9 3 2" xfId="8419" xr:uid="{29D1521C-6332-4CC1-B658-D83DCF6D31EE}"/>
    <cellStyle name="Cálculo 9 3 2 2" xfId="8420" xr:uid="{F4C3D3AC-D826-47BE-AD3E-27ECAD579BF1}"/>
    <cellStyle name="Cálculo 9 3 2 2 2" xfId="8421" xr:uid="{2C715328-99E1-47C6-BA81-CC2DB8F00A23}"/>
    <cellStyle name="Cálculo 9 3 2 2 2 2" xfId="8422" xr:uid="{C9EBD743-7379-4AB4-AEC0-C2FF5F3FB715}"/>
    <cellStyle name="Cálculo 9 3 2 2 3" xfId="8423" xr:uid="{B8E75FCC-EFE1-4A7F-918B-B2B1CAC9A6FB}"/>
    <cellStyle name="Cálculo 9 3 2 3" xfId="8424" xr:uid="{D9079352-518B-4179-ACF9-6E328FDFD41C}"/>
    <cellStyle name="Cálculo 9 3 2 3 2" xfId="8425" xr:uid="{C23546FA-4500-48AC-9515-C65B932246FA}"/>
    <cellStyle name="Cálculo 9 3 2 4" xfId="8426" xr:uid="{70B9E75D-47E6-43B9-BB35-080293F4C184}"/>
    <cellStyle name="Cálculo 9 3 3" xfId="8427" xr:uid="{8509C241-BE74-418E-AFE9-F9DEC4928C2C}"/>
    <cellStyle name="Cálculo 9 3 3 2" xfId="8428" xr:uid="{5CCA5364-92EE-4F82-BA8D-C62D2CCD4592}"/>
    <cellStyle name="Cálculo 9 3 3 2 2" xfId="8429" xr:uid="{CDD9995D-F95E-4831-92BE-C9A336B0BE69}"/>
    <cellStyle name="Cálculo 9 3 3 3" xfId="8430" xr:uid="{3FFD1340-1B6A-4F4C-B5B2-F6EB0FD29275}"/>
    <cellStyle name="Cálculo 9 3 4" xfId="8431" xr:uid="{C8E78D33-AE0F-4653-AE78-A8F3A549505E}"/>
    <cellStyle name="Cálculo 9 3 4 2" xfId="8432" xr:uid="{6353912B-A002-492B-96C4-32A3D5667435}"/>
    <cellStyle name="Cálculo 9 3 5" xfId="8433" xr:uid="{4D615893-7C58-4CF5-933A-BF730624568E}"/>
    <cellStyle name="Cálculo 9 4" xfId="8434" xr:uid="{EA909975-F98C-4F01-B74E-4270EE283F67}"/>
    <cellStyle name="Cálculo 9 4 2" xfId="8435" xr:uid="{7BE2BB6D-6C1C-4E25-81F1-5878F81519E2}"/>
    <cellStyle name="Cálculo 9 4 2 2" xfId="8436" xr:uid="{8E1B017F-1418-434B-91AB-2B366F97358D}"/>
    <cellStyle name="Cálculo 9 4 2 2 2" xfId="8437" xr:uid="{B11E5EAB-A516-47A5-AE53-1BE9DD897FDC}"/>
    <cellStyle name="Cálculo 9 4 2 2 2 2" xfId="8438" xr:uid="{8FCD62FA-FFA1-4D33-BF53-E48C2F8E4E1D}"/>
    <cellStyle name="Cálculo 9 4 2 2 3" xfId="8439" xr:uid="{0A43242F-5428-4B5F-AA8E-7970BECA3950}"/>
    <cellStyle name="Cálculo 9 4 2 3" xfId="8440" xr:uid="{00CAD704-6BCC-4777-85E8-F291FF674636}"/>
    <cellStyle name="Cálculo 9 4 2 3 2" xfId="8441" xr:uid="{415057DE-0B42-4446-A0CB-03916B295EA2}"/>
    <cellStyle name="Cálculo 9 4 2 4" xfId="8442" xr:uid="{75B3C3E3-253D-439F-A370-5AF7F90CB946}"/>
    <cellStyle name="Cálculo 9 4 3" xfId="8443" xr:uid="{13386845-2910-4395-98C5-7DD32EA625D8}"/>
    <cellStyle name="Cálculo 9 4 3 2" xfId="8444" xr:uid="{852D9C2A-3518-4E9E-9B96-4708BACB0DD7}"/>
    <cellStyle name="Cálculo 9 4 3 2 2" xfId="8445" xr:uid="{849E7488-3238-41A2-9B10-052019C23AE6}"/>
    <cellStyle name="Cálculo 9 4 3 3" xfId="8446" xr:uid="{11CF284B-2BA3-413E-94F4-4001C7FD7446}"/>
    <cellStyle name="Cálculo 9 4 4" xfId="8447" xr:uid="{CCAB2383-B259-4D04-9710-EEC4F60B98DB}"/>
    <cellStyle name="Cálculo 9 4 4 2" xfId="8448" xr:uid="{1624AED8-D892-4A19-9408-7305AF329B8D}"/>
    <cellStyle name="Cálculo 9 4 5" xfId="8449" xr:uid="{71917577-60C4-488F-82E8-733696FFEEC2}"/>
    <cellStyle name="Cálculo 9 5" xfId="8450" xr:uid="{52C76508-16C8-4189-AB46-538A4812C8FA}"/>
    <cellStyle name="Cálculo 9 5 2" xfId="8451" xr:uid="{A3157C4D-20EF-4A63-9BC4-979043E719D3}"/>
    <cellStyle name="Cálculo 9 5 2 2" xfId="8452" xr:uid="{02690936-F560-4F08-B5E3-ABE2EFB387DB}"/>
    <cellStyle name="Cálculo 9 5 2 2 2" xfId="8453" xr:uid="{36C37D75-DFE7-43A5-A467-767ACEDF41A0}"/>
    <cellStyle name="Cálculo 9 5 2 2 2 2" xfId="8454" xr:uid="{077A4CC9-1BCF-4A3C-88CB-1D6427695A7B}"/>
    <cellStyle name="Cálculo 9 5 2 2 3" xfId="8455" xr:uid="{25587873-5AF2-4194-A32F-A72513EB7EFD}"/>
    <cellStyle name="Cálculo 9 5 2 3" xfId="8456" xr:uid="{CE5D4E30-EB86-4771-9B30-7AB0DC8308F9}"/>
    <cellStyle name="Cálculo 9 5 2 3 2" xfId="8457" xr:uid="{CDBFCA2D-2D86-47FF-B5E1-4F102556C304}"/>
    <cellStyle name="Cálculo 9 5 2 4" xfId="8458" xr:uid="{7940555E-B123-434A-A09E-502A8927C3DB}"/>
    <cellStyle name="Cálculo 9 5 3" xfId="8459" xr:uid="{A37F2993-9246-41A2-90D2-D2CBDFD4C798}"/>
    <cellStyle name="Cálculo 9 5 3 2" xfId="8460" xr:uid="{E01C7FA9-C116-424D-8C8F-50011EBB7926}"/>
    <cellStyle name="Cálculo 9 5 3 2 2" xfId="8461" xr:uid="{03BFE2F1-D00C-4DDF-8D90-29A60EB54C09}"/>
    <cellStyle name="Cálculo 9 5 3 3" xfId="8462" xr:uid="{36CC4FE2-423D-4906-B549-45F359DB13D8}"/>
    <cellStyle name="Cálculo 9 5 4" xfId="8463" xr:uid="{E67119E7-E594-489B-A380-4B49E0899531}"/>
    <cellStyle name="Cálculo 9 5 4 2" xfId="8464" xr:uid="{00C9700D-2D02-4946-80C9-ED5904A102BE}"/>
    <cellStyle name="Cálculo 9 5 5" xfId="8465" xr:uid="{6A2D19A8-28BF-4356-8C86-C08E7A185937}"/>
    <cellStyle name="Cálculo 9 6" xfId="8466" xr:uid="{DCB506F5-B7C0-42D6-8F54-CC7C4ABB6998}"/>
    <cellStyle name="Cálculo 9 6 2" xfId="8467" xr:uid="{795BEEED-DCEA-4850-B161-168C33122B4D}"/>
    <cellStyle name="Cálculo 9 6 2 2" xfId="8468" xr:uid="{5D6F8B76-6131-450A-9FF9-019E2B1B7A1A}"/>
    <cellStyle name="Cálculo 9 6 2 2 2" xfId="8469" xr:uid="{C23A747C-13D1-4573-9141-828B3BE408A5}"/>
    <cellStyle name="Cálculo 9 6 2 3" xfId="8470" xr:uid="{A7D32120-F932-46EC-B4E6-BF5FD3FD1E8C}"/>
    <cellStyle name="Cálculo 9 6 3" xfId="8471" xr:uid="{62B78E27-ABE2-47A3-9C97-3613F64B5E5F}"/>
    <cellStyle name="Cálculo 9 6 3 2" xfId="8472" xr:uid="{A8EC79E6-391B-47A0-B6C2-C2692A22A682}"/>
    <cellStyle name="Cálculo 9 6 4" xfId="8473" xr:uid="{362D86B2-415F-484E-9B7E-5F4706EA7F65}"/>
    <cellStyle name="Cálculo 9 7" xfId="8474" xr:uid="{F1699B06-C4F9-4C1E-80FA-24023A92B394}"/>
    <cellStyle name="Cálculo 9 7 2" xfId="8475" xr:uid="{F7454141-905C-4036-AF52-8414E01F724B}"/>
    <cellStyle name="Cálculo 9 7 2 2" xfId="8476" xr:uid="{1435C7C6-7FDA-44EE-B687-7D5ACDFF1083}"/>
    <cellStyle name="Cálculo 9 7 3" xfId="8477" xr:uid="{1D75C72C-B18C-447B-9152-7A58D8ECEC19}"/>
    <cellStyle name="Cálculo 9 8" xfId="8478" xr:uid="{80D16BD1-1BE1-40A3-A821-3CC06F4DD9F7}"/>
    <cellStyle name="Cálculo 9 8 2" xfId="8479" xr:uid="{3B48F850-E32A-4018-BD28-2C40E818AD28}"/>
    <cellStyle name="Cálculo 9 8 2 2" xfId="8480" xr:uid="{15ECE08E-E977-447D-8F14-6BB7173CAF69}"/>
    <cellStyle name="Cálculo 9 8 3" xfId="8481" xr:uid="{26C50C0D-7DC9-4CB9-B517-C78B327A0F2A}"/>
    <cellStyle name="Cálculo 9 9" xfId="8482" xr:uid="{F96CAAA7-A2CB-4CB7-B939-EBF03B3C7B54}"/>
    <cellStyle name="Cálculo 9 9 2" xfId="8483" xr:uid="{E1A6C7C0-0F0E-48A2-B7F9-376162EF1B48}"/>
    <cellStyle name="Cálculo 9_INFORME" xfId="8484" xr:uid="{7A52C53B-4E6C-4954-9D05-58BBD488B574}"/>
    <cellStyle name="Cálculo 90" xfId="8485" xr:uid="{1369EB57-EE41-46A5-BC5A-8405A272849E}"/>
    <cellStyle name="Cálculo 91" xfId="8486" xr:uid="{A55BA2B9-C5CB-4AAD-987E-76A66E439EAA}"/>
    <cellStyle name="Cálculo 92" xfId="8487" xr:uid="{27E9964A-D706-416E-9E33-71277B4408B2}"/>
    <cellStyle name="Cálculo 93" xfId="8488" xr:uid="{3C977625-AA18-49C4-88DD-6F3D2896ACF8}"/>
    <cellStyle name="Cálculo 94" xfId="8489" xr:uid="{25191A4E-7F0C-459D-AED3-55C26525FE3D}"/>
    <cellStyle name="Cálculo 95" xfId="8490" xr:uid="{F0424F76-F75B-4EBB-8B4D-577FB38C2781}"/>
    <cellStyle name="Cálculo 96" xfId="8491" xr:uid="{1B8BBE88-D401-4D90-A6C4-0F57CFD80F74}"/>
    <cellStyle name="Cálculo 97" xfId="8492" xr:uid="{8CF2CECE-EB93-47B6-97F5-F001F5731EE8}"/>
    <cellStyle name="Cálculo 98" xfId="8493" xr:uid="{53E50350-B8D6-4081-94AC-ECFB51725745}"/>
    <cellStyle name="Cálculo 99" xfId="8494" xr:uid="{83976C86-552C-4FB1-93F9-368A2F986165}"/>
    <cellStyle name="Cali" xfId="8495" xr:uid="{CFAE1EB6-7DF3-4817-B709-4EDCCE675A2D}"/>
    <cellStyle name="Cali 10" xfId="8496" xr:uid="{0C90A547-6EB6-4277-B558-8827F0841710}"/>
    <cellStyle name="Cali 11" xfId="58923" xr:uid="{48A93D8D-6AD7-45B0-A383-27CCBF7C88B7}"/>
    <cellStyle name="Cali 2" xfId="8497" xr:uid="{A5563E0B-87F9-43E5-B5AD-A1662DE9A5BF}"/>
    <cellStyle name="Cali 2 2" xfId="8498" xr:uid="{768DBF6B-9508-4B79-B557-F0BD6F8E7226}"/>
    <cellStyle name="Cali 2 2 2" xfId="8499" xr:uid="{DA8FEB62-448F-4F6F-A3DF-F3F046DA54E2}"/>
    <cellStyle name="Cali 2 2 2 2" xfId="8500" xr:uid="{40A43A94-1BB9-4AE2-9713-4F554B86E6DB}"/>
    <cellStyle name="Cali 2 2 2 2 2" xfId="8501" xr:uid="{8D624012-119E-46F2-88DF-5E792ED03F9D}"/>
    <cellStyle name="Cali 2 2 2 3" xfId="8502" xr:uid="{131E1EC9-CEC8-430C-8F59-D583EEB57FE2}"/>
    <cellStyle name="Cali 2 2 3" xfId="8503" xr:uid="{25099CAA-C4E2-42E0-B04B-EDC2BE53C3DE}"/>
    <cellStyle name="Cali 2 2 3 2" xfId="8504" xr:uid="{A5770A74-6958-4D76-B5BD-F000D6CB16F3}"/>
    <cellStyle name="Cali 2 2 4" xfId="8505" xr:uid="{0E214338-8F6B-4081-818C-02596217ED3E}"/>
    <cellStyle name="Cali 2 3" xfId="8506" xr:uid="{3597D70A-360E-4A0E-8585-85CE1EE6AEAE}"/>
    <cellStyle name="Cali 2 3 2" xfId="8507" xr:uid="{BEEE8DF6-FFF0-4D66-9724-106370E65DEB}"/>
    <cellStyle name="Cali 2 3 2 2" xfId="8508" xr:uid="{4AF91BA0-68E7-48D8-888F-B3C8842E23D7}"/>
    <cellStyle name="Cali 2 3 3" xfId="8509" xr:uid="{6DD48FE9-0CB0-4CF6-BE8B-524DC630A558}"/>
    <cellStyle name="Cali 2 4" xfId="8510" xr:uid="{6360470B-5F12-41C1-9B96-FA6070E07388}"/>
    <cellStyle name="Cali 2 4 2" xfId="8511" xr:uid="{0439D814-D00F-411B-B363-DF498C28EAD1}"/>
    <cellStyle name="Cali 2 5" xfId="8512" xr:uid="{AF635312-2EEB-4F5D-9E2A-4C72DD980F2C}"/>
    <cellStyle name="Cali 3" xfId="8513" xr:uid="{D5F0681C-D527-440E-800E-790B3933C51D}"/>
    <cellStyle name="Cali 3 2" xfId="8514" xr:uid="{BFF4D834-439B-4E94-9625-21639379E509}"/>
    <cellStyle name="Cali 3 2 2" xfId="8515" xr:uid="{99AF3003-0F0D-414D-8A84-4EAB4588CF8B}"/>
    <cellStyle name="Cali 3 2 2 2" xfId="8516" xr:uid="{A4BA47C3-FFEB-4326-8A24-8C6EF59E9EE0}"/>
    <cellStyle name="Cali 3 2 2 2 2" xfId="8517" xr:uid="{CCCA1957-37BF-4066-87A5-CCF9F4BE16E1}"/>
    <cellStyle name="Cali 3 2 2 3" xfId="8518" xr:uid="{6F1A2C20-618F-4E70-B8F0-5AD6DF9C2DED}"/>
    <cellStyle name="Cali 3 2 3" xfId="8519" xr:uid="{186CF3AB-6840-4549-AD7C-BF6A8F1DC498}"/>
    <cellStyle name="Cali 3 2 3 2" xfId="8520" xr:uid="{8A8BDB59-5B33-4093-9BD2-7ABD67C26A51}"/>
    <cellStyle name="Cali 3 2 4" xfId="8521" xr:uid="{2F6E5FC1-6618-4BEC-A8B2-5AC8EEFC5CC8}"/>
    <cellStyle name="Cali 3 3" xfId="8522" xr:uid="{6CC7ECF3-3CFA-4B5D-977C-7666A5E00C6C}"/>
    <cellStyle name="Cali 3 3 2" xfId="8523" xr:uid="{DE0E7619-777F-4484-9A90-768B777998F8}"/>
    <cellStyle name="Cali 3 3 2 2" xfId="8524" xr:uid="{B079227E-027A-4378-919B-1BFC26D9C48D}"/>
    <cellStyle name="Cali 3 3 3" xfId="8525" xr:uid="{73C5815E-BDAF-41D5-AB12-4915B7D5C5DF}"/>
    <cellStyle name="Cali 3 4" xfId="8526" xr:uid="{99455FA7-8CAD-47A2-88A7-5211F4C4B37C}"/>
    <cellStyle name="Cali 3 4 2" xfId="8527" xr:uid="{49B95ECF-F802-4F03-9DE9-62C7D8E0D0F1}"/>
    <cellStyle name="Cali 3 5" xfId="8528" xr:uid="{BFEE3582-3671-4D0C-B39F-4DD8C228F4AD}"/>
    <cellStyle name="Cali 4" xfId="8529" xr:uid="{C385CD85-AEAD-495D-8FAD-98EA5DCDA3BB}"/>
    <cellStyle name="Cali 4 2" xfId="8530" xr:uid="{B1B494A7-3C77-4368-B93B-FF6C01B1C8D3}"/>
    <cellStyle name="Cali 4 2 2" xfId="8531" xr:uid="{6393976C-4371-446D-9835-FC04D4C5766A}"/>
    <cellStyle name="Cali 4 2 2 2" xfId="8532" xr:uid="{8D9C990E-8C8B-4AEE-906F-27A7A246CE91}"/>
    <cellStyle name="Cali 4 2 2 2 2" xfId="8533" xr:uid="{DE476E91-65F4-4418-92F3-56678B51B772}"/>
    <cellStyle name="Cali 4 2 2 3" xfId="8534" xr:uid="{04459554-52DE-4DF0-A693-FBD0898DDF6A}"/>
    <cellStyle name="Cali 4 2 3" xfId="8535" xr:uid="{28E8D6F1-3790-4404-A495-F55C293E4463}"/>
    <cellStyle name="Cali 4 2 3 2" xfId="8536" xr:uid="{187FDA97-5ABD-4CC1-BE58-0629B8F30439}"/>
    <cellStyle name="Cali 4 2 4" xfId="8537" xr:uid="{E2F4226D-D65F-4B67-B363-A55D4C9036E1}"/>
    <cellStyle name="Cali 4 3" xfId="8538" xr:uid="{395C74FC-1D0E-4E28-9477-F88839034290}"/>
    <cellStyle name="Cali 4 3 2" xfId="8539" xr:uid="{88288BF7-3255-4B6A-BD0C-4428DD620B02}"/>
    <cellStyle name="Cali 4 3 2 2" xfId="8540" xr:uid="{A47A572C-3CE7-4948-B025-46CC0B9DDF25}"/>
    <cellStyle name="Cali 4 3 3" xfId="8541" xr:uid="{23EAEF00-E26E-4628-8F74-BA4C53B1A1F3}"/>
    <cellStyle name="Cali 4 4" xfId="8542" xr:uid="{C6C81284-1A43-47CF-9334-FDC96D6761B9}"/>
    <cellStyle name="Cali 4 4 2" xfId="8543" xr:uid="{79E13CBF-BF5A-4E16-B84A-16776F620E2B}"/>
    <cellStyle name="Cali 4 5" xfId="8544" xr:uid="{B2B46F5C-9FD8-4876-9070-6081AD6FCCBF}"/>
    <cellStyle name="Cali 5" xfId="8545" xr:uid="{0A4129A7-4DD9-4E40-BE7A-27AA396A8858}"/>
    <cellStyle name="Cali 5 2" xfId="8546" xr:uid="{06E22707-96B4-45A2-B6D3-CC92E508CCF7}"/>
    <cellStyle name="Cali 5 2 2" xfId="8547" xr:uid="{D2852A8D-B636-4479-9E9F-3D380A28220D}"/>
    <cellStyle name="Cali 5 2 2 2" xfId="8548" xr:uid="{9F680E00-7CD9-4CD1-8001-980BD3494D19}"/>
    <cellStyle name="Cali 5 2 2 2 2" xfId="8549" xr:uid="{04C30E8D-4089-4379-A588-62A8D0499A26}"/>
    <cellStyle name="Cali 5 2 2 3" xfId="8550" xr:uid="{85BBE4D7-8FC9-4CB3-B159-7510C511919C}"/>
    <cellStyle name="Cali 5 2 3" xfId="8551" xr:uid="{5B706B39-4629-426E-952E-ADEF868D2BEF}"/>
    <cellStyle name="Cali 5 2 3 2" xfId="8552" xr:uid="{0AE893A3-C52E-4152-A0B9-4852077A57A7}"/>
    <cellStyle name="Cali 5 2 4" xfId="8553" xr:uid="{E6A964BF-F193-4FB7-B9A6-E80592A13A15}"/>
    <cellStyle name="Cali 5 3" xfId="8554" xr:uid="{BF4C1280-1064-421E-BED3-54446B566E89}"/>
    <cellStyle name="Cali 5 3 2" xfId="8555" xr:uid="{43A98A83-D455-4B0D-853A-673DCBA07B0A}"/>
    <cellStyle name="Cali 5 3 2 2" xfId="8556" xr:uid="{DA6ABD75-E6A2-4824-ABA5-347B6F91D544}"/>
    <cellStyle name="Cali 5 3 3" xfId="8557" xr:uid="{D1622AC8-8DF9-47B5-A289-29F05812CF4B}"/>
    <cellStyle name="Cali 5 4" xfId="8558" xr:uid="{7B09BCCB-99C0-4FA9-B1AC-49EFEBCCCCE5}"/>
    <cellStyle name="Cali 5 4 2" xfId="8559" xr:uid="{AEE0A41A-0E40-42F8-9E3D-92BDF4543238}"/>
    <cellStyle name="Cali 5 5" xfId="8560" xr:uid="{62D77F82-89AC-4665-BA50-394F75F0AA9D}"/>
    <cellStyle name="Cali 6" xfId="8561" xr:uid="{FE7237B5-4D8B-41F3-B73A-D9CFE756DD53}"/>
    <cellStyle name="Cali 6 2" xfId="8562" xr:uid="{3383915F-F0EB-4B70-A5FA-7EAE9CE176BE}"/>
    <cellStyle name="Cali 6 2 2" xfId="8563" xr:uid="{2E751C58-35A2-4678-8692-06841D7CB79D}"/>
    <cellStyle name="Cali 6 2 2 2" xfId="8564" xr:uid="{A36BD174-2BB5-4007-9B7A-BF01A086235F}"/>
    <cellStyle name="Cali 6 2 3" xfId="8565" xr:uid="{B2976083-C40E-4AF3-B10E-D77496C1DD07}"/>
    <cellStyle name="Cali 6 3" xfId="8566" xr:uid="{8CFD6A07-5187-4208-8067-FD085DFCBF97}"/>
    <cellStyle name="Cali 6 3 2" xfId="8567" xr:uid="{5FEED930-43A2-4B5C-B3BD-87D203DD9496}"/>
    <cellStyle name="Cali 6 4" xfId="8568" xr:uid="{693EEA44-6317-411B-BAAB-AE823CA101FE}"/>
    <cellStyle name="Cali 7" xfId="8569" xr:uid="{8B2730E1-312F-43DA-8E1E-91A260BCDB33}"/>
    <cellStyle name="Cali 7 2" xfId="8570" xr:uid="{F120E2BC-9AF3-44D8-A648-706E4ACFDB9D}"/>
    <cellStyle name="Cali 7 2 2" xfId="8571" xr:uid="{EDA7102F-F13F-4D52-8F7B-8D352C40B9EF}"/>
    <cellStyle name="Cali 7 3" xfId="8572" xr:uid="{C18900AD-43DB-46C8-9CA0-8D2910BAF2D7}"/>
    <cellStyle name="Cali 8" xfId="8573" xr:uid="{78ACCC5B-89BF-40CD-9A09-99D5149E5248}"/>
    <cellStyle name="Cali 8 2" xfId="8574" xr:uid="{952FFAD6-3BB9-4DB4-99A2-A88F407AC657}"/>
    <cellStyle name="Cali 8 2 2" xfId="8575" xr:uid="{F8E9339A-7275-4CAE-BC7F-0B4A3114D501}"/>
    <cellStyle name="Cali 8 3" xfId="8576" xr:uid="{8573FBC0-1670-47C9-8583-F36E7ADC1446}"/>
    <cellStyle name="Cali 9" xfId="8577" xr:uid="{9B9184D7-631B-465C-89A2-77FA12DAFD41}"/>
    <cellStyle name="Cali 9 2" xfId="8578" xr:uid="{C23248E5-2B1B-4393-BC4F-CAB862CB98B4}"/>
    <cellStyle name="Cali_INFORME" xfId="8579" xr:uid="{C7C0D870-5B8D-452C-ADE2-A2006945EE71}"/>
    <cellStyle name="Celda de comprobación 10" xfId="8581" xr:uid="{3B40D459-AB5C-47A6-9554-1B16798F8E9B}"/>
    <cellStyle name="Celda de comprobación 10 2" xfId="8582" xr:uid="{53669D30-E8A0-4784-83A1-131BDA508F20}"/>
    <cellStyle name="Celda de comprobación 10 3" xfId="8583" xr:uid="{44F3E8D2-A9F2-45B3-AF4C-159333EBCF9A}"/>
    <cellStyle name="Celda de comprobación 10_INFORME" xfId="8584" xr:uid="{58ADF1C2-3CDF-4071-AD3A-CA07DE92BAEF}"/>
    <cellStyle name="Celda de comprobación 11" xfId="8585" xr:uid="{1F469572-4C7D-4FFD-9769-087E1F951427}"/>
    <cellStyle name="Celda de comprobación 11 2" xfId="8586" xr:uid="{761AE97A-1C7D-4B0D-8632-5F5F9591E36B}"/>
    <cellStyle name="Celda de comprobación 11_INFORME" xfId="8587" xr:uid="{4605F1F6-6023-4A86-8E57-7BC71A0C2733}"/>
    <cellStyle name="Celda de comprobación 12" xfId="8588" xr:uid="{5E2D92E1-3787-4F8B-81A6-98556725BF1D}"/>
    <cellStyle name="Celda de comprobación 12 2" xfId="8589" xr:uid="{58CC387F-C46A-4119-89F0-097CD7D3EEF8}"/>
    <cellStyle name="Celda de comprobación 12_INFORME" xfId="8590" xr:uid="{36B7DE33-3008-4B48-9672-B01ED6064B8F}"/>
    <cellStyle name="Celda de comprobación 13" xfId="8591" xr:uid="{B2A2E1E4-16E4-48E1-9432-AEDE0BE265F5}"/>
    <cellStyle name="Celda de comprobación 13 2" xfId="8592" xr:uid="{EF9949E2-C905-449D-BDFD-2CF602DFA93F}"/>
    <cellStyle name="Celda de comprobación 13_INFORME" xfId="8593" xr:uid="{917D289D-36AE-4A78-AE5B-72B02E7DB4D3}"/>
    <cellStyle name="Celda de comprobación 14" xfId="8594" xr:uid="{5D1A0951-9407-4C87-924B-1F1637BCFABA}"/>
    <cellStyle name="Celda de comprobación 14 2" xfId="8595" xr:uid="{436000D5-BCFF-4E1F-8A97-DF1FE7F50636}"/>
    <cellStyle name="Celda de comprobación 14_INFORME" xfId="8596" xr:uid="{3454D79E-7FCA-4E3F-A313-CD1056767D99}"/>
    <cellStyle name="Celda de comprobación 15" xfId="8597" xr:uid="{2ABA0D1C-0F1D-49FB-9E23-E8CC0C62DBFE}"/>
    <cellStyle name="Celda de comprobación 16" xfId="8598" xr:uid="{FF46F00B-F1C1-48FC-85B3-F39C4FEB46B6}"/>
    <cellStyle name="Celda de comprobación 17" xfId="8599" xr:uid="{2CE45452-7EFB-4D84-8191-084842E21034}"/>
    <cellStyle name="Celda de comprobación 18" xfId="8600" xr:uid="{552CBCBB-B7C0-40C6-A5AA-57768C1BA000}"/>
    <cellStyle name="Celda de comprobación 19" xfId="8601" xr:uid="{5A4EEC42-E806-4026-9DE5-991018A57055}"/>
    <cellStyle name="Celda de comprobación 2" xfId="8602" xr:uid="{FAB5EF15-A87B-4017-8C49-706792D9ACCA}"/>
    <cellStyle name="Celda de comprobación 2 10" xfId="8603" xr:uid="{828DA6E6-57B5-4BCB-AAF1-CD842FDD65AF}"/>
    <cellStyle name="Celda de comprobación 2 2" xfId="8604" xr:uid="{FC228E1E-9A3C-4B5A-8E27-F15198F097B7}"/>
    <cellStyle name="Celda de comprobación 2 2 2" xfId="8605" xr:uid="{6A5FC136-187B-46E3-8AE6-DD7E7AA8A19F}"/>
    <cellStyle name="Celda de comprobación 2 2 2 2" xfId="8606" xr:uid="{D7ABCE0B-D71E-4C98-8485-49F123264103}"/>
    <cellStyle name="Celda de comprobación 2 2 3" xfId="8607" xr:uid="{B5A1DEDC-4E1D-46E8-9808-867FE6EB6F82}"/>
    <cellStyle name="Celda de comprobación 2 2_INFORME" xfId="8608" xr:uid="{677212BC-BC65-474D-B040-2E803E95D334}"/>
    <cellStyle name="Celda de comprobación 2 3" xfId="8609" xr:uid="{7EB38A8A-D368-4F26-9BCC-17D5601BEB6D}"/>
    <cellStyle name="Celda de comprobación 2 3 2" xfId="8610" xr:uid="{4729C15D-DA7E-4FC2-AE6B-11429112A72D}"/>
    <cellStyle name="Celda de comprobación 2 3 2 2" xfId="8611" xr:uid="{203FDC77-D090-4CF2-8D44-FFEDE91E2895}"/>
    <cellStyle name="Celda de comprobación 2 3 3" xfId="8612" xr:uid="{58CBFC48-E169-4229-87CE-BFF42F40DD86}"/>
    <cellStyle name="Celda de comprobación 2 3_INFORME" xfId="8613" xr:uid="{92B0A79C-2EC5-43F1-8000-5A7F3235F74B}"/>
    <cellStyle name="Celda de comprobación 2 4" xfId="8614" xr:uid="{C3ABF6F9-0A7D-473A-BE58-A50666AC45D1}"/>
    <cellStyle name="Celda de comprobación 2 4 2" xfId="8615" xr:uid="{A69DB1D3-C6A4-4406-AE28-F3B423B8F79D}"/>
    <cellStyle name="Celda de comprobación 2 4 3" xfId="8616" xr:uid="{2A817D18-FEC6-4683-A7E2-3B7C4154BB51}"/>
    <cellStyle name="Celda de comprobación 2 4_INFORME" xfId="8617" xr:uid="{0FB41B1A-5D5D-408E-BC52-58C6C4E776CC}"/>
    <cellStyle name="Celda de comprobación 2 5" xfId="8618" xr:uid="{C217B64D-F1BD-44DC-B855-AA58E6683A58}"/>
    <cellStyle name="Celda de comprobación 2 5 2" xfId="8619" xr:uid="{CA9ACA0C-BC54-4E15-A8B9-7A76BA8EDE73}"/>
    <cellStyle name="Celda de comprobación 2 6" xfId="8620" xr:uid="{11B7F696-C49E-40AF-ACDF-985B951EB209}"/>
    <cellStyle name="Celda de comprobación 2 7" xfId="8621" xr:uid="{98425AAC-5712-4427-80BB-1F8702A73299}"/>
    <cellStyle name="Celda de comprobación 2 8" xfId="8622" xr:uid="{4A145D79-836F-4B6D-9DC4-46E355211E6A}"/>
    <cellStyle name="Celda de comprobación 2 9" xfId="8623" xr:uid="{99F9B8E5-CD85-46A3-A43E-E2C234E343AC}"/>
    <cellStyle name="Celda de comprobación 2_INFORME" xfId="8624" xr:uid="{BB461880-386A-43CF-85A5-7364E9A6A530}"/>
    <cellStyle name="Celda de comprobación 20" xfId="8625" xr:uid="{D8A7A4A9-020C-47E1-B30C-C78A6EC1EF17}"/>
    <cellStyle name="Celda de comprobación 21" xfId="8626" xr:uid="{DA7CAB84-3702-4378-A79F-E11D4F133F17}"/>
    <cellStyle name="Celda de comprobación 22" xfId="8627" xr:uid="{E0DE8D28-E0C9-470C-B908-46E962A34F01}"/>
    <cellStyle name="Celda de comprobación 23" xfId="8628" xr:uid="{41A8E3F7-7C9C-4E13-A3B5-957478521DC8}"/>
    <cellStyle name="Celda de comprobación 24" xfId="8629" xr:uid="{1DF7CA62-82FD-4A60-A897-5F7E5874434F}"/>
    <cellStyle name="Celda de comprobación 25" xfId="8630" xr:uid="{602A6279-E91B-46B3-9AEE-EE6DBE481099}"/>
    <cellStyle name="Celda de comprobación 26" xfId="8631" xr:uid="{2D356D96-1FB8-4601-AA16-E11D31FC8A59}"/>
    <cellStyle name="Celda de comprobación 27" xfId="8632" xr:uid="{8C6868F0-6EAD-49B9-97CD-214C6A88C751}"/>
    <cellStyle name="Celda de comprobación 28" xfId="8633" xr:uid="{EEFBCF62-CEC0-468F-9798-91BD6AF8FA2B}"/>
    <cellStyle name="Celda de comprobación 29" xfId="8634" xr:uid="{A432891F-DE3D-4F32-A955-F00911854EEE}"/>
    <cellStyle name="Celda de comprobación 3" xfId="8635" xr:uid="{BB82938B-621B-4013-8FC5-B4A5D848A16B}"/>
    <cellStyle name="Celda de comprobación 3 2" xfId="8636" xr:uid="{ED977B0B-1E25-43B9-9A9A-9BD4D227C002}"/>
    <cellStyle name="Celda de comprobación 3 2 2" xfId="8637" xr:uid="{532FAA69-B08A-46AE-8D87-53E564450E33}"/>
    <cellStyle name="Celda de comprobación 3 3" xfId="8638" xr:uid="{36729CC7-EB70-4302-9898-03349CAB6AF6}"/>
    <cellStyle name="Celda de comprobación 3 4" xfId="8639" xr:uid="{5D72BD4F-3D3F-4B73-A173-67DF411091F9}"/>
    <cellStyle name="Celda de comprobación 3_INFORME" xfId="8640" xr:uid="{D9D3FF75-1BED-4C6D-BE99-DDF743F1591D}"/>
    <cellStyle name="Celda de comprobación 30" xfId="8641" xr:uid="{40FD3FD1-A092-43FE-A19F-31BDE0058A68}"/>
    <cellStyle name="Celda de comprobación 31" xfId="8642" xr:uid="{867448A8-A8D5-467F-96B2-4CCFEAE0ECCB}"/>
    <cellStyle name="Celda de comprobación 32" xfId="8643" xr:uid="{E83DA0CB-C728-4E37-B3CE-FF28B735D612}"/>
    <cellStyle name="Celda de comprobación 33" xfId="8644" xr:uid="{1F3C86A3-BAE8-4A7A-AD40-DBF6A01F5CCD}"/>
    <cellStyle name="Celda de comprobación 34" xfId="8645" xr:uid="{385FA086-203F-49FA-9667-E5A0070F4B84}"/>
    <cellStyle name="Celda de comprobación 35" xfId="8646" xr:uid="{1AEBB99B-AA86-4C2B-88CC-C9F08DED42AE}"/>
    <cellStyle name="Celda de comprobación 36" xfId="8647" xr:uid="{03916F82-32C9-4F22-9EC4-561A95A8D09D}"/>
    <cellStyle name="Celda de comprobación 37" xfId="8648" xr:uid="{A1F487BE-1CD3-4846-B59D-C6EB5BA7CD48}"/>
    <cellStyle name="Celda de comprobación 38" xfId="8649" xr:uid="{9E685CC0-5154-44DF-940C-396612FEDE99}"/>
    <cellStyle name="Celda de comprobación 39" xfId="8650" xr:uid="{501FB92A-E12F-4249-B688-102DBD30363A}"/>
    <cellStyle name="Celda de comprobación 4" xfId="8651" xr:uid="{475F1D34-1367-4D29-9635-7950840718CF}"/>
    <cellStyle name="Celda de comprobación 4 2" xfId="8652" xr:uid="{870339A9-EFEA-41C7-B03F-E068D7878612}"/>
    <cellStyle name="Celda de comprobación 4 2 2" xfId="8653" xr:uid="{82C123E3-06DA-44B9-972F-1C033ECCC9A1}"/>
    <cellStyle name="Celda de comprobación 4 2 3" xfId="8654" xr:uid="{9BD0DCE0-22AE-428D-9E48-7B688E6D81C6}"/>
    <cellStyle name="Celda de comprobación 4 2_INFORME" xfId="8655" xr:uid="{F9B45E7F-CCAB-49E8-9B37-CE8A2A113FC9}"/>
    <cellStyle name="Celda de comprobación 4 3" xfId="8656" xr:uid="{B66C1708-6316-4508-87E4-6350546E9051}"/>
    <cellStyle name="Celda de comprobación 4 3 2" xfId="8657" xr:uid="{9F9E76FF-9CA1-44BA-A0EB-0621D962A515}"/>
    <cellStyle name="Celda de comprobación 4 3 3" xfId="8658" xr:uid="{DC015611-890B-414D-B8D4-9B04F79FF942}"/>
    <cellStyle name="Celda de comprobación 4 3_INFORME" xfId="8659" xr:uid="{3C3A3612-7675-4E73-9F7C-ED3FE91341D7}"/>
    <cellStyle name="Celda de comprobación 4 4" xfId="8660" xr:uid="{E749AB79-17BD-44DE-8C74-1DD521BCBE34}"/>
    <cellStyle name="Celda de comprobación 4 5" xfId="8661" xr:uid="{6756A74B-4707-4B2F-8CB2-25554300B4CE}"/>
    <cellStyle name="Celda de comprobación 4 6" xfId="8662" xr:uid="{EA06E4A2-95CE-4DBA-B587-E08CF60DB6C9}"/>
    <cellStyle name="Celda de comprobación 4 7" xfId="8663" xr:uid="{A94B0D25-B6CC-4615-9925-8A9429DD61E6}"/>
    <cellStyle name="Celda de comprobación 4_INFORME" xfId="8664" xr:uid="{F2CD6CEB-8E6E-4DF3-8A9F-A274DE1EAB98}"/>
    <cellStyle name="Celda de comprobación 40" xfId="8665" xr:uid="{E69B2620-17F0-4045-ACD2-D4C672675BAD}"/>
    <cellStyle name="Celda de comprobación 41" xfId="8666" xr:uid="{DFFEE4C3-C1B9-400C-8DD5-5B95D176AA38}"/>
    <cellStyle name="Celda de comprobación 42" xfId="8667" xr:uid="{49873458-81B9-4EA9-ACE7-DC7B08467D87}"/>
    <cellStyle name="Celda de comprobación 43" xfId="8668" xr:uid="{AAD8C7E4-124B-4C84-AEC3-309CBB9AA86E}"/>
    <cellStyle name="Celda de comprobación 44" xfId="8669" xr:uid="{75D2793A-8C97-4A32-9EA4-7C1C243C9B90}"/>
    <cellStyle name="Celda de comprobación 45" xfId="8670" xr:uid="{893A1DED-9A1F-4423-8CB4-C1C575356724}"/>
    <cellStyle name="Celda de comprobación 46" xfId="8671" xr:uid="{27061F3B-2C64-4035-A933-7CB644F997FC}"/>
    <cellStyle name="Celda de comprobación 47" xfId="8672" xr:uid="{1FA6DDCF-E7E4-4F02-A059-3D307FEEC7B9}"/>
    <cellStyle name="Celda de comprobación 48" xfId="8673" xr:uid="{25B2D599-E6AA-4AAF-8BFE-299E84FC5E67}"/>
    <cellStyle name="Celda de comprobación 49" xfId="8674" xr:uid="{125D7515-990C-4AF7-A7C3-6E9D3B49A110}"/>
    <cellStyle name="Celda de comprobación 5" xfId="8675" xr:uid="{E63DE607-4701-44EC-AD44-98B864F569C5}"/>
    <cellStyle name="Celda de comprobación 5 2" xfId="8676" xr:uid="{A240E29F-D0B8-430E-A976-E34BD101B6ED}"/>
    <cellStyle name="Celda de comprobación 5 2 2" xfId="8677" xr:uid="{0AEC5870-5E59-4557-B20B-80A3A4E878DC}"/>
    <cellStyle name="Celda de comprobación 5 3" xfId="8678" xr:uid="{DDA644C6-DD4F-43B3-BD7F-7096CC6A554A}"/>
    <cellStyle name="Celda de comprobación 5_INFORME" xfId="8679" xr:uid="{D33E81B1-98CE-4CFD-9D1A-C27778FFC73B}"/>
    <cellStyle name="Celda de comprobación 50" xfId="8680" xr:uid="{BDB7B30F-FFDF-4826-9ABA-9EFFC3944EFD}"/>
    <cellStyle name="Celda de comprobación 51" xfId="8681" xr:uid="{6E1D6DB7-1B2F-4CD2-98A6-D31AE2F2AAC1}"/>
    <cellStyle name="Celda de comprobación 52" xfId="8682" xr:uid="{7F41C3E6-5DA0-4DC4-BE91-49C0308019D2}"/>
    <cellStyle name="Celda de comprobación 53" xfId="8683" xr:uid="{6A8D4E7D-B321-4911-A2D9-B7710A5B615E}"/>
    <cellStyle name="Celda de comprobación 54" xfId="8684" xr:uid="{E21774E4-DD37-4D04-A39D-79EC0DA8AD2E}"/>
    <cellStyle name="Celda de comprobación 55" xfId="8685" xr:uid="{D6807B51-01AF-4507-983F-E52B2FCE8613}"/>
    <cellStyle name="Celda de comprobación 56" xfId="8686" xr:uid="{0FB64FF2-A769-489C-AB3F-49CF9CD957A6}"/>
    <cellStyle name="Celda de comprobación 57" xfId="8687" xr:uid="{6632E17D-8366-4D10-AC79-15C3FC127E82}"/>
    <cellStyle name="Celda de comprobación 58" xfId="8688" xr:uid="{0A32FD81-43A2-4631-9032-A595DFA16CBC}"/>
    <cellStyle name="Celda de comprobación 59" xfId="8689" xr:uid="{A51A54EF-CF9C-4DF7-9125-9C818AE1EF6F}"/>
    <cellStyle name="Celda de comprobación 6" xfId="8690" xr:uid="{364B07D1-7A3B-488B-924D-D62B09280D93}"/>
    <cellStyle name="Celda de comprobación 6 2" xfId="8691" xr:uid="{70589445-EA35-4416-A1C2-B0597BE08A37}"/>
    <cellStyle name="Celda de comprobación 6 3" xfId="8692" xr:uid="{7544F85D-4388-43EF-8385-03557941D63E}"/>
    <cellStyle name="Celda de comprobación 6_INFORME" xfId="8693" xr:uid="{06E6AE3B-EA9A-42B1-9A3E-FB1790669304}"/>
    <cellStyle name="Celda de comprobación 60" xfId="8694" xr:uid="{1C82625E-EE70-4B8F-8039-A3E46BE211F1}"/>
    <cellStyle name="Celda de comprobación 61" xfId="8695" xr:uid="{30548A43-D98B-4C38-B107-F92D4EF26890}"/>
    <cellStyle name="Celda de comprobación 62" xfId="8696" xr:uid="{011E6D53-B344-4BE1-B02B-6CEE1EAF1182}"/>
    <cellStyle name="Celda de comprobación 63" xfId="8697" xr:uid="{3DE67D93-FA9C-4636-B86D-DC54E8EF570D}"/>
    <cellStyle name="Celda de comprobación 64" xfId="8698" xr:uid="{C0FEFDA7-AD98-4552-9DBA-848515E625E6}"/>
    <cellStyle name="Celda de comprobación 65" xfId="8699" xr:uid="{9553E582-C0EF-42C4-9B46-3D6DDE2D40C8}"/>
    <cellStyle name="Celda de comprobación 66" xfId="8700" xr:uid="{64487947-1674-44A0-832C-8B068DD505B1}"/>
    <cellStyle name="Celda de comprobación 67" xfId="8701" xr:uid="{F9D4D271-D230-4A04-84D4-FD866C5FFEDB}"/>
    <cellStyle name="Celda de comprobación 68" xfId="8702" xr:uid="{04782E03-28F9-41D5-B43D-E9722AE489C8}"/>
    <cellStyle name="Celda de comprobación 69" xfId="8703" xr:uid="{A408CB28-5A37-4BA2-8919-2D79CDF4F3DF}"/>
    <cellStyle name="Celda de comprobación 7" xfId="8704" xr:uid="{223A23AA-C0FA-41E4-8E68-5B1EE5534E20}"/>
    <cellStyle name="Celda de comprobación 7 2" xfId="8705" xr:uid="{8E9E3872-C369-4884-AC5B-26CFF1D467C6}"/>
    <cellStyle name="Celda de comprobación 7 3" xfId="8706" xr:uid="{9F2FCA17-E307-471B-AB94-87D520DA707F}"/>
    <cellStyle name="Celda de comprobación 7_INFORME" xfId="8707" xr:uid="{8C048D62-C09F-4087-80FA-B5B799B4B8BD}"/>
    <cellStyle name="Celda de comprobación 70" xfId="8708" xr:uid="{E7E84929-451D-4376-86F1-0679C9F70705}"/>
    <cellStyle name="Celda de comprobación 71" xfId="8709" xr:uid="{B03CC9FE-29B5-4E4F-AFDC-D41839131EF9}"/>
    <cellStyle name="Celda de comprobación 72" xfId="8710" xr:uid="{0E93557F-D387-426B-AF47-6DF2723DE994}"/>
    <cellStyle name="Celda de comprobación 73" xfId="8711" xr:uid="{F4A6AF82-573C-429E-8980-7FC364111318}"/>
    <cellStyle name="Celda de comprobación 74" xfId="8712" xr:uid="{E75F80DD-1134-4055-8BA5-CDBA4C241BE6}"/>
    <cellStyle name="Celda de comprobación 75" xfId="8713" xr:uid="{9EC564A4-B597-4C14-AC67-6E6AC4A47824}"/>
    <cellStyle name="Celda de comprobación 76" xfId="8714" xr:uid="{EBF62EDB-0066-4EFB-9725-4EA493C24A73}"/>
    <cellStyle name="Celda de comprobación 77" xfId="8715" xr:uid="{4DBD8B31-9F19-4EB9-9860-D99283DCFE61}"/>
    <cellStyle name="Celda de comprobación 78" xfId="8716" xr:uid="{3AF404EE-3B65-4BFB-93EC-1EBCCF7D818A}"/>
    <cellStyle name="Celda de comprobación 79" xfId="8717" xr:uid="{233F80D7-21BD-43B2-9A2B-09DB68519CB4}"/>
    <cellStyle name="Celda de comprobación 8" xfId="8718" xr:uid="{1E38AAB8-FA79-43BF-9186-B3364824B0D3}"/>
    <cellStyle name="Celda de comprobación 8 2" xfId="8719" xr:uid="{BC154E69-F5E8-44D3-BC79-8920B99F8457}"/>
    <cellStyle name="Celda de comprobación 8 3" xfId="8720" xr:uid="{B4A3DBBE-34D8-498D-8A37-F8657FD5E34C}"/>
    <cellStyle name="Celda de comprobación 8_INFORME" xfId="8721" xr:uid="{C129ED60-2C2B-4158-8DBE-0004BC58DD24}"/>
    <cellStyle name="Celda de comprobación 80" xfId="8722" xr:uid="{1B23EA33-F932-4E8A-8F98-EABE795AC361}"/>
    <cellStyle name="Celda de comprobación 81" xfId="8723" xr:uid="{7994ED56-928B-45ED-B607-9E09D7E36C6B}"/>
    <cellStyle name="Celda de comprobación 82" xfId="8724" xr:uid="{C32B9833-3EE0-4C1C-A474-7D52D6FD3545}"/>
    <cellStyle name="Celda de comprobación 83" xfId="8725" xr:uid="{685236DB-3616-4BF0-A379-38599190C099}"/>
    <cellStyle name="Celda de comprobación 84" xfId="8726" xr:uid="{2CB5D4B9-607D-425A-8922-DB11223BF07D}"/>
    <cellStyle name="Celda de comprobación 85" xfId="8727" xr:uid="{DDDB277F-6C6D-40D7-9809-D5B94154CB2E}"/>
    <cellStyle name="Celda de comprobación 86" xfId="8728" xr:uid="{F7DAA899-618B-4412-8EDE-8AA158B27E8D}"/>
    <cellStyle name="Celda de comprobación 87" xfId="8729" xr:uid="{F7B54C34-72FB-47A7-B4CD-E4258A8B8862}"/>
    <cellStyle name="Celda de comprobación 88" xfId="8730" xr:uid="{EBA7BDF4-9CF1-4CE3-9219-869D43B2CAD8}"/>
    <cellStyle name="Celda de comprobación 89" xfId="8731" xr:uid="{3994329B-A56B-42E1-A839-F9967AD1BB4E}"/>
    <cellStyle name="Celda de comprobación 9" xfId="8732" xr:uid="{130E08D5-8B3C-4BCD-B731-A66CA170D20C}"/>
    <cellStyle name="Celda de comprobación 9 2" xfId="8733" xr:uid="{B200F792-A230-436B-BAFD-37326D1BEC8B}"/>
    <cellStyle name="Celda de comprobación 9 3" xfId="8734" xr:uid="{397C28BB-6135-4E50-AAA3-04522F463F7E}"/>
    <cellStyle name="Celda de comprobación 9_INFORME" xfId="8735" xr:uid="{93D136BF-7342-4577-9180-AF42C1E2F19E}"/>
    <cellStyle name="Celda de comprobación 90" xfId="8736" xr:uid="{7DCA3E34-6AF2-4DA2-9B7C-0F3414E055E6}"/>
    <cellStyle name="Celda de comprobación 91" xfId="8737" xr:uid="{D719AED2-910A-4807-899B-A572A3848DF9}"/>
    <cellStyle name="Celda de comprobación 92" xfId="8738" xr:uid="{86FA754B-D62A-4B8A-9883-4B26AAC0531D}"/>
    <cellStyle name="Celda de comprobación 93" xfId="8739" xr:uid="{80D019D9-421F-4F07-AD41-5C51FAD708D0}"/>
    <cellStyle name="Celda de comprobación 94" xfId="8740" xr:uid="{A0878944-E1D6-4977-B4C4-D8B4B67FAC50}"/>
    <cellStyle name="Celda de comprobación 95" xfId="8741" xr:uid="{D16D5AD5-DFB1-4588-807B-A22701545F59}"/>
    <cellStyle name="Celda de comprobación 96" xfId="8742" xr:uid="{5F41BCDE-AC78-4273-B52A-36C72ACFCC81}"/>
    <cellStyle name="Celda de comprobación 97" xfId="8743" xr:uid="{0505C284-296B-478E-9D57-4CB97FA975DB}"/>
    <cellStyle name="Celda de comprobación 98" xfId="8744" xr:uid="{A0D0FB80-884F-4440-B1C5-E42D4DFB39CD}"/>
    <cellStyle name="Celda de comprobación 99" xfId="8580" xr:uid="{E42DDDB4-056D-4B36-9603-EC2C44FC55C0}"/>
    <cellStyle name="Celda vinculada 10" xfId="8746" xr:uid="{E3AA1CCC-E264-41F9-BEE1-0130BD58DFFF}"/>
    <cellStyle name="Celda vinculada 10 2" xfId="8747" xr:uid="{B110F5E8-1F47-488C-B77E-3AF823B0496E}"/>
    <cellStyle name="Celda vinculada 11" xfId="8748" xr:uid="{99B3EB87-C86A-4613-B9D8-C8DB3532089E}"/>
    <cellStyle name="Celda vinculada 12" xfId="8749" xr:uid="{B8461A3C-DB75-4CF6-A8AA-24CD050CF1DD}"/>
    <cellStyle name="Celda vinculada 13" xfId="8750" xr:uid="{543B1363-100A-41D7-B344-66F26A1DB0E8}"/>
    <cellStyle name="Celda vinculada 14" xfId="8751" xr:uid="{7CA5721B-8239-43A7-A1D4-4DECF201E423}"/>
    <cellStyle name="Celda vinculada 15" xfId="8752" xr:uid="{21DC5CA2-162E-4FE7-B08B-DBFC4DC9939B}"/>
    <cellStyle name="Celda vinculada 16" xfId="8745" xr:uid="{8401307C-E356-4497-8659-3AF3F1473B9F}"/>
    <cellStyle name="Celda vinculada 2" xfId="8753" xr:uid="{198F57B0-F343-4E27-AE86-C8A12A427777}"/>
    <cellStyle name="Celda vinculada 2 2" xfId="8754" xr:uid="{9C6FB413-AB31-4F33-B79F-CAF63E5B160B}"/>
    <cellStyle name="Celda vinculada 2 2 2" xfId="8755" xr:uid="{758B8B4D-9B7F-456A-9102-59AE35261B56}"/>
    <cellStyle name="Celda vinculada 2 2 3" xfId="8756" xr:uid="{05704123-7AF2-4A72-B058-6191899BDEA9}"/>
    <cellStyle name="Celda vinculada 2 3" xfId="8757" xr:uid="{7D2768D4-FEE6-46AB-BA47-7821A31B8506}"/>
    <cellStyle name="Celda vinculada 2 3 2" xfId="8758" xr:uid="{C371F3D2-372A-40C3-87CB-BFB62ABA18D5}"/>
    <cellStyle name="Celda vinculada 2 3 3" xfId="8759" xr:uid="{B2AEE293-8736-436C-BE22-B4D9221C095B}"/>
    <cellStyle name="Celda vinculada 2 4" xfId="8760" xr:uid="{B4C2907C-37E5-4D2D-BC96-F22EAC386870}"/>
    <cellStyle name="Celda vinculada 2 4 2" xfId="8761" xr:uid="{C516F650-CF2F-4959-AECE-6E9EE787B128}"/>
    <cellStyle name="Celda vinculada 2 5" xfId="8762" xr:uid="{6B347AF1-5293-48B3-9E43-5E50CBFF9B92}"/>
    <cellStyle name="Celda vinculada 2 6" xfId="8763" xr:uid="{15AC7CE4-9EA3-4A3B-8320-D12DCE266075}"/>
    <cellStyle name="Celda vinculada 3" xfId="8764" xr:uid="{9059DDE0-35E0-4901-9AED-9A845DB3E50B}"/>
    <cellStyle name="Celda vinculada 3 2" xfId="8765" xr:uid="{593D2418-A457-4BDF-9586-434C1A7C0EEC}"/>
    <cellStyle name="Celda vinculada 3 3" xfId="8766" xr:uid="{688EE464-A91D-4FD4-9A37-0672E36BCC1F}"/>
    <cellStyle name="Celda vinculada 3 4" xfId="8767" xr:uid="{36118C95-A53D-44AE-8470-F223F1563D1C}"/>
    <cellStyle name="Celda vinculada 4" xfId="8768" xr:uid="{31ED21E1-8179-43E1-9393-B1291D645008}"/>
    <cellStyle name="Celda vinculada 4 2" xfId="8769" xr:uid="{9CAB198E-3650-4E2A-8E69-ABAC09323C90}"/>
    <cellStyle name="Celda vinculada 4 2 2" xfId="8770" xr:uid="{D23C5935-326D-417A-B90E-29583775D61A}"/>
    <cellStyle name="Celda vinculada 4 3" xfId="8771" xr:uid="{094BB0F1-FCEF-43EB-ADCE-2B63E7234F15}"/>
    <cellStyle name="Celda vinculada 4 3 2" xfId="8772" xr:uid="{48117C24-1A2A-4D17-B769-F807C40E0C69}"/>
    <cellStyle name="Celda vinculada 4 4" xfId="8773" xr:uid="{253BE406-A22A-4C3C-89D5-40D2712D643A}"/>
    <cellStyle name="Celda vinculada 5" xfId="8774" xr:uid="{CAFE02B9-5B07-46F1-BC0B-D663BC2217C9}"/>
    <cellStyle name="Celda vinculada 5 2" xfId="8775" xr:uid="{BAB1F525-9B3B-4655-9BE8-E8291EC80E4E}"/>
    <cellStyle name="Celda vinculada 5 3" xfId="8776" xr:uid="{B5A09AFC-FA70-4DE3-A5CE-C7A4539832E8}"/>
    <cellStyle name="Celda vinculada 6" xfId="8777" xr:uid="{1950CF80-2EB8-4B51-B595-05C9D44D0C5E}"/>
    <cellStyle name="Celda vinculada 6 2" xfId="8778" xr:uid="{FD9F28BB-7283-4F39-A3C3-134A135A55C6}"/>
    <cellStyle name="Celda vinculada 7" xfId="8779" xr:uid="{2A43579B-1808-4898-A2F4-2328A3E9FA03}"/>
    <cellStyle name="Celda vinculada 7 2" xfId="8780" xr:uid="{1881E496-FD45-4749-A803-1E78EA80D22B}"/>
    <cellStyle name="Celda vinculada 8" xfId="8781" xr:uid="{1F4330C2-7599-4AAA-8AF6-885050C59284}"/>
    <cellStyle name="Celda vinculada 8 2" xfId="8782" xr:uid="{BA11B6E1-F20F-419D-BDA9-5F3F1333A092}"/>
    <cellStyle name="Celda vinculada 9" xfId="8783" xr:uid="{59E79E8C-2EC5-4530-B95C-F1434355FB6A}"/>
    <cellStyle name="Celda vinculada 9 2" xfId="8784" xr:uid="{54D39B48-897C-48D8-A8CA-3410A0F34996}"/>
    <cellStyle name="Check Cell 10" xfId="8785" xr:uid="{1E27A2D2-98C8-4CCD-B320-76514C652FEC}"/>
    <cellStyle name="Check Cell 10 2" xfId="8786" xr:uid="{20E764F3-3BF3-41A9-8F00-DB1A80351275}"/>
    <cellStyle name="Check Cell 11" xfId="8787" xr:uid="{EAE5FBF0-3AA5-43C5-B7F5-89F19AE46C53}"/>
    <cellStyle name="Check Cell 11 2" xfId="8788" xr:uid="{98C5778E-C1BF-4838-BBB5-9C24CECAE41F}"/>
    <cellStyle name="Check Cell 12" xfId="8789" xr:uid="{617A9A83-B59A-4EF7-925B-C070FCB81183}"/>
    <cellStyle name="Check Cell 13" xfId="8790" xr:uid="{B330DE20-AE2E-4BF3-8656-CBEDA2A976A0}"/>
    <cellStyle name="Check Cell 14" xfId="8791" xr:uid="{C8657243-DD84-48F8-99C6-512F830C8B31}"/>
    <cellStyle name="Check Cell 15" xfId="8792" xr:uid="{6D7E76FF-614D-4326-A927-F8250562633D}"/>
    <cellStyle name="Check Cell 16" xfId="8793" xr:uid="{97710AD9-0FE2-43F0-AAE5-4C9E34181FFE}"/>
    <cellStyle name="Check Cell 17" xfId="8794" xr:uid="{E1F5D5EF-B2C4-4F9D-9893-23A48300EE0C}"/>
    <cellStyle name="Check Cell 18" xfId="8795" xr:uid="{FA01A101-E6C5-474A-917F-3749D31DDF1D}"/>
    <cellStyle name="Check Cell 19" xfId="8796" xr:uid="{DFFD5085-A815-4C31-9DD7-0224420A5ACB}"/>
    <cellStyle name="Check Cell 2" xfId="8797" xr:uid="{F2BDB0BB-1A69-4A8A-AD48-E178F0959F1B}"/>
    <cellStyle name="Check Cell 2 10" xfId="8798" xr:uid="{191680B6-DE06-4730-845A-65DE4A657E01}"/>
    <cellStyle name="Check Cell 2 2" xfId="8799" xr:uid="{9D11D01E-AF0C-485F-93EE-86FBC26D8900}"/>
    <cellStyle name="Check Cell 2 2 2" xfId="8800" xr:uid="{F8C299D9-25D3-4A2B-8219-AFC7FC2D718E}"/>
    <cellStyle name="Check Cell 2 2 2 2" xfId="8801" xr:uid="{A69C0AB7-C0B5-426A-9C00-711E3D5778DB}"/>
    <cellStyle name="Check Cell 2 2 3" xfId="8802" xr:uid="{47CE2B2B-04F9-49D1-9A24-F68A15A2913D}"/>
    <cellStyle name="Check Cell 2 2 4" xfId="8803" xr:uid="{76472C78-52C1-42A4-8E40-EE00BF1328F1}"/>
    <cellStyle name="Check Cell 2 2_INFORME" xfId="8804" xr:uid="{ED94B028-9853-4859-A532-83BEF2EB3CCE}"/>
    <cellStyle name="Check Cell 2 3" xfId="8805" xr:uid="{C100EAE2-03B6-465A-8409-068DE477D482}"/>
    <cellStyle name="Check Cell 2 3 2" xfId="8806" xr:uid="{AFED1147-2AB3-4CB7-B0A3-FEFF43B28C62}"/>
    <cellStyle name="Check Cell 2 3 3" xfId="8807" xr:uid="{1F69E501-8FC0-49B9-9C67-64D2BB21B7E3}"/>
    <cellStyle name="Check Cell 2 3_INFORME" xfId="8808" xr:uid="{AD1A4199-A88E-49A7-9ACE-DB4D6EE4F106}"/>
    <cellStyle name="Check Cell 2 4" xfId="8809" xr:uid="{56710668-C92E-43C0-A54E-51C4783F4CC7}"/>
    <cellStyle name="Check Cell 2 4 2" xfId="8810" xr:uid="{12613B75-1269-4F23-AAE9-8130BEFFB0DE}"/>
    <cellStyle name="Check Cell 2 5" xfId="8811" xr:uid="{9569A5D4-E92E-4A64-BA1A-B01E74DB3FD5}"/>
    <cellStyle name="Check Cell 2 5 2" xfId="8812" xr:uid="{3868C66B-A99D-47D9-BCBF-78D27005A6CC}"/>
    <cellStyle name="Check Cell 2 6" xfId="8813" xr:uid="{0736501F-4F51-4114-ACC0-EB013DA3F1C0}"/>
    <cellStyle name="Check Cell 2 6 2" xfId="8814" xr:uid="{826CF145-184A-4415-9615-6D19C7F86C47}"/>
    <cellStyle name="Check Cell 2 7" xfId="8815" xr:uid="{3A752629-0A07-4B5F-A32F-F0CA6A552B08}"/>
    <cellStyle name="Check Cell 2 8" xfId="8816" xr:uid="{32029E33-B24C-4E13-A53C-00152AF0038B}"/>
    <cellStyle name="Check Cell 2 9" xfId="8817" xr:uid="{1EFFE7D5-168E-4795-8E45-1AE21F675D42}"/>
    <cellStyle name="Check Cell 2_COSTOS" xfId="8818" xr:uid="{5A884150-E102-4601-896B-083EB8482CAC}"/>
    <cellStyle name="Check Cell 20" xfId="8819" xr:uid="{6C3ECD40-BCCA-4EAE-8B08-59C503FC3019}"/>
    <cellStyle name="Check Cell 3" xfId="8820" xr:uid="{7C27824F-6262-46F9-B08C-4A139AA5B949}"/>
    <cellStyle name="Check Cell 3 2" xfId="8821" xr:uid="{CC83A020-167C-4C88-9F2B-80C3469FC5F8}"/>
    <cellStyle name="Check Cell 3 2 2" xfId="8822" xr:uid="{04893E8D-8565-4DAA-9364-32D8E6A480CB}"/>
    <cellStyle name="Check Cell 3 2 3" xfId="8823" xr:uid="{D44D9F60-DB43-4519-8045-749ACD9D8747}"/>
    <cellStyle name="Check Cell 3 2 4" xfId="8824" xr:uid="{B526F5D1-2E11-4B98-A189-3C024CD44791}"/>
    <cellStyle name="Check Cell 3 3" xfId="8825" xr:uid="{9744DE34-A17A-4517-9BF4-ACA9DD30444C}"/>
    <cellStyle name="Check Cell 3 4" xfId="8826" xr:uid="{5F5C4D8B-B3F3-408D-9AE9-9C599C46A4C9}"/>
    <cellStyle name="Check Cell 3 5" xfId="8827" xr:uid="{3EE918F5-244E-4CD8-9B28-59B71CF9BFAA}"/>
    <cellStyle name="Check Cell 3 6" xfId="8828" xr:uid="{8F78518C-B1FA-4E96-86A5-23300CC52253}"/>
    <cellStyle name="Check Cell 3 7" xfId="8829" xr:uid="{4463BB3A-A080-442D-BFFD-241122D63E4B}"/>
    <cellStyle name="Check Cell 3 8" xfId="8830" xr:uid="{9D0B59CD-371F-48C3-A0D4-09A45D6FAF44}"/>
    <cellStyle name="Check Cell 3_INFORME" xfId="8831" xr:uid="{3400D578-576F-4350-B78B-8FAAB36A8F2D}"/>
    <cellStyle name="Check Cell 4" xfId="8832" xr:uid="{067A6F74-4DB3-43B3-86A4-AA5D96EC1772}"/>
    <cellStyle name="Check Cell 4 2" xfId="8833" xr:uid="{2AAEADDA-A988-4CE7-9F7F-A5BA91D87F1B}"/>
    <cellStyle name="Check Cell 4 2 2" xfId="8834" xr:uid="{8CF3E4CF-65A5-4676-9EAE-10BF514C8E69}"/>
    <cellStyle name="Check Cell 4 3" xfId="8835" xr:uid="{47509377-B600-41CB-A829-64BB916F4F3D}"/>
    <cellStyle name="Check Cell 4 4" xfId="8836" xr:uid="{4C06ADFE-A956-4CC0-B33C-B9025B6DEF37}"/>
    <cellStyle name="Check Cell 4 5" xfId="8837" xr:uid="{F91BBCD9-9582-47FF-AB2B-C183B5DAADDD}"/>
    <cellStyle name="Check Cell 4_INFORME" xfId="8838" xr:uid="{67F78730-3128-4DA3-8983-2016A6D5360D}"/>
    <cellStyle name="Check Cell 5" xfId="8839" xr:uid="{1F604DC2-5077-4F1F-908C-CA58FD81948D}"/>
    <cellStyle name="Check Cell 5 2" xfId="8840" xr:uid="{BC832B6E-1D44-4E8F-A091-3862B7546EFA}"/>
    <cellStyle name="Check Cell 5 2 2" xfId="8841" xr:uid="{9C431804-6EA2-45FD-86EB-74B671331F5C}"/>
    <cellStyle name="Check Cell 5 3" xfId="8842" xr:uid="{58D3FB6D-C5AD-4BA0-B5F3-AAE4B71FF9EB}"/>
    <cellStyle name="Check Cell 5 4" xfId="8843" xr:uid="{25D3A47C-44A8-4D4D-AE1C-40009AA32F4E}"/>
    <cellStyle name="Check Cell 5_INFORME" xfId="8844" xr:uid="{EB945B9F-2710-48F5-9B20-0D202442CFB7}"/>
    <cellStyle name="Check Cell 6" xfId="8845" xr:uid="{F6723772-E3CA-49E4-980D-4F9264599C24}"/>
    <cellStyle name="Check Cell 6 2" xfId="8846" xr:uid="{9330D64F-9854-47FB-8E59-EDEEF2D7E274}"/>
    <cellStyle name="Check Cell 6 3" xfId="8847" xr:uid="{0E9D322B-3A56-4702-9A24-6362874BE7CA}"/>
    <cellStyle name="Check Cell 6 4" xfId="8848" xr:uid="{C808875F-D716-4B9C-93A0-F3B231914025}"/>
    <cellStyle name="Check Cell 7" xfId="8849" xr:uid="{8722A69F-FB3A-48C4-8C0A-D7053C8D9B0B}"/>
    <cellStyle name="Check Cell 7 2" xfId="8850" xr:uid="{CB29D282-E2B0-49AF-87F2-025C695DB7D8}"/>
    <cellStyle name="Check Cell 7 3" xfId="8851" xr:uid="{CFBA1AC3-7320-45A7-B3D2-FD8CCB2F7D74}"/>
    <cellStyle name="Check Cell 7 4" xfId="8852" xr:uid="{24592078-B052-42DE-A395-6EA52781664E}"/>
    <cellStyle name="Check Cell 8" xfId="8853" xr:uid="{1F1954E1-E9A6-44AE-BD25-47479DDF71EF}"/>
    <cellStyle name="Check Cell 8 2" xfId="8854" xr:uid="{2EE80CA7-6615-455A-AB68-6D493374D622}"/>
    <cellStyle name="Check Cell 8 3" xfId="8855" xr:uid="{5DA4460E-4055-4E08-A8ED-66C2597C3BF3}"/>
    <cellStyle name="Check Cell 9" xfId="8856" xr:uid="{60D8B57E-A6F3-4F95-9074-04CBCBA18DDF}"/>
    <cellStyle name="Check Cell 9 2" xfId="8857" xr:uid="{17CF2E1A-FB13-4FFA-84A7-32E7C0F4AF0E}"/>
    <cellStyle name="Check Cell 9 3" xfId="8858" xr:uid="{5175E4DA-F9AD-44BA-AC25-430456B2533C}"/>
    <cellStyle name="Comma [0] 2" xfId="8859" xr:uid="{C4437770-1EF6-4A28-AED2-F03F199CA7B8}"/>
    <cellStyle name="Comma [0] 2 2" xfId="8860" xr:uid="{6FF2978B-9013-4E22-88A6-BE1DA0F3FE84}"/>
    <cellStyle name="Comma [0] 3" xfId="8861" xr:uid="{E7D8C1F2-A46E-40FE-AEB6-2CB9396B3366}"/>
    <cellStyle name="Comma [0] 4" xfId="8862" xr:uid="{992ED89E-B749-4475-A499-9D66DEDADB88}"/>
    <cellStyle name="Comma [0] 5" xfId="58911" xr:uid="{30C77A82-E979-4DB9-9A0A-1B7FCC09DC4F}"/>
    <cellStyle name="Comma 10" xfId="8863" xr:uid="{5F11E835-84E5-4612-BDC4-194DF4728EA1}"/>
    <cellStyle name="Comma 10 2" xfId="8864" xr:uid="{EB70FB7D-9645-4993-BDE3-ED55FAC1B5B2}"/>
    <cellStyle name="Comma 11" xfId="8865" xr:uid="{3DC59E6C-8DE0-4E5B-BE51-DC0EB5C0F689}"/>
    <cellStyle name="Comma 11 2" xfId="8866" xr:uid="{34B2D815-6898-4B4D-B0A7-865FAD0F93EB}"/>
    <cellStyle name="Comma 12" xfId="8867" xr:uid="{36D04F74-B2C5-475A-BC36-4EBB9CCDB572}"/>
    <cellStyle name="Comma 12 2" xfId="8868" xr:uid="{70F82BF3-3934-4084-8C1D-1227BD28788D}"/>
    <cellStyle name="Comma 13" xfId="8869" xr:uid="{FEA70B08-E260-4C5B-B150-54FF2159CEB8}"/>
    <cellStyle name="Comma 13 2" xfId="8870" xr:uid="{B453CD41-3AE1-4BD3-91A6-CF8CC3E30FCE}"/>
    <cellStyle name="Comma 14" xfId="8871" xr:uid="{83EB1D45-4C0F-4E05-A7AB-63F5F2143928}"/>
    <cellStyle name="Comma 14 2" xfId="8872" xr:uid="{66D13C45-A1D4-4BBA-AA8D-AA7E6B386F66}"/>
    <cellStyle name="Comma 15" xfId="8873" xr:uid="{6E31A4CB-FFBD-4E48-9A31-025F4560D867}"/>
    <cellStyle name="Comma 15 2" xfId="8874" xr:uid="{A0E14BB7-E87C-4F14-808E-BC93B8A313F7}"/>
    <cellStyle name="Comma 16" xfId="8875" xr:uid="{14705BCB-EC2B-4773-B1D3-2DA59572A131}"/>
    <cellStyle name="Comma 17" xfId="8876" xr:uid="{0AF63DC2-D4F5-4AAD-9D80-C39E883261C3}"/>
    <cellStyle name="Comma 18" xfId="8877" xr:uid="{26F8C329-2D2C-421A-90B3-A822E68A58EE}"/>
    <cellStyle name="Comma 19" xfId="8878" xr:uid="{76115A29-D674-426C-8A00-6DB4B27CCFC6}"/>
    <cellStyle name="Comma 2" xfId="8879" xr:uid="{DAE58548-F353-4DCE-B06C-8C44BC3B6622}"/>
    <cellStyle name="Comma 2 10" xfId="8880" xr:uid="{F4F7178E-BF57-4718-8CE4-437E286CDAC6}"/>
    <cellStyle name="Comma 2 10 2" xfId="8881" xr:uid="{2BABBC1F-AEF9-4BF4-810F-287A7D313DAB}"/>
    <cellStyle name="Comma 2 10 3" xfId="8882" xr:uid="{01271EFA-CACF-463B-906E-CE44264B0344}"/>
    <cellStyle name="Comma 2 10 4" xfId="8883" xr:uid="{3BCFA4B0-DB09-4A65-9DD8-03E6B46DCBDE}"/>
    <cellStyle name="Comma 2 10 5" xfId="8884" xr:uid="{F062D2D1-3BC5-48E1-96A1-00AFDD98BB78}"/>
    <cellStyle name="Comma 2 10 6" xfId="8885" xr:uid="{E47BE27B-8937-451E-9FF9-C43F6CF1717B}"/>
    <cellStyle name="Comma 2 10 7" xfId="8886" xr:uid="{6078CB40-60B2-4209-AE14-F5715792FAA1}"/>
    <cellStyle name="Comma 2 11" xfId="8887" xr:uid="{94372877-3D35-42CD-8AE7-F0730B7C6508}"/>
    <cellStyle name="Comma 2 11 2" xfId="8888" xr:uid="{5FDBED70-CB2A-4A0E-9376-CBFB386D3640}"/>
    <cellStyle name="Comma 2 12" xfId="8889" xr:uid="{1A4A605C-0E84-4C38-942B-AA5031C79514}"/>
    <cellStyle name="Comma 2 12 2" xfId="8890" xr:uid="{F6DA551B-E523-43E4-B8F1-FBCD09876AAC}"/>
    <cellStyle name="Comma 2 13" xfId="8891" xr:uid="{A4A3036D-F9D6-4FEF-B54B-77417C6DB89F}"/>
    <cellStyle name="Comma 2 14" xfId="8892" xr:uid="{E4FE05B4-380A-4AB7-9CA7-DCA506DF5173}"/>
    <cellStyle name="Comma 2 15" xfId="8893" xr:uid="{BD110B9F-8A70-4720-BF40-16732B76CA6D}"/>
    <cellStyle name="Comma 2 2" xfId="8894" xr:uid="{7EEE7862-3D6A-4AB6-BE3F-DAEF4684AEFA}"/>
    <cellStyle name="Comma 2 2 2" xfId="8895" xr:uid="{3607D81F-952B-44CE-9F89-70A442970C84}"/>
    <cellStyle name="Comma 2 2 2 2" xfId="8896" xr:uid="{61D57654-B31C-465F-8B67-B4F7F72ADE12}"/>
    <cellStyle name="Comma 2 3" xfId="8897" xr:uid="{3019B0E4-C086-48ED-B9D4-38756C115C19}"/>
    <cellStyle name="Comma 2 3 2" xfId="8898" xr:uid="{62605C14-C2DA-4BBB-B1E7-50A13F4834FC}"/>
    <cellStyle name="Comma 2 4" xfId="8899" xr:uid="{F508CEDF-C08F-4C59-85DB-24CB624B99B4}"/>
    <cellStyle name="Comma 2 4 2" xfId="8900" xr:uid="{8A8BDB1E-5C9B-4BC5-AC14-F3A7D7C2B8BC}"/>
    <cellStyle name="Comma 2 5" xfId="8901" xr:uid="{B1B6EE08-E4EB-4F72-9005-BEC53A5E93F8}"/>
    <cellStyle name="Comma 2 5 2" xfId="8902" xr:uid="{78A69119-E29A-4D88-9AD5-CE1E323E84C5}"/>
    <cellStyle name="Comma 2 6" xfId="8903" xr:uid="{44512015-A6E2-41B1-AC95-F5CB704C321E}"/>
    <cellStyle name="Comma 2 6 2" xfId="8904" xr:uid="{DCB22761-26AF-4FD8-8C7C-DDAFACCBDAFE}"/>
    <cellStyle name="Comma 2 7" xfId="8905" xr:uid="{55DA7EB7-42CC-4346-AB10-14B634A5C114}"/>
    <cellStyle name="Comma 2 7 2" xfId="8906" xr:uid="{428AC634-4130-4DE1-A10C-3B9D34624DE0}"/>
    <cellStyle name="Comma 2 8" xfId="8907" xr:uid="{D75452E5-AA71-4698-AFA4-009075455518}"/>
    <cellStyle name="Comma 2 8 2" xfId="8908" xr:uid="{5239D244-7342-44C6-A317-7CA3F425437D}"/>
    <cellStyle name="Comma 2 9" xfId="8909" xr:uid="{2A50566C-9915-4BAF-A458-295722AFA77D}"/>
    <cellStyle name="Comma 2 9 2" xfId="8910" xr:uid="{591D43F4-9B25-497A-AE47-C1F6CB963530}"/>
    <cellStyle name="Comma 2_10A" xfId="8911" xr:uid="{BBDC66A0-DECB-41DA-ADA8-E30111A4302D}"/>
    <cellStyle name="Comma 20" xfId="8912" xr:uid="{8DA9309D-04EA-47E7-A63C-2F774F58596A}"/>
    <cellStyle name="Comma 21" xfId="8913" xr:uid="{331D05F4-CA91-401B-913D-CD1F4AC88E58}"/>
    <cellStyle name="Comma 22" xfId="8914" xr:uid="{44FEF7BF-4D1F-46AD-B96E-B77F8B1CAE3B}"/>
    <cellStyle name="Comma 23" xfId="8915" xr:uid="{8FC75BED-B16A-49C9-A561-F539DF8BC03A}"/>
    <cellStyle name="Comma 24" xfId="8916" xr:uid="{729422C3-DC92-4B5E-93EB-25F04E456D45}"/>
    <cellStyle name="Comma 25" xfId="8917" xr:uid="{FFCD5589-C05B-4BB8-8186-05A0B6F4EDC2}"/>
    <cellStyle name="Comma 26" xfId="8918" xr:uid="{44D44EDD-A315-4D2F-9C35-2179F4E0C4B5}"/>
    <cellStyle name="Comma 27" xfId="8919" xr:uid="{AE243133-D6EA-4261-903F-DAD39E9724A0}"/>
    <cellStyle name="Comma 28" xfId="8920" xr:uid="{5EA92711-812B-4FEA-86FC-AB9D81D1813F}"/>
    <cellStyle name="Comma 29" xfId="8921" xr:uid="{65D32E0D-EE4A-475E-86B5-2ADBB897C931}"/>
    <cellStyle name="Comma 3" xfId="8922" xr:uid="{2B97E3E8-F45B-4EDC-9A0E-B770E4C50CBB}"/>
    <cellStyle name="Comma 3 2" xfId="8923" xr:uid="{AA847CE1-A090-4ECC-91D4-3538485DD62D}"/>
    <cellStyle name="Comma 3 2 2" xfId="8924" xr:uid="{B1560527-07A0-4F37-B462-E8659E4B37AB}"/>
    <cellStyle name="Comma 3 2 2 2" xfId="8925" xr:uid="{B17D4D4C-9B86-438D-BA2A-BBD17F1D19DC}"/>
    <cellStyle name="Comma 3 3" xfId="8926" xr:uid="{316F3436-882C-46F2-8987-2D5345BC606C}"/>
    <cellStyle name="Comma 3 3 2" xfId="8927" xr:uid="{80829C00-AF72-4076-98FA-A6AB6FB5223C}"/>
    <cellStyle name="Comma 3 3 3" xfId="8928" xr:uid="{4BEF5D50-413B-423F-8CEB-34D3EE7FE0CD}"/>
    <cellStyle name="Comma 3 4" xfId="8929" xr:uid="{D845E8C1-50E6-4C49-9512-835B748CFA6C}"/>
    <cellStyle name="Comma 3 4 2" xfId="8930" xr:uid="{1F90051A-BF2F-4058-92E4-44095C622CE8}"/>
    <cellStyle name="Comma 3 43" xfId="8931" xr:uid="{D2B6016D-ABC2-47D6-95A5-A88866006E6E}"/>
    <cellStyle name="Comma 3 5" xfId="8932" xr:uid="{FF98B29D-DA75-48B8-BC4E-99790551FAED}"/>
    <cellStyle name="Comma 3 6" xfId="8933" xr:uid="{DA19310C-5ED1-4DF6-BD35-909BF0632CB0}"/>
    <cellStyle name="Comma 30" xfId="8934" xr:uid="{9035E20A-125B-49B0-93C6-3E5336EBD881}"/>
    <cellStyle name="Comma 31" xfId="8935" xr:uid="{F3A129F2-BB2D-4397-BBF3-B7567E070715}"/>
    <cellStyle name="Comma 32" xfId="8936" xr:uid="{3F312A9A-D9B8-4E1B-AB8D-ECC3CD89F3CF}"/>
    <cellStyle name="Comma 33" xfId="8937" xr:uid="{9923BB7D-28AB-4D86-BDFB-A8AAC7D6A57A}"/>
    <cellStyle name="Comma 34" xfId="8938" xr:uid="{0A6DE9CB-8031-4CD6-A608-4235131F72DA}"/>
    <cellStyle name="Comma 35" xfId="8939" xr:uid="{A2C2AB73-FF46-4D95-BE18-7BC156008405}"/>
    <cellStyle name="Comma 36" xfId="8940" xr:uid="{AEAD36E9-523A-4D70-B937-073CB229225B}"/>
    <cellStyle name="Comma 37" xfId="8941" xr:uid="{1D123DED-54CA-498B-B6FB-E52572250D93}"/>
    <cellStyle name="Comma 38" xfId="8942" xr:uid="{ECA9E7BA-45CF-4F39-997E-6F6CE33DF2C9}"/>
    <cellStyle name="Comma 39" xfId="8943" xr:uid="{0DD217B7-3D98-48F2-B4F6-B6F3251C1E90}"/>
    <cellStyle name="Comma 4" xfId="8944" xr:uid="{52D2A30F-6C6B-4A81-BEBC-39D09028C520}"/>
    <cellStyle name="Comma 4 2" xfId="8945" xr:uid="{86049CF4-100C-4278-927B-4D93C3F4E2E3}"/>
    <cellStyle name="Comma 4 2 2" xfId="8946" xr:uid="{81B74C66-B65D-4CFE-A4AF-58EB8FE6B5C8}"/>
    <cellStyle name="Comma 4 2 2 2" xfId="8947" xr:uid="{3886B61E-D0AF-47F3-BE89-AE06655277AB}"/>
    <cellStyle name="Comma 4 3" xfId="8948" xr:uid="{2E0DDA40-7102-419F-B009-04D74AB84740}"/>
    <cellStyle name="Comma 4 3 2" xfId="8949" xr:uid="{5113C11F-A9D9-4CD8-8FB8-8F825646983F}"/>
    <cellStyle name="Comma 4 4" xfId="8950" xr:uid="{550C8F54-4531-442A-8080-B82E0B261E4E}"/>
    <cellStyle name="Comma 4 4 2" xfId="8951" xr:uid="{D47BDDD9-4A69-459C-8CCF-AE829530FEBE}"/>
    <cellStyle name="Comma 4 5" xfId="8952" xr:uid="{75C5B95A-129A-4223-AF6B-AE341AB9192C}"/>
    <cellStyle name="Comma 4 5 2" xfId="8953" xr:uid="{01A4F639-FE9F-4103-BCC2-9032C259FB88}"/>
    <cellStyle name="Comma 4_COSTOS" xfId="8954" xr:uid="{6FDB586E-E8ED-4805-A806-BA8E57ACD56E}"/>
    <cellStyle name="Comma 40" xfId="8955" xr:uid="{F2A268B9-6C06-48DC-965B-09A522CF3D70}"/>
    <cellStyle name="Comma 41" xfId="8956" xr:uid="{54AF571B-DD9B-4E43-B74F-B4FDE35F1AC8}"/>
    <cellStyle name="Comma 42" xfId="8957" xr:uid="{60C5C493-8C45-471A-999A-E58286D597EB}"/>
    <cellStyle name="Comma 43" xfId="8958" xr:uid="{A31E44E0-F07F-4AE0-93C1-C649DE4D3AF0}"/>
    <cellStyle name="Comma 44" xfId="8959" xr:uid="{2019473F-8438-4A89-9A3B-A034A4D445BD}"/>
    <cellStyle name="Comma 45" xfId="8960" xr:uid="{03BC1884-3A0E-45FE-9B58-AFA531A279E0}"/>
    <cellStyle name="Comma 46" xfId="8961" xr:uid="{30B4B3A1-0075-4F30-AFBA-927DF909500B}"/>
    <cellStyle name="Comma 47" xfId="8962" xr:uid="{68B577A7-9FBF-4E9E-A8DB-0C3D5AFCF848}"/>
    <cellStyle name="Comma 48" xfId="8963" xr:uid="{ABD7EAD2-8B79-4486-809D-C324D0ADFF2F}"/>
    <cellStyle name="Comma 49" xfId="8964" xr:uid="{1E26D201-E4D8-48C2-A9D5-07292186650C}"/>
    <cellStyle name="Comma 5" xfId="8965" xr:uid="{960F0DC5-BBF6-45CB-939B-5552C5B7DF72}"/>
    <cellStyle name="Comma 5 2" xfId="8966" xr:uid="{73B86096-71CF-472A-9256-0F1133823B92}"/>
    <cellStyle name="Comma 5 2 2" xfId="8967" xr:uid="{1FAA5CB2-7559-46A7-B617-80ACA949E5C1}"/>
    <cellStyle name="Comma 5 2 2 2" xfId="8968" xr:uid="{4B07446D-E3FA-4505-96E3-DDEFFE7F48D6}"/>
    <cellStyle name="Comma 5 2 2 3" xfId="8969" xr:uid="{0B8379EE-C0D7-4615-B256-0B6255CC6A20}"/>
    <cellStyle name="Comma 5 3" xfId="8970" xr:uid="{2EA22BEB-502D-4521-8064-701E9115DD45}"/>
    <cellStyle name="Comma 5 3 2" xfId="8971" xr:uid="{1C1DE483-0D3D-4B19-B7AB-05D54BDB8AE5}"/>
    <cellStyle name="Comma 5 3 3" xfId="8972" xr:uid="{C79B7583-F4B8-41BB-8F1B-36C8A524724E}"/>
    <cellStyle name="Comma 5 4" xfId="8973" xr:uid="{F2A388AC-CCF7-426F-8E9B-5A523392D9D4}"/>
    <cellStyle name="Comma 5 5" xfId="8974" xr:uid="{6837FC1E-F64E-46B6-991D-B451297E6305}"/>
    <cellStyle name="Comma 5 5 2" xfId="8975" xr:uid="{C87B183A-219D-4370-B694-F953E95CF7F2}"/>
    <cellStyle name="Comma 5_IDCC" xfId="8976" xr:uid="{2E10A429-A8F4-498A-83A6-40ED6523640E}"/>
    <cellStyle name="Comma 50" xfId="8977" xr:uid="{4E5D21F5-A1B4-4896-AEDE-ED2484BEC00F}"/>
    <cellStyle name="Comma 51" xfId="8978" xr:uid="{B3FD0FD8-674B-4991-86B6-09081201FBC7}"/>
    <cellStyle name="Comma 52" xfId="8979" xr:uid="{07A4361D-4634-4864-9A0A-B998DD86AE33}"/>
    <cellStyle name="Comma 53" xfId="8980" xr:uid="{97669DFA-5BA5-4CE6-BC34-50E940FEF81B}"/>
    <cellStyle name="Comma 54" xfId="8981" xr:uid="{1F090561-EE19-46DF-AF81-21B7514A9804}"/>
    <cellStyle name="Comma 55" xfId="8982" xr:uid="{5CF85931-9363-4441-89E3-615CBA725477}"/>
    <cellStyle name="Comma 56" xfId="8983" xr:uid="{D74BEA59-C220-4FAA-8B2B-5B28DA22BE37}"/>
    <cellStyle name="Comma 57" xfId="8984" xr:uid="{6F1B1700-3C83-4971-A7F6-2DA65343F51A}"/>
    <cellStyle name="Comma 58" xfId="8985" xr:uid="{A450774C-3F3C-4063-8C37-F1524512B869}"/>
    <cellStyle name="Comma 59" xfId="8986" xr:uid="{93848186-37D4-44F7-BD14-22BA90DA5AC9}"/>
    <cellStyle name="Comma 6" xfId="8987" xr:uid="{D49723CC-AAC8-47DE-A8A7-04083E6C3588}"/>
    <cellStyle name="Comma 6 2" xfId="8988" xr:uid="{AE1B4E0F-FD4F-4185-B433-F32118AC4FF4}"/>
    <cellStyle name="Comma 6 2 2" xfId="8989" xr:uid="{CB5E9C59-EE17-4914-B7E3-4541AD2AEE04}"/>
    <cellStyle name="Comma 6 2 3" xfId="8990" xr:uid="{79534991-7C31-48AC-86BF-7DDDEAA44FE9}"/>
    <cellStyle name="Comma 6 3" xfId="8991" xr:uid="{4233E356-40B7-487B-B00F-1CC1BDEC32B4}"/>
    <cellStyle name="Comma 6 3 2" xfId="8992" xr:uid="{9BE74A10-3D38-49EF-A6B8-673456D6094A}"/>
    <cellStyle name="Comma 6 4" xfId="8993" xr:uid="{A3AE5803-ED31-40D8-9B5B-6B136495B2D1}"/>
    <cellStyle name="Comma 6 4 2" xfId="8994" xr:uid="{755C7CDC-BF53-48A6-989C-643A99E06E74}"/>
    <cellStyle name="Comma 6 5" xfId="8995" xr:uid="{E47D42E8-9DDD-495B-B594-43C747C14EB3}"/>
    <cellStyle name="Comma 6 5 2" xfId="8996" xr:uid="{7AFA8D6E-DD03-40C0-A117-0F866DFD771A}"/>
    <cellStyle name="Comma 60" xfId="8997" xr:uid="{51CBF9D0-AB6F-4149-92E9-06EA1C616925}"/>
    <cellStyle name="Comma 61" xfId="8998" xr:uid="{6FC6BFD5-9A6E-45FA-8A60-4901203EDF45}"/>
    <cellStyle name="Comma 62" xfId="8999" xr:uid="{2CA82501-01C1-4E2F-A2E8-EB73C0D97F02}"/>
    <cellStyle name="Comma 63" xfId="9000" xr:uid="{C1026118-6D02-46CC-A2BD-02F88E03441E}"/>
    <cellStyle name="Comma 64" xfId="9001" xr:uid="{E13719B0-4938-4F1B-ABAA-E72A90128061}"/>
    <cellStyle name="Comma 65" xfId="9002" xr:uid="{FD784E38-524D-460B-87E7-F6CE22F5D9CD}"/>
    <cellStyle name="Comma 66" xfId="9003" xr:uid="{B42C53BA-45D3-4562-9F90-C7BAAE20F82C}"/>
    <cellStyle name="Comma 67" xfId="9004" xr:uid="{0521377A-66E4-445B-B5A0-BE7E7E671F9A}"/>
    <cellStyle name="Comma 68" xfId="9005" xr:uid="{4C139B83-C866-49CD-82B1-4900F2BEEA52}"/>
    <cellStyle name="Comma 69" xfId="9006" xr:uid="{27612346-BB61-483B-A462-FD58489131D9}"/>
    <cellStyle name="Comma 7" xfId="9007" xr:uid="{56BC888A-2C0D-46C0-9C9F-A769C18F582F}"/>
    <cellStyle name="Comma 7 2" xfId="9008" xr:uid="{6742837E-2EA4-4408-9C82-F7219CA6A254}"/>
    <cellStyle name="Comma 7 2 2" xfId="9009" xr:uid="{23E6950E-7520-423D-977A-6C183F1E7E31}"/>
    <cellStyle name="Comma 7 3" xfId="9010" xr:uid="{930577F9-25B1-48DC-96FB-31ED9A94ADA4}"/>
    <cellStyle name="Comma 7 3 2" xfId="9011" xr:uid="{0AADEB0B-EF0E-4BE8-81AF-382A47ED94E2}"/>
    <cellStyle name="Comma 7 4" xfId="9012" xr:uid="{735BCA3B-ACE7-4BFB-BC3F-6ADBFBC44DF9}"/>
    <cellStyle name="Comma 7 5" xfId="9013" xr:uid="{3A07B338-ED45-456B-B44F-6C4EFCE0BAE5}"/>
    <cellStyle name="Comma 70" xfId="9014" xr:uid="{D5AC0578-E692-429C-B3E8-B621B8ED5AD4}"/>
    <cellStyle name="Comma 71" xfId="58910" xr:uid="{E5C7551C-3F5A-4124-AE30-BF014D448296}"/>
    <cellStyle name="Comma 72" xfId="58936" xr:uid="{73D58AD6-330F-4A47-B8F6-47BF89227299}"/>
    <cellStyle name="Comma 73" xfId="58945" xr:uid="{4C659BE0-245E-407E-8C91-D49F44C50BDB}"/>
    <cellStyle name="Comma 74" xfId="17" xr:uid="{4A201C86-1309-443C-8529-EBD3C5FF7C47}"/>
    <cellStyle name="Comma 8" xfId="9015" xr:uid="{A471F4F4-0973-469A-B825-650069C70D3C}"/>
    <cellStyle name="Comma 8 2" xfId="9016" xr:uid="{FA37AAB5-86CB-4659-AC4D-0FB36DE6DC23}"/>
    <cellStyle name="Comma 8 2 2" xfId="9017" xr:uid="{9D9F4A36-0E40-4D97-B5B1-873C680B358C}"/>
    <cellStyle name="Comma 8 3" xfId="9018" xr:uid="{98D37C06-8849-49A2-9D64-398C1014A596}"/>
    <cellStyle name="Comma 8 3 2" xfId="9019" xr:uid="{6B8F0857-5D65-45A3-8659-5310DDDD4A8C}"/>
    <cellStyle name="Comma 8 3 3" xfId="9020" xr:uid="{377179ED-D094-4AF7-BB7E-FAB118AF71C5}"/>
    <cellStyle name="Comma 8 4" xfId="9021" xr:uid="{DFBFA194-E24A-4F43-B3DF-2D8171BF3E5E}"/>
    <cellStyle name="Comma 8 4 2" xfId="9022" xr:uid="{CEB2AE99-20B7-40BA-BB97-8E4707504BD6}"/>
    <cellStyle name="Comma 8 5" xfId="9023" xr:uid="{14816F5B-45A2-4FA4-B51D-F2DDDAD961C9}"/>
    <cellStyle name="Comma 8 5 2" xfId="9024" xr:uid="{D9BC07D4-4D9F-48CD-93C6-962C0A150620}"/>
    <cellStyle name="Comma 8 6" xfId="9025" xr:uid="{08B789E8-8723-4B5F-82CC-EF9433D7FC31}"/>
    <cellStyle name="Comma 8 7" xfId="9026" xr:uid="{1708F6C0-A363-4CFA-80C6-18EFBC4B4EE7}"/>
    <cellStyle name="Comma 9" xfId="9027" xr:uid="{62056F09-09EC-454E-8D6D-DEDD0E145C39}"/>
    <cellStyle name="Comma 9 2" xfId="9028" xr:uid="{39B1CAF2-C6BC-4841-8F96-215463E2745E}"/>
    <cellStyle name="Comma 9 3" xfId="9029" xr:uid="{662B8AF4-6509-46A8-8355-1B17EED3113F}"/>
    <cellStyle name="Comma0" xfId="9030" xr:uid="{A257DBC3-0D70-4D0C-8BFB-DAF7A279D298}"/>
    <cellStyle name="Comma0 10" xfId="9031" xr:uid="{F7A4EED0-4B50-4272-BD7D-DF47D54E013D}"/>
    <cellStyle name="Comma0 11" xfId="9032" xr:uid="{075CC5BF-5D95-4A3B-BF21-2874F4717CCC}"/>
    <cellStyle name="Comma0 12" xfId="9033" xr:uid="{17384701-1255-470F-A837-F3EE400BF501}"/>
    <cellStyle name="Comma0 13" xfId="9034" xr:uid="{27E37186-FD3F-4ED4-9EA1-7C27C1B0018D}"/>
    <cellStyle name="Comma0 14" xfId="9035" xr:uid="{B600D1B4-8B6C-4566-86C7-7B98ECE6A6FE}"/>
    <cellStyle name="Comma0 14 2" xfId="9036" xr:uid="{F3BC44E7-214F-44C2-AA86-9A71339A1D3E}"/>
    <cellStyle name="Comma0 2" xfId="9037" xr:uid="{F99B607D-526F-4737-A857-99571528A89E}"/>
    <cellStyle name="Comma0 3" xfId="9038" xr:uid="{40ED3395-9AE2-4CBE-96DF-F2FBB27B5321}"/>
    <cellStyle name="Comma0 4" xfId="9039" xr:uid="{39168CF6-8F8D-46B5-A538-34CE01E7AD43}"/>
    <cellStyle name="Comma0 5" xfId="9040" xr:uid="{D1E1980B-1198-48FC-B950-7ADD940E2D62}"/>
    <cellStyle name="Comma0 6" xfId="9041" xr:uid="{53239059-41C1-4F4B-B111-5181D8B62806}"/>
    <cellStyle name="Comma0 7" xfId="9042" xr:uid="{B9A692B4-0412-47F2-8023-7D073965DE0D}"/>
    <cellStyle name="Comma0 8" xfId="9043" xr:uid="{6D6BE554-7D30-4083-AAD2-C5C68F3ED39D}"/>
    <cellStyle name="Comma0 9" xfId="9044" xr:uid="{959FE7CF-36B5-47DB-9E03-FFAEE8C3B85F}"/>
    <cellStyle name="Currency 10" xfId="9045" xr:uid="{B9A76130-7C07-4D62-9F9E-566577C4E01A}"/>
    <cellStyle name="Currency 11" xfId="9046" xr:uid="{24C56CC9-9E07-4777-B958-BE4983668D94}"/>
    <cellStyle name="Currency 12" xfId="9047" xr:uid="{48F251B6-955F-49F9-BA01-AACBD5E74EDA}"/>
    <cellStyle name="Currency 13" xfId="58969" xr:uid="{84ACF3CE-92F4-4B13-9182-371139326E06}"/>
    <cellStyle name="Currency 2" xfId="9048" xr:uid="{F1035FBA-0EE6-48EA-B945-B232163DBDCB}"/>
    <cellStyle name="Currency 2 2" xfId="9049" xr:uid="{BCB4BC09-8FEC-411A-8F24-51D904F5DDFA}"/>
    <cellStyle name="Currency 2 2 2" xfId="9050" xr:uid="{08BF8E60-974B-4185-B157-DD5F27ACAFC4}"/>
    <cellStyle name="Currency 2 3" xfId="9051" xr:uid="{AAB3C387-1AEA-4F4F-B10D-47E1E585DED9}"/>
    <cellStyle name="Currency 2 4" xfId="9052" xr:uid="{E97C42D6-1A44-48BB-9A5C-0CB22BFF484D}"/>
    <cellStyle name="Currency 3" xfId="9053" xr:uid="{FE92971C-FB05-4C28-8CC3-AE673FA3479F}"/>
    <cellStyle name="Currency 3 2" xfId="9054" xr:uid="{B5185C33-5FB7-45C9-A412-DFA80F4190B7}"/>
    <cellStyle name="Currency 3 3" xfId="9055" xr:uid="{499D6F89-A758-4B80-B620-9B0AB34E2C87}"/>
    <cellStyle name="Currency 4" xfId="9056" xr:uid="{A7EF90EB-507B-43B8-B22E-7BA1C11DB804}"/>
    <cellStyle name="Currency 4 2" xfId="9057" xr:uid="{47422824-5AD1-4BB5-AFD0-E03F7D24823D}"/>
    <cellStyle name="Currency 4 3" xfId="9058" xr:uid="{20695C16-9F07-408C-BFBC-F624611F794C}"/>
    <cellStyle name="Currency 5" xfId="9059" xr:uid="{A164C58B-5616-4E4E-B3E5-536DA081C08F}"/>
    <cellStyle name="Currency 6" xfId="9060" xr:uid="{D69A3A7D-9BAB-41A4-9892-CC4661F568AB}"/>
    <cellStyle name="Currency 7" xfId="9061" xr:uid="{881E242F-1207-4A76-919F-A596CBA57C07}"/>
    <cellStyle name="Currency 8" xfId="9062" xr:uid="{93EEAD5C-ECF5-4740-BEA7-7F901769B999}"/>
    <cellStyle name="Currency 9" xfId="9063" xr:uid="{E3A79F60-81C2-42EE-8C98-A587FBC4EA7D}"/>
    <cellStyle name="Currency0" xfId="9064" xr:uid="{0A656958-DAF8-4D6D-9319-5AFCB9D79FB7}"/>
    <cellStyle name="Currency0 10" xfId="9065" xr:uid="{C2A66496-D3B7-4176-8737-8B0550FF2DF6}"/>
    <cellStyle name="Currency0 11" xfId="9066" xr:uid="{713EA08D-6215-46A0-9C2D-BBB4277FF06A}"/>
    <cellStyle name="Currency0 12" xfId="9067" xr:uid="{F099924C-B53D-4762-9592-8A8389210194}"/>
    <cellStyle name="Currency0 13" xfId="9068" xr:uid="{8E17B93D-09BF-4C55-A1AF-B1067EA7747F}"/>
    <cellStyle name="Currency0 14" xfId="9069" xr:uid="{0D50EAAD-3B01-4255-A385-FD07FCA83F18}"/>
    <cellStyle name="Currency0 14 2" xfId="9070" xr:uid="{17D173E8-9F16-4E95-B879-18817BE86EB4}"/>
    <cellStyle name="Currency0 2" xfId="9071" xr:uid="{858E2B52-685A-49A8-9B55-1BD73BE64004}"/>
    <cellStyle name="Currency0 2 2" xfId="9072" xr:uid="{EB14DA18-B390-48F8-82E6-5E874FD30DE1}"/>
    <cellStyle name="Currency0 2 3" xfId="9073" xr:uid="{FA790D0D-C3DF-4E5F-AB82-3FB0FBF404D8}"/>
    <cellStyle name="Currency0 2 4" xfId="9074" xr:uid="{F17C7C69-E9C3-4429-A178-11DB647417B2}"/>
    <cellStyle name="Currency0 3" xfId="9075" xr:uid="{ED0D76C2-E294-4635-AAFC-E5C5DDA48E95}"/>
    <cellStyle name="Currency0 4" xfId="9076" xr:uid="{C82A4274-A255-4012-B73D-C04A0281D3D0}"/>
    <cellStyle name="Currency0 4 2" xfId="9077" xr:uid="{C411A32E-01D5-4269-BFC7-FA54E074F3C5}"/>
    <cellStyle name="Currency0 4_IDCC" xfId="9078" xr:uid="{C65959A8-1B9E-4289-9B22-A9866B53F09C}"/>
    <cellStyle name="Currency0 5" xfId="9079" xr:uid="{CCE77B5D-27EE-4787-98C7-50A40BF3A1FE}"/>
    <cellStyle name="Currency0 5 2" xfId="9080" xr:uid="{BAF1E846-5FE5-4B5A-8E96-002EED2FD8CD}"/>
    <cellStyle name="Currency0 5 3" xfId="9081" xr:uid="{0BFB92A1-441D-47ED-AD60-2A6A4F0D049E}"/>
    <cellStyle name="Currency0 6" xfId="9082" xr:uid="{9E29345D-614B-4ED6-A85D-19DDC286D8E4}"/>
    <cellStyle name="Currency0 7" xfId="9083" xr:uid="{74F82D9D-797B-4B2A-890A-875B552F489A}"/>
    <cellStyle name="Currency0 8" xfId="9084" xr:uid="{B3427E47-B19C-44FC-9100-D8FD6AFB9D5F}"/>
    <cellStyle name="Currency0 9" xfId="9085" xr:uid="{B8E7896D-5A43-4D77-B3E2-7611637BBC0A}"/>
    <cellStyle name="Currency0_HIDROLOGIA" xfId="9086" xr:uid="{3F51F2D7-A3EC-4763-BE77-A3A780642973}"/>
    <cellStyle name="Date" xfId="9087" xr:uid="{D7D1B077-6B38-4ECD-B3DF-411D7DEBFE30}"/>
    <cellStyle name="Date 10" xfId="9088" xr:uid="{0452617C-4435-49D6-A6A0-7EEA87E2BD30}"/>
    <cellStyle name="Date 11" xfId="9089" xr:uid="{3F2D7B68-F0AC-4475-9E34-C5CB3C113DD5}"/>
    <cellStyle name="Date 12" xfId="9090" xr:uid="{1B815588-D131-4B7A-AD20-C6C4BA993982}"/>
    <cellStyle name="Date 13" xfId="9091" xr:uid="{DFD102FE-9C67-4EE5-BE14-E6F4DB26BEFF}"/>
    <cellStyle name="Date 14" xfId="9092" xr:uid="{07F69C62-CFF0-4BBA-A624-09E523486F0F}"/>
    <cellStyle name="Date 14 2" xfId="9093" xr:uid="{E2C05B90-1C18-4093-B33F-1C45BA10049F}"/>
    <cellStyle name="Date 15" xfId="9094" xr:uid="{36CC6E1F-038E-4827-BF48-416AD713C250}"/>
    <cellStyle name="Date 2" xfId="9095" xr:uid="{FA106F44-D665-44D1-B20F-0D832E7E6AE8}"/>
    <cellStyle name="Date 2 2" xfId="9096" xr:uid="{9A68D1C5-17B4-42FA-81A4-D02963432B1F}"/>
    <cellStyle name="Date 2 3" xfId="9097" xr:uid="{23BCFE70-E315-43DC-B1F1-D7A86B78519B}"/>
    <cellStyle name="Date 2 4" xfId="9098" xr:uid="{1048CA48-6707-4D11-9874-B789A6A8E024}"/>
    <cellStyle name="Date 2 5" xfId="9099" xr:uid="{61BC0FAC-C0D1-4B80-A383-BEB218506D24}"/>
    <cellStyle name="Date 3" xfId="9100" xr:uid="{05979622-815C-4111-A9E7-27AC29D960D6}"/>
    <cellStyle name="Date 3 2" xfId="9101" xr:uid="{895347D2-99A1-43B1-B9BD-AFFAF48E692D}"/>
    <cellStyle name="Date 3 3" xfId="9102" xr:uid="{DD5D7A4A-9FC9-4CB4-9793-58E3799474D2}"/>
    <cellStyle name="Date 3 4" xfId="9103" xr:uid="{E5E95E9D-3631-4EBA-B150-0E5A3FC9B9DE}"/>
    <cellStyle name="Date 4" xfId="9104" xr:uid="{ABBBF00D-8C06-45AC-9E64-9F401FAFCF29}"/>
    <cellStyle name="Date 4 2" xfId="9105" xr:uid="{3D931A3A-B77D-4474-8D8E-F241545613B7}"/>
    <cellStyle name="Date 4 3" xfId="9106" xr:uid="{411009BE-1D67-45B5-912C-360C3B949DCB}"/>
    <cellStyle name="Date 5" xfId="9107" xr:uid="{7DC0EA34-5D54-4924-9F20-2B8D01905688}"/>
    <cellStyle name="Date 5 2" xfId="9108" xr:uid="{F1428715-1CB5-4EDD-966C-F90882906A65}"/>
    <cellStyle name="Date 5 3" xfId="9109" xr:uid="{D63F5D35-EFDB-42BB-875A-84F7CE451693}"/>
    <cellStyle name="Date 6" xfId="9110" xr:uid="{1387E4BF-3568-4208-8BF0-80DA0611BC3D}"/>
    <cellStyle name="Date 6 2" xfId="9111" xr:uid="{B0ACECCE-A604-44B1-BF31-97965820334D}"/>
    <cellStyle name="Date 6 3" xfId="9112" xr:uid="{29C22048-15A7-4964-92DD-33B81A1C91F1}"/>
    <cellStyle name="Date 6 4" xfId="9113" xr:uid="{4864472E-7A46-4077-8869-534184A49493}"/>
    <cellStyle name="Date 7" xfId="9114" xr:uid="{D6FF203D-2140-4644-A45D-1EAD7826D418}"/>
    <cellStyle name="Date 7 2" xfId="9115" xr:uid="{3986FA0A-D9C2-47A9-BC42-9BF437177F19}"/>
    <cellStyle name="Date 8" xfId="9116" xr:uid="{BF8D55C3-24D6-4773-9044-209C36818C1A}"/>
    <cellStyle name="Date 8 2" xfId="9117" xr:uid="{4DD53962-C7B9-4403-8D16-7621AAEA7CD8}"/>
    <cellStyle name="Date 9" xfId="9118" xr:uid="{0EB994CF-63B5-44C1-A953-DB5EB7B1ABEE}"/>
    <cellStyle name="Date 9 2" xfId="9119" xr:uid="{FD97992D-C438-4074-80C8-47DA598B86A5}"/>
    <cellStyle name="Date_COSTOS" xfId="9120" xr:uid="{4C4A6CE0-89E3-4018-B707-D5CBE18AAF74}"/>
    <cellStyle name="Dato Variable" xfId="9121" xr:uid="{FE458900-FF98-46D4-8C9C-8A3867DD6031}"/>
    <cellStyle name="Datos" xfId="9122" xr:uid="{3EB84831-DB4A-4F29-8371-855012888182}"/>
    <cellStyle name="Dia" xfId="9123" xr:uid="{29D6E8B7-B013-42EF-B66F-0AABE4395A6B}"/>
    <cellStyle name="Dia 2" xfId="9124" xr:uid="{FFDEC748-69D4-4D9E-9992-40051EB3206F}"/>
    <cellStyle name="Dia 3" xfId="9125" xr:uid="{29D8E781-C920-40D7-86B3-57A61B5AD43B}"/>
    <cellStyle name="Diseño" xfId="9126" xr:uid="{6541C840-2A3A-41BC-9920-E52AA67ED737}"/>
    <cellStyle name="Diseño 2" xfId="9127" xr:uid="{F637386F-349B-4CE4-B9C4-3E97D00F5965}"/>
    <cellStyle name="Diseño 3" xfId="9128" xr:uid="{DD004E57-17D3-4278-AE3F-6FCA6137A9AE}"/>
    <cellStyle name="Encabez1" xfId="9129" xr:uid="{883C52BC-E437-4186-9CBA-6DC48F733CC4}"/>
    <cellStyle name="Encabez1 2" xfId="9130" xr:uid="{9C47E1A3-E5B5-4D17-969F-47F2E9BEF246}"/>
    <cellStyle name="Encabez1 3" xfId="9131" xr:uid="{B9316D63-4589-4718-AE0F-7C48FD253145}"/>
    <cellStyle name="Encabez2" xfId="9132" xr:uid="{F928A3E8-F7BC-4360-B8D4-FB8A15A99C9D}"/>
    <cellStyle name="Encabez2 2" xfId="9133" xr:uid="{C80C4D12-D584-46AF-9A13-2666DF03E637}"/>
    <cellStyle name="Encabez2 3" xfId="9134" xr:uid="{2E9F8873-92EA-4E61-8400-0E497A1836C3}"/>
    <cellStyle name="Encabezado 4 10" xfId="9136" xr:uid="{9A3E4F19-23FA-4202-ACD2-16F70A81A3C3}"/>
    <cellStyle name="Encabezado 4 11" xfId="9137" xr:uid="{80339CE0-A52D-4A76-ACFA-501AFF5C288D}"/>
    <cellStyle name="Encabezado 4 12" xfId="9138" xr:uid="{B027F5B3-078A-4BCA-AFCD-974990788B4D}"/>
    <cellStyle name="Encabezado 4 13" xfId="9139" xr:uid="{12C714C1-061A-4736-A6A8-F34B0A333A97}"/>
    <cellStyle name="Encabezado 4 14" xfId="9140" xr:uid="{ED39C48D-7828-4F2A-97BB-033054A5A513}"/>
    <cellStyle name="Encabezado 4 15" xfId="9141" xr:uid="{01E2F078-6E60-41D3-A24E-C3192B8F42F7}"/>
    <cellStyle name="Encabezado 4 16" xfId="9135" xr:uid="{AEE8BDEA-E8C4-4651-B582-E3CA3F0202E3}"/>
    <cellStyle name="Encabezado 4 2" xfId="9142" xr:uid="{DB5FBAC3-742B-4506-A27F-C244287345CB}"/>
    <cellStyle name="Encabezado 4 2 2" xfId="9143" xr:uid="{DE3780B9-81D4-4E15-AD8F-F2A1B88745A9}"/>
    <cellStyle name="Encabezado 4 2 2 2" xfId="9144" xr:uid="{CEDD8146-9A7A-46E5-9960-E9B93C869847}"/>
    <cellStyle name="Encabezado 4 2 2 3" xfId="9145" xr:uid="{4C5E5AE0-A53F-4F12-8C39-62125A7C5786}"/>
    <cellStyle name="Encabezado 4 2 3" xfId="9146" xr:uid="{5FAD6622-DEDB-4489-A0AB-93CF611FF598}"/>
    <cellStyle name="Encabezado 4 2 3 2" xfId="9147" xr:uid="{A552269F-0E81-4D52-9894-2780F8615479}"/>
    <cellStyle name="Encabezado 4 2 3 3" xfId="9148" xr:uid="{F8207459-3DA4-47F7-91E7-C1982AC19A1A}"/>
    <cellStyle name="Encabezado 4 2 4" xfId="9149" xr:uid="{CA24793A-0225-479E-952E-0EC72F2AD7FB}"/>
    <cellStyle name="Encabezado 4 2 4 2" xfId="9150" xr:uid="{14EBC3B3-F1C2-4A9F-B9F2-8330C69A89C3}"/>
    <cellStyle name="Encabezado 4 2 5" xfId="9151" xr:uid="{29998738-AAF5-4ED6-A7D0-DF6832B15ABD}"/>
    <cellStyle name="Encabezado 4 2 5 2" xfId="9152" xr:uid="{05CFDB93-BC85-4AD3-AC2E-FA1D4EF1E2B1}"/>
    <cellStyle name="Encabezado 4 2 6" xfId="9153" xr:uid="{C8335C21-2CB5-4A5F-A712-CB38D15A36EE}"/>
    <cellStyle name="Encabezado 4 2 6 2" xfId="9154" xr:uid="{163563B5-9D14-47DF-B632-ADAB2B44B2AB}"/>
    <cellStyle name="Encabezado 4 2 7" xfId="9155" xr:uid="{9C840560-25C9-494F-A215-9B3B4D865C20}"/>
    <cellStyle name="Encabezado 4 2 8" xfId="9156" xr:uid="{8AA4E226-AB8F-4426-BF76-E879C88EEFA8}"/>
    <cellStyle name="Encabezado 4 3" xfId="9157" xr:uid="{8CF9F750-711F-4253-828E-FE7D312E8308}"/>
    <cellStyle name="Encabezado 4 3 2" xfId="9158" xr:uid="{66DB40AB-56FA-434F-9F1F-48E24E02186A}"/>
    <cellStyle name="Encabezado 4 3 3" xfId="9159" xr:uid="{38353911-D670-4EBF-86E9-897A79929B58}"/>
    <cellStyle name="Encabezado 4 3 4" xfId="9160" xr:uid="{0281017C-7FEF-4381-819D-3948ADE0FDE2}"/>
    <cellStyle name="Encabezado 4 4" xfId="9161" xr:uid="{DF1B2D08-A4AF-4E1B-82C8-B7D89BE8C862}"/>
    <cellStyle name="Encabezado 4 4 2" xfId="9162" xr:uid="{5A36E9D9-954E-4BC4-9D9B-CF7E0C5080F0}"/>
    <cellStyle name="Encabezado 4 4 2 2" xfId="9163" xr:uid="{6FB96DE4-4CEA-4D99-AE09-3A88CB0C3A39}"/>
    <cellStyle name="Encabezado 4 4 3" xfId="9164" xr:uid="{4DB17CE7-5B10-492F-8A27-C79C02F122A5}"/>
    <cellStyle name="Encabezado 4 4 3 2" xfId="9165" xr:uid="{8508137C-9189-4771-8F4F-034B63C71704}"/>
    <cellStyle name="Encabezado 4 4 4" xfId="9166" xr:uid="{8928118E-86D9-4BD8-91D4-34FDF561CB66}"/>
    <cellStyle name="Encabezado 4 5" xfId="9167" xr:uid="{C832B36D-602F-4D9B-A0A0-FB3F4849992F}"/>
    <cellStyle name="Encabezado 4 5 2" xfId="9168" xr:uid="{98E99669-287C-46B6-8525-95076C41F1CF}"/>
    <cellStyle name="Encabezado 4 5 2 2" xfId="9169" xr:uid="{FFF8A11E-8850-457A-9DB2-767DAFBF6BBC}"/>
    <cellStyle name="Encabezado 4 5 3" xfId="9170" xr:uid="{D3B22E0B-E7AC-4737-9C22-76CB62D42CC2}"/>
    <cellStyle name="Encabezado 4 5_IDCC" xfId="9171" xr:uid="{88D8E05E-FFD1-497B-A682-ADA3876E5213}"/>
    <cellStyle name="Encabezado 4 6" xfId="9172" xr:uid="{471BF3A9-12DB-40E3-B7FC-08B4AAE3009E}"/>
    <cellStyle name="Encabezado 4 6 2" xfId="9173" xr:uid="{75A398D8-AA37-4C7A-B7B1-4FFA965C2BD2}"/>
    <cellStyle name="Encabezado 4 7" xfId="9174" xr:uid="{A926E6D5-DAD3-4E19-9FE5-82898F38EA21}"/>
    <cellStyle name="Encabezado 4 7 2" xfId="9175" xr:uid="{CE0AA81C-3039-4575-AAD3-59DCF28C37E0}"/>
    <cellStyle name="Encabezado 4 8" xfId="9176" xr:uid="{7E485E3C-D4B0-43B6-ABB8-B311CE98115F}"/>
    <cellStyle name="Encabezado 4 8 2" xfId="9177" xr:uid="{20EC454B-1DF4-489F-96A9-D585D86FB378}"/>
    <cellStyle name="Encabezado 4 9" xfId="9178" xr:uid="{977D9BC1-5306-4CD4-BE36-3078501AE229}"/>
    <cellStyle name="Encabezado 4 9 2" xfId="9179" xr:uid="{F7A058CD-3D7D-493A-8DB5-5B9942DD92D4}"/>
    <cellStyle name="Énfasis1 10" xfId="9181" xr:uid="{B45BE8FE-7109-457B-9746-DDF8AB8BD5FF}"/>
    <cellStyle name="Énfasis1 10 2" xfId="9182" xr:uid="{41456203-0812-455B-A669-5FE8214AC1E8}"/>
    <cellStyle name="Énfasis1 11" xfId="9183" xr:uid="{B94CE6CA-1B83-4CAE-B0FA-790203D60D33}"/>
    <cellStyle name="Énfasis1 11 2" xfId="9184" xr:uid="{00FF7B9B-62D4-48D3-95CD-76F430D783BA}"/>
    <cellStyle name="Énfasis1 12" xfId="9185" xr:uid="{F394BBDB-CD05-421F-A9DA-E58DEC67C390}"/>
    <cellStyle name="Énfasis1 12 2" xfId="9186" xr:uid="{562F2B1D-DB12-458E-81A2-E8F3CDB0CF9F}"/>
    <cellStyle name="Énfasis1 13" xfId="9187" xr:uid="{F6DE2531-6A57-4E84-8FA1-B1D8B2680641}"/>
    <cellStyle name="Énfasis1 13 2" xfId="9188" xr:uid="{2B2E82FE-6F4F-4B56-A153-D40A98B668A4}"/>
    <cellStyle name="Énfasis1 14" xfId="9189" xr:uid="{EA15794F-C736-43B6-8BC0-B67576D1062B}"/>
    <cellStyle name="Énfasis1 14 2" xfId="9190" xr:uid="{3FF15A5A-5D11-4BF3-A9D9-9AEEFA97CE3C}"/>
    <cellStyle name="Énfasis1 15" xfId="9191" xr:uid="{B5BB9915-FED7-41CF-A2EA-6A8140AEE4A2}"/>
    <cellStyle name="Énfasis1 15 2" xfId="9192" xr:uid="{3A81CCA0-4760-4A04-AB82-7A933109430C}"/>
    <cellStyle name="Énfasis1 16" xfId="9193" xr:uid="{A72ECF37-A2ED-4E72-8B3C-54A2E47798A3}"/>
    <cellStyle name="Énfasis1 17" xfId="9180" xr:uid="{2ED2B4B3-0A91-41F6-8EDF-7E5215047956}"/>
    <cellStyle name="Énfasis1 2" xfId="9194" xr:uid="{458FCC76-35A7-4139-94CA-8641D8FDF07F}"/>
    <cellStyle name="Énfasis1 2 10" xfId="9195" xr:uid="{AD19E752-FACE-442F-9865-A0FA17123A85}"/>
    <cellStyle name="Énfasis1 2 2" xfId="9196" xr:uid="{A2745DD0-D7D3-4FE7-B619-770D9DE836AB}"/>
    <cellStyle name="Énfasis1 2 2 2" xfId="9197" xr:uid="{846D04A5-464A-4C6E-B637-AA687D6E3FA3}"/>
    <cellStyle name="Énfasis1 2 2 3" xfId="9198" xr:uid="{0BBD5096-2227-41F1-8AFF-8A17B75F4ADC}"/>
    <cellStyle name="Énfasis1 2 3" xfId="9199" xr:uid="{DD739116-03C8-4704-9459-0801CBBBD09F}"/>
    <cellStyle name="Énfasis1 2 3 2" xfId="9200" xr:uid="{AF24325B-29B0-4543-BCDC-1700B1C53034}"/>
    <cellStyle name="Énfasis1 2 3 3" xfId="9201" xr:uid="{081BE6E2-1C69-4C1A-97CE-5C76B6CCA247}"/>
    <cellStyle name="Énfasis1 2 4" xfId="9202" xr:uid="{3164081B-4F1B-476A-911B-392F40BA1076}"/>
    <cellStyle name="Énfasis1 2 4 2" xfId="9203" xr:uid="{EF17ED38-5AAF-4E18-9B2C-509E52CB5312}"/>
    <cellStyle name="Énfasis1 2 4 3" xfId="9204" xr:uid="{7460F7BC-E190-4537-8D3A-868D5EC443D1}"/>
    <cellStyle name="Énfasis1 2 5" xfId="9205" xr:uid="{29167A54-B774-49A4-A68E-A6DBC7A01AC4}"/>
    <cellStyle name="Énfasis1 2 5 2" xfId="9206" xr:uid="{E458738D-044C-49A5-9702-2B82DA70D2AD}"/>
    <cellStyle name="Énfasis1 2 6" xfId="9207" xr:uid="{243E85D2-5E35-4D2A-98C2-1AF6D71C42A6}"/>
    <cellStyle name="Énfasis1 2 6 2" xfId="9208" xr:uid="{D2C3D534-B9F5-4ED2-B59B-18C6B9C91EEE}"/>
    <cellStyle name="Énfasis1 2 7" xfId="9209" xr:uid="{2FF702F4-75B6-4B79-AA50-C41F636C23D0}"/>
    <cellStyle name="Énfasis1 2 8" xfId="9210" xr:uid="{6B432B25-D2CC-4520-B00F-7A364C2D52DD}"/>
    <cellStyle name="Énfasis1 2 9" xfId="9211" xr:uid="{F2E80990-F964-4F5B-8B91-E6F556C5BBCF}"/>
    <cellStyle name="Énfasis1 2_COSTOS" xfId="9212" xr:uid="{A673064D-EFBD-4424-8553-45E2F37BAAE7}"/>
    <cellStyle name="Énfasis1 3" xfId="9213" xr:uid="{B0708A92-97D3-4AA8-AEDE-9A2EEAC77E0C}"/>
    <cellStyle name="Énfasis1 3 2" xfId="9214" xr:uid="{B88A6C85-97E0-4FA0-9430-2B64106B3737}"/>
    <cellStyle name="Énfasis1 3 3" xfId="9215" xr:uid="{B04E63B4-C790-4C58-A893-6605437DB38D}"/>
    <cellStyle name="Énfasis1 3 4" xfId="9216" xr:uid="{2B182F34-48E7-46A1-A64E-F3B2A60A8BF6}"/>
    <cellStyle name="Énfasis1 4" xfId="9217" xr:uid="{740E91FF-3756-4A42-B8D0-383FB2DD4BC0}"/>
    <cellStyle name="Énfasis1 4 2" xfId="9218" xr:uid="{55190183-5674-4C58-A9A0-1F20B73B7B55}"/>
    <cellStyle name="Énfasis1 4 2 2" xfId="9219" xr:uid="{5D7B9DB9-3D8C-4C38-B36E-A2632292E8CE}"/>
    <cellStyle name="Énfasis1 4 3" xfId="9220" xr:uid="{9E13ADDB-6BBF-42BA-A5EF-9D18E94A05F7}"/>
    <cellStyle name="Énfasis1 4 4" xfId="9221" xr:uid="{0F40184E-9F84-4E6B-96B6-7F3CC09EDDA1}"/>
    <cellStyle name="Énfasis1 5" xfId="9222" xr:uid="{5F63AD5B-36E9-4427-A56D-0F6B0A481ED1}"/>
    <cellStyle name="Énfasis1 5 2" xfId="9223" xr:uid="{986C4B2E-166A-460D-BA74-4896D19AA485}"/>
    <cellStyle name="Énfasis1 5 2 2" xfId="9224" xr:uid="{345D8ABE-ADCE-4095-867C-A4338EA8310E}"/>
    <cellStyle name="Énfasis1 5 3" xfId="9225" xr:uid="{6FF86F57-E321-4140-BEFE-3DE4123EF141}"/>
    <cellStyle name="Énfasis1 5_IDCC" xfId="9226" xr:uid="{C87E9014-A11E-4079-8ABA-105DC0AE2968}"/>
    <cellStyle name="Énfasis1 6" xfId="9227" xr:uid="{90824FD3-A536-4751-B2F8-D26DD676C8AB}"/>
    <cellStyle name="Énfasis1 6 2" xfId="9228" xr:uid="{22E48557-1680-4500-94C8-DA49C450EA5E}"/>
    <cellStyle name="Énfasis1 7" xfId="9229" xr:uid="{DF004F22-1B6E-4605-BBA9-EEF16402AA39}"/>
    <cellStyle name="Énfasis1 7 2" xfId="9230" xr:uid="{2D3E0EB3-B745-46B7-AECD-B104A229BB7F}"/>
    <cellStyle name="Énfasis1 8" xfId="9231" xr:uid="{598454E5-AD15-4864-BEBB-CD03429984C5}"/>
    <cellStyle name="Énfasis1 8 2" xfId="9232" xr:uid="{F3A0DB81-5358-4D1E-B087-EA8C9F9D77AE}"/>
    <cellStyle name="Énfasis1 9" xfId="9233" xr:uid="{92CF99CB-8E79-4CD9-BFD8-7D57E4E33986}"/>
    <cellStyle name="Énfasis1 9 2" xfId="9234" xr:uid="{981FBB4C-89C8-4F84-BA14-B4588EB2C7DC}"/>
    <cellStyle name="Énfasis2 10" xfId="9236" xr:uid="{E764E8F9-C9AF-4839-8045-8ADDC003061E}"/>
    <cellStyle name="Énfasis2 10 2" xfId="9237" xr:uid="{FE6756F1-0612-47D9-A571-15880EC80072}"/>
    <cellStyle name="Énfasis2 11" xfId="9238" xr:uid="{C68020F1-8509-4766-8B46-EFE3514347EE}"/>
    <cellStyle name="Énfasis2 11 2" xfId="9239" xr:uid="{0D947B10-F0B8-4FE2-8B3C-8EE0B5DDC812}"/>
    <cellStyle name="Énfasis2 12" xfId="9240" xr:uid="{BCE6CF1E-24F3-4DEB-BE05-E9CD5FAE0533}"/>
    <cellStyle name="Énfasis2 12 2" xfId="9241" xr:uid="{B01EFA20-71CF-4F09-8058-BD146B6D9461}"/>
    <cellStyle name="Énfasis2 13" xfId="9242" xr:uid="{17A6D0BA-8BB2-4CC8-A21D-426A238D538A}"/>
    <cellStyle name="Énfasis2 13 2" xfId="9243" xr:uid="{5A40CE6F-C827-4572-A62F-DB6A820938BE}"/>
    <cellStyle name="Énfasis2 14" xfId="9244" xr:uid="{6D492AF2-1276-4386-BC51-88038C603825}"/>
    <cellStyle name="Énfasis2 14 2" xfId="9245" xr:uid="{39C9CFE9-0D3B-463B-BDA3-40FC73C983E3}"/>
    <cellStyle name="Énfasis2 15" xfId="9246" xr:uid="{B8917CC0-085D-4201-A4FF-0B4CD3717B23}"/>
    <cellStyle name="Énfasis2 15 2" xfId="9247" xr:uid="{5FB77DB1-5E30-444B-AF73-1D3272785648}"/>
    <cellStyle name="Énfasis2 16" xfId="9248" xr:uid="{7A826DC2-3DDB-4DA6-99D3-7E639BF4F7AE}"/>
    <cellStyle name="Énfasis2 17" xfId="9235" xr:uid="{70DCF9F5-E98B-4D63-A214-7D432D39CEF1}"/>
    <cellStyle name="Énfasis2 2" xfId="9249" xr:uid="{3AC1428D-A224-4142-BE65-488CDAE0C4F9}"/>
    <cellStyle name="Énfasis2 2 2" xfId="9250" xr:uid="{A0BAD090-3F5F-4128-8711-37548CFE02B7}"/>
    <cellStyle name="Énfasis2 2 2 2" xfId="9251" xr:uid="{C05226C0-F146-4DE9-8B35-EB5D337B6204}"/>
    <cellStyle name="Énfasis2 2 2 3" xfId="9252" xr:uid="{CCE954E5-CD9F-4305-B678-0241F64E3BF6}"/>
    <cellStyle name="Énfasis2 2 3" xfId="9253" xr:uid="{74055020-120F-4C33-932C-055F55E19DE4}"/>
    <cellStyle name="Énfasis2 2 3 2" xfId="9254" xr:uid="{CA95652B-3C5A-4B90-AB81-510B2F3539AE}"/>
    <cellStyle name="Énfasis2 2 3 3" xfId="9255" xr:uid="{30769056-79EF-4EDB-8A65-C215E62BACC0}"/>
    <cellStyle name="Énfasis2 2 4" xfId="9256" xr:uid="{726530F4-A7BA-45F9-A5E4-7BC6500F61CC}"/>
    <cellStyle name="Énfasis2 2 4 2" xfId="9257" xr:uid="{BD995C65-8F3D-4842-AB86-BD2CE6AEFF88}"/>
    <cellStyle name="Énfasis2 2 4 3" xfId="9258" xr:uid="{4291D1F9-4E62-4620-89CA-B31BFC39BB0F}"/>
    <cellStyle name="Énfasis2 2 5" xfId="9259" xr:uid="{87097994-C324-4766-9C0B-429B3EA951A7}"/>
    <cellStyle name="Énfasis2 2 6" xfId="9260" xr:uid="{7F6885D1-B239-48D0-ACCF-5D6DC4E4F3DB}"/>
    <cellStyle name="Énfasis2 2 7" xfId="9261" xr:uid="{D8B45127-E90C-4AA7-9941-24FCB8C015AA}"/>
    <cellStyle name="Énfasis2 2 8" xfId="9262" xr:uid="{D37DD914-08EC-4C85-B78E-2F7E452CFA00}"/>
    <cellStyle name="Énfasis2 2_COSTOS" xfId="9263" xr:uid="{813F2A64-7A03-4BB2-BA77-55C4BBD773B6}"/>
    <cellStyle name="Énfasis2 3" xfId="9264" xr:uid="{CFC77198-6F34-4CE2-8140-A362C703B67D}"/>
    <cellStyle name="Énfasis2 3 2" xfId="9265" xr:uid="{CE73C312-471B-44D6-B4B3-68817A63E2DC}"/>
    <cellStyle name="Énfasis2 3 3" xfId="9266" xr:uid="{C75DFB64-EC3C-4520-B513-F4971A0C45CB}"/>
    <cellStyle name="Énfasis2 3 4" xfId="9267" xr:uid="{D050461E-B61B-402C-84A6-95DC09A87FF9}"/>
    <cellStyle name="Énfasis2 4" xfId="9268" xr:uid="{734EC1A3-0175-47FB-A171-C3E8488DBE47}"/>
    <cellStyle name="Énfasis2 4 2" xfId="9269" xr:uid="{106D5EBE-E168-4239-A24D-BEA14706462D}"/>
    <cellStyle name="Énfasis2 4 2 2" xfId="9270" xr:uid="{41DB9670-435E-45F4-AC7E-35C299E47DB9}"/>
    <cellStyle name="Énfasis2 4 3" xfId="9271" xr:uid="{87CC2C05-E58E-4ACF-A666-8330EB7FD038}"/>
    <cellStyle name="Énfasis2 4 4" xfId="9272" xr:uid="{02AD68B8-CFAD-45A8-9FAC-8004F4439AE8}"/>
    <cellStyle name="Énfasis2 5" xfId="9273" xr:uid="{556D0BBF-184D-46EF-B69F-0E073169142D}"/>
    <cellStyle name="Énfasis2 5 2" xfId="9274" xr:uid="{3F7B830F-F5D3-424D-B8D6-57B219BEB557}"/>
    <cellStyle name="Énfasis2 6" xfId="9275" xr:uid="{1E804CA2-8F7E-4E4D-A0F8-8EFD73EBBF2D}"/>
    <cellStyle name="Énfasis2 6 2" xfId="9276" xr:uid="{3D8F0CB7-9A11-49A2-9F8D-298338BCAC7F}"/>
    <cellStyle name="Énfasis2 7" xfId="9277" xr:uid="{87C0EBC1-EF4D-4BCF-A013-3D64DF5F1B9A}"/>
    <cellStyle name="Énfasis2 7 2" xfId="9278" xr:uid="{8B597A5D-F9F0-4F01-8732-5728879F5DBF}"/>
    <cellStyle name="Énfasis2 8" xfId="9279" xr:uid="{16722C34-F075-46E3-B07A-5F5A93D83515}"/>
    <cellStyle name="Énfasis2 8 2" xfId="9280" xr:uid="{CA985D02-941A-40D4-9D7E-D2A13EC0D868}"/>
    <cellStyle name="Énfasis2 9" xfId="9281" xr:uid="{67B773EE-F0B5-40FB-A1EF-C14160EA5219}"/>
    <cellStyle name="Énfasis2 9 2" xfId="9282" xr:uid="{80651BD2-B9A0-4461-9E6A-0E9C75F56890}"/>
    <cellStyle name="Énfasis3 10" xfId="9284" xr:uid="{46AE587D-B4BC-4EB7-B413-E6C620D3443E}"/>
    <cellStyle name="Énfasis3 10 2" xfId="9285" xr:uid="{8AF08559-6733-4F73-9BFD-A50898EC18EE}"/>
    <cellStyle name="Énfasis3 11" xfId="9286" xr:uid="{70835028-EA05-40CD-9679-8D947C230488}"/>
    <cellStyle name="Énfasis3 11 2" xfId="9287" xr:uid="{5830BEB7-40C8-464C-A18E-F8AB613A14A3}"/>
    <cellStyle name="Énfasis3 12" xfId="9288" xr:uid="{4E9558B3-8128-4FC0-BAB2-100C2F3A5A6B}"/>
    <cellStyle name="Énfasis3 12 2" xfId="9289" xr:uid="{78D4B0F5-E5AA-4F9F-B747-BDC6A2E0487A}"/>
    <cellStyle name="Énfasis3 13" xfId="9290" xr:uid="{81435358-DB61-44D5-9C05-5F205AC44430}"/>
    <cellStyle name="Énfasis3 13 2" xfId="9291" xr:uid="{5E161AAB-027E-405E-B555-AB87A186F776}"/>
    <cellStyle name="Énfasis3 14" xfId="9292" xr:uid="{F33986CC-49E2-401E-BFC1-338935906CA3}"/>
    <cellStyle name="Énfasis3 14 2" xfId="9293" xr:uid="{C41C4F5A-C90A-4FF9-BFAC-F0E6EBD04CBD}"/>
    <cellStyle name="Énfasis3 15" xfId="9294" xr:uid="{A07670F0-7AA5-48FE-B43F-9CD4EDC59688}"/>
    <cellStyle name="Énfasis3 15 2" xfId="9295" xr:uid="{B17BCE4B-B8AB-466E-85B2-555C73593AE0}"/>
    <cellStyle name="Énfasis3 16" xfId="9296" xr:uid="{3CCBA7AC-1E42-4303-B85C-3A2C10BB5CF9}"/>
    <cellStyle name="Énfasis3 17" xfId="9283" xr:uid="{56EE4E42-A63A-4F4A-B45E-A53707D62F91}"/>
    <cellStyle name="Énfasis3 2" xfId="9297" xr:uid="{3F7771A5-2D87-402C-B589-1B0FC8112268}"/>
    <cellStyle name="Énfasis3 2 2" xfId="9298" xr:uid="{A498CCA6-F15B-4AA8-BC60-08FE60CD8C0E}"/>
    <cellStyle name="Énfasis3 2 2 2" xfId="9299" xr:uid="{02829795-80D4-4966-8D65-ECD02B4CED9D}"/>
    <cellStyle name="Énfasis3 2 2 3" xfId="9300" xr:uid="{395C139B-1B8A-41A0-8268-4557BB12645F}"/>
    <cellStyle name="Énfasis3 2 3" xfId="9301" xr:uid="{E71C105C-B184-4647-8B1A-35A260148196}"/>
    <cellStyle name="Énfasis3 2 3 2" xfId="9302" xr:uid="{78A5FAA2-1E62-4735-842B-694525660F88}"/>
    <cellStyle name="Énfasis3 2 3 3" xfId="9303" xr:uid="{DDD786B4-5DC3-43C6-8F76-BD5ECD6B8E66}"/>
    <cellStyle name="Énfasis3 2 4" xfId="9304" xr:uid="{8E5CEB46-0E28-4D8F-A264-1B1746D6A607}"/>
    <cellStyle name="Énfasis3 2 4 2" xfId="9305" xr:uid="{5240E66C-3583-429A-AB80-4CBB98CAAFA4}"/>
    <cellStyle name="Énfasis3 2 4 3" xfId="9306" xr:uid="{3B207BB9-4F38-413D-99A2-FFCEE0D5E891}"/>
    <cellStyle name="Énfasis3 2 5" xfId="9307" xr:uid="{9F348B04-809A-498D-B0DA-E2BF09BA3F53}"/>
    <cellStyle name="Énfasis3 2 6" xfId="9308" xr:uid="{D0B51378-CC13-41D8-8EB7-0145E3622827}"/>
    <cellStyle name="Énfasis3 2 7" xfId="9309" xr:uid="{10144A03-5634-48A6-B896-E9BE770156CC}"/>
    <cellStyle name="Énfasis3 2 8" xfId="9310" xr:uid="{CD00280B-B86F-4523-AA7D-15193D88600B}"/>
    <cellStyle name="Énfasis3 2_COSTOS" xfId="9311" xr:uid="{12458FDD-B31E-4D0C-9399-921609C6E0A2}"/>
    <cellStyle name="Énfasis3 3" xfId="9312" xr:uid="{47FED6DE-5EA2-4D16-8685-EF13E670C219}"/>
    <cellStyle name="Énfasis3 3 2" xfId="9313" xr:uid="{12B69D5F-A55E-46C3-A652-FB09661B1C43}"/>
    <cellStyle name="Énfasis3 3 3" xfId="9314" xr:uid="{747EF8A5-09D0-46FB-A935-9C247E1EDEF2}"/>
    <cellStyle name="Énfasis3 3 4" xfId="9315" xr:uid="{717F431C-2650-474E-BA24-CC074E7D8C34}"/>
    <cellStyle name="Énfasis3 4" xfId="9316" xr:uid="{7A1D7077-DF80-4332-8C1E-3CC3661C8B8B}"/>
    <cellStyle name="Énfasis3 4 2" xfId="9317" xr:uid="{3D80A269-8BCA-47EE-BE1B-14FB0BC1725C}"/>
    <cellStyle name="Énfasis3 4 2 2" xfId="9318" xr:uid="{C7226135-08C1-48E0-BED4-48CDCC50007C}"/>
    <cellStyle name="Énfasis3 4 3" xfId="9319" xr:uid="{8A565A6D-6A08-48F9-B52A-A64F95E3BCAA}"/>
    <cellStyle name="Énfasis3 4 4" xfId="9320" xr:uid="{6EFF6590-E350-4700-9191-A766C852BC6D}"/>
    <cellStyle name="Énfasis3 5" xfId="9321" xr:uid="{EBEB738F-A658-44DC-8575-D46C69F86D05}"/>
    <cellStyle name="Énfasis3 5 2" xfId="9322" xr:uid="{429C36C7-4A8E-498B-B73E-5AB67F7E718B}"/>
    <cellStyle name="Énfasis3 6" xfId="9323" xr:uid="{4D721838-DAAF-4DB1-948D-A747874B515B}"/>
    <cellStyle name="Énfasis3 6 2" xfId="9324" xr:uid="{3CE283BD-AAD1-4A51-9BD5-E7FDBE397ADB}"/>
    <cellStyle name="Énfasis3 7" xfId="9325" xr:uid="{F8046DE1-6B9C-4383-BD08-78CC80D0A3FF}"/>
    <cellStyle name="Énfasis3 7 2" xfId="9326" xr:uid="{FCEF299B-0B44-4114-916C-C022E6A58FAF}"/>
    <cellStyle name="Énfasis3 8" xfId="9327" xr:uid="{9E95B131-D801-4176-8C09-EF4B1D2F8976}"/>
    <cellStyle name="Énfasis3 8 2" xfId="9328" xr:uid="{93B7A3A0-F5A2-485D-8B07-B96E6CDFFF5E}"/>
    <cellStyle name="Énfasis3 9" xfId="9329" xr:uid="{F6F9A6D3-BFA9-48CF-893A-A5B62EEF0B62}"/>
    <cellStyle name="Énfasis3 9 2" xfId="9330" xr:uid="{69FC6B03-F5FC-472F-81D6-45F73608B18D}"/>
    <cellStyle name="Énfasis4 10" xfId="9332" xr:uid="{367DCA60-4E11-4F6F-A4AA-AF58D4445CD9}"/>
    <cellStyle name="Énfasis4 10 2" xfId="9333" xr:uid="{FF08C903-F1AC-4FA9-B457-9FF0940D6997}"/>
    <cellStyle name="Énfasis4 11" xfId="9334" xr:uid="{872A29C8-41A2-4CD7-853A-1AB56118C4D1}"/>
    <cellStyle name="Énfasis4 11 2" xfId="9335" xr:uid="{35FAE1B6-8D6D-4315-A8F5-A2EC2F00BB63}"/>
    <cellStyle name="Énfasis4 12" xfId="9336" xr:uid="{603DC376-0272-4727-B933-28504D05FC63}"/>
    <cellStyle name="Énfasis4 12 2" xfId="9337" xr:uid="{8FE7BE4E-B199-4F4D-A396-F66610205DBD}"/>
    <cellStyle name="Énfasis4 13" xfId="9338" xr:uid="{0D37E315-8E07-486F-8A87-054659FF9BE1}"/>
    <cellStyle name="Énfasis4 13 2" xfId="9339" xr:uid="{96A32380-24BC-4FAB-8737-6BC8DFA9FF3E}"/>
    <cellStyle name="Énfasis4 14" xfId="9340" xr:uid="{08104876-FD86-4566-BB33-C4F0C45FEEE8}"/>
    <cellStyle name="Énfasis4 14 2" xfId="9341" xr:uid="{B257926D-D65C-4CDA-9193-641277861ED0}"/>
    <cellStyle name="Énfasis4 15" xfId="9342" xr:uid="{3990D3CA-9531-45F8-8AF6-5036857B0226}"/>
    <cellStyle name="Énfasis4 15 2" xfId="9343" xr:uid="{A92EE42E-0B07-4D9C-982E-64831C6BAB79}"/>
    <cellStyle name="Énfasis4 16" xfId="9344" xr:uid="{37369775-E17B-442F-B8FA-46D882631D7E}"/>
    <cellStyle name="Énfasis4 17" xfId="9331" xr:uid="{3297C9A7-46E8-4584-A2EC-C28645E92DA0}"/>
    <cellStyle name="Énfasis4 2" xfId="9345" xr:uid="{2422169A-A42D-4FDD-9980-B6D8673FCE60}"/>
    <cellStyle name="Énfasis4 2 10" xfId="9346" xr:uid="{B8455584-9501-45BB-8703-885866B9C369}"/>
    <cellStyle name="Énfasis4 2 2" xfId="9347" xr:uid="{729B386D-457C-4598-A41C-04425362DEA5}"/>
    <cellStyle name="Énfasis4 2 2 2" xfId="9348" xr:uid="{138B0E1A-11A4-4B06-8A96-9C054FEF9AF7}"/>
    <cellStyle name="Énfasis4 2 2 3" xfId="9349" xr:uid="{A319160A-4E5C-469C-A816-701BB3C1BA82}"/>
    <cellStyle name="Énfasis4 2 3" xfId="9350" xr:uid="{707B2508-12FB-439D-B8BB-BC976D1C843E}"/>
    <cellStyle name="Énfasis4 2 3 2" xfId="9351" xr:uid="{FF9B9472-54E7-4E1C-BE2D-26C7DCD85652}"/>
    <cellStyle name="Énfasis4 2 3 3" xfId="9352" xr:uid="{62A8A2BA-C9CA-4B72-8322-F0D1331EB979}"/>
    <cellStyle name="Énfasis4 2 4" xfId="9353" xr:uid="{C24BD597-4737-4469-8F43-7A2AF1B0B675}"/>
    <cellStyle name="Énfasis4 2 4 2" xfId="9354" xr:uid="{247833F7-8538-48AD-ADB4-87EB86E099CD}"/>
    <cellStyle name="Énfasis4 2 4 3" xfId="9355" xr:uid="{6E1C156B-4FB4-49EC-8AE9-AEDF4561DFE7}"/>
    <cellStyle name="Énfasis4 2 5" xfId="9356" xr:uid="{ABB57964-AF03-4E0E-A8D2-F596B6B99003}"/>
    <cellStyle name="Énfasis4 2 5 2" xfId="9357" xr:uid="{D158DEAF-4BA4-4165-A62C-A9E4A392E930}"/>
    <cellStyle name="Énfasis4 2 6" xfId="9358" xr:uid="{1C8EC71B-D436-471C-856F-D18BF93758AF}"/>
    <cellStyle name="Énfasis4 2 6 2" xfId="9359" xr:uid="{2CF6E6ED-07F7-4C75-A602-DB021BD16B73}"/>
    <cellStyle name="Énfasis4 2 7" xfId="9360" xr:uid="{E0F2C73C-A7BF-4E95-9AB7-9268698B060B}"/>
    <cellStyle name="Énfasis4 2 8" xfId="9361" xr:uid="{3477C7A1-B2F3-4B8C-AADE-94872BB83F14}"/>
    <cellStyle name="Énfasis4 2 9" xfId="9362" xr:uid="{BC2C0EE0-CB11-48C0-89A5-4DBE3E68F959}"/>
    <cellStyle name="Énfasis4 2_COSTOS" xfId="9363" xr:uid="{3A030BE0-028C-4E08-BBA8-DDA0FF172755}"/>
    <cellStyle name="Énfasis4 3" xfId="9364" xr:uid="{77AF2A1F-AA21-44BE-B86B-FC1424DD10F2}"/>
    <cellStyle name="Énfasis4 3 2" xfId="9365" xr:uid="{5ABCB2AA-3FDF-4FBA-924D-9A8F7510239D}"/>
    <cellStyle name="Énfasis4 3 3" xfId="9366" xr:uid="{A8C25B70-B461-46FF-B744-A8F86603C86E}"/>
    <cellStyle name="Énfasis4 3 4" xfId="9367" xr:uid="{426D7CA9-5738-4F8F-8CDD-5B7F8227C0A9}"/>
    <cellStyle name="Énfasis4 4" xfId="9368" xr:uid="{D09B8B8F-4578-4C3F-B7FB-4C5BBF0B7EC2}"/>
    <cellStyle name="Énfasis4 4 2" xfId="9369" xr:uid="{68952F03-0F20-4902-A8E7-994B98F31E6F}"/>
    <cellStyle name="Énfasis4 4 2 2" xfId="9370" xr:uid="{48F4845F-B579-4A9E-BE1B-9A4AB77D8D6E}"/>
    <cellStyle name="Énfasis4 4 3" xfId="9371" xr:uid="{3614FE42-FA24-4141-93BF-FDE8B947566D}"/>
    <cellStyle name="Énfasis4 4 4" xfId="9372" xr:uid="{A24E7065-B8A4-4A6D-85AC-BD4720DCE995}"/>
    <cellStyle name="Énfasis4 5" xfId="9373" xr:uid="{1D72380A-4A9D-44ED-A852-218B218B4684}"/>
    <cellStyle name="Énfasis4 5 2" xfId="9374" xr:uid="{7E840907-7D9C-4AFE-89DA-2B4F80D1041D}"/>
    <cellStyle name="Énfasis4 5 2 2" xfId="9375" xr:uid="{92CBFD4B-6A2E-4C88-AA08-EE792CACE616}"/>
    <cellStyle name="Énfasis4 5 3" xfId="9376" xr:uid="{A34334C3-1293-4B92-8E31-459677FB2A9F}"/>
    <cellStyle name="Énfasis4 5_IDCC" xfId="9377" xr:uid="{CD05EB02-354B-4F22-93FF-E78F10480659}"/>
    <cellStyle name="Énfasis4 6" xfId="9378" xr:uid="{14BC34F4-042E-43A4-B011-E453C31FEB49}"/>
    <cellStyle name="Énfasis4 6 2" xfId="9379" xr:uid="{49D0F219-D6A8-427C-9F0B-80A51395FD95}"/>
    <cellStyle name="Énfasis4 7" xfId="9380" xr:uid="{C7E5187D-A8BA-415B-B1E7-C064459BD8EF}"/>
    <cellStyle name="Énfasis4 7 2" xfId="9381" xr:uid="{C684899F-1F51-4417-A8E1-540BEDEBB69C}"/>
    <cellStyle name="Énfasis4 8" xfId="9382" xr:uid="{B133A24A-1003-49BE-AD32-E96E797CD8B7}"/>
    <cellStyle name="Énfasis4 8 2" xfId="9383" xr:uid="{9EBE1480-DCE1-4C8C-961C-21FC20FA089B}"/>
    <cellStyle name="Énfasis4 9" xfId="9384" xr:uid="{FF8BA81D-06AE-45E7-AC02-C31393E91E17}"/>
    <cellStyle name="Énfasis4 9 2" xfId="9385" xr:uid="{67BA3216-FB89-4F32-ADE3-84A2954402B1}"/>
    <cellStyle name="Énfasis5 10" xfId="9387" xr:uid="{6F430BCD-1B9A-4350-8347-42364850C200}"/>
    <cellStyle name="Énfasis5 10 2" xfId="9388" xr:uid="{E5F05C3D-5859-4DC5-A73E-2989E9B00A25}"/>
    <cellStyle name="Énfasis5 11" xfId="9389" xr:uid="{99EDC70D-3914-44EF-98E1-87484DD7E788}"/>
    <cellStyle name="Énfasis5 11 2" xfId="9390" xr:uid="{5AF4169D-6DA5-4AC3-8D99-95C12FD050C2}"/>
    <cellStyle name="Énfasis5 12" xfId="9391" xr:uid="{13D0F8E0-40BB-4607-9472-BAE1CAF0639C}"/>
    <cellStyle name="Énfasis5 12 2" xfId="9392" xr:uid="{CD16B60C-FAFD-4C69-92A4-F7A456A3BB20}"/>
    <cellStyle name="Énfasis5 13" xfId="9393" xr:uid="{88C6DB15-6F75-4697-AD8C-1EF9409F8FF6}"/>
    <cellStyle name="Énfasis5 13 2" xfId="9394" xr:uid="{9DC82467-A03D-4CCC-8BD4-B6E904541AC8}"/>
    <cellStyle name="Énfasis5 14" xfId="9395" xr:uid="{9F2F8773-93C1-4487-A9DA-95D7755F0A81}"/>
    <cellStyle name="Énfasis5 14 2" xfId="9396" xr:uid="{A8AE2CED-1EDE-4A80-B6C0-E3AB8D85DC6A}"/>
    <cellStyle name="Énfasis5 15" xfId="9397" xr:uid="{03E4FBA2-276A-40A3-B51E-FC8F3708E417}"/>
    <cellStyle name="Énfasis5 15 2" xfId="9398" xr:uid="{BDEE450C-CF74-4D21-8F55-C058FF4B982E}"/>
    <cellStyle name="Énfasis5 16" xfId="9399" xr:uid="{44A3A2DB-B64F-461F-9976-19977873C660}"/>
    <cellStyle name="Énfasis5 17" xfId="9386" xr:uid="{9CD34C27-698B-4E9D-9824-03C349054B1A}"/>
    <cellStyle name="Énfasis5 2" xfId="9400" xr:uid="{BE883642-0367-4864-B34D-3B52C1888B46}"/>
    <cellStyle name="Énfasis5 2 2" xfId="9401" xr:uid="{3EEC22E9-86AF-41D1-AEE4-9162CB6C49E3}"/>
    <cellStyle name="Énfasis5 2 2 2" xfId="9402" xr:uid="{773ADBB4-2349-418E-85AC-C2293ADA89B3}"/>
    <cellStyle name="Énfasis5 2 2 3" xfId="9403" xr:uid="{74AB8710-06F5-47B0-AEE2-685B4B2137A7}"/>
    <cellStyle name="Énfasis5 2 3" xfId="9404" xr:uid="{57EA53FF-EA6B-4E4D-944D-97B43DA778FE}"/>
    <cellStyle name="Énfasis5 2 3 2" xfId="9405" xr:uid="{D1CE1051-7A94-4535-ABC2-64A2D9FBFDE6}"/>
    <cellStyle name="Énfasis5 2 3 3" xfId="9406" xr:uid="{ECD470B2-2E3D-4EBF-B37B-788E7E5A7CA7}"/>
    <cellStyle name="Énfasis5 2 4" xfId="9407" xr:uid="{705477E3-715C-4890-B9FE-630D78B6E4E1}"/>
    <cellStyle name="Énfasis5 2 4 2" xfId="9408" xr:uid="{D33A3078-088D-4170-8152-8AFC81720156}"/>
    <cellStyle name="Énfasis5 2 4 3" xfId="9409" xr:uid="{DBB190C3-4CDB-4CB8-9C83-A6BEE3D88A4F}"/>
    <cellStyle name="Énfasis5 2 5" xfId="9410" xr:uid="{A5D8705A-4B41-4CC8-803E-D788EF5AB31D}"/>
    <cellStyle name="Énfasis5 2 6" xfId="9411" xr:uid="{5C6F0E2E-432C-474B-8E64-84CB9FDB5BA3}"/>
    <cellStyle name="Énfasis5 2 7" xfId="9412" xr:uid="{4A44D196-11F4-4BEE-AFA0-FA6E3A639B4B}"/>
    <cellStyle name="Énfasis5 2 8" xfId="9413" xr:uid="{5F1C4E9F-BC20-41DB-B207-619DBE24603A}"/>
    <cellStyle name="Énfasis5 2_COSTOS" xfId="9414" xr:uid="{F83AA0B2-59C3-4516-9077-571725C0943D}"/>
    <cellStyle name="Énfasis5 3" xfId="9415" xr:uid="{4F2479B2-6813-4633-A3DC-E498B3545D54}"/>
    <cellStyle name="Énfasis5 3 2" xfId="9416" xr:uid="{657FDA42-EC3A-4851-B4E7-6F49ED5C5979}"/>
    <cellStyle name="Énfasis5 3 3" xfId="9417" xr:uid="{B71DD1A9-E459-4A6D-954E-1C040BF5F931}"/>
    <cellStyle name="Énfasis5 3 4" xfId="9418" xr:uid="{7AA90589-9DBC-4562-99C8-26F868BE0000}"/>
    <cellStyle name="Énfasis5 4" xfId="9419" xr:uid="{20265526-306A-40B9-94C2-BEC46B729CFC}"/>
    <cellStyle name="Énfasis5 4 2" xfId="9420" xr:uid="{192CAB26-C619-4AAB-A6EF-6638AAE0C85D}"/>
    <cellStyle name="Énfasis5 4 2 2" xfId="9421" xr:uid="{A2ED2B3C-A5D4-433E-980E-18B742FA90FA}"/>
    <cellStyle name="Énfasis5 4 3" xfId="9422" xr:uid="{40F64AA1-69B4-4B66-BAB1-3E6EE1E12B83}"/>
    <cellStyle name="Énfasis5 4 4" xfId="9423" xr:uid="{FDEEC299-583E-4543-9AFC-09AB29C305BF}"/>
    <cellStyle name="Énfasis5 5" xfId="9424" xr:uid="{4B8C80E1-FE75-4D1F-BEB5-DDF829A03293}"/>
    <cellStyle name="Énfasis5 5 2" xfId="9425" xr:uid="{F050EB07-72BE-44B3-B682-2B813729DF13}"/>
    <cellStyle name="Énfasis5 6" xfId="9426" xr:uid="{1B050C8E-CEA1-4066-B70B-153A903FE00F}"/>
    <cellStyle name="Énfasis5 6 2" xfId="9427" xr:uid="{4CF41DFD-CC36-4BBA-BA5E-757D89F1E68D}"/>
    <cellStyle name="Énfasis5 7" xfId="9428" xr:uid="{3D5CCAB6-B9FD-48B1-A0AA-73B8B7A8E71A}"/>
    <cellStyle name="Énfasis5 7 2" xfId="9429" xr:uid="{B8F778DD-A847-4605-A4B4-42E99AB88DBF}"/>
    <cellStyle name="Énfasis5 8" xfId="9430" xr:uid="{E499ADC8-A92E-436B-841A-20F99F2507A9}"/>
    <cellStyle name="Énfasis5 8 2" xfId="9431" xr:uid="{F9DA0254-79C6-46AD-A7B7-D298B71DB0DA}"/>
    <cellStyle name="Énfasis5 9" xfId="9432" xr:uid="{19CE89E7-0C7E-487E-9093-8C34C4AF9759}"/>
    <cellStyle name="Énfasis5 9 2" xfId="9433" xr:uid="{E2763B9A-0327-49ED-8373-F410578E1309}"/>
    <cellStyle name="Énfasis6 10" xfId="9435" xr:uid="{46360F9E-041F-4258-A428-002F6684F6B5}"/>
    <cellStyle name="Énfasis6 10 2" xfId="9436" xr:uid="{7732F65E-1473-45D5-AA75-8A96DFBEA66A}"/>
    <cellStyle name="Énfasis6 11" xfId="9437" xr:uid="{85B5A233-836D-4DC7-900C-EFD9C635FAAD}"/>
    <cellStyle name="Énfasis6 11 2" xfId="9438" xr:uid="{D17503C5-D664-4147-9269-E4E18FBC494C}"/>
    <cellStyle name="Énfasis6 12" xfId="9439" xr:uid="{AD196854-4ECB-4133-8CE5-2BBA49C6468B}"/>
    <cellStyle name="Énfasis6 12 2" xfId="9440" xr:uid="{E85141E3-3C9D-4460-943D-309E0D450207}"/>
    <cellStyle name="Énfasis6 13" xfId="9441" xr:uid="{B52D4994-2F00-4D1C-9223-6BC479FD2346}"/>
    <cellStyle name="Énfasis6 13 2" xfId="9442" xr:uid="{C3F68E5E-C6DE-4F03-9D51-607DEA753553}"/>
    <cellStyle name="Énfasis6 14" xfId="9443" xr:uid="{8B9B2F4A-4AB6-429F-8DB3-4BC29F384CF0}"/>
    <cellStyle name="Énfasis6 14 2" xfId="9444" xr:uid="{72D29E45-58AF-4370-AF8F-1CBF258630D9}"/>
    <cellStyle name="Énfasis6 15" xfId="9445" xr:uid="{263EC4BE-06B6-423C-AD0E-28FBB17DBBBE}"/>
    <cellStyle name="Énfasis6 15 2" xfId="9446" xr:uid="{1DEA27C8-EA0C-4BC5-838D-782A40873C8A}"/>
    <cellStyle name="Énfasis6 16" xfId="9447" xr:uid="{098DB5D7-3BBC-40A9-B89B-13075AAFD487}"/>
    <cellStyle name="Énfasis6 17" xfId="9434" xr:uid="{5A602CE8-14C2-478F-A857-8A55FC350B5D}"/>
    <cellStyle name="Énfasis6 2" xfId="9448" xr:uid="{301EC976-AFA5-4FD5-8D83-0879CDDC383B}"/>
    <cellStyle name="Énfasis6 2 2" xfId="9449" xr:uid="{7B61F39B-077D-4412-A456-0B734378F8BA}"/>
    <cellStyle name="Énfasis6 2 2 2" xfId="9450" xr:uid="{8350CBEB-AC1D-48B4-AC16-7C04A0EB1C28}"/>
    <cellStyle name="Énfasis6 2 2 3" xfId="9451" xr:uid="{6EA9A9E6-479E-45F3-96B7-BA40CDC1C7D7}"/>
    <cellStyle name="Énfasis6 2 3" xfId="9452" xr:uid="{231962DB-0689-4899-BE39-BFECAD78A94D}"/>
    <cellStyle name="Énfasis6 2 3 2" xfId="9453" xr:uid="{942BAE89-A180-49FD-8DB8-89B81B7587F1}"/>
    <cellStyle name="Énfasis6 2 3 3" xfId="9454" xr:uid="{D9E9BC1F-5304-4BE0-AD34-9CB234D903F1}"/>
    <cellStyle name="Énfasis6 2 4" xfId="9455" xr:uid="{0DAA16DC-0CFE-4761-881D-7B0F810383CE}"/>
    <cellStyle name="Énfasis6 2 4 2" xfId="9456" xr:uid="{555A7502-14F3-439A-BF3E-3A11F4AA449E}"/>
    <cellStyle name="Énfasis6 2 4 3" xfId="9457" xr:uid="{0A8021A3-FD34-44E3-A22B-9F6FB8216DA2}"/>
    <cellStyle name="Énfasis6 2 5" xfId="9458" xr:uid="{AAED210D-650E-43EB-9FD0-1DD98978CF03}"/>
    <cellStyle name="Énfasis6 2 6" xfId="9459" xr:uid="{78736A5B-F7A2-4505-9CB7-99B3F1A9D014}"/>
    <cellStyle name="Énfasis6 2 7" xfId="9460" xr:uid="{C1A2121A-05FA-4503-AAF8-B86313D8F0E7}"/>
    <cellStyle name="Énfasis6 2 8" xfId="9461" xr:uid="{F937919A-48D5-4F72-A2A7-C777AE954266}"/>
    <cellStyle name="Énfasis6 2_COSTOS" xfId="9462" xr:uid="{BC964B6E-FD71-4908-9C2E-55B1CB9E4B93}"/>
    <cellStyle name="Énfasis6 3" xfId="9463" xr:uid="{56D7E0DD-ED4F-4142-8E84-8605DE685C76}"/>
    <cellStyle name="Énfasis6 3 2" xfId="9464" xr:uid="{8D0DAD06-46A2-4956-B099-B0ABFAC2A450}"/>
    <cellStyle name="Énfasis6 3 3" xfId="9465" xr:uid="{ACAD05A3-AF20-448D-B854-6198BB4F51F8}"/>
    <cellStyle name="Énfasis6 3 4" xfId="9466" xr:uid="{D835F348-7C85-4493-AD9B-26F7EBBDA4A9}"/>
    <cellStyle name="Énfasis6 4" xfId="9467" xr:uid="{B660B0B0-EB3E-4D1D-AE98-6FBF2C2B9E0F}"/>
    <cellStyle name="Énfasis6 4 2" xfId="9468" xr:uid="{839D97AC-4DCC-4F51-BA4C-42B7B5F0E8DA}"/>
    <cellStyle name="Énfasis6 4 2 2" xfId="9469" xr:uid="{D97D3AA3-C209-46BE-BB40-FF9F7B981C8B}"/>
    <cellStyle name="Énfasis6 4 3" xfId="9470" xr:uid="{0B3419EC-1B08-43F6-9EBC-30F9071240FC}"/>
    <cellStyle name="Énfasis6 4 4" xfId="9471" xr:uid="{0608AB14-657C-4EE0-8A44-31A4F373BB8C}"/>
    <cellStyle name="Énfasis6 5" xfId="9472" xr:uid="{14204A51-FA52-456B-ADDF-FF57679703A7}"/>
    <cellStyle name="Énfasis6 5 2" xfId="9473" xr:uid="{3D428FFD-047D-4D63-9243-452BF7065116}"/>
    <cellStyle name="Énfasis6 6" xfId="9474" xr:uid="{6EB10C57-182D-47AC-881A-4CE0E8AB28F5}"/>
    <cellStyle name="Énfasis6 6 2" xfId="9475" xr:uid="{F8E70118-E676-4E49-BF4C-6838FD60FDD0}"/>
    <cellStyle name="Énfasis6 7" xfId="9476" xr:uid="{1EA778EB-239D-423B-86B9-A165029BCBFB}"/>
    <cellStyle name="Énfasis6 7 2" xfId="9477" xr:uid="{B9506EFC-AB80-4EC9-9ADA-6CCE94C000A6}"/>
    <cellStyle name="Énfasis6 8" xfId="9478" xr:uid="{3D6B54A3-A606-4F09-9649-E3DE99AEA836}"/>
    <cellStyle name="Énfasis6 8 2" xfId="9479" xr:uid="{A1722318-4B09-4FB5-9851-311C70CDF338}"/>
    <cellStyle name="Énfasis6 9" xfId="9480" xr:uid="{42AEFF63-C8DD-4244-92CD-743482B0C1A7}"/>
    <cellStyle name="Énfasis6 9 2" xfId="9481" xr:uid="{61645D00-5643-485C-AA42-582F13FEC78A}"/>
    <cellStyle name="Entrada 10" xfId="9483" xr:uid="{58EF0420-39E1-43DE-B507-99CB375139CA}"/>
    <cellStyle name="Entrada 10 10" xfId="9484" xr:uid="{E366402C-BF33-4853-BF79-18D064DF0DF8}"/>
    <cellStyle name="Entrada 10 2" xfId="9485" xr:uid="{2C47FF66-AB33-4068-8314-AA8DAA15A572}"/>
    <cellStyle name="Entrada 10 2 2" xfId="9486" xr:uid="{4ACE6539-EEC6-44E6-A284-9B8ED85B27BF}"/>
    <cellStyle name="Entrada 10 2 2 2" xfId="9487" xr:uid="{F0AE87D3-C6B5-42DD-943E-B5BCBDDD7DC6}"/>
    <cellStyle name="Entrada 10 2 2 2 2" xfId="9488" xr:uid="{9D1A1311-A99B-4475-839F-71325F180C87}"/>
    <cellStyle name="Entrada 10 2 2 2 2 2" xfId="9489" xr:uid="{102610F0-7203-4852-83E7-21624C2D21D6}"/>
    <cellStyle name="Entrada 10 2 2 2 3" xfId="9490" xr:uid="{A48FC3E6-8A1A-4FC0-926A-A3339818AC25}"/>
    <cellStyle name="Entrada 10 2 2 3" xfId="9491" xr:uid="{838D689C-65C7-4480-A5D3-B2A60AB65D9A}"/>
    <cellStyle name="Entrada 10 2 2 3 2" xfId="9492" xr:uid="{28577127-6917-4CD1-A1B2-9F371582A001}"/>
    <cellStyle name="Entrada 10 2 2 4" xfId="9493" xr:uid="{7F816358-82AB-4CC2-8B83-A1CEC802AAA6}"/>
    <cellStyle name="Entrada 10 2 3" xfId="9494" xr:uid="{A0FEC9DE-2876-4CC3-8EFF-1BB6B3B8D6A6}"/>
    <cellStyle name="Entrada 10 2 3 2" xfId="9495" xr:uid="{861504CF-3610-4272-8E08-35A034665E5E}"/>
    <cellStyle name="Entrada 10 2 3 2 2" xfId="9496" xr:uid="{342A6A90-9DAB-4043-8176-F86CC735A6FD}"/>
    <cellStyle name="Entrada 10 2 3 3" xfId="9497" xr:uid="{85B67D0A-B1EE-4B42-A02A-DBAA837D340A}"/>
    <cellStyle name="Entrada 10 2 4" xfId="9498" xr:uid="{8E76F3D9-F9D7-4F6E-97DE-2CC6263BD308}"/>
    <cellStyle name="Entrada 10 2 4 2" xfId="9499" xr:uid="{0B2731CD-65EC-4B95-9909-82A553EA7F8D}"/>
    <cellStyle name="Entrada 10 2 5" xfId="9500" xr:uid="{FCF083F2-56AA-482D-9486-45A8421735C4}"/>
    <cellStyle name="Entrada 10 3" xfId="9501" xr:uid="{3024BF20-042F-4BD6-AA56-57A1714D2054}"/>
    <cellStyle name="Entrada 10 3 2" xfId="9502" xr:uid="{B2A75F10-5450-4D7C-A226-1E1819DBDD99}"/>
    <cellStyle name="Entrada 10 3 2 2" xfId="9503" xr:uid="{197544EB-419B-4B79-B6BC-A960A029CF56}"/>
    <cellStyle name="Entrada 10 3 2 2 2" xfId="9504" xr:uid="{40BCA84B-AB36-473E-9F17-BBA20E1E536C}"/>
    <cellStyle name="Entrada 10 3 2 2 2 2" xfId="9505" xr:uid="{D0A3007F-3FB4-443A-A067-95063631EDA8}"/>
    <cellStyle name="Entrada 10 3 2 2 3" xfId="9506" xr:uid="{1EB5ECAE-A9F6-4840-8639-9EE00AE050AA}"/>
    <cellStyle name="Entrada 10 3 2 3" xfId="9507" xr:uid="{18037812-E38B-4838-94E1-91D2F6A62784}"/>
    <cellStyle name="Entrada 10 3 2 3 2" xfId="9508" xr:uid="{7A561F9C-3700-4F18-A869-3D7926B2BC8F}"/>
    <cellStyle name="Entrada 10 3 2 4" xfId="9509" xr:uid="{C8742DB8-F0B6-4B5C-A535-96F0E8984150}"/>
    <cellStyle name="Entrada 10 3 3" xfId="9510" xr:uid="{EC634C88-366D-491B-9BB5-95A3D1E73AC5}"/>
    <cellStyle name="Entrada 10 3 3 2" xfId="9511" xr:uid="{93CC414E-6021-46C1-8D24-84D4E9858061}"/>
    <cellStyle name="Entrada 10 3 3 2 2" xfId="9512" xr:uid="{7FE85461-7FA2-47F2-958C-61D1B7806159}"/>
    <cellStyle name="Entrada 10 3 3 3" xfId="9513" xr:uid="{0B267135-79C1-4877-B0FE-5E5171AD7940}"/>
    <cellStyle name="Entrada 10 3 4" xfId="9514" xr:uid="{AC27CC00-65A6-4E07-A206-475F9B19F3E4}"/>
    <cellStyle name="Entrada 10 3 4 2" xfId="9515" xr:uid="{59E673DA-CCF9-4928-80E7-53A7452888D0}"/>
    <cellStyle name="Entrada 10 3 5" xfId="9516" xr:uid="{3888EB7C-F02C-46A2-A8A3-3F3D79B1643A}"/>
    <cellStyle name="Entrada 10 4" xfId="9517" xr:uid="{BCDDEA48-EFF4-4CC7-A0F1-B835DCFE961F}"/>
    <cellStyle name="Entrada 10 4 2" xfId="9518" xr:uid="{E7EB1571-BA1A-4311-B942-10F77643EF2D}"/>
    <cellStyle name="Entrada 10 4 2 2" xfId="9519" xr:uid="{F8EC42D4-5D44-45AA-A9E5-43AB815118C1}"/>
    <cellStyle name="Entrada 10 4 2 2 2" xfId="9520" xr:uid="{944A8ABB-0E18-4371-9712-73E6E72E8B19}"/>
    <cellStyle name="Entrada 10 4 2 2 2 2" xfId="9521" xr:uid="{ED5782E8-A4A7-451F-A852-F35D23E7E90B}"/>
    <cellStyle name="Entrada 10 4 2 2 3" xfId="9522" xr:uid="{B2A53AA1-C12D-4629-87A2-4CC18F9ACE70}"/>
    <cellStyle name="Entrada 10 4 2 3" xfId="9523" xr:uid="{6EC6AC0D-72FF-42BB-99DD-BA5F41B33F04}"/>
    <cellStyle name="Entrada 10 4 2 3 2" xfId="9524" xr:uid="{F028AA25-6CE8-4235-858E-3DBEB423411B}"/>
    <cellStyle name="Entrada 10 4 2 4" xfId="9525" xr:uid="{D23D4769-0B31-49E6-9992-E5E5DE9C6966}"/>
    <cellStyle name="Entrada 10 4 3" xfId="9526" xr:uid="{8C8E98DF-5309-4A6B-BD2A-DFACF8F5101D}"/>
    <cellStyle name="Entrada 10 4 3 2" xfId="9527" xr:uid="{6301F2FF-0500-4D06-BA80-460700A72FA9}"/>
    <cellStyle name="Entrada 10 4 3 2 2" xfId="9528" xr:uid="{BCBA1F32-4B90-4386-80E7-745DC7ECB2FB}"/>
    <cellStyle name="Entrada 10 4 3 3" xfId="9529" xr:uid="{7A4222D7-A116-4C42-939C-4FD775D9CD0E}"/>
    <cellStyle name="Entrada 10 4 4" xfId="9530" xr:uid="{44CBC844-1E49-44A6-A6DE-FF22F1853F64}"/>
    <cellStyle name="Entrada 10 4 4 2" xfId="9531" xr:uid="{0166C249-2CF8-42FE-9900-726ECDF57061}"/>
    <cellStyle name="Entrada 10 4 5" xfId="9532" xr:uid="{C1643C8F-4AE9-492B-92A4-035D5C1F0259}"/>
    <cellStyle name="Entrada 10 5" xfId="9533" xr:uid="{600C1099-1B36-46B9-B5E6-CBA2086E07BB}"/>
    <cellStyle name="Entrada 10 5 2" xfId="9534" xr:uid="{7EB30A86-C873-42D9-9AAA-8336BAFD3866}"/>
    <cellStyle name="Entrada 10 5 2 2" xfId="9535" xr:uid="{86EA5673-80F1-4FA6-B531-F8D03F71D236}"/>
    <cellStyle name="Entrada 10 5 2 2 2" xfId="9536" xr:uid="{BCEA9B18-D61E-411C-B456-228349AAAF6E}"/>
    <cellStyle name="Entrada 10 5 2 2 2 2" xfId="9537" xr:uid="{3E60D4EB-AABE-4676-8A2C-2752101BC97B}"/>
    <cellStyle name="Entrada 10 5 2 2 3" xfId="9538" xr:uid="{AC4BD281-5FD5-4F5B-94FB-EA1415C67CF9}"/>
    <cellStyle name="Entrada 10 5 2 3" xfId="9539" xr:uid="{7D9BCBFE-027C-46AD-A18E-3FF739F08852}"/>
    <cellStyle name="Entrada 10 5 2 3 2" xfId="9540" xr:uid="{CAE702BD-EF84-44E6-83FB-A05466FED4E9}"/>
    <cellStyle name="Entrada 10 5 2 4" xfId="9541" xr:uid="{A5209601-655A-4B54-B922-F9567C6EDBC9}"/>
    <cellStyle name="Entrada 10 5 3" xfId="9542" xr:uid="{B40AD06C-1EE5-49F0-85B8-2B5861AC9235}"/>
    <cellStyle name="Entrada 10 5 3 2" xfId="9543" xr:uid="{B714E208-7B04-4381-8767-508D1E25A77D}"/>
    <cellStyle name="Entrada 10 5 3 2 2" xfId="9544" xr:uid="{B71EC003-FEF0-43E1-8BC4-93C25D0DDD00}"/>
    <cellStyle name="Entrada 10 5 3 3" xfId="9545" xr:uid="{0AFEE751-390C-4A50-96AF-BC4CE6029AFE}"/>
    <cellStyle name="Entrada 10 5 4" xfId="9546" xr:uid="{727332BB-F010-41EE-930A-EC6F29FE920F}"/>
    <cellStyle name="Entrada 10 5 4 2" xfId="9547" xr:uid="{ECEAC9AC-C1A5-44C9-8931-8DD984215208}"/>
    <cellStyle name="Entrada 10 5 5" xfId="9548" xr:uid="{D564C952-A79D-406D-B51B-68CD854C2B08}"/>
    <cellStyle name="Entrada 10 6" xfId="9549" xr:uid="{15C69E27-A4BA-4230-BF6C-A9091DFE96C8}"/>
    <cellStyle name="Entrada 10 6 2" xfId="9550" xr:uid="{AC07396B-710B-495E-874F-78FE3E515837}"/>
    <cellStyle name="Entrada 10 6 2 2" xfId="9551" xr:uid="{DC2F45A3-0FAA-46C8-A862-B85B31F6320C}"/>
    <cellStyle name="Entrada 10 6 2 2 2" xfId="9552" xr:uid="{B50D0DA3-A8D3-4218-A92A-76725A8CD2F0}"/>
    <cellStyle name="Entrada 10 6 2 3" xfId="9553" xr:uid="{B8D02734-A78F-43A9-B918-FA15F1C18167}"/>
    <cellStyle name="Entrada 10 6 3" xfId="9554" xr:uid="{C952C342-6D9F-486C-BE5E-72B4460CC849}"/>
    <cellStyle name="Entrada 10 6 3 2" xfId="9555" xr:uid="{2C3303D1-8E5C-468B-895C-D32A314F51D8}"/>
    <cellStyle name="Entrada 10 6 4" xfId="9556" xr:uid="{57693756-DD7D-4BA0-91E8-E66CE1A5277D}"/>
    <cellStyle name="Entrada 10 7" xfId="9557" xr:uid="{021A464A-0E81-46CA-BD0A-810792CC02F0}"/>
    <cellStyle name="Entrada 10 7 2" xfId="9558" xr:uid="{88460241-E4E6-42DF-8AE4-34A218831D00}"/>
    <cellStyle name="Entrada 10 7 2 2" xfId="9559" xr:uid="{B99899A0-4364-4EA0-BFCF-190D465745D7}"/>
    <cellStyle name="Entrada 10 7 3" xfId="9560" xr:uid="{854DBF1A-4714-4967-96F7-3265D2C4A9E5}"/>
    <cellStyle name="Entrada 10 8" xfId="9561" xr:uid="{C3B51FC7-D8C5-45BF-B35C-F42AD3C6EEC4}"/>
    <cellStyle name="Entrada 10 8 2" xfId="9562" xr:uid="{91D63629-EDF0-4A26-9A3D-2BBF8770059C}"/>
    <cellStyle name="Entrada 10 8 2 2" xfId="9563" xr:uid="{EFCF0CC3-F8BE-40F1-9435-52E05F8DDD42}"/>
    <cellStyle name="Entrada 10 8 3" xfId="9564" xr:uid="{6B43C8F5-8BFE-4021-A6FE-F53EE81A704A}"/>
    <cellStyle name="Entrada 10 9" xfId="9565" xr:uid="{6D0E773B-1B1E-4234-B9D1-FE6D4A95B6DD}"/>
    <cellStyle name="Entrada 10 9 2" xfId="9566" xr:uid="{BEBEA0AB-5C52-48FF-9CD5-2826CB0C5860}"/>
    <cellStyle name="Entrada 10_INFORME" xfId="9567" xr:uid="{5D087CE5-04EB-4BD4-83D5-7953DB074741}"/>
    <cellStyle name="Entrada 100" xfId="58944" xr:uid="{A57EA3A7-DD38-414E-985B-AB3BB5FDAAAF}"/>
    <cellStyle name="Entrada 101" xfId="9482" xr:uid="{53368354-439D-478F-B469-2105408F2200}"/>
    <cellStyle name="Entrada 11" xfId="9568" xr:uid="{21103B44-7311-45D9-8991-F53F8238028B}"/>
    <cellStyle name="Entrada 11 10" xfId="9569" xr:uid="{4ADCE36D-DDCC-471F-A865-CA5A36791324}"/>
    <cellStyle name="Entrada 11 2" xfId="9570" xr:uid="{A6000DBA-90A3-4CF4-906B-7B0B59B966CE}"/>
    <cellStyle name="Entrada 11 2 2" xfId="9571" xr:uid="{1C84F2B1-9278-46D4-868C-42985E08E162}"/>
    <cellStyle name="Entrada 11 2 2 2" xfId="9572" xr:uid="{FAD16F86-13DC-487D-8A02-331C6EA665CA}"/>
    <cellStyle name="Entrada 11 2 2 2 2" xfId="9573" xr:uid="{7E4C8E46-75B4-4C6D-931E-9487AA3F659C}"/>
    <cellStyle name="Entrada 11 2 2 2 2 2" xfId="9574" xr:uid="{F5AADE22-C7BA-47A7-9A53-38AE4077897A}"/>
    <cellStyle name="Entrada 11 2 2 2 3" xfId="9575" xr:uid="{0E73BA10-18E7-4F6C-A79C-551C5BF366B3}"/>
    <cellStyle name="Entrada 11 2 2 3" xfId="9576" xr:uid="{25039390-8355-4EA6-92E2-0C3D5BD94697}"/>
    <cellStyle name="Entrada 11 2 2 3 2" xfId="9577" xr:uid="{94F3D68B-97AE-4461-BEFF-8E89FB69AA70}"/>
    <cellStyle name="Entrada 11 2 2 4" xfId="9578" xr:uid="{1DAC3BF6-C7EB-488A-A29B-720A6916D089}"/>
    <cellStyle name="Entrada 11 2 3" xfId="9579" xr:uid="{3194E5B9-AE00-4C02-A4C0-5E66BA4EFFE9}"/>
    <cellStyle name="Entrada 11 2 3 2" xfId="9580" xr:uid="{6F03BEA4-00B1-4EC3-9427-80B9A7D05175}"/>
    <cellStyle name="Entrada 11 2 3 2 2" xfId="9581" xr:uid="{4B20445E-BB1A-4ABC-A934-381864D4DB88}"/>
    <cellStyle name="Entrada 11 2 3 3" xfId="9582" xr:uid="{604414CD-033B-49CA-8424-4B56B711B681}"/>
    <cellStyle name="Entrada 11 2 4" xfId="9583" xr:uid="{7FC3A07D-45D5-4665-BCD3-5238BCD7ED43}"/>
    <cellStyle name="Entrada 11 2 4 2" xfId="9584" xr:uid="{C5226552-39C2-4DA3-98E8-48D30FD5C65C}"/>
    <cellStyle name="Entrada 11 2 5" xfId="9585" xr:uid="{E9F08D14-7889-45AA-AE55-4EFED1E08EC7}"/>
    <cellStyle name="Entrada 11 3" xfId="9586" xr:uid="{6BBB5459-E6D1-4714-8FD8-2A9810C5F5E4}"/>
    <cellStyle name="Entrada 11 3 2" xfId="9587" xr:uid="{3A58BE05-6FCC-4A31-97A3-1974344E50B0}"/>
    <cellStyle name="Entrada 11 3 2 2" xfId="9588" xr:uid="{CED65E00-AAA6-4686-9E8F-716CF4F0D610}"/>
    <cellStyle name="Entrada 11 3 2 2 2" xfId="9589" xr:uid="{4EB1592A-C78B-4F84-BEE5-1DD6FE068317}"/>
    <cellStyle name="Entrada 11 3 2 2 2 2" xfId="9590" xr:uid="{5C0F7909-BF1A-4EBA-8CB0-776FD22A7F45}"/>
    <cellStyle name="Entrada 11 3 2 2 3" xfId="9591" xr:uid="{1BC1EB58-E254-48D3-870D-BE484ADB6F61}"/>
    <cellStyle name="Entrada 11 3 2 3" xfId="9592" xr:uid="{EF431561-E4A6-4E4D-ABBA-30AC545EA61D}"/>
    <cellStyle name="Entrada 11 3 2 3 2" xfId="9593" xr:uid="{33A8965C-DA29-4395-A4DE-1697B318AB94}"/>
    <cellStyle name="Entrada 11 3 2 4" xfId="9594" xr:uid="{E15EAB1D-A6A6-4915-8CB2-8EF07462E692}"/>
    <cellStyle name="Entrada 11 3 3" xfId="9595" xr:uid="{56190B30-D452-4031-A43A-DDEE875CDF02}"/>
    <cellStyle name="Entrada 11 3 3 2" xfId="9596" xr:uid="{51F801A9-A625-4AF1-85D3-D2C685D81EC6}"/>
    <cellStyle name="Entrada 11 3 3 2 2" xfId="9597" xr:uid="{8CF696B8-095A-44CD-AD95-5A2813A16845}"/>
    <cellStyle name="Entrada 11 3 3 3" xfId="9598" xr:uid="{FC2A5FB0-D243-4C05-B433-1EB7FBB6A80C}"/>
    <cellStyle name="Entrada 11 3 4" xfId="9599" xr:uid="{9070A6C8-479C-4E46-9872-31AC3B2A488F}"/>
    <cellStyle name="Entrada 11 3 4 2" xfId="9600" xr:uid="{835EF9E7-BB6C-4A10-AD38-D82E885A6DED}"/>
    <cellStyle name="Entrada 11 3 5" xfId="9601" xr:uid="{84C19734-A9DA-4439-A988-14A229523919}"/>
    <cellStyle name="Entrada 11 4" xfId="9602" xr:uid="{94DA1FB3-5769-4E4C-BD59-89002BBFA9CF}"/>
    <cellStyle name="Entrada 11 4 2" xfId="9603" xr:uid="{7DCE118A-64EE-4C88-B41D-C197BAF45F07}"/>
    <cellStyle name="Entrada 11 4 2 2" xfId="9604" xr:uid="{C937DBF4-D1D4-4FB1-9240-6C925ED3EA0A}"/>
    <cellStyle name="Entrada 11 4 2 2 2" xfId="9605" xr:uid="{895DFE48-C648-44E2-A510-1022F0CA9CB9}"/>
    <cellStyle name="Entrada 11 4 2 2 2 2" xfId="9606" xr:uid="{E7576E57-738C-466F-9B3D-BE1B5AEB69BC}"/>
    <cellStyle name="Entrada 11 4 2 2 3" xfId="9607" xr:uid="{3DDEBB27-135A-4A97-B13B-45901BEB08B0}"/>
    <cellStyle name="Entrada 11 4 2 3" xfId="9608" xr:uid="{98AD0EB0-5AF3-42ED-90D3-F9754E7A3B7F}"/>
    <cellStyle name="Entrada 11 4 2 3 2" xfId="9609" xr:uid="{76FFAE7F-234F-4298-943C-C50BC8EAE443}"/>
    <cellStyle name="Entrada 11 4 2 4" xfId="9610" xr:uid="{200793F1-09E2-4A73-819A-5745F10BB893}"/>
    <cellStyle name="Entrada 11 4 3" xfId="9611" xr:uid="{5CEE6A86-370A-4E89-AC75-CC0B2F40F34C}"/>
    <cellStyle name="Entrada 11 4 3 2" xfId="9612" xr:uid="{F496C49D-0720-426B-B273-6876BA5739FB}"/>
    <cellStyle name="Entrada 11 4 3 2 2" xfId="9613" xr:uid="{4711D272-A894-4E1D-B137-4B80D70CDECB}"/>
    <cellStyle name="Entrada 11 4 3 3" xfId="9614" xr:uid="{D3E153B1-17DA-4E90-B78B-BABD00EA9DA2}"/>
    <cellStyle name="Entrada 11 4 4" xfId="9615" xr:uid="{94AA3C5C-CB13-4882-8A74-B4F026A29F1B}"/>
    <cellStyle name="Entrada 11 4 4 2" xfId="9616" xr:uid="{A7CF9267-C502-47E6-A892-E6B59D913EE3}"/>
    <cellStyle name="Entrada 11 4 5" xfId="9617" xr:uid="{AFB957BE-9E7D-45FC-9661-082E7E51931B}"/>
    <cellStyle name="Entrada 11 5" xfId="9618" xr:uid="{211406C8-9496-4864-81B2-0200C6DD6DEA}"/>
    <cellStyle name="Entrada 11 5 2" xfId="9619" xr:uid="{BF6DB8D3-0BDA-4902-9853-9199E0A672E8}"/>
    <cellStyle name="Entrada 11 5 2 2" xfId="9620" xr:uid="{22DC9234-44F7-42FF-9BF3-59DE61D893F7}"/>
    <cellStyle name="Entrada 11 5 2 2 2" xfId="9621" xr:uid="{A493717C-E73D-4592-9EE4-5C988E4FEC79}"/>
    <cellStyle name="Entrada 11 5 2 2 2 2" xfId="9622" xr:uid="{7C36EF3F-0AB4-4F6D-9116-56BEFE2D59D0}"/>
    <cellStyle name="Entrada 11 5 2 2 3" xfId="9623" xr:uid="{0551E05F-C95A-4256-B216-94D1A4FD2FCB}"/>
    <cellStyle name="Entrada 11 5 2 3" xfId="9624" xr:uid="{806BCADF-A944-4653-A710-9125A35DBFC8}"/>
    <cellStyle name="Entrada 11 5 2 3 2" xfId="9625" xr:uid="{4949018D-E7C2-416A-B2CB-C0840BE2D444}"/>
    <cellStyle name="Entrada 11 5 2 4" xfId="9626" xr:uid="{72C234A5-0694-4C43-BF24-07DF32F4BBC1}"/>
    <cellStyle name="Entrada 11 5 3" xfId="9627" xr:uid="{9B9E06D5-FA81-4508-92A9-733F69B948CF}"/>
    <cellStyle name="Entrada 11 5 3 2" xfId="9628" xr:uid="{D3935609-4A90-4C45-A271-D17728B579E0}"/>
    <cellStyle name="Entrada 11 5 3 2 2" xfId="9629" xr:uid="{012F7E4B-4896-4846-8852-32EF2EA4FCAC}"/>
    <cellStyle name="Entrada 11 5 3 3" xfId="9630" xr:uid="{C4CD466E-1A56-47C8-88D5-301722B7EE80}"/>
    <cellStyle name="Entrada 11 5 4" xfId="9631" xr:uid="{021A2803-FA52-49CE-B436-1762FA2E7060}"/>
    <cellStyle name="Entrada 11 5 4 2" xfId="9632" xr:uid="{F8522A4C-6792-4FBF-AD89-EC7734C69AD4}"/>
    <cellStyle name="Entrada 11 5 5" xfId="9633" xr:uid="{CE87629F-5765-48A2-B26E-E94D569C3278}"/>
    <cellStyle name="Entrada 11 6" xfId="9634" xr:uid="{1525C273-77B4-491A-8E42-0590833C3FB1}"/>
    <cellStyle name="Entrada 11 6 2" xfId="9635" xr:uid="{F4673FE8-C16C-40A8-8330-397E9AEB8939}"/>
    <cellStyle name="Entrada 11 6 2 2" xfId="9636" xr:uid="{169EA42E-65E7-436F-9A90-F2ED01FBD25C}"/>
    <cellStyle name="Entrada 11 6 2 2 2" xfId="9637" xr:uid="{E658F9E8-1CF4-48EF-A46E-6ABDC242B5C5}"/>
    <cellStyle name="Entrada 11 6 2 3" xfId="9638" xr:uid="{B994B952-5332-48A1-970A-DBC23E984EA2}"/>
    <cellStyle name="Entrada 11 6 3" xfId="9639" xr:uid="{837C6514-D411-44EB-9CE1-2ED65EC3F1A8}"/>
    <cellStyle name="Entrada 11 6 3 2" xfId="9640" xr:uid="{A689F2B1-F4D4-4302-968A-C8A65EF69487}"/>
    <cellStyle name="Entrada 11 6 4" xfId="9641" xr:uid="{5951D302-183B-4223-94AA-5C4E5E0B1A34}"/>
    <cellStyle name="Entrada 11 7" xfId="9642" xr:uid="{34AD5EBB-8360-4F64-8959-BC9DBD822B46}"/>
    <cellStyle name="Entrada 11 7 2" xfId="9643" xr:uid="{0744324F-44E8-46C1-9FD1-B33C7B37C7C8}"/>
    <cellStyle name="Entrada 11 7 2 2" xfId="9644" xr:uid="{A0D9E866-B874-4CE0-9A9A-34C14AE81920}"/>
    <cellStyle name="Entrada 11 7 3" xfId="9645" xr:uid="{9158C9FE-0EA0-4B0E-8A63-B9F82653D395}"/>
    <cellStyle name="Entrada 11 8" xfId="9646" xr:uid="{A146AF04-9CBE-4CFA-BFAC-A90B433119FC}"/>
    <cellStyle name="Entrada 11 8 2" xfId="9647" xr:uid="{838ED142-9045-430D-8EDB-9E535A214DF7}"/>
    <cellStyle name="Entrada 11 8 2 2" xfId="9648" xr:uid="{A27327E5-B578-446C-A9AB-C4E3EDDD92B0}"/>
    <cellStyle name="Entrada 11 8 3" xfId="9649" xr:uid="{6AE73947-3974-4D3C-9598-5B859D567739}"/>
    <cellStyle name="Entrada 11 9" xfId="9650" xr:uid="{600AE602-E418-471F-985F-AD1990AF0D7B}"/>
    <cellStyle name="Entrada 11 9 2" xfId="9651" xr:uid="{3177EA5E-769A-43E3-B874-02F5C6C6A95F}"/>
    <cellStyle name="Entrada 11_INFORME" xfId="9652" xr:uid="{27004ACC-FA07-430A-883B-10E941422915}"/>
    <cellStyle name="Entrada 12" xfId="9653" xr:uid="{F33458A2-823F-4C23-B4AF-8648BD8F8799}"/>
    <cellStyle name="Entrada 12 10" xfId="9654" xr:uid="{86AFD2F7-9D08-40E2-AE24-B296E6A9EC02}"/>
    <cellStyle name="Entrada 12 2" xfId="9655" xr:uid="{4AA1CACE-4D12-4DC2-8DD6-A4346DCE567A}"/>
    <cellStyle name="Entrada 12 2 2" xfId="9656" xr:uid="{95728361-4251-459E-8A3C-4F35D2DDA7D2}"/>
    <cellStyle name="Entrada 12 2 2 2" xfId="9657" xr:uid="{F8154EE4-E2EC-4D51-9891-8FAF8F457CBE}"/>
    <cellStyle name="Entrada 12 2 2 2 2" xfId="9658" xr:uid="{8DA5A5CB-5E10-4ED3-B61A-B76383BDA090}"/>
    <cellStyle name="Entrada 12 2 2 2 2 2" xfId="9659" xr:uid="{B2CC918F-1418-4ED9-9B04-7F7EE53FBA4D}"/>
    <cellStyle name="Entrada 12 2 2 2 3" xfId="9660" xr:uid="{6240FEFB-138E-44F6-91E3-6DE297A09CA4}"/>
    <cellStyle name="Entrada 12 2 2 3" xfId="9661" xr:uid="{98C03D05-1466-4178-B762-8BC3B0266FE5}"/>
    <cellStyle name="Entrada 12 2 2 3 2" xfId="9662" xr:uid="{7AA439C6-FB3F-4EE9-8987-B9CCAA5BD0FF}"/>
    <cellStyle name="Entrada 12 2 2 4" xfId="9663" xr:uid="{277987E4-56F0-484D-8794-96CC542E7365}"/>
    <cellStyle name="Entrada 12 2 3" xfId="9664" xr:uid="{8771A01C-408A-48BD-8454-2810E1E30A33}"/>
    <cellStyle name="Entrada 12 2 3 2" xfId="9665" xr:uid="{61A1E9F2-B058-482B-88B7-EA7901C113E8}"/>
    <cellStyle name="Entrada 12 2 3 2 2" xfId="9666" xr:uid="{C5EAA61F-F50A-4186-95E2-68C762BBA6D0}"/>
    <cellStyle name="Entrada 12 2 3 3" xfId="9667" xr:uid="{542998C7-CEEC-4C8F-9823-2AC990354CE9}"/>
    <cellStyle name="Entrada 12 2 4" xfId="9668" xr:uid="{21A24E7E-52E3-4C2A-846C-FAD50EE45A67}"/>
    <cellStyle name="Entrada 12 2 4 2" xfId="9669" xr:uid="{F906B997-2399-47C3-896E-6D88029661E5}"/>
    <cellStyle name="Entrada 12 2 5" xfId="9670" xr:uid="{6E708181-8EDE-4691-8FCD-1253812C0A93}"/>
    <cellStyle name="Entrada 12 3" xfId="9671" xr:uid="{D0B3CE8C-744A-4812-907C-BE71E6A28DEF}"/>
    <cellStyle name="Entrada 12 3 2" xfId="9672" xr:uid="{F4E81EEA-0412-47AD-ADDA-46CF2F21D0CD}"/>
    <cellStyle name="Entrada 12 3 2 2" xfId="9673" xr:uid="{016B42ED-9A77-48A0-8BB1-58E5C573A751}"/>
    <cellStyle name="Entrada 12 3 2 2 2" xfId="9674" xr:uid="{BB80E03B-56FE-4EBC-997F-86821263BC29}"/>
    <cellStyle name="Entrada 12 3 2 2 2 2" xfId="9675" xr:uid="{5D997165-1933-4FFE-8E1A-96BF316266F0}"/>
    <cellStyle name="Entrada 12 3 2 2 3" xfId="9676" xr:uid="{935865DD-123A-4815-9758-79C7831F0D6A}"/>
    <cellStyle name="Entrada 12 3 2 3" xfId="9677" xr:uid="{44B29009-709F-4657-BEAE-C5E9F11E07B9}"/>
    <cellStyle name="Entrada 12 3 2 3 2" xfId="9678" xr:uid="{71682B45-BEC7-40C8-A2A5-0DF7FB3D1E14}"/>
    <cellStyle name="Entrada 12 3 2 4" xfId="9679" xr:uid="{97ED1F55-1CEF-4BCA-9C37-F9F8E1183E52}"/>
    <cellStyle name="Entrada 12 3 3" xfId="9680" xr:uid="{54BEB75A-4F6F-493A-A082-761113F82AC1}"/>
    <cellStyle name="Entrada 12 3 3 2" xfId="9681" xr:uid="{A972E73E-5DE4-40AC-8B73-DA00D186DD66}"/>
    <cellStyle name="Entrada 12 3 3 2 2" xfId="9682" xr:uid="{1B930D39-BB26-4740-9F95-86A0F568A998}"/>
    <cellStyle name="Entrada 12 3 3 3" xfId="9683" xr:uid="{59C79FF0-933A-48E0-83DE-9607AEBC645D}"/>
    <cellStyle name="Entrada 12 3 4" xfId="9684" xr:uid="{4A07C1F2-0B34-433A-AFC1-3926FDC5419A}"/>
    <cellStyle name="Entrada 12 3 4 2" xfId="9685" xr:uid="{16AEA1F3-03AE-45B4-9593-E956A275CFD0}"/>
    <cellStyle name="Entrada 12 3 5" xfId="9686" xr:uid="{20B8C043-730E-446C-B96C-0DDFD00D7797}"/>
    <cellStyle name="Entrada 12 4" xfId="9687" xr:uid="{7B1AC7F2-44E6-4511-9840-7FE77C9146B2}"/>
    <cellStyle name="Entrada 12 4 2" xfId="9688" xr:uid="{CD691C43-2A52-4DB0-A483-5E1F9D0CCCE5}"/>
    <cellStyle name="Entrada 12 4 2 2" xfId="9689" xr:uid="{647BAA0D-4233-4128-95DA-E136A95F399E}"/>
    <cellStyle name="Entrada 12 4 2 2 2" xfId="9690" xr:uid="{05F1E0A8-A3EA-44D7-A890-BDE3C83DF145}"/>
    <cellStyle name="Entrada 12 4 2 2 2 2" xfId="9691" xr:uid="{D882045E-B0B6-4105-AB59-41D461B55464}"/>
    <cellStyle name="Entrada 12 4 2 2 3" xfId="9692" xr:uid="{54F1F77B-CA15-497F-B7F7-E1B56C5AEE0E}"/>
    <cellStyle name="Entrada 12 4 2 3" xfId="9693" xr:uid="{8139F9B1-2C91-4F03-A3F9-79A1BE4FFBBD}"/>
    <cellStyle name="Entrada 12 4 2 3 2" xfId="9694" xr:uid="{597AA3A6-25C6-4693-B54D-17AB490E1142}"/>
    <cellStyle name="Entrada 12 4 2 4" xfId="9695" xr:uid="{C7688CDB-1B01-4BD0-98C9-82BC8EA4FE52}"/>
    <cellStyle name="Entrada 12 4 3" xfId="9696" xr:uid="{663D2A1D-0DC0-4176-87AE-985B28950719}"/>
    <cellStyle name="Entrada 12 4 3 2" xfId="9697" xr:uid="{1B8F5BE6-821F-4EA8-B1CF-03814D575E9E}"/>
    <cellStyle name="Entrada 12 4 3 2 2" xfId="9698" xr:uid="{45448156-E323-4E8B-AAF4-9E0A6E480149}"/>
    <cellStyle name="Entrada 12 4 3 3" xfId="9699" xr:uid="{E62AA8DC-FDF2-444A-8D18-AE467CC65673}"/>
    <cellStyle name="Entrada 12 4 4" xfId="9700" xr:uid="{35BBAB03-B80B-427D-9292-EA22CD89CA8E}"/>
    <cellStyle name="Entrada 12 4 4 2" xfId="9701" xr:uid="{2F865D13-CF38-413F-A390-72C00F5E8FA3}"/>
    <cellStyle name="Entrada 12 4 5" xfId="9702" xr:uid="{27E53F3D-E35A-4F1F-96E6-3EFB7CB7D514}"/>
    <cellStyle name="Entrada 12 5" xfId="9703" xr:uid="{EA142F7C-2BDC-434C-B24A-65092C8D509A}"/>
    <cellStyle name="Entrada 12 5 2" xfId="9704" xr:uid="{83561BD9-6523-4EC6-B1A1-E7C07A783A58}"/>
    <cellStyle name="Entrada 12 5 2 2" xfId="9705" xr:uid="{6ECD9453-0E5C-48DC-BA0D-5D634ACAEEBE}"/>
    <cellStyle name="Entrada 12 5 2 2 2" xfId="9706" xr:uid="{A94C0134-2771-472F-905E-EF39A337818F}"/>
    <cellStyle name="Entrada 12 5 2 2 2 2" xfId="9707" xr:uid="{031AB8EA-150B-469C-801D-AF5D53C043DE}"/>
    <cellStyle name="Entrada 12 5 2 2 3" xfId="9708" xr:uid="{C9C680C2-9707-47A5-B678-17CC774B692B}"/>
    <cellStyle name="Entrada 12 5 2 3" xfId="9709" xr:uid="{A9CA1189-ED7D-471F-BE70-7D24A55D1FB8}"/>
    <cellStyle name="Entrada 12 5 2 3 2" xfId="9710" xr:uid="{D0EB3EBF-2A47-41D7-A36C-FA903F3E8353}"/>
    <cellStyle name="Entrada 12 5 2 4" xfId="9711" xr:uid="{1C2FEE7A-F468-4B2A-9B6B-0B3301B5B077}"/>
    <cellStyle name="Entrada 12 5 3" xfId="9712" xr:uid="{2D96461F-A299-4026-A919-6A75ACFC71FE}"/>
    <cellStyle name="Entrada 12 5 3 2" xfId="9713" xr:uid="{209131FC-4D9F-4697-B442-0805CE5913F2}"/>
    <cellStyle name="Entrada 12 5 3 2 2" xfId="9714" xr:uid="{342C13C1-B97E-4D89-9226-EB3572C1FF17}"/>
    <cellStyle name="Entrada 12 5 3 3" xfId="9715" xr:uid="{DE74A380-B11B-4E3E-AEBD-A3FA7A0A650E}"/>
    <cellStyle name="Entrada 12 5 4" xfId="9716" xr:uid="{A59D58C0-D89B-4B35-941D-93DD061CD929}"/>
    <cellStyle name="Entrada 12 5 4 2" xfId="9717" xr:uid="{8E8B0F75-B12D-4381-BC75-C6958AF67C4B}"/>
    <cellStyle name="Entrada 12 5 5" xfId="9718" xr:uid="{689E9E8D-7621-489C-B4EB-20B480E57209}"/>
    <cellStyle name="Entrada 12 6" xfId="9719" xr:uid="{0A2EEF9C-64F2-4063-9879-8DBAD2EF2806}"/>
    <cellStyle name="Entrada 12 6 2" xfId="9720" xr:uid="{7E85AA08-02FF-4724-8BA6-011C84AE99EB}"/>
    <cellStyle name="Entrada 12 6 2 2" xfId="9721" xr:uid="{392D6565-1D84-4802-89BF-C24F4EA5DD80}"/>
    <cellStyle name="Entrada 12 6 2 2 2" xfId="9722" xr:uid="{0114FA7B-3AAD-4000-8AA1-2BB151782D9D}"/>
    <cellStyle name="Entrada 12 6 2 3" xfId="9723" xr:uid="{F2E38CE9-6F5D-458A-96AC-5E48D9016738}"/>
    <cellStyle name="Entrada 12 6 3" xfId="9724" xr:uid="{16A55C3A-70C7-4738-8E9B-9A1F147220C2}"/>
    <cellStyle name="Entrada 12 6 3 2" xfId="9725" xr:uid="{DFDF976A-0258-47DD-AACB-CF9A41C3555F}"/>
    <cellStyle name="Entrada 12 6 4" xfId="9726" xr:uid="{E545F923-3B44-44EE-9801-91C7E6FE1455}"/>
    <cellStyle name="Entrada 12 7" xfId="9727" xr:uid="{D58EBD3F-133B-4221-B153-0F9A5980E88A}"/>
    <cellStyle name="Entrada 12 7 2" xfId="9728" xr:uid="{64928563-38D9-480A-9050-DC439560613B}"/>
    <cellStyle name="Entrada 12 7 2 2" xfId="9729" xr:uid="{09495AB9-313B-4C59-A56D-7F7B8820A08E}"/>
    <cellStyle name="Entrada 12 7 3" xfId="9730" xr:uid="{3C63C70C-4CA0-4B9D-A682-274428B36421}"/>
    <cellStyle name="Entrada 12 8" xfId="9731" xr:uid="{608F0691-8D83-418C-BBF5-A2EF33DED7E6}"/>
    <cellStyle name="Entrada 12 8 2" xfId="9732" xr:uid="{C647DB12-BD0D-4730-8319-17DC2D5038B8}"/>
    <cellStyle name="Entrada 12 8 2 2" xfId="9733" xr:uid="{9F3BDFD2-200F-490C-AF5E-B6F55D50F203}"/>
    <cellStyle name="Entrada 12 8 3" xfId="9734" xr:uid="{2044C43D-356E-49F0-9535-0477FDA7D882}"/>
    <cellStyle name="Entrada 12 9" xfId="9735" xr:uid="{F2C6D714-6028-4399-9A52-EEDA0E6AE12E}"/>
    <cellStyle name="Entrada 12 9 2" xfId="9736" xr:uid="{CBBF3B38-ACEE-4F0B-95B9-5FCEFC66BD17}"/>
    <cellStyle name="Entrada 12_INFORME" xfId="9737" xr:uid="{299EB280-E3DB-4DC9-8360-13F1D4421947}"/>
    <cellStyle name="Entrada 13" xfId="9738" xr:uid="{8BD507C2-2B4F-410F-A764-FB028041307C}"/>
    <cellStyle name="Entrada 13 10" xfId="9739" xr:uid="{92B8EB12-D5AF-4DB5-B354-9E40AB550B33}"/>
    <cellStyle name="Entrada 13 2" xfId="9740" xr:uid="{94A80A1A-0B40-49DC-B945-9EB6EFEE05E6}"/>
    <cellStyle name="Entrada 13 2 2" xfId="9741" xr:uid="{D11A074C-92F9-4DFD-A86B-9323A2F4A109}"/>
    <cellStyle name="Entrada 13 2 2 2" xfId="9742" xr:uid="{8DFD5CC0-1C2B-4473-B812-95968D6AF418}"/>
    <cellStyle name="Entrada 13 2 2 2 2" xfId="9743" xr:uid="{9354C65F-4F29-499B-A3DA-45B6B19133F1}"/>
    <cellStyle name="Entrada 13 2 2 2 2 2" xfId="9744" xr:uid="{ECE69E45-790B-4957-AC5A-8C7CB6385927}"/>
    <cellStyle name="Entrada 13 2 2 2 3" xfId="9745" xr:uid="{9B81A03F-5E3A-4FBE-A9A5-36282C4B81A9}"/>
    <cellStyle name="Entrada 13 2 2 3" xfId="9746" xr:uid="{5890C4D4-3399-4226-A949-EA8E0CB96845}"/>
    <cellStyle name="Entrada 13 2 2 3 2" xfId="9747" xr:uid="{037E2843-11DD-47C3-BEF4-8C18BA289492}"/>
    <cellStyle name="Entrada 13 2 2 4" xfId="9748" xr:uid="{2BC2E279-390C-465E-8F92-750D87085F02}"/>
    <cellStyle name="Entrada 13 2 3" xfId="9749" xr:uid="{B3004018-8DC7-4573-9D18-A303D25579E0}"/>
    <cellStyle name="Entrada 13 2 3 2" xfId="9750" xr:uid="{E0234374-51FA-4060-A86A-89A7021C66FF}"/>
    <cellStyle name="Entrada 13 2 3 2 2" xfId="9751" xr:uid="{E23EE2C8-FA77-4C26-A14E-0451563DEC6C}"/>
    <cellStyle name="Entrada 13 2 3 3" xfId="9752" xr:uid="{6086DA05-E06D-4985-9727-7F5324290797}"/>
    <cellStyle name="Entrada 13 2 4" xfId="9753" xr:uid="{B59ED62D-624E-4CE4-A834-581A4057975C}"/>
    <cellStyle name="Entrada 13 2 4 2" xfId="9754" xr:uid="{69B4B7F7-6F25-4AC6-9B20-C784BE735911}"/>
    <cellStyle name="Entrada 13 2 5" xfId="9755" xr:uid="{85D82F33-59F2-49FF-8CA6-BD9DF697E577}"/>
    <cellStyle name="Entrada 13 3" xfId="9756" xr:uid="{5C798B6D-0438-474F-8F38-60A3FA3E36AC}"/>
    <cellStyle name="Entrada 13 3 2" xfId="9757" xr:uid="{FD77F797-4A21-4EDD-B5CF-643192285FDE}"/>
    <cellStyle name="Entrada 13 3 2 2" xfId="9758" xr:uid="{FCA414B6-9FA6-4E37-B78F-093C1EA51E55}"/>
    <cellStyle name="Entrada 13 3 2 2 2" xfId="9759" xr:uid="{2129ABA0-9828-49F5-A586-BE6CCFF48F6D}"/>
    <cellStyle name="Entrada 13 3 2 2 2 2" xfId="9760" xr:uid="{D27331E6-068F-4CA3-9308-C8E2639DF5C4}"/>
    <cellStyle name="Entrada 13 3 2 2 3" xfId="9761" xr:uid="{F4326A03-EDA2-40A0-8F9D-611F44BF5C6C}"/>
    <cellStyle name="Entrada 13 3 2 3" xfId="9762" xr:uid="{FD3D14A7-07AF-4CE0-AD50-37C9EC18629C}"/>
    <cellStyle name="Entrada 13 3 2 3 2" xfId="9763" xr:uid="{EBFA44A3-C1B8-4C91-B2D0-CAEA46002E89}"/>
    <cellStyle name="Entrada 13 3 2 4" xfId="9764" xr:uid="{C0CD70E7-B938-46D5-B8A2-D1A5BE97DA26}"/>
    <cellStyle name="Entrada 13 3 3" xfId="9765" xr:uid="{799EFAEC-EDFF-4ED7-B5A7-E5958A85E90B}"/>
    <cellStyle name="Entrada 13 3 3 2" xfId="9766" xr:uid="{FEF728CA-A8CD-4553-A7F5-FF9626BE99E4}"/>
    <cellStyle name="Entrada 13 3 3 2 2" xfId="9767" xr:uid="{53ECA3CC-3B94-4CA0-BAA2-4F648A8B7ED0}"/>
    <cellStyle name="Entrada 13 3 3 3" xfId="9768" xr:uid="{762D11EA-7FDC-4B01-86D9-B25BFA0C0BFC}"/>
    <cellStyle name="Entrada 13 3 4" xfId="9769" xr:uid="{0445B6B1-54D2-49D3-87D1-642C38B78FB6}"/>
    <cellStyle name="Entrada 13 3 4 2" xfId="9770" xr:uid="{C4B61BC2-669E-453F-8DD6-F8CE975699CF}"/>
    <cellStyle name="Entrada 13 3 5" xfId="9771" xr:uid="{4B56BBD2-79E2-4887-87B4-A0BE5D9FC428}"/>
    <cellStyle name="Entrada 13 4" xfId="9772" xr:uid="{0B63B40F-9F67-44B1-AC47-D3DCE125EFC1}"/>
    <cellStyle name="Entrada 13 4 2" xfId="9773" xr:uid="{41F67D81-7BE7-48A0-9C10-502F805E7B5A}"/>
    <cellStyle name="Entrada 13 4 2 2" xfId="9774" xr:uid="{3CB0A569-8BFF-424D-A928-0785BE8FEE62}"/>
    <cellStyle name="Entrada 13 4 2 2 2" xfId="9775" xr:uid="{D9363FD4-CEE9-4B9D-8A24-EFD91E2F6A43}"/>
    <cellStyle name="Entrada 13 4 2 2 2 2" xfId="9776" xr:uid="{D981ADBA-28DF-40A8-9DAE-E8965178159C}"/>
    <cellStyle name="Entrada 13 4 2 2 3" xfId="9777" xr:uid="{EF103B32-1BCC-4F8E-8AA2-E45F76A614B3}"/>
    <cellStyle name="Entrada 13 4 2 3" xfId="9778" xr:uid="{F5493AB6-B01A-4BF4-85DF-4B5CD46AC116}"/>
    <cellStyle name="Entrada 13 4 2 3 2" xfId="9779" xr:uid="{689E799B-FFA9-47E0-9C40-0EE167C3C0FF}"/>
    <cellStyle name="Entrada 13 4 2 4" xfId="9780" xr:uid="{D87D9B4A-734A-4937-A8D1-C4DE5B79855A}"/>
    <cellStyle name="Entrada 13 4 3" xfId="9781" xr:uid="{92D9BE2C-32FB-4E09-9976-FFD58FE9D179}"/>
    <cellStyle name="Entrada 13 4 3 2" xfId="9782" xr:uid="{064DEE60-611A-4313-9C5C-6E56B0F4A63B}"/>
    <cellStyle name="Entrada 13 4 3 2 2" xfId="9783" xr:uid="{A5620AB0-F913-431C-ABCF-E0CD4BE1151B}"/>
    <cellStyle name="Entrada 13 4 3 3" xfId="9784" xr:uid="{2579BDD4-63D7-4616-BA70-985A652C3F8C}"/>
    <cellStyle name="Entrada 13 4 4" xfId="9785" xr:uid="{8F2DC53C-4F5D-410F-9A0A-CD11C2FCEE1B}"/>
    <cellStyle name="Entrada 13 4 4 2" xfId="9786" xr:uid="{D55A2066-EF91-48ED-B6E8-964F73FE525B}"/>
    <cellStyle name="Entrada 13 4 5" xfId="9787" xr:uid="{9C538F76-7DA8-42C2-A87C-C7FD874681E2}"/>
    <cellStyle name="Entrada 13 5" xfId="9788" xr:uid="{062E9A73-662B-4DA2-8970-7E3AAF5E8BB3}"/>
    <cellStyle name="Entrada 13 5 2" xfId="9789" xr:uid="{2F067180-E9B4-4248-A559-3A8E390A88A8}"/>
    <cellStyle name="Entrada 13 5 2 2" xfId="9790" xr:uid="{64F4A7DA-C472-46F2-988D-767A10C1A53D}"/>
    <cellStyle name="Entrada 13 5 2 2 2" xfId="9791" xr:uid="{6F281F34-5BCB-4D7B-90CB-C1FA8BE49DC2}"/>
    <cellStyle name="Entrada 13 5 2 2 2 2" xfId="9792" xr:uid="{1C96691E-907A-4185-8394-CD8803FF4BBD}"/>
    <cellStyle name="Entrada 13 5 2 2 3" xfId="9793" xr:uid="{E8F78B38-5DFB-4FC2-B037-E61493EB4232}"/>
    <cellStyle name="Entrada 13 5 2 3" xfId="9794" xr:uid="{948460DF-8EAF-404F-A3D1-968BFB6124F6}"/>
    <cellStyle name="Entrada 13 5 2 3 2" xfId="9795" xr:uid="{39122995-ECD4-4D4B-8E0F-55BE132D9AAB}"/>
    <cellStyle name="Entrada 13 5 2 4" xfId="9796" xr:uid="{866CF8C0-3190-4A20-BF99-69A16F154243}"/>
    <cellStyle name="Entrada 13 5 3" xfId="9797" xr:uid="{F173A393-7457-4069-A3FC-00EC6F2EF84A}"/>
    <cellStyle name="Entrada 13 5 3 2" xfId="9798" xr:uid="{4FF590F6-6885-4106-902B-A3B2DDD98EF8}"/>
    <cellStyle name="Entrada 13 5 3 2 2" xfId="9799" xr:uid="{E8DAD275-72FF-4C58-8DBB-AFAEFC6AF8BA}"/>
    <cellStyle name="Entrada 13 5 3 3" xfId="9800" xr:uid="{89894472-F1E0-47CA-8728-F927EE0A0C09}"/>
    <cellStyle name="Entrada 13 5 4" xfId="9801" xr:uid="{90F9A35C-9298-4BDC-9F3C-D8C2B24B2F26}"/>
    <cellStyle name="Entrada 13 5 4 2" xfId="9802" xr:uid="{94346FDF-2DC2-46A9-8E74-A89D331EF7FC}"/>
    <cellStyle name="Entrada 13 5 5" xfId="9803" xr:uid="{ACF772EC-B24C-4F30-B4B4-39981C61464A}"/>
    <cellStyle name="Entrada 13 6" xfId="9804" xr:uid="{B81450E3-A10D-45AE-AAF2-87D13099F149}"/>
    <cellStyle name="Entrada 13 6 2" xfId="9805" xr:uid="{BD96570C-4D9C-47F0-A519-F3F4B804EB98}"/>
    <cellStyle name="Entrada 13 6 2 2" xfId="9806" xr:uid="{2D8D8F2C-5AD7-4334-A8F9-9D8E32CB280F}"/>
    <cellStyle name="Entrada 13 6 2 2 2" xfId="9807" xr:uid="{2ADF1D02-88F8-486F-8A82-E4C759198B11}"/>
    <cellStyle name="Entrada 13 6 2 3" xfId="9808" xr:uid="{1788A0D0-CC96-4CAE-A260-CE9B2281BB6B}"/>
    <cellStyle name="Entrada 13 6 3" xfId="9809" xr:uid="{994B0988-64DF-4CC8-8463-278425B17612}"/>
    <cellStyle name="Entrada 13 6 3 2" xfId="9810" xr:uid="{0B5540E1-F00E-4634-955E-B61BD94901F9}"/>
    <cellStyle name="Entrada 13 6 4" xfId="9811" xr:uid="{2A401AD3-4A8C-4DC2-B8FC-661B07365D0F}"/>
    <cellStyle name="Entrada 13 7" xfId="9812" xr:uid="{5B29F85C-6F84-401F-B162-F92DA4A6853C}"/>
    <cellStyle name="Entrada 13 7 2" xfId="9813" xr:uid="{9E116F57-BABD-4836-A1D1-4DCC89CD881A}"/>
    <cellStyle name="Entrada 13 7 2 2" xfId="9814" xr:uid="{F7F571FF-F69C-410C-AE35-9058B1FD6BE9}"/>
    <cellStyle name="Entrada 13 7 3" xfId="9815" xr:uid="{536FEB1E-6B60-4948-8AF5-729763488269}"/>
    <cellStyle name="Entrada 13 8" xfId="9816" xr:uid="{74FAB395-C103-49F3-9C81-49E67D135217}"/>
    <cellStyle name="Entrada 13 8 2" xfId="9817" xr:uid="{03B0A441-3B84-4C6C-B3F4-617B516D85B1}"/>
    <cellStyle name="Entrada 13 8 2 2" xfId="9818" xr:uid="{EF2147B1-1D16-4D2D-BF40-8529FBBBE841}"/>
    <cellStyle name="Entrada 13 8 3" xfId="9819" xr:uid="{6475F4E9-1E3F-49E1-ACCB-FFEF615933B4}"/>
    <cellStyle name="Entrada 13 9" xfId="9820" xr:uid="{611CF864-CDD4-4847-9ABB-450A6C52FBB2}"/>
    <cellStyle name="Entrada 13 9 2" xfId="9821" xr:uid="{9A6EB830-9A01-4D24-A9B6-8A833E6DAD1A}"/>
    <cellStyle name="Entrada 13_INFORME" xfId="9822" xr:uid="{14196FFC-DBBD-46C7-882E-D31F9D46D9D7}"/>
    <cellStyle name="Entrada 14" xfId="9823" xr:uid="{AB2E3AA5-49D1-4BC9-921B-B36CB4E79897}"/>
    <cellStyle name="Entrada 14 10" xfId="9824" xr:uid="{E4FB9363-05FA-4041-89AE-9333EC01B14D}"/>
    <cellStyle name="Entrada 14 2" xfId="9825" xr:uid="{9A21B8D6-F548-4DC2-8858-A30686375C44}"/>
    <cellStyle name="Entrada 14 2 2" xfId="9826" xr:uid="{F0E627E3-D9E7-4E16-9649-1DD1BE6B8925}"/>
    <cellStyle name="Entrada 14 2 2 2" xfId="9827" xr:uid="{2E880906-6E3B-446B-B5FA-7172EB468965}"/>
    <cellStyle name="Entrada 14 2 2 2 2" xfId="9828" xr:uid="{256CC1DF-7A3E-4559-B4AA-5F07DEF10E85}"/>
    <cellStyle name="Entrada 14 2 2 2 2 2" xfId="9829" xr:uid="{1BF0D18F-B10F-4DC6-9779-11BA8318AE6C}"/>
    <cellStyle name="Entrada 14 2 2 2 3" xfId="9830" xr:uid="{27DF6DFE-5359-4DFF-AEC9-48A9AE859996}"/>
    <cellStyle name="Entrada 14 2 2 3" xfId="9831" xr:uid="{25EFE423-4AA7-4ADD-9BF1-CBB9847FAAAF}"/>
    <cellStyle name="Entrada 14 2 2 3 2" xfId="9832" xr:uid="{79B8FDC5-2E02-4B07-B84E-0B27A12034B6}"/>
    <cellStyle name="Entrada 14 2 2 4" xfId="9833" xr:uid="{09B0DA84-AB7D-46AF-9817-5FA7E3CAC906}"/>
    <cellStyle name="Entrada 14 2 3" xfId="9834" xr:uid="{76AC1A08-4541-4290-B34D-C843FB2A57FA}"/>
    <cellStyle name="Entrada 14 2 3 2" xfId="9835" xr:uid="{96CEA1C5-3988-4715-B2F0-DC3685E30F77}"/>
    <cellStyle name="Entrada 14 2 3 2 2" xfId="9836" xr:uid="{7EAEF18B-0472-491A-A6E0-E6385CA5E3C6}"/>
    <cellStyle name="Entrada 14 2 3 3" xfId="9837" xr:uid="{CA54C7EB-0332-4E65-BD8A-F8784CBAE60C}"/>
    <cellStyle name="Entrada 14 2 4" xfId="9838" xr:uid="{D4F888CB-4B1C-4E59-9BD0-AE61958C4DC5}"/>
    <cellStyle name="Entrada 14 2 4 2" xfId="9839" xr:uid="{6B519BAA-D333-43FB-B063-F614DF69CDDC}"/>
    <cellStyle name="Entrada 14 2 5" xfId="9840" xr:uid="{364EBD12-5A5A-4CE7-BB86-FA941AC6AF94}"/>
    <cellStyle name="Entrada 14 3" xfId="9841" xr:uid="{26F3ADDD-E4B1-46EF-88C9-E3A078F12054}"/>
    <cellStyle name="Entrada 14 3 2" xfId="9842" xr:uid="{01A5B98E-BE12-476B-91DE-4D4C814D0464}"/>
    <cellStyle name="Entrada 14 3 2 2" xfId="9843" xr:uid="{2FC20810-7060-44CD-BD0B-A9EC4D707CD6}"/>
    <cellStyle name="Entrada 14 3 2 2 2" xfId="9844" xr:uid="{C74B5FFA-D575-4703-ADB1-11BD37F6E781}"/>
    <cellStyle name="Entrada 14 3 2 2 2 2" xfId="9845" xr:uid="{8C1226C7-21BA-4EE0-AD26-04C8DBBB55C0}"/>
    <cellStyle name="Entrada 14 3 2 2 3" xfId="9846" xr:uid="{5B7163E1-6321-4359-A23B-C1FBC382270D}"/>
    <cellStyle name="Entrada 14 3 2 3" xfId="9847" xr:uid="{39B734B2-1CF0-4DF8-905E-A07AC317CBC9}"/>
    <cellStyle name="Entrada 14 3 2 3 2" xfId="9848" xr:uid="{143B3816-74CA-4D66-894B-DC47209498E4}"/>
    <cellStyle name="Entrada 14 3 2 4" xfId="9849" xr:uid="{93D1442E-A587-445C-B3CF-1B27732B763A}"/>
    <cellStyle name="Entrada 14 3 3" xfId="9850" xr:uid="{8B9148AF-9412-4158-8300-13724C0771DB}"/>
    <cellStyle name="Entrada 14 3 3 2" xfId="9851" xr:uid="{62E9D19F-9B8F-413C-870A-FF914C2C1E29}"/>
    <cellStyle name="Entrada 14 3 3 2 2" xfId="9852" xr:uid="{49625D98-0941-4C9F-88E3-D4D71DF0A710}"/>
    <cellStyle name="Entrada 14 3 3 3" xfId="9853" xr:uid="{DFEBD1F7-2220-43C0-904B-A2FE0A193326}"/>
    <cellStyle name="Entrada 14 3 4" xfId="9854" xr:uid="{D1F53A9D-3892-4C2C-A55F-DAA1489D8048}"/>
    <cellStyle name="Entrada 14 3 4 2" xfId="9855" xr:uid="{91AB75BF-FEA5-44C7-AE7E-D6521C4AC75B}"/>
    <cellStyle name="Entrada 14 3 5" xfId="9856" xr:uid="{9C024896-3C11-4E1B-A2D4-401386B3517B}"/>
    <cellStyle name="Entrada 14 4" xfId="9857" xr:uid="{BD267965-A381-4F2B-BDAD-2A2B16A3189E}"/>
    <cellStyle name="Entrada 14 4 2" xfId="9858" xr:uid="{824097CD-6B07-40DD-970F-A80FE19E4311}"/>
    <cellStyle name="Entrada 14 4 2 2" xfId="9859" xr:uid="{3F5FF3A6-DE90-4239-8113-62CB201DDEAE}"/>
    <cellStyle name="Entrada 14 4 2 2 2" xfId="9860" xr:uid="{B253A1F1-60A5-49E6-A700-754E6822244A}"/>
    <cellStyle name="Entrada 14 4 2 2 2 2" xfId="9861" xr:uid="{440C1658-6714-4709-B130-3868BDF10666}"/>
    <cellStyle name="Entrada 14 4 2 2 3" xfId="9862" xr:uid="{FABEC9C7-71D0-40D8-9FD3-1BB59EDB059D}"/>
    <cellStyle name="Entrada 14 4 2 3" xfId="9863" xr:uid="{5F2D241D-B6CE-49C5-893F-921B067F88EB}"/>
    <cellStyle name="Entrada 14 4 2 3 2" xfId="9864" xr:uid="{D1005882-4F99-45C8-BEAF-F1A716515CAE}"/>
    <cellStyle name="Entrada 14 4 2 4" xfId="9865" xr:uid="{70CBFBE2-C8FF-47F5-B74E-36A9CAFDF352}"/>
    <cellStyle name="Entrada 14 4 3" xfId="9866" xr:uid="{B8449DC8-4FD3-42DB-8483-2BBEF44BD736}"/>
    <cellStyle name="Entrada 14 4 3 2" xfId="9867" xr:uid="{6AA606EE-4782-4294-AE87-10FE845B5A7B}"/>
    <cellStyle name="Entrada 14 4 3 2 2" xfId="9868" xr:uid="{5AE6D9D0-881A-4838-8D62-64581BEBF81C}"/>
    <cellStyle name="Entrada 14 4 3 3" xfId="9869" xr:uid="{555110B8-5BB4-41BA-91B9-A073E7C58132}"/>
    <cellStyle name="Entrada 14 4 4" xfId="9870" xr:uid="{3B05A8D5-3CFA-49E0-922F-AC03C02C4785}"/>
    <cellStyle name="Entrada 14 4 4 2" xfId="9871" xr:uid="{2AEA9EFC-53EB-4054-9E2A-38363A777721}"/>
    <cellStyle name="Entrada 14 4 5" xfId="9872" xr:uid="{AD6ACEF8-8476-43E3-B64E-2244238B3631}"/>
    <cellStyle name="Entrada 14 5" xfId="9873" xr:uid="{77B74086-CE73-4B37-9231-F746275D8E18}"/>
    <cellStyle name="Entrada 14 5 2" xfId="9874" xr:uid="{FC54456A-1F1E-44D1-B623-3360F2704DAF}"/>
    <cellStyle name="Entrada 14 5 2 2" xfId="9875" xr:uid="{17F7809A-3559-4DBF-9802-B3D3B8EDEADF}"/>
    <cellStyle name="Entrada 14 5 2 2 2" xfId="9876" xr:uid="{A2BA57E4-7898-468C-B9E5-56CF237384D5}"/>
    <cellStyle name="Entrada 14 5 2 2 2 2" xfId="9877" xr:uid="{8FA21026-CBD9-41E6-804B-7BC270BE168F}"/>
    <cellStyle name="Entrada 14 5 2 2 3" xfId="9878" xr:uid="{42A1145B-681A-439F-B6D5-9A7D29CE7C0E}"/>
    <cellStyle name="Entrada 14 5 2 3" xfId="9879" xr:uid="{E08BFC1A-2A10-4B47-ABF9-5629D17A893E}"/>
    <cellStyle name="Entrada 14 5 2 3 2" xfId="9880" xr:uid="{4A7BF374-2938-4257-9544-6F20E6CBA56D}"/>
    <cellStyle name="Entrada 14 5 2 4" xfId="9881" xr:uid="{94A248BC-7D0E-46B7-99FB-BBF85F9510AA}"/>
    <cellStyle name="Entrada 14 5 3" xfId="9882" xr:uid="{BFD4DF66-E8D9-46AC-9DD4-3FF1AFAC40C3}"/>
    <cellStyle name="Entrada 14 5 3 2" xfId="9883" xr:uid="{E8AD5FEF-2200-4B5A-861F-A16A6E353606}"/>
    <cellStyle name="Entrada 14 5 3 2 2" xfId="9884" xr:uid="{811CB6CE-0143-4F4F-A57C-9D790546F705}"/>
    <cellStyle name="Entrada 14 5 3 3" xfId="9885" xr:uid="{7B01BCEE-548C-43ED-A18F-F9EED50C32D9}"/>
    <cellStyle name="Entrada 14 5 4" xfId="9886" xr:uid="{1954AC5D-988B-4360-A531-B6797593C8A6}"/>
    <cellStyle name="Entrada 14 5 4 2" xfId="9887" xr:uid="{F050F15D-1707-4827-9242-F58BEF9AC626}"/>
    <cellStyle name="Entrada 14 5 5" xfId="9888" xr:uid="{883FA66E-FF22-4F07-88B5-48BC5DD06467}"/>
    <cellStyle name="Entrada 14 6" xfId="9889" xr:uid="{805A4903-37D7-464A-A75E-4A5245278918}"/>
    <cellStyle name="Entrada 14 6 2" xfId="9890" xr:uid="{4EB0AE02-DB82-49A9-ACB5-1D3CAE5DDDB9}"/>
    <cellStyle name="Entrada 14 6 2 2" xfId="9891" xr:uid="{A505AFC8-68F3-4971-A3CD-A9F14220BBC4}"/>
    <cellStyle name="Entrada 14 6 2 2 2" xfId="9892" xr:uid="{AC4DFBC2-2EE0-461C-B09D-C7AF98AB4431}"/>
    <cellStyle name="Entrada 14 6 2 3" xfId="9893" xr:uid="{58FDF86A-9930-444C-A51E-F033301E4454}"/>
    <cellStyle name="Entrada 14 6 3" xfId="9894" xr:uid="{C4FBEA72-2626-4216-9F57-E480086E34D1}"/>
    <cellStyle name="Entrada 14 6 3 2" xfId="9895" xr:uid="{C1E579E1-7D38-4EFE-9EC6-BAE882DEF869}"/>
    <cellStyle name="Entrada 14 6 4" xfId="9896" xr:uid="{9247A3F2-1BE5-4EE0-B773-03856A0B7E17}"/>
    <cellStyle name="Entrada 14 7" xfId="9897" xr:uid="{74D250DA-2CC8-4E8E-8B3E-864112251C79}"/>
    <cellStyle name="Entrada 14 7 2" xfId="9898" xr:uid="{F11EFA36-E326-448C-9843-79A864587395}"/>
    <cellStyle name="Entrada 14 7 2 2" xfId="9899" xr:uid="{D5B32FE0-A3EA-4508-BD6E-1BFC92D581DA}"/>
    <cellStyle name="Entrada 14 7 3" xfId="9900" xr:uid="{D2B1988A-CEF3-4365-AFB6-AD0AFB4BFEC3}"/>
    <cellStyle name="Entrada 14 8" xfId="9901" xr:uid="{350DBBB6-D124-458B-B1ED-DD7DCB1FC6D3}"/>
    <cellStyle name="Entrada 14 8 2" xfId="9902" xr:uid="{5C9F0064-D117-47E2-BB36-D98B8848D4E3}"/>
    <cellStyle name="Entrada 14 8 2 2" xfId="9903" xr:uid="{4A643FC7-6A2A-483F-B13D-15C333BBBD9F}"/>
    <cellStyle name="Entrada 14 8 3" xfId="9904" xr:uid="{CC901CCE-40B9-405E-8DE3-96B1CC2B5D38}"/>
    <cellStyle name="Entrada 14 9" xfId="9905" xr:uid="{F91FC7B3-7C2F-4EE2-8EEB-6705F6F0070A}"/>
    <cellStyle name="Entrada 14 9 2" xfId="9906" xr:uid="{AF057DCF-AC5E-424F-A384-A3002849672A}"/>
    <cellStyle name="Entrada 14_INFORME" xfId="9907" xr:uid="{84B45D03-D39C-427A-B3C3-19732D9366D0}"/>
    <cellStyle name="Entrada 15" xfId="9908" xr:uid="{BA61095D-5C55-4407-9381-FB553F281B79}"/>
    <cellStyle name="Entrada 15 2" xfId="9909" xr:uid="{BD88F97D-36BC-4646-8C9B-4D8033C7573D}"/>
    <cellStyle name="Entrada 15 2 2" xfId="9910" xr:uid="{C2526833-B7ED-4AB1-957E-64CE7D330AEC}"/>
    <cellStyle name="Entrada 15 2 2 2" xfId="9911" xr:uid="{5FAFEF2D-0331-41A8-BA5B-B42F9ABFD2F6}"/>
    <cellStyle name="Entrada 15 2 3" xfId="9912" xr:uid="{9936F965-0873-4FBD-96C9-B3BEA139AACF}"/>
    <cellStyle name="Entrada 15 3" xfId="9913" xr:uid="{76480B48-2312-42C0-AF71-15C30F2EE356}"/>
    <cellStyle name="Entrada 15 3 2" xfId="9914" xr:uid="{510F2D80-4A09-4C93-9FEE-AC55E2790122}"/>
    <cellStyle name="Entrada 15 4" xfId="9915" xr:uid="{E17AC849-84D8-4E8E-9C11-6F5E7544645F}"/>
    <cellStyle name="Entrada 16" xfId="9916" xr:uid="{92270A95-CE23-4BFC-86FB-5C659F5CB649}"/>
    <cellStyle name="Entrada 16 2" xfId="9917" xr:uid="{55755ABC-185C-4303-ABE8-9255B206D411}"/>
    <cellStyle name="Entrada 16 2 2" xfId="9918" xr:uid="{22BF61CE-179B-4875-945D-E7900D326A4A}"/>
    <cellStyle name="Entrada 16 2 2 2" xfId="9919" xr:uid="{1D68B30B-835A-4FC8-8025-B6B9985E2CFE}"/>
    <cellStyle name="Entrada 16 2 3" xfId="9920" xr:uid="{CAFF1340-CD7F-454C-B868-EA74EE6B9809}"/>
    <cellStyle name="Entrada 16 3" xfId="9921" xr:uid="{76294AD8-8C2E-42C0-B4FC-B01C53CF2037}"/>
    <cellStyle name="Entrada 16 3 2" xfId="9922" xr:uid="{7F196722-A8C9-49F9-BCC9-BD6FF7214D68}"/>
    <cellStyle name="Entrada 16 4" xfId="9923" xr:uid="{2E284A66-6DF7-4956-BBDB-A453F71B09EE}"/>
    <cellStyle name="Entrada 17" xfId="9924" xr:uid="{266243C5-9FD1-47A7-B140-F8630BC90C90}"/>
    <cellStyle name="Entrada 17 2" xfId="9925" xr:uid="{CEBBE157-E1E4-4261-A745-B5D871B9890C}"/>
    <cellStyle name="Entrada 17 2 2" xfId="9926" xr:uid="{9381CEF7-A8C7-4A1B-8911-8C6DDDF90230}"/>
    <cellStyle name="Entrada 17 2 2 2" xfId="9927" xr:uid="{23FB4175-09F7-47BD-9DEF-7A3CC042C9B5}"/>
    <cellStyle name="Entrada 17 2 3" xfId="9928" xr:uid="{99DD6F8F-7374-4545-A941-12D6993C5D8B}"/>
    <cellStyle name="Entrada 17 3" xfId="9929" xr:uid="{8E3BCA9B-6F54-4C4F-BDE5-61E451A706AE}"/>
    <cellStyle name="Entrada 17 3 2" xfId="9930" xr:uid="{7462E155-090B-4FAE-A8D7-8189EFE5E04F}"/>
    <cellStyle name="Entrada 17 4" xfId="9931" xr:uid="{C10AB91D-7E89-4DC4-84FF-88017130FDBF}"/>
    <cellStyle name="Entrada 18" xfId="9932" xr:uid="{2F4646E7-7AF1-46A0-B0D3-85FC9DEE1453}"/>
    <cellStyle name="Entrada 18 2" xfId="9933" xr:uid="{E4A407EC-DD99-4C50-99A7-35AD99B8F0B5}"/>
    <cellStyle name="Entrada 18 2 2" xfId="9934" xr:uid="{17160825-347E-4F26-B0B4-904ACD9E43D8}"/>
    <cellStyle name="Entrada 18 2 2 2" xfId="9935" xr:uid="{03571BBA-3A13-420C-8D5A-75338C7EC8F9}"/>
    <cellStyle name="Entrada 18 2 3" xfId="9936" xr:uid="{D2854B7E-7A0D-458A-B314-71C78443B5DA}"/>
    <cellStyle name="Entrada 18 3" xfId="9937" xr:uid="{75CFB36E-A3D7-48AF-AFED-0288789321D6}"/>
    <cellStyle name="Entrada 18 3 2" xfId="9938" xr:uid="{310685CF-70F7-4FF0-9B34-6D1EE78BDEF0}"/>
    <cellStyle name="Entrada 18 4" xfId="9939" xr:uid="{8DD5FC1D-57EC-4B44-8E3E-5CD69C636CC8}"/>
    <cellStyle name="Entrada 19" xfId="9940" xr:uid="{37A782C1-FD97-4A21-A43F-E867A9528222}"/>
    <cellStyle name="Entrada 19 2" xfId="9941" xr:uid="{94EAA862-3A64-47B1-93E2-CEEE04DC181D}"/>
    <cellStyle name="Entrada 19 2 2" xfId="9942" xr:uid="{9B13E8F0-9663-41A9-8E97-BA37C15C864D}"/>
    <cellStyle name="Entrada 19 3" xfId="9943" xr:uid="{306F8B25-6A6D-4458-A134-CFD5D374894F}"/>
    <cellStyle name="Entrada 2" xfId="9944" xr:uid="{FA22493C-E731-4689-A57D-40913D38BCE6}"/>
    <cellStyle name="Entrada 2 10" xfId="9945" xr:uid="{6D8C9422-14D2-4CE7-900B-95EC859FB528}"/>
    <cellStyle name="Entrada 2 10 2" xfId="9946" xr:uid="{77A7FDEC-BC44-4876-A9AE-447670731ABF}"/>
    <cellStyle name="Entrada 2 10 2 2" xfId="9947" xr:uid="{738D5254-C19C-45BA-8E7D-85C26EA2DD27}"/>
    <cellStyle name="Entrada 2 10 2 2 2" xfId="9948" xr:uid="{6AF294AA-DBCA-498D-B0F9-C3AAB2607BFE}"/>
    <cellStyle name="Entrada 2 10 2 2 2 2" xfId="9949" xr:uid="{284E1704-F80B-441B-80E9-E52D8F8DFBC7}"/>
    <cellStyle name="Entrada 2 10 2 2 3" xfId="9950" xr:uid="{191C0226-FB19-4DF6-B34B-DEC7FAB029E7}"/>
    <cellStyle name="Entrada 2 10 2 3" xfId="9951" xr:uid="{540196F5-C92D-460B-9D13-079DF137FCBD}"/>
    <cellStyle name="Entrada 2 10 2 3 2" xfId="9952" xr:uid="{BD8A37B3-3BBF-492F-B487-737C78343701}"/>
    <cellStyle name="Entrada 2 10 2 4" xfId="9953" xr:uid="{FF625A13-7964-46D5-8BE4-F7030FB2D4FF}"/>
    <cellStyle name="Entrada 2 10 3" xfId="9954" xr:uid="{7639683D-7DC1-4536-8492-B6FB4515FDF8}"/>
    <cellStyle name="Entrada 2 10 3 2" xfId="9955" xr:uid="{920591A9-4E42-4E8A-A747-E3D74E80D182}"/>
    <cellStyle name="Entrada 2 10 3 2 2" xfId="9956" xr:uid="{958E4712-6AC5-41BF-9441-A91701D8E280}"/>
    <cellStyle name="Entrada 2 10 3 3" xfId="9957" xr:uid="{93C15CBD-065F-42C6-85E9-B651542DE9A5}"/>
    <cellStyle name="Entrada 2 10 4" xfId="9958" xr:uid="{02B81803-EFE2-4CA4-B175-065B6774C300}"/>
    <cellStyle name="Entrada 2 10 4 2" xfId="9959" xr:uid="{4D5B13FF-A6AE-45A9-AC59-B807BF4A4AEA}"/>
    <cellStyle name="Entrada 2 10 5" xfId="9960" xr:uid="{DBD06839-285A-4AF2-BC5C-DB82B32E1754}"/>
    <cellStyle name="Entrada 2 11" xfId="9961" xr:uid="{2CDF181C-3CE8-48E5-BA4E-B2C63DCF7941}"/>
    <cellStyle name="Entrada 2 11 2" xfId="9962" xr:uid="{FAB76A67-AA5D-4BB5-A608-86253B9D433D}"/>
    <cellStyle name="Entrada 2 11 2 2" xfId="9963" xr:uid="{E7DFFFBA-0BB7-487B-AF46-42C2CC9B6074}"/>
    <cellStyle name="Entrada 2 11 2 2 2" xfId="9964" xr:uid="{FAEDCC12-3217-430C-B4AE-E8109FA91A9D}"/>
    <cellStyle name="Entrada 2 11 2 2 2 2" xfId="9965" xr:uid="{1DAF2757-D761-4ED1-A12B-95F0ACA72329}"/>
    <cellStyle name="Entrada 2 11 2 2 3" xfId="9966" xr:uid="{38A0EA49-86D7-4E88-BB4A-C15F9B17DDF5}"/>
    <cellStyle name="Entrada 2 11 2 3" xfId="9967" xr:uid="{6CB762E1-5EA7-47A7-B0A0-7E379C971140}"/>
    <cellStyle name="Entrada 2 11 2 3 2" xfId="9968" xr:uid="{AAF63C46-C1A6-497C-AD65-BA8FA92DB883}"/>
    <cellStyle name="Entrada 2 11 2 4" xfId="9969" xr:uid="{CAD174D9-2DAC-420C-A9D3-4BE6ACAA193F}"/>
    <cellStyle name="Entrada 2 11 3" xfId="9970" xr:uid="{D2CCED9E-3A2E-4380-83CC-BA1A9BD05B6B}"/>
    <cellStyle name="Entrada 2 11 3 2" xfId="9971" xr:uid="{E02E1E14-7606-4483-9874-F69B110BA297}"/>
    <cellStyle name="Entrada 2 11 3 2 2" xfId="9972" xr:uid="{7C2BCED9-6359-45A7-A37C-C2D12C28E581}"/>
    <cellStyle name="Entrada 2 11 3 3" xfId="9973" xr:uid="{C042A31D-6A72-416F-9406-852BA5A31DBE}"/>
    <cellStyle name="Entrada 2 11 4" xfId="9974" xr:uid="{201D5F4B-29A0-4156-BDA7-6C36304C8DB6}"/>
    <cellStyle name="Entrada 2 11 4 2" xfId="9975" xr:uid="{9C45AADB-002A-4F22-A1F6-EAF3F88B4C75}"/>
    <cellStyle name="Entrada 2 11 5" xfId="9976" xr:uid="{7F9A6101-8B9F-4ABD-9BEA-BF7AC35871AC}"/>
    <cellStyle name="Entrada 2 12" xfId="9977" xr:uid="{D3824325-7204-4160-B9AC-891A091F39CF}"/>
    <cellStyle name="Entrada 2 12 2" xfId="9978" xr:uid="{67E9CD5D-F350-4DE5-9FDB-04D7DCF5EC83}"/>
    <cellStyle name="Entrada 2 12 2 2" xfId="9979" xr:uid="{6A9F8BFE-A0A2-48E8-B5A0-084103D9B518}"/>
    <cellStyle name="Entrada 2 12 2 2 2" xfId="9980" xr:uid="{F81B0862-431D-4532-AB5A-8155603B81B0}"/>
    <cellStyle name="Entrada 2 12 2 2 2 2" xfId="9981" xr:uid="{70A133CB-2203-46F5-A9CF-C5E87B22384B}"/>
    <cellStyle name="Entrada 2 12 2 2 3" xfId="9982" xr:uid="{2F3B628F-0EDB-471F-8DF9-EE413397D5AF}"/>
    <cellStyle name="Entrada 2 12 2 3" xfId="9983" xr:uid="{E0A2C729-5D7B-4DF9-B5E7-2C38D74AE3CA}"/>
    <cellStyle name="Entrada 2 12 2 3 2" xfId="9984" xr:uid="{575A43E1-1DD6-42E5-B615-662B7AAF12D5}"/>
    <cellStyle name="Entrada 2 12 2 4" xfId="9985" xr:uid="{43AED1B1-042C-48E1-BAF3-E393A8A8C19E}"/>
    <cellStyle name="Entrada 2 12 3" xfId="9986" xr:uid="{B1497C9B-4CCE-456F-BF17-CA4B63042B0C}"/>
    <cellStyle name="Entrada 2 12 3 2" xfId="9987" xr:uid="{0A94E6B7-FD28-405D-AB21-8A99BCD6B294}"/>
    <cellStyle name="Entrada 2 12 3 2 2" xfId="9988" xr:uid="{ED02DCDF-F6AE-4D46-9E56-4322049181D7}"/>
    <cellStyle name="Entrada 2 12 3 3" xfId="9989" xr:uid="{390E77BD-1FCE-4DCE-BE52-5C68730ECCB4}"/>
    <cellStyle name="Entrada 2 12 4" xfId="9990" xr:uid="{3DE9A891-30BD-4062-947E-61793D97E41A}"/>
    <cellStyle name="Entrada 2 12 4 2" xfId="9991" xr:uid="{902D5EA1-CB55-4994-A64B-1ED37D303897}"/>
    <cellStyle name="Entrada 2 12 5" xfId="9992" xr:uid="{E66B2919-14FE-476F-905D-E9726ABFB159}"/>
    <cellStyle name="Entrada 2 13" xfId="9993" xr:uid="{32A3D2B5-0144-4ED3-9AC3-EC3B4CBF7C5E}"/>
    <cellStyle name="Entrada 2 13 2" xfId="9994" xr:uid="{F74826D6-0E9C-406E-9E7D-EDFC94966297}"/>
    <cellStyle name="Entrada 2 13 2 2" xfId="9995" xr:uid="{18B9BE12-461A-4A78-9765-A72ED9E12F43}"/>
    <cellStyle name="Entrada 2 13 2 2 2" xfId="9996" xr:uid="{9621584E-B9AF-4F24-B2B2-3A58054E8FC5}"/>
    <cellStyle name="Entrada 2 13 2 3" xfId="9997" xr:uid="{1E6023B7-3B03-427D-A213-1FECC8FA8AE3}"/>
    <cellStyle name="Entrada 2 13 3" xfId="9998" xr:uid="{FA2E5447-1029-4317-A06B-75BF510EFFE3}"/>
    <cellStyle name="Entrada 2 13 3 2" xfId="9999" xr:uid="{E5DB610B-7C63-4041-BA94-BDE5CF976D62}"/>
    <cellStyle name="Entrada 2 13 4" xfId="10000" xr:uid="{3EA6EC17-6C43-4E38-8CFC-BDAB4F93DAD2}"/>
    <cellStyle name="Entrada 2 14" xfId="10001" xr:uid="{89A22BC4-C560-47B6-9589-FDBE44C22F4B}"/>
    <cellStyle name="Entrada 2 14 2" xfId="10002" xr:uid="{EFCDC2D3-EACB-4206-9A4E-49BEA1C5AC3E}"/>
    <cellStyle name="Entrada 2 14 2 2" xfId="10003" xr:uid="{3A3DB726-B561-4C80-9698-E11AD811FDF1}"/>
    <cellStyle name="Entrada 2 14 2 2 2" xfId="10004" xr:uid="{DD081430-BDD1-42F9-ADFF-54115223C3C3}"/>
    <cellStyle name="Entrada 2 14 2 3" xfId="10005" xr:uid="{B20997CF-2A8D-4471-B99E-6C99A82EE585}"/>
    <cellStyle name="Entrada 2 14 3" xfId="10006" xr:uid="{668AF173-8172-45AD-BD9B-D24DCEEFD57A}"/>
    <cellStyle name="Entrada 2 14 3 2" xfId="10007" xr:uid="{9EAD54C8-E5AD-4580-8EE3-9F64477100C2}"/>
    <cellStyle name="Entrada 2 14 4" xfId="10008" xr:uid="{B0B8EDD9-03AC-4F9F-98F3-01CBC02B4E47}"/>
    <cellStyle name="Entrada 2 15" xfId="10009" xr:uid="{0F9EB645-9FDB-4B89-9749-0AA1E70B6389}"/>
    <cellStyle name="Entrada 2 15 2" xfId="10010" xr:uid="{85F4FE15-D183-43A4-9682-B6BAD305598D}"/>
    <cellStyle name="Entrada 2 15 2 2" xfId="10011" xr:uid="{657CF393-E63D-470D-A049-2DD506B213D0}"/>
    <cellStyle name="Entrada 2 15 3" xfId="10012" xr:uid="{F613E5A0-7152-472F-8602-CB11A13C2665}"/>
    <cellStyle name="Entrada 2 16" xfId="10013" xr:uid="{5E06795C-A8C5-492D-BC4B-9277ACA6182A}"/>
    <cellStyle name="Entrada 2 16 2" xfId="10014" xr:uid="{EC222656-4838-4084-8B70-9AA928CF9BFC}"/>
    <cellStyle name="Entrada 2 16 2 2" xfId="10015" xr:uid="{97F177E3-9F20-4685-AAB4-F7410976D0E5}"/>
    <cellStyle name="Entrada 2 16 3" xfId="10016" xr:uid="{4282696D-E279-4884-A8EF-E52BBD0655A8}"/>
    <cellStyle name="Entrada 2 17" xfId="10017" xr:uid="{00AC463C-2B0B-4AAA-8C82-AF4DEED64E2C}"/>
    <cellStyle name="Entrada 2 17 2" xfId="10018" xr:uid="{4F01B3FF-DAB5-4A72-B714-7D0F4D57087D}"/>
    <cellStyle name="Entrada 2 17 2 2" xfId="10019" xr:uid="{D9B92EDF-134D-404B-BC30-0CE8FE1EDD2A}"/>
    <cellStyle name="Entrada 2 17 3" xfId="10020" xr:uid="{C39AAA44-8A39-4313-A568-251D4A40DF6A}"/>
    <cellStyle name="Entrada 2 18" xfId="10021" xr:uid="{AE8FD975-FDEB-4242-BAEE-AC91FA1CA2AB}"/>
    <cellStyle name="Entrada 2 18 2" xfId="10022" xr:uid="{999714BC-6522-43F4-89A1-B52021CD15B1}"/>
    <cellStyle name="Entrada 2 18 2 2" xfId="10023" xr:uid="{EA4DFA5F-AE05-42AA-A9F6-BC4B5DF4AD7F}"/>
    <cellStyle name="Entrada 2 18 3" xfId="10024" xr:uid="{36BE85EB-D998-4ABB-A8F5-9EFBCE86CCF0}"/>
    <cellStyle name="Entrada 2 19" xfId="10025" xr:uid="{A3B09B9C-BBC9-4198-BB86-ADE33AC653E3}"/>
    <cellStyle name="Entrada 2 19 2" xfId="10026" xr:uid="{ECB21866-B21A-4573-BD5F-A9BBA076B7E8}"/>
    <cellStyle name="Entrada 2 2" xfId="10027" xr:uid="{210303EC-D48F-488C-97B2-E278A0BE5609}"/>
    <cellStyle name="Entrada 2 2 10" xfId="10028" xr:uid="{56F7D47F-D142-4F10-921F-7155DD457B22}"/>
    <cellStyle name="Entrada 2 2 10 2" xfId="10029" xr:uid="{4BD590FD-2985-4F7F-96D9-C582D9814F62}"/>
    <cellStyle name="Entrada 2 2 11" xfId="10030" xr:uid="{C7DF233B-15CF-495B-94D2-6E725D1E6326}"/>
    <cellStyle name="Entrada 2 2 11 2" xfId="10031" xr:uid="{297BFAFC-F235-42AC-B594-CBFED6175472}"/>
    <cellStyle name="Entrada 2 2 12" xfId="10032" xr:uid="{4E7A17AE-4740-45E3-B1B6-C044D5FF0CA5}"/>
    <cellStyle name="Entrada 2 2 12 2" xfId="10033" xr:uid="{6E542871-05EE-4303-A66A-A0F4BA38C12F}"/>
    <cellStyle name="Entrada 2 2 13" xfId="10034" xr:uid="{6ABC4821-E415-40D0-89C9-C2B4AFDD31F4}"/>
    <cellStyle name="Entrada 2 2 2" xfId="10035" xr:uid="{F01B79FB-1335-4205-9DE8-92C57AF0B565}"/>
    <cellStyle name="Entrada 2 2 2 2" xfId="10036" xr:uid="{A4F1A079-A683-4B0F-A918-27E0BF2E7171}"/>
    <cellStyle name="Entrada 2 2 2 2 2" xfId="10037" xr:uid="{E4836A7C-791E-412D-AC33-3460AE525638}"/>
    <cellStyle name="Entrada 2 2 2 2 2 2" xfId="10038" xr:uid="{BA8F58A7-9BA1-4CCC-9EC1-41B36DD38E4E}"/>
    <cellStyle name="Entrada 2 2 2 2 2 2 2" xfId="10039" xr:uid="{E6B6D939-03C2-4203-B41F-05C7B36D242F}"/>
    <cellStyle name="Entrada 2 2 2 2 2 2 2 2" xfId="10040" xr:uid="{B21AE57E-CD30-4D31-A389-51D69C4C654D}"/>
    <cellStyle name="Entrada 2 2 2 2 2 2 3" xfId="10041" xr:uid="{92ABD472-DA08-40DD-B540-0197E8EF1571}"/>
    <cellStyle name="Entrada 2 2 2 2 2 3" xfId="10042" xr:uid="{21C358AF-D723-47ED-A046-C606845D59C7}"/>
    <cellStyle name="Entrada 2 2 2 2 2 3 2" xfId="10043" xr:uid="{1CEEE63A-FC60-45F3-A9B3-2C50232AAE55}"/>
    <cellStyle name="Entrada 2 2 2 2 2 4" xfId="10044" xr:uid="{3F34FBF4-79A1-476E-9953-9BB8047C3364}"/>
    <cellStyle name="Entrada 2 2 2 2 3" xfId="10045" xr:uid="{03766C2D-2B0A-43C5-8C77-6991FE093919}"/>
    <cellStyle name="Entrada 2 2 2 2 3 2" xfId="10046" xr:uid="{69D585D4-3765-4C39-B743-AEE0A84A827F}"/>
    <cellStyle name="Entrada 2 2 2 2 3 2 2" xfId="10047" xr:uid="{3A2724FC-9D81-4757-A710-6256CB87FFBE}"/>
    <cellStyle name="Entrada 2 2 2 2 3 3" xfId="10048" xr:uid="{92C2B259-7278-4E30-BA75-C9FB177046E9}"/>
    <cellStyle name="Entrada 2 2 2 2 4" xfId="10049" xr:uid="{CE64E3D3-1846-43B3-88CF-025D9EEFB629}"/>
    <cellStyle name="Entrada 2 2 2 2 4 2" xfId="10050" xr:uid="{94955A6A-23D0-4647-941A-E3CBC54A2112}"/>
    <cellStyle name="Entrada 2 2 2 2 5" xfId="10051" xr:uid="{D5FF8B69-5A90-43CF-ADE6-1319EC7DC226}"/>
    <cellStyle name="Entrada 2 2 2 3" xfId="10052" xr:uid="{21504F17-AF84-4C66-A351-8C3E08E3F0AE}"/>
    <cellStyle name="Entrada 2 2 2 3 2" xfId="10053" xr:uid="{BB191E62-4BF4-4DBA-8F47-15ACAE7E5662}"/>
    <cellStyle name="Entrada 2 2 2 3 2 2" xfId="10054" xr:uid="{403F2A1F-310F-41C8-B7D2-3A52038AE03F}"/>
    <cellStyle name="Entrada 2 2 2 3 2 2 2" xfId="10055" xr:uid="{E055551F-A7DA-4E86-9EFC-1190052DE22F}"/>
    <cellStyle name="Entrada 2 2 2 3 2 3" xfId="10056" xr:uid="{62A1EBAD-46E4-4077-B7C4-F21E7CDAF8B3}"/>
    <cellStyle name="Entrada 2 2 2 3 3" xfId="10057" xr:uid="{803D7433-F1BC-4FEF-9289-46522CB410AB}"/>
    <cellStyle name="Entrada 2 2 2 3 3 2" xfId="10058" xr:uid="{D7E645EF-021F-485E-A4C2-297F5ECE7369}"/>
    <cellStyle name="Entrada 2 2 2 3 4" xfId="10059" xr:uid="{B7AFE7E1-4961-4D55-A177-5FA5794B499F}"/>
    <cellStyle name="Entrada 2 2 2 4" xfId="10060" xr:uid="{419D66E2-8864-4800-A9CE-AA1337FFB7EE}"/>
    <cellStyle name="Entrada 2 2 2 4 2" xfId="10061" xr:uid="{017A6326-2DAE-427F-86D4-ACAECEBC1EF3}"/>
    <cellStyle name="Entrada 2 2 2 4 2 2" xfId="10062" xr:uid="{1A453FE5-3B46-4FE9-B01E-C97FC7422E2F}"/>
    <cellStyle name="Entrada 2 2 2 4 3" xfId="10063" xr:uid="{FD1BCAFA-B9AA-48AA-AAF7-9FD3B0B4283C}"/>
    <cellStyle name="Entrada 2 2 2 5" xfId="10064" xr:uid="{5AE6C24C-B257-4D3B-85F8-93530C9ABEED}"/>
    <cellStyle name="Entrada 2 2 2 5 2" xfId="10065" xr:uid="{E7C422BF-89B8-4A35-B8FD-E7195BE9C8E9}"/>
    <cellStyle name="Entrada 2 2 2 6" xfId="10066" xr:uid="{BD14E9FC-90E0-43A0-B720-70EC00613443}"/>
    <cellStyle name="Entrada 2 2 2_INFORME" xfId="10067" xr:uid="{C168E625-4928-44B1-BAE7-403DAA624B7B}"/>
    <cellStyle name="Entrada 2 2 3" xfId="10068" xr:uid="{6EF17421-BA8B-436D-BDC1-B155F9BC2B7C}"/>
    <cellStyle name="Entrada 2 2 3 2" xfId="10069" xr:uid="{93A78591-7DF9-45B7-82B8-8810423838B5}"/>
    <cellStyle name="Entrada 2 2 3 2 2" xfId="10070" xr:uid="{744A3A58-C61F-4377-A1F5-B579E1224564}"/>
    <cellStyle name="Entrada 2 2 3 2 2 2" xfId="10071" xr:uid="{5447A5A5-0991-491D-9FEE-67A6AD74ED36}"/>
    <cellStyle name="Entrada 2 2 3 2 2 2 2" xfId="10072" xr:uid="{9DAC1C12-6C85-4D86-9011-8B8BEB0F089B}"/>
    <cellStyle name="Entrada 2 2 3 2 2 3" xfId="10073" xr:uid="{AE120295-9C42-49CF-B409-79FF2713EDB7}"/>
    <cellStyle name="Entrada 2 2 3 2 3" xfId="10074" xr:uid="{38501049-3D0A-4A12-AFEE-64D901556CF6}"/>
    <cellStyle name="Entrada 2 2 3 2 3 2" xfId="10075" xr:uid="{D06F2EBA-59CA-4D5E-B8E4-760F977FC2C8}"/>
    <cellStyle name="Entrada 2 2 3 2 4" xfId="10076" xr:uid="{DE553C45-D72E-48E1-A00A-534934C485D1}"/>
    <cellStyle name="Entrada 2 2 3 3" xfId="10077" xr:uid="{E7C1BFFA-2709-4194-8D28-38D2BBA8C2D7}"/>
    <cellStyle name="Entrada 2 2 3 3 2" xfId="10078" xr:uid="{1D6349A8-C6E3-4AD4-9F78-C7B4BBFC7A1C}"/>
    <cellStyle name="Entrada 2 2 3 3 2 2" xfId="10079" xr:uid="{A17CF126-FDE8-4A74-9B91-552FF9E20C3A}"/>
    <cellStyle name="Entrada 2 2 3 3 3" xfId="10080" xr:uid="{120BFDDA-9685-4710-A78A-0F8E9DE777FB}"/>
    <cellStyle name="Entrada 2 2 3 4" xfId="10081" xr:uid="{CC3EAAC2-B50D-4C31-8BD3-F1AE8237E4CC}"/>
    <cellStyle name="Entrada 2 2 3 4 2" xfId="10082" xr:uid="{2C6BA25C-2266-4CBB-B227-749C19264ED2}"/>
    <cellStyle name="Entrada 2 2 3 5" xfId="10083" xr:uid="{A99DEE34-7D85-40E8-A9FC-6CC3B85656DB}"/>
    <cellStyle name="Entrada 2 2 4" xfId="10084" xr:uid="{0269B1F2-6C43-46D5-A80A-4B316D126FE3}"/>
    <cellStyle name="Entrada 2 2 4 2" xfId="10085" xr:uid="{CDEBF7DC-65BE-4864-88FF-362A5728267C}"/>
    <cellStyle name="Entrada 2 2 4 2 2" xfId="10086" xr:uid="{D33AD25E-AA24-4D5E-B7E0-9E9BEFEC0231}"/>
    <cellStyle name="Entrada 2 2 4 2 2 2" xfId="10087" xr:uid="{5D1ECC50-DB73-4BDF-A821-31C17DB7BDD2}"/>
    <cellStyle name="Entrada 2 2 4 2 2 2 2" xfId="10088" xr:uid="{92864085-4010-45F0-9BAF-F2C4D6E4771C}"/>
    <cellStyle name="Entrada 2 2 4 2 2 3" xfId="10089" xr:uid="{298BFC49-8FAA-4045-9FCA-A8E59AB589FC}"/>
    <cellStyle name="Entrada 2 2 4 2 3" xfId="10090" xr:uid="{1DB114CF-AFF1-485E-BA45-C3181C3BA44A}"/>
    <cellStyle name="Entrada 2 2 4 2 3 2" xfId="10091" xr:uid="{6D232941-A562-4203-858E-CA1BDE434252}"/>
    <cellStyle name="Entrada 2 2 4 2 4" xfId="10092" xr:uid="{C023A829-7758-4708-A059-184F62B045D0}"/>
    <cellStyle name="Entrada 2 2 4 3" xfId="10093" xr:uid="{61A4BC24-8AB5-4209-9A54-F3B0EC2F8496}"/>
    <cellStyle name="Entrada 2 2 4 3 2" xfId="10094" xr:uid="{123A578D-325B-4644-8B6C-8775FEECC5C9}"/>
    <cellStyle name="Entrada 2 2 4 3 2 2" xfId="10095" xr:uid="{CB8A24B2-D96C-46E6-8413-A89C5A776CB5}"/>
    <cellStyle name="Entrada 2 2 4 3 3" xfId="10096" xr:uid="{6B88A16C-3C1C-4BBE-B46C-4B2A62EE3194}"/>
    <cellStyle name="Entrada 2 2 4 4" xfId="10097" xr:uid="{C776E1D1-81EA-4C6C-9258-9B451C269BB3}"/>
    <cellStyle name="Entrada 2 2 4 4 2" xfId="10098" xr:uid="{BB2418A9-D93E-4065-B42F-1480CEA1C251}"/>
    <cellStyle name="Entrada 2 2 4 5" xfId="10099" xr:uid="{51A75EB5-33A2-475E-8EB2-7B34E30E7A4F}"/>
    <cellStyle name="Entrada 2 2 5" xfId="10100" xr:uid="{AC99D9AA-E076-498C-811D-B1C411E46DC3}"/>
    <cellStyle name="Entrada 2 2 5 2" xfId="10101" xr:uid="{86436C19-E3C4-44C4-9678-711DBDCA71AE}"/>
    <cellStyle name="Entrada 2 2 5 2 2" xfId="10102" xr:uid="{81094233-064B-4634-AC23-8E21988BE406}"/>
    <cellStyle name="Entrada 2 2 5 2 2 2" xfId="10103" xr:uid="{FD7EB32B-0E53-4A8A-96F0-E309F2F16318}"/>
    <cellStyle name="Entrada 2 2 5 2 2 2 2" xfId="10104" xr:uid="{8EB9FDD5-EF6F-4D2B-9BA9-D7A0BDFDAD1C}"/>
    <cellStyle name="Entrada 2 2 5 2 2 3" xfId="10105" xr:uid="{1CA970E6-62D5-4418-95AB-D20996E54B87}"/>
    <cellStyle name="Entrada 2 2 5 2 3" xfId="10106" xr:uid="{5B6BE203-2DE4-48A8-9A48-3090E3513441}"/>
    <cellStyle name="Entrada 2 2 5 2 3 2" xfId="10107" xr:uid="{43E6E953-1894-4FB5-891C-022B65A154C1}"/>
    <cellStyle name="Entrada 2 2 5 2 4" xfId="10108" xr:uid="{E014BA40-4C44-45F7-BD91-C55D77610FB1}"/>
    <cellStyle name="Entrada 2 2 5 3" xfId="10109" xr:uid="{00966426-ACB4-40E5-A152-1D48A6821BF3}"/>
    <cellStyle name="Entrada 2 2 5 3 2" xfId="10110" xr:uid="{17E3662C-B1AD-4680-8ACA-70E9448BB57C}"/>
    <cellStyle name="Entrada 2 2 5 3 2 2" xfId="10111" xr:uid="{5E81A8B9-4AB2-408E-BA75-35DA105313EB}"/>
    <cellStyle name="Entrada 2 2 5 3 3" xfId="10112" xr:uid="{AB86CA84-ED8F-4083-A88E-538CBCF8A17A}"/>
    <cellStyle name="Entrada 2 2 5 4" xfId="10113" xr:uid="{E0531B3D-31AA-40C0-B37F-3BD4A85109D4}"/>
    <cellStyle name="Entrada 2 2 5 4 2" xfId="10114" xr:uid="{39C16578-2772-47A0-9304-44D21A4CDEDB}"/>
    <cellStyle name="Entrada 2 2 5 5" xfId="10115" xr:uid="{8687EEE9-BD60-49D0-AAFB-B192B0DBD712}"/>
    <cellStyle name="Entrada 2 2 6" xfId="10116" xr:uid="{01123BC0-3633-4527-A066-42338B3B90EE}"/>
    <cellStyle name="Entrada 2 2 6 2" xfId="10117" xr:uid="{215B039D-1C15-4B8A-9267-BE342CDCCF8A}"/>
    <cellStyle name="Entrada 2 2 6 2 2" xfId="10118" xr:uid="{B25AD09E-0E45-43A9-A2D7-1E1631FBC37B}"/>
    <cellStyle name="Entrada 2 2 6 2 2 2" xfId="10119" xr:uid="{55C063DC-D65C-4AA8-98E2-524C50F06B83}"/>
    <cellStyle name="Entrada 2 2 6 2 3" xfId="10120" xr:uid="{91E93509-45AC-40AE-8212-B162483EA9B7}"/>
    <cellStyle name="Entrada 2 2 6 3" xfId="10121" xr:uid="{E2B6AF3A-9CE7-4390-BC1E-85BCC44BDB31}"/>
    <cellStyle name="Entrada 2 2 6 3 2" xfId="10122" xr:uid="{E314A246-73B0-4E6D-AC56-0D02BAC4F14F}"/>
    <cellStyle name="Entrada 2 2 6 4" xfId="10123" xr:uid="{D2C1CF20-E2B7-4C19-8FAC-BD4CA256C23B}"/>
    <cellStyle name="Entrada 2 2 7" xfId="10124" xr:uid="{A47975B1-B351-4FF1-A310-AE1AC78E8FEA}"/>
    <cellStyle name="Entrada 2 2 7 2" xfId="10125" xr:uid="{BF23AB53-761B-4C6A-AA4C-44EE51687FF5}"/>
    <cellStyle name="Entrada 2 2 7 2 2" xfId="10126" xr:uid="{68487F7D-0DBE-4D98-AC69-977221E67373}"/>
    <cellStyle name="Entrada 2 2 7 2 2 2" xfId="10127" xr:uid="{21EBAFC5-9FE6-4E9B-B6EC-ECE2678E6E32}"/>
    <cellStyle name="Entrada 2 2 7 2 3" xfId="10128" xr:uid="{98AB7BD0-3080-47FF-9010-3FAF1490F20F}"/>
    <cellStyle name="Entrada 2 2 7 3" xfId="10129" xr:uid="{A686403D-4603-4323-BCE5-61B92BEEFDE5}"/>
    <cellStyle name="Entrada 2 2 7 3 2" xfId="10130" xr:uid="{7D1F51DA-0830-48E7-8EFE-13B2931BA0E4}"/>
    <cellStyle name="Entrada 2 2 7 4" xfId="10131" xr:uid="{1CB62990-AABE-41B0-88DB-5789641753CE}"/>
    <cellStyle name="Entrada 2 2 8" xfId="10132" xr:uid="{C38F5B11-C64B-40C5-B310-F42AB08B052C}"/>
    <cellStyle name="Entrada 2 2 8 2" xfId="10133" xr:uid="{56F5818E-8828-4991-AEC2-D6115656FEC0}"/>
    <cellStyle name="Entrada 2 2 8 2 2" xfId="10134" xr:uid="{02C643EF-F856-4430-A0E4-A1220A2A18CF}"/>
    <cellStyle name="Entrada 2 2 8 3" xfId="10135" xr:uid="{B2EB8BA5-2FCD-49AD-8888-951968B7F525}"/>
    <cellStyle name="Entrada 2 2 9" xfId="10136" xr:uid="{C69DFEF7-233B-4F5D-A629-E28F0C7A0EA0}"/>
    <cellStyle name="Entrada 2 2 9 2" xfId="10137" xr:uid="{0F6F9651-45A9-4DCC-B114-0E570DF17BF4}"/>
    <cellStyle name="Entrada 2 2 9 2 2" xfId="10138" xr:uid="{94561B66-4B8A-4FFA-B204-47BD968EF675}"/>
    <cellStyle name="Entrada 2 2 9 3" xfId="10139" xr:uid="{C46360BB-66C3-403A-B899-DF3F2A10931F}"/>
    <cellStyle name="Entrada 2 2_INFORME" xfId="10140" xr:uid="{187D887A-F5A8-4824-B754-3BDE1305B935}"/>
    <cellStyle name="Entrada 2 20" xfId="10141" xr:uid="{17E43FD6-0E11-407F-AB73-6CE3326B3AD1}"/>
    <cellStyle name="Entrada 2 20 2" xfId="10142" xr:uid="{CEBC3D18-8779-4671-A866-775344639F91}"/>
    <cellStyle name="Entrada 2 21" xfId="10143" xr:uid="{23B6474A-EE0A-43A9-B212-9DEC0637E4B3}"/>
    <cellStyle name="Entrada 2 22" xfId="58913" xr:uid="{D1C9ED8B-7CF2-463B-9FFB-021D4580529F}"/>
    <cellStyle name="Entrada 2 23" xfId="58924" xr:uid="{BF340905-BA04-4415-ACE3-472E5EDACF42}"/>
    <cellStyle name="Entrada 2 24" xfId="58938" xr:uid="{CD1B126F-BC0B-4E4E-A31A-5D9D1535992E}"/>
    <cellStyle name="Entrada 2 25" xfId="58943" xr:uid="{EE4C4E87-9ACD-4869-B0BF-2E63A550A4E1}"/>
    <cellStyle name="Entrada 2 26" xfId="58952" xr:uid="{677E6CDF-9BAF-4C1B-9E92-4FF0AC1FAAD0}"/>
    <cellStyle name="Entrada 2 3" xfId="10144" xr:uid="{DE39FAA6-C3C1-440F-A9FE-2FA78E995FFE}"/>
    <cellStyle name="Entrada 2 3 10" xfId="10145" xr:uid="{89086D81-8341-4317-9DD7-85F0A497A76C}"/>
    <cellStyle name="Entrada 2 3 10 2" xfId="10146" xr:uid="{DEFFB305-7027-4D56-8BBA-D0ED9DA95AB0}"/>
    <cellStyle name="Entrada 2 3 11" xfId="10147" xr:uid="{595B99A3-CA54-41F8-8279-C10D508DA9ED}"/>
    <cellStyle name="Entrada 2 3 11 2" xfId="10148" xr:uid="{CBDA6412-2490-444F-B462-EE99FFF99D56}"/>
    <cellStyle name="Entrada 2 3 12" xfId="10149" xr:uid="{C6438FBD-5CD1-444D-9DFE-F7C4B87942A0}"/>
    <cellStyle name="Entrada 2 3 12 2" xfId="10150" xr:uid="{95B04DE1-6454-4FD6-BF1F-69D975A12F4F}"/>
    <cellStyle name="Entrada 2 3 13" xfId="10151" xr:uid="{1FD87265-7148-4329-844A-4AAB69ED69C1}"/>
    <cellStyle name="Entrada 2 3 2" xfId="10152" xr:uid="{8DEB15C2-238C-4F97-93DC-8498B7EF0708}"/>
    <cellStyle name="Entrada 2 3 2 2" xfId="10153" xr:uid="{8959CDDA-0370-49A6-A96B-7F9005FA73A0}"/>
    <cellStyle name="Entrada 2 3 2 2 2" xfId="10154" xr:uid="{F160D41C-31AA-4D4C-9B06-65D6B6653A80}"/>
    <cellStyle name="Entrada 2 3 2 2 2 2" xfId="10155" xr:uid="{8160FDD8-8391-4739-AE05-7388FCCA8969}"/>
    <cellStyle name="Entrada 2 3 2 2 2 2 2" xfId="10156" xr:uid="{6E022A37-25E2-4558-9052-797F9B50E6F5}"/>
    <cellStyle name="Entrada 2 3 2 2 2 2 2 2" xfId="10157" xr:uid="{A7785EE7-5E8A-4794-8A26-96CDBAC3BD76}"/>
    <cellStyle name="Entrada 2 3 2 2 2 2 3" xfId="10158" xr:uid="{5C2C7BA0-6874-4F85-920D-E0FAC9B54663}"/>
    <cellStyle name="Entrada 2 3 2 2 2 3" xfId="10159" xr:uid="{2B052E8A-0B02-4D88-9D73-D52EEB6ACECC}"/>
    <cellStyle name="Entrada 2 3 2 2 2 3 2" xfId="10160" xr:uid="{27AAF973-423E-4D2D-B2BD-CBE60DC8AD67}"/>
    <cellStyle name="Entrada 2 3 2 2 2 4" xfId="10161" xr:uid="{35E68ED2-C810-4840-B673-80DBC17A70C5}"/>
    <cellStyle name="Entrada 2 3 2 2 3" xfId="10162" xr:uid="{353B71BC-C4CA-4A0C-B306-CD94E6306985}"/>
    <cellStyle name="Entrada 2 3 2 2 3 2" xfId="10163" xr:uid="{37299844-39A1-469E-8CBC-5FCDA14682CA}"/>
    <cellStyle name="Entrada 2 3 2 2 3 2 2" xfId="10164" xr:uid="{9969C72A-2AD4-47F3-99FB-83E7AF5BE508}"/>
    <cellStyle name="Entrada 2 3 2 2 3 3" xfId="10165" xr:uid="{C50F05F8-4F49-4045-990A-D044936B484C}"/>
    <cellStyle name="Entrada 2 3 2 2 4" xfId="10166" xr:uid="{FCF4299E-10FE-4889-B5DD-41518E0741EE}"/>
    <cellStyle name="Entrada 2 3 2 2 4 2" xfId="10167" xr:uid="{F3BBBB4C-8CC4-48AF-9BBA-62151991D302}"/>
    <cellStyle name="Entrada 2 3 2 2 5" xfId="10168" xr:uid="{5E9DFF29-0AAB-4442-8637-89FB45CD6D91}"/>
    <cellStyle name="Entrada 2 3 2 3" xfId="10169" xr:uid="{580C6F25-BD6F-44B1-8C10-CE8AB5FC283D}"/>
    <cellStyle name="Entrada 2 3 2 3 2" xfId="10170" xr:uid="{D70375F8-3784-45EE-98C2-7CCFCDADCF89}"/>
    <cellStyle name="Entrada 2 3 2 3 2 2" xfId="10171" xr:uid="{12505E7F-1C84-47D2-BBAB-2F8BFF25C825}"/>
    <cellStyle name="Entrada 2 3 2 3 2 2 2" xfId="10172" xr:uid="{AD805E5F-A2A1-4E31-BA7C-7203E19FDAD8}"/>
    <cellStyle name="Entrada 2 3 2 3 2 3" xfId="10173" xr:uid="{FCA1761F-50FB-4247-B559-8CA205AF66D5}"/>
    <cellStyle name="Entrada 2 3 2 3 3" xfId="10174" xr:uid="{6C025269-0755-4EFB-8CE8-6DCA1BB2709A}"/>
    <cellStyle name="Entrada 2 3 2 3 3 2" xfId="10175" xr:uid="{41BD2FB0-9812-4421-BEC8-1E52C84754F8}"/>
    <cellStyle name="Entrada 2 3 2 3 4" xfId="10176" xr:uid="{CDF1AE6B-E86C-459F-981B-BFF482649D67}"/>
    <cellStyle name="Entrada 2 3 2 4" xfId="10177" xr:uid="{D1374265-5583-44A8-8C8A-92656479B6C5}"/>
    <cellStyle name="Entrada 2 3 2 4 2" xfId="10178" xr:uid="{54538C26-D003-43E5-83B9-B920B70B5242}"/>
    <cellStyle name="Entrada 2 3 2 4 2 2" xfId="10179" xr:uid="{89292A45-DAC3-4ABA-9EE7-77920AF1FFED}"/>
    <cellStyle name="Entrada 2 3 2 4 3" xfId="10180" xr:uid="{AD8860E3-ABC1-44D2-807B-33617D89D6E4}"/>
    <cellStyle name="Entrada 2 3 2 5" xfId="10181" xr:uid="{1E457F44-CB12-4767-A31E-F7BE80064F06}"/>
    <cellStyle name="Entrada 2 3 2 5 2" xfId="10182" xr:uid="{A8A77F8A-6871-4159-A17D-718650E11E59}"/>
    <cellStyle name="Entrada 2 3 2 6" xfId="10183" xr:uid="{80585893-A5AE-4EA5-808B-FC7DBC0565B9}"/>
    <cellStyle name="Entrada 2 3 2_INFORME" xfId="10184" xr:uid="{C202DBD6-76AB-4BF7-9A42-182829B7CD98}"/>
    <cellStyle name="Entrada 2 3 3" xfId="10185" xr:uid="{6EDA165D-6ED1-4224-9C5E-2A469EBC4C84}"/>
    <cellStyle name="Entrada 2 3 3 2" xfId="10186" xr:uid="{6AA72C70-2367-4288-9DE0-BADF6E5BDEA0}"/>
    <cellStyle name="Entrada 2 3 3 2 2" xfId="10187" xr:uid="{1B612685-2AF9-453F-96AF-B898D6533612}"/>
    <cellStyle name="Entrada 2 3 3 2 2 2" xfId="10188" xr:uid="{09A5AE7D-EAD6-4AFC-AE5D-8C5CDB71B7FB}"/>
    <cellStyle name="Entrada 2 3 3 2 2 2 2" xfId="10189" xr:uid="{E3021515-AE0A-4991-A382-C76DB380E7F7}"/>
    <cellStyle name="Entrada 2 3 3 2 2 3" xfId="10190" xr:uid="{A6495282-5F4F-4A72-8492-F48BB0529810}"/>
    <cellStyle name="Entrada 2 3 3 2 3" xfId="10191" xr:uid="{7BBCC479-F38C-42D6-B2DD-526CEBB13CE5}"/>
    <cellStyle name="Entrada 2 3 3 2 3 2" xfId="10192" xr:uid="{5DE27B44-367D-49F9-B139-7743D5844965}"/>
    <cellStyle name="Entrada 2 3 3 2 4" xfId="10193" xr:uid="{00FF9C3D-0FA3-4C44-960F-83314082CE77}"/>
    <cellStyle name="Entrada 2 3 3 3" xfId="10194" xr:uid="{7F4DF0F1-66FE-486A-AC40-C7BF8A36A790}"/>
    <cellStyle name="Entrada 2 3 3 3 2" xfId="10195" xr:uid="{45BAA958-B3F6-4CAA-9865-099911DDDEF8}"/>
    <cellStyle name="Entrada 2 3 3 3 2 2" xfId="10196" xr:uid="{BD7C941E-5F53-4717-8DD8-EC5DC804B301}"/>
    <cellStyle name="Entrada 2 3 3 3 3" xfId="10197" xr:uid="{150B8A88-BA5D-4CFF-8585-7350F9EF9EF2}"/>
    <cellStyle name="Entrada 2 3 3 4" xfId="10198" xr:uid="{D8AE93EB-E6DE-43B9-8C91-17F2E26845C3}"/>
    <cellStyle name="Entrada 2 3 3 4 2" xfId="10199" xr:uid="{BA114337-6AA5-4795-BE98-54FFD6DAFB98}"/>
    <cellStyle name="Entrada 2 3 3 5" xfId="10200" xr:uid="{072A75A9-1DFC-4E1C-AD0B-D9FDEA99E969}"/>
    <cellStyle name="Entrada 2 3 4" xfId="10201" xr:uid="{3E48348D-0828-4F20-9386-917AFE95A4B4}"/>
    <cellStyle name="Entrada 2 3 4 2" xfId="10202" xr:uid="{0F620F56-151B-4380-9984-46109743EC0E}"/>
    <cellStyle name="Entrada 2 3 4 2 2" xfId="10203" xr:uid="{59034602-F148-48BF-8B67-35BA4313F33F}"/>
    <cellStyle name="Entrada 2 3 4 2 2 2" xfId="10204" xr:uid="{38D38CFB-B941-4876-B251-34EEA0D0C2BC}"/>
    <cellStyle name="Entrada 2 3 4 2 2 2 2" xfId="10205" xr:uid="{44E72847-A2E9-4564-BD6C-9BEF4F65EA24}"/>
    <cellStyle name="Entrada 2 3 4 2 2 3" xfId="10206" xr:uid="{484C4B80-0555-419B-9589-9FA9CD0848BF}"/>
    <cellStyle name="Entrada 2 3 4 2 3" xfId="10207" xr:uid="{C7D55C5C-5282-4703-A85D-47078C2B8DC0}"/>
    <cellStyle name="Entrada 2 3 4 2 3 2" xfId="10208" xr:uid="{CB92A2BD-A7BA-47CE-A6DD-7E260B46B01E}"/>
    <cellStyle name="Entrada 2 3 4 2 4" xfId="10209" xr:uid="{E4CB523F-FA39-4EBC-BBAE-6A6F43C5F062}"/>
    <cellStyle name="Entrada 2 3 4 3" xfId="10210" xr:uid="{72B8F371-4C3C-4350-94D2-D935C75524C0}"/>
    <cellStyle name="Entrada 2 3 4 3 2" xfId="10211" xr:uid="{AB0E7617-0D76-4BB7-A233-E2478BC587C1}"/>
    <cellStyle name="Entrada 2 3 4 3 2 2" xfId="10212" xr:uid="{C967F2FF-4D55-4D16-8E5C-C5385AFC1C5A}"/>
    <cellStyle name="Entrada 2 3 4 3 3" xfId="10213" xr:uid="{FB63F0AB-22F8-4EAE-B630-0AE8836E03DB}"/>
    <cellStyle name="Entrada 2 3 4 4" xfId="10214" xr:uid="{7ADF24F3-8E92-4BD9-B51A-E206E9D0CF16}"/>
    <cellStyle name="Entrada 2 3 4 4 2" xfId="10215" xr:uid="{3F6C52DC-79C7-4712-9C34-40CC04712858}"/>
    <cellStyle name="Entrada 2 3 4 5" xfId="10216" xr:uid="{2AC82317-B91B-4942-87BE-E7645DEC7610}"/>
    <cellStyle name="Entrada 2 3 5" xfId="10217" xr:uid="{04D74EDF-5759-4441-AF55-858CB113C046}"/>
    <cellStyle name="Entrada 2 3 5 2" xfId="10218" xr:uid="{F50CB8A1-29D1-4FE7-BDCD-06B0A623D0D9}"/>
    <cellStyle name="Entrada 2 3 5 2 2" xfId="10219" xr:uid="{5B9AECDE-652B-4867-AD55-2AAA723DCF85}"/>
    <cellStyle name="Entrada 2 3 5 2 2 2" xfId="10220" xr:uid="{3239DDDE-5C32-4F21-BAE1-D1484158C874}"/>
    <cellStyle name="Entrada 2 3 5 2 2 2 2" xfId="10221" xr:uid="{A42C82BA-5D1D-404E-BA3B-BBB0CEF8D1EF}"/>
    <cellStyle name="Entrada 2 3 5 2 2 3" xfId="10222" xr:uid="{201E5F7C-E045-43A9-8338-5EDE4CCDC900}"/>
    <cellStyle name="Entrada 2 3 5 2 3" xfId="10223" xr:uid="{A9F282D1-04A8-4EAA-976E-660F8DC2CFAC}"/>
    <cellStyle name="Entrada 2 3 5 2 3 2" xfId="10224" xr:uid="{C647547C-E233-409F-90EB-0E4BFA963A67}"/>
    <cellStyle name="Entrada 2 3 5 2 4" xfId="10225" xr:uid="{950FABC1-B23C-461C-A6ED-AF77A97E6DF5}"/>
    <cellStyle name="Entrada 2 3 5 3" xfId="10226" xr:uid="{D45E80C7-A87A-4879-8A31-CEE4294AB69C}"/>
    <cellStyle name="Entrada 2 3 5 3 2" xfId="10227" xr:uid="{47C90B58-4E58-49D7-B6D1-2230C2DE5FFA}"/>
    <cellStyle name="Entrada 2 3 5 3 2 2" xfId="10228" xr:uid="{75EB8198-DF8F-4886-9292-CA7155DD74C9}"/>
    <cellStyle name="Entrada 2 3 5 3 3" xfId="10229" xr:uid="{264695AD-C560-4E54-AB28-3975F0798798}"/>
    <cellStyle name="Entrada 2 3 5 4" xfId="10230" xr:uid="{A3DC6B78-E06C-4EF4-8F9F-A947EB79792E}"/>
    <cellStyle name="Entrada 2 3 5 4 2" xfId="10231" xr:uid="{82EDE630-D648-45F5-A9E0-1491F324B819}"/>
    <cellStyle name="Entrada 2 3 5 5" xfId="10232" xr:uid="{B18291D5-74C9-4269-81C0-8F2B2342AC14}"/>
    <cellStyle name="Entrada 2 3 6" xfId="10233" xr:uid="{EA238A3E-B78F-4F33-8809-A2C5CEF8D3AA}"/>
    <cellStyle name="Entrada 2 3 6 2" xfId="10234" xr:uid="{65701F13-47A5-4E0C-BBC5-17AA52EE0418}"/>
    <cellStyle name="Entrada 2 3 6 2 2" xfId="10235" xr:uid="{45D9AC9F-8029-4D3E-8CB0-5929ABB4129E}"/>
    <cellStyle name="Entrada 2 3 6 2 2 2" xfId="10236" xr:uid="{6A4E3ACF-4DA4-4CC3-B81F-DD7F2AC66088}"/>
    <cellStyle name="Entrada 2 3 6 2 3" xfId="10237" xr:uid="{79F86924-5A39-4249-80D5-7759193B4A0A}"/>
    <cellStyle name="Entrada 2 3 6 3" xfId="10238" xr:uid="{AA5D3977-4419-4239-9BCC-3363CA4D9C55}"/>
    <cellStyle name="Entrada 2 3 6 3 2" xfId="10239" xr:uid="{3B3EB287-63C0-4FE2-A19C-841B48BCB6E5}"/>
    <cellStyle name="Entrada 2 3 6 4" xfId="10240" xr:uid="{91514784-BFA5-4012-8AE5-C167077901F0}"/>
    <cellStyle name="Entrada 2 3 7" xfId="10241" xr:uid="{522571E4-A9BB-4451-895C-C8A8D9A9DA8E}"/>
    <cellStyle name="Entrada 2 3 7 2" xfId="10242" xr:uid="{A8A22FC4-FA53-467E-8E5A-F3F77F291AAA}"/>
    <cellStyle name="Entrada 2 3 7 2 2" xfId="10243" xr:uid="{2F0DC54C-52D9-430D-AE61-C117841670CF}"/>
    <cellStyle name="Entrada 2 3 7 2 2 2" xfId="10244" xr:uid="{569FBA48-D4E0-44A5-AD7E-D7BF636FE49E}"/>
    <cellStyle name="Entrada 2 3 7 2 3" xfId="10245" xr:uid="{66CD3194-68D8-477B-B919-F82A98D707F4}"/>
    <cellStyle name="Entrada 2 3 7 3" xfId="10246" xr:uid="{8AE50BE9-875E-477D-9F52-95FF5FD6E668}"/>
    <cellStyle name="Entrada 2 3 7 3 2" xfId="10247" xr:uid="{4F2DD4E5-96B0-4B8B-9BD3-575491D5FFA2}"/>
    <cellStyle name="Entrada 2 3 7 4" xfId="10248" xr:uid="{1E66321C-51E2-4294-962D-094AF0EC0CF4}"/>
    <cellStyle name="Entrada 2 3 8" xfId="10249" xr:uid="{E6B3083E-45A3-447C-9FED-20EE572789BD}"/>
    <cellStyle name="Entrada 2 3 8 2" xfId="10250" xr:uid="{14880C0F-BC27-4892-862C-5BA105B6CBF3}"/>
    <cellStyle name="Entrada 2 3 8 2 2" xfId="10251" xr:uid="{5BE40E7D-3BC2-4BFB-8074-5EAC04E00CAB}"/>
    <cellStyle name="Entrada 2 3 8 3" xfId="10252" xr:uid="{6BEB1623-4D12-4EC7-8C7B-EC2B338CC3DB}"/>
    <cellStyle name="Entrada 2 3 9" xfId="10253" xr:uid="{2EDBFBD8-A00A-40E5-8FA6-EDF8C1A3C2BE}"/>
    <cellStyle name="Entrada 2 3 9 2" xfId="10254" xr:uid="{460D49AB-5914-42D6-BC79-EE5CCCF2385C}"/>
    <cellStyle name="Entrada 2 3 9 2 2" xfId="10255" xr:uid="{BD770CB7-DA99-4EC2-A22C-48D027BA99EB}"/>
    <cellStyle name="Entrada 2 3 9 3" xfId="10256" xr:uid="{BC466E60-C9C3-4340-9011-7733FDECA91D}"/>
    <cellStyle name="Entrada 2 3_INFORME" xfId="10257" xr:uid="{72808509-8BA0-42EB-AC23-39001E39AA70}"/>
    <cellStyle name="Entrada 2 4" xfId="10258" xr:uid="{AF8203DA-4A4D-4E05-9A4D-DB2EE1EE1855}"/>
    <cellStyle name="Entrada 2 4 10" xfId="10259" xr:uid="{75811F3F-DC96-4053-BE20-4B2EC4888323}"/>
    <cellStyle name="Entrada 2 4 10 2" xfId="10260" xr:uid="{7A146997-F35A-4875-AFC1-1B72CF4446AE}"/>
    <cellStyle name="Entrada 2 4 11" xfId="10261" xr:uid="{705D2530-431D-4EC6-B853-25CCB837D73F}"/>
    <cellStyle name="Entrada 2 4 11 2" xfId="10262" xr:uid="{5D6267E3-EA22-44C1-8782-47FB4CA389FD}"/>
    <cellStyle name="Entrada 2 4 12" xfId="10263" xr:uid="{475A456D-60F7-43AC-99F2-D734F2AF2154}"/>
    <cellStyle name="Entrada 2 4 12 2" xfId="10264" xr:uid="{805C3DB1-122A-417C-899B-5046F6805F81}"/>
    <cellStyle name="Entrada 2 4 13" xfId="10265" xr:uid="{F85C3598-34A9-422A-8F3B-DF473BA0FA0B}"/>
    <cellStyle name="Entrada 2 4 2" xfId="10266" xr:uid="{4DE010D4-BCE4-4A79-94DC-C807504C076E}"/>
    <cellStyle name="Entrada 2 4 2 2" xfId="10267" xr:uid="{D1E48115-C10B-4622-9BDB-D29C31DEA252}"/>
    <cellStyle name="Entrada 2 4 2 2 2" xfId="10268" xr:uid="{E5FEC7A1-8E4A-4354-B639-21382398B781}"/>
    <cellStyle name="Entrada 2 4 2 2 2 2" xfId="10269" xr:uid="{41EC5C0C-EBC0-4911-BED3-1B7F100C5371}"/>
    <cellStyle name="Entrada 2 4 2 2 2 2 2" xfId="10270" xr:uid="{A5FE8847-F08C-46C1-AA10-6F354DDE7F9A}"/>
    <cellStyle name="Entrada 2 4 2 2 2 2 2 2" xfId="10271" xr:uid="{64795E22-3307-4F8F-A094-B8E4970730AC}"/>
    <cellStyle name="Entrada 2 4 2 2 2 2 3" xfId="10272" xr:uid="{850F67AA-EC34-4918-A9EA-A90A14D9ED0B}"/>
    <cellStyle name="Entrada 2 4 2 2 2 3" xfId="10273" xr:uid="{45134D32-4DF6-490F-9902-EB3240A04AE1}"/>
    <cellStyle name="Entrada 2 4 2 2 2 3 2" xfId="10274" xr:uid="{C436486A-5605-4D57-985C-E4CDAEAF5775}"/>
    <cellStyle name="Entrada 2 4 2 2 2 4" xfId="10275" xr:uid="{265E4718-C44C-42A7-8718-4347FC614DCC}"/>
    <cellStyle name="Entrada 2 4 2 2 3" xfId="10276" xr:uid="{EDFB58B9-B9EB-4CC6-B67C-2D61CCDCEEA2}"/>
    <cellStyle name="Entrada 2 4 2 2 3 2" xfId="10277" xr:uid="{072A6486-BF03-4BE7-A986-86E0C1FA4DD8}"/>
    <cellStyle name="Entrada 2 4 2 2 3 2 2" xfId="10278" xr:uid="{F63DA4A4-B3F0-42BA-A377-3FD2D03662BE}"/>
    <cellStyle name="Entrada 2 4 2 2 3 3" xfId="10279" xr:uid="{87C2FE3C-F602-4D17-8577-CAFA76FD552C}"/>
    <cellStyle name="Entrada 2 4 2 2 4" xfId="10280" xr:uid="{DFA06F9F-5594-4D35-945F-B872586043D8}"/>
    <cellStyle name="Entrada 2 4 2 2 4 2" xfId="10281" xr:uid="{16379C6C-5E55-44F2-A7E5-2885A8CA833D}"/>
    <cellStyle name="Entrada 2 4 2 2 5" xfId="10282" xr:uid="{1CD604AE-D61B-4565-BE4E-4055C7472329}"/>
    <cellStyle name="Entrada 2 4 2 3" xfId="10283" xr:uid="{249AAA75-F79B-4125-A483-896A98947368}"/>
    <cellStyle name="Entrada 2 4 2 3 2" xfId="10284" xr:uid="{DB58365E-D1C5-4100-977D-E26D9D4C2F8A}"/>
    <cellStyle name="Entrada 2 4 2 3 2 2" xfId="10285" xr:uid="{06112417-E1BA-4F27-B7A0-086DE57B90D0}"/>
    <cellStyle name="Entrada 2 4 2 3 2 2 2" xfId="10286" xr:uid="{81B9BBB4-4E6C-460E-959D-CF2AF48E09A3}"/>
    <cellStyle name="Entrada 2 4 2 3 2 3" xfId="10287" xr:uid="{FF1FAC92-EBC2-4AC9-825E-1738005ED6D6}"/>
    <cellStyle name="Entrada 2 4 2 3 3" xfId="10288" xr:uid="{3C2895F3-A58E-45A5-B6A4-2289CCD3CAC8}"/>
    <cellStyle name="Entrada 2 4 2 3 3 2" xfId="10289" xr:uid="{DE14E76D-2580-4075-A090-8C431059B1B9}"/>
    <cellStyle name="Entrada 2 4 2 3 4" xfId="10290" xr:uid="{08907DFE-8A1E-4BF2-9A35-0AC9B1913896}"/>
    <cellStyle name="Entrada 2 4 2 4" xfId="10291" xr:uid="{6CF091BF-4FC2-4EB7-8E98-5ABAAC7B7ED0}"/>
    <cellStyle name="Entrada 2 4 2 4 2" xfId="10292" xr:uid="{8985E262-AE7B-4ED8-914D-B807147849AA}"/>
    <cellStyle name="Entrada 2 4 2 4 2 2" xfId="10293" xr:uid="{60245EBA-3577-4A64-8150-86F37442C11D}"/>
    <cellStyle name="Entrada 2 4 2 4 3" xfId="10294" xr:uid="{9CEFD0A9-4B76-41C2-9EE9-D12B62537AF4}"/>
    <cellStyle name="Entrada 2 4 2 5" xfId="10295" xr:uid="{D28C0403-CBE5-4431-A355-D1CD10261AD6}"/>
    <cellStyle name="Entrada 2 4 2 5 2" xfId="10296" xr:uid="{957CC135-C215-4F26-AB9E-EDC7A9BCC46F}"/>
    <cellStyle name="Entrada 2 4 2 6" xfId="10297" xr:uid="{BA7591C0-A42C-4D7E-888F-4CD32F36729E}"/>
    <cellStyle name="Entrada 2 4 2_INFORME" xfId="10298" xr:uid="{D3B91124-5B16-430E-B3D2-30D1D8DF4A54}"/>
    <cellStyle name="Entrada 2 4 3" xfId="10299" xr:uid="{50890139-3EA9-49BA-883A-2769759A8EDD}"/>
    <cellStyle name="Entrada 2 4 3 2" xfId="10300" xr:uid="{F5DC4C42-EA48-4A8F-9222-CF88FCF009F5}"/>
    <cellStyle name="Entrada 2 4 3 2 2" xfId="10301" xr:uid="{06B30762-10F7-4F53-A659-B700A2EE0A7C}"/>
    <cellStyle name="Entrada 2 4 3 2 2 2" xfId="10302" xr:uid="{49155C66-F12E-411B-8566-39F86EEE47A6}"/>
    <cellStyle name="Entrada 2 4 3 2 2 2 2" xfId="10303" xr:uid="{36EC453D-241B-4447-81A5-D8D05E8AE892}"/>
    <cellStyle name="Entrada 2 4 3 2 2 3" xfId="10304" xr:uid="{E9DA8812-0E61-411A-9F84-A4CF6C09D453}"/>
    <cellStyle name="Entrada 2 4 3 2 3" xfId="10305" xr:uid="{E158ABEF-388D-4BEA-B5A1-0D8664B6558A}"/>
    <cellStyle name="Entrada 2 4 3 2 3 2" xfId="10306" xr:uid="{EA551D04-CC6B-4F2A-B41C-45F070D9F930}"/>
    <cellStyle name="Entrada 2 4 3 2 4" xfId="10307" xr:uid="{5DFCFFA6-103C-4158-8AE0-A8CA08712706}"/>
    <cellStyle name="Entrada 2 4 3 3" xfId="10308" xr:uid="{965F3CA0-A0FD-41EF-A89D-EA9B4AFF6FD7}"/>
    <cellStyle name="Entrada 2 4 3 3 2" xfId="10309" xr:uid="{84D667EC-8607-445D-8058-4B1E03A27070}"/>
    <cellStyle name="Entrada 2 4 3 3 2 2" xfId="10310" xr:uid="{C88E05A0-98B6-42A1-955D-08A2E01B19AA}"/>
    <cellStyle name="Entrada 2 4 3 3 3" xfId="10311" xr:uid="{FCADCBF2-052F-4E41-BB30-2BA0B6D4C750}"/>
    <cellStyle name="Entrada 2 4 3 4" xfId="10312" xr:uid="{9E6ED6C7-C6AB-450E-A68F-D5E70BEAF105}"/>
    <cellStyle name="Entrada 2 4 3 4 2" xfId="10313" xr:uid="{427D3C38-C766-4671-AB44-C1337C1EC948}"/>
    <cellStyle name="Entrada 2 4 3 5" xfId="10314" xr:uid="{3AB27605-5E84-4162-B03F-B4ECB13353EE}"/>
    <cellStyle name="Entrada 2 4 4" xfId="10315" xr:uid="{76B5D85A-DF85-4ADB-9FB9-E4DB8602E374}"/>
    <cellStyle name="Entrada 2 4 4 2" xfId="10316" xr:uid="{E3491E1D-66B3-458A-BBE2-4FE8A62331C8}"/>
    <cellStyle name="Entrada 2 4 4 2 2" xfId="10317" xr:uid="{CC6B4729-65D8-4AB4-8229-5363A3C17835}"/>
    <cellStyle name="Entrada 2 4 4 2 2 2" xfId="10318" xr:uid="{D7AECE08-93FC-4A65-A58E-6F1D48309D78}"/>
    <cellStyle name="Entrada 2 4 4 2 2 2 2" xfId="10319" xr:uid="{2BD77297-ED52-4434-8970-070398560334}"/>
    <cellStyle name="Entrada 2 4 4 2 2 3" xfId="10320" xr:uid="{B9B8F56F-4F3C-4FB4-8182-6C02C396820D}"/>
    <cellStyle name="Entrada 2 4 4 2 3" xfId="10321" xr:uid="{377E1958-1C00-4B40-BEDF-5F2CEC99151A}"/>
    <cellStyle name="Entrada 2 4 4 2 3 2" xfId="10322" xr:uid="{2D48D6F5-43C6-4E3D-82F5-B5639B1CF230}"/>
    <cellStyle name="Entrada 2 4 4 2 4" xfId="10323" xr:uid="{791BA2AE-01AA-4536-A111-DB9DF2D3628C}"/>
    <cellStyle name="Entrada 2 4 4 3" xfId="10324" xr:uid="{844CD833-8777-4DBB-BEF4-928CE2D36A3B}"/>
    <cellStyle name="Entrada 2 4 4 3 2" xfId="10325" xr:uid="{5D1154E0-1258-4B05-9896-3DB11048CBE6}"/>
    <cellStyle name="Entrada 2 4 4 3 2 2" xfId="10326" xr:uid="{FB4BFDD9-E220-452C-935E-E8A172679FD7}"/>
    <cellStyle name="Entrada 2 4 4 3 3" xfId="10327" xr:uid="{3E4BC1A1-6241-4A28-8BA5-F8E3F833B37D}"/>
    <cellStyle name="Entrada 2 4 4 4" xfId="10328" xr:uid="{37C59214-E807-421E-AAF4-C8A4B00012CC}"/>
    <cellStyle name="Entrada 2 4 4 4 2" xfId="10329" xr:uid="{2F7063C1-9914-4823-9E47-104B38700380}"/>
    <cellStyle name="Entrada 2 4 4 5" xfId="10330" xr:uid="{B70CB1E1-A1AE-480B-8764-BC4CD7246C3E}"/>
    <cellStyle name="Entrada 2 4 5" xfId="10331" xr:uid="{DF7121E9-3631-4711-BFA5-2FBC1D80EC4D}"/>
    <cellStyle name="Entrada 2 4 5 2" xfId="10332" xr:uid="{86B2185B-7064-4F14-BB0E-A5BD58CC4388}"/>
    <cellStyle name="Entrada 2 4 5 2 2" xfId="10333" xr:uid="{42C00B30-E4E2-4496-997F-F621FD30F77B}"/>
    <cellStyle name="Entrada 2 4 5 2 2 2" xfId="10334" xr:uid="{7D045376-C10A-489B-8AA4-2A5EC619C05F}"/>
    <cellStyle name="Entrada 2 4 5 2 2 2 2" xfId="10335" xr:uid="{2ECAB365-A2DE-4C70-AC06-6D0C7FD292BA}"/>
    <cellStyle name="Entrada 2 4 5 2 2 3" xfId="10336" xr:uid="{4FB96BC4-DF37-48ED-93F1-8C55884AB7EA}"/>
    <cellStyle name="Entrada 2 4 5 2 3" xfId="10337" xr:uid="{E4F17976-CD5C-46C0-B83F-BD144E42407E}"/>
    <cellStyle name="Entrada 2 4 5 2 3 2" xfId="10338" xr:uid="{ECC39647-B31C-4000-9573-109B6269601B}"/>
    <cellStyle name="Entrada 2 4 5 2 4" xfId="10339" xr:uid="{CEFFCBE2-88BD-4D1F-BCA1-95096535B308}"/>
    <cellStyle name="Entrada 2 4 5 3" xfId="10340" xr:uid="{B14F24AE-8D27-474B-B071-15C60AB17D08}"/>
    <cellStyle name="Entrada 2 4 5 3 2" xfId="10341" xr:uid="{57E16EF3-CE92-404B-9B45-7D8D1FCFA80D}"/>
    <cellStyle name="Entrada 2 4 5 3 2 2" xfId="10342" xr:uid="{317C9888-7F74-4D98-AC94-4D21DABB9E40}"/>
    <cellStyle name="Entrada 2 4 5 3 3" xfId="10343" xr:uid="{E5D6E3B2-C37B-4A92-A79D-D9504D5F2707}"/>
    <cellStyle name="Entrada 2 4 5 4" xfId="10344" xr:uid="{14FADF7B-346B-47E2-A0D3-99D333E090C5}"/>
    <cellStyle name="Entrada 2 4 5 4 2" xfId="10345" xr:uid="{2A0C9C93-B0D5-4429-968A-A0F3D98EAC05}"/>
    <cellStyle name="Entrada 2 4 5 5" xfId="10346" xr:uid="{D96B9F20-385C-48BE-803A-0314E4A9602D}"/>
    <cellStyle name="Entrada 2 4 6" xfId="10347" xr:uid="{1FA42642-E5A7-4317-B009-835B38F917AA}"/>
    <cellStyle name="Entrada 2 4 6 2" xfId="10348" xr:uid="{228D0DBC-35AA-4AA6-889F-93DDAE34B301}"/>
    <cellStyle name="Entrada 2 4 6 2 2" xfId="10349" xr:uid="{CBC12220-0C36-4116-BBB4-EC72D5E84380}"/>
    <cellStyle name="Entrada 2 4 6 2 2 2" xfId="10350" xr:uid="{8D5E2840-D426-4146-B382-5F19B0D5E08D}"/>
    <cellStyle name="Entrada 2 4 6 2 3" xfId="10351" xr:uid="{42044E1A-2F2E-4A91-BB00-F48E6572F6DF}"/>
    <cellStyle name="Entrada 2 4 6 3" xfId="10352" xr:uid="{E7E86579-A889-4EAF-A1C9-553B94A9EC63}"/>
    <cellStyle name="Entrada 2 4 6 3 2" xfId="10353" xr:uid="{4E70CFA1-352A-41B2-B29A-D621D06FF4AB}"/>
    <cellStyle name="Entrada 2 4 6 4" xfId="10354" xr:uid="{6FAE7931-D1CC-4476-9C56-85C430922099}"/>
    <cellStyle name="Entrada 2 4 7" xfId="10355" xr:uid="{8A2329E1-503B-41E1-815C-B5E3C46CDF4F}"/>
    <cellStyle name="Entrada 2 4 7 2" xfId="10356" xr:uid="{DF7D2DF2-1A3F-4CCA-8D65-9463AB14DD88}"/>
    <cellStyle name="Entrada 2 4 7 2 2" xfId="10357" xr:uid="{6F6B90F8-CBD5-4BC9-96D9-62BAB5CBC941}"/>
    <cellStyle name="Entrada 2 4 7 2 2 2" xfId="10358" xr:uid="{D5A37CDF-BB99-4F84-B796-4D81FBB5C095}"/>
    <cellStyle name="Entrada 2 4 7 2 3" xfId="10359" xr:uid="{EED11913-0C7A-46E4-861B-3EE255CE17D4}"/>
    <cellStyle name="Entrada 2 4 7 3" xfId="10360" xr:uid="{95DA2AB1-F4D8-4E23-B916-AB41DE63D802}"/>
    <cellStyle name="Entrada 2 4 7 3 2" xfId="10361" xr:uid="{FD8A56DA-1A14-4A35-84BF-E527102BE0DA}"/>
    <cellStyle name="Entrada 2 4 7 4" xfId="10362" xr:uid="{2006C7D2-E156-40DD-BC79-A251176A094E}"/>
    <cellStyle name="Entrada 2 4 8" xfId="10363" xr:uid="{B3D4BA09-D347-48C6-A41A-19D1EE00CF82}"/>
    <cellStyle name="Entrada 2 4 8 2" xfId="10364" xr:uid="{73BF6E01-7CB9-447A-855F-9528943F711C}"/>
    <cellStyle name="Entrada 2 4 8 2 2" xfId="10365" xr:uid="{5A604884-A642-47AA-BC13-791A122B5697}"/>
    <cellStyle name="Entrada 2 4 8 3" xfId="10366" xr:uid="{F1344664-5769-4048-9A5F-5640ADD6E749}"/>
    <cellStyle name="Entrada 2 4 9" xfId="10367" xr:uid="{321A920C-014C-476D-A334-EF61439DD36D}"/>
    <cellStyle name="Entrada 2 4 9 2" xfId="10368" xr:uid="{88254E8C-441E-4CFC-A59E-DE25AAB4A55A}"/>
    <cellStyle name="Entrada 2 4 9 2 2" xfId="10369" xr:uid="{2F9FFF51-7BFA-49FB-9648-56ED3207796A}"/>
    <cellStyle name="Entrada 2 4 9 3" xfId="10370" xr:uid="{E187BD40-B1D1-43F7-AF0C-A2AC66B7D14B}"/>
    <cellStyle name="Entrada 2 4_INFORME" xfId="10371" xr:uid="{7F704993-C802-494C-8873-D4196BD06228}"/>
    <cellStyle name="Entrada 2 5" xfId="10372" xr:uid="{F8332A55-E850-4610-A4B6-271514DF6C85}"/>
    <cellStyle name="Entrada 2 5 10" xfId="10373" xr:uid="{FA5091C3-D68D-4206-952E-D6860740F494}"/>
    <cellStyle name="Entrada 2 5 10 2" xfId="10374" xr:uid="{12854DC8-F2A9-45D3-8E10-CE0C1F112D11}"/>
    <cellStyle name="Entrada 2 5 11" xfId="10375" xr:uid="{1F7077A0-41B1-42A1-8EB3-FA78AB020D29}"/>
    <cellStyle name="Entrada 2 5 11 2" xfId="10376" xr:uid="{036E9305-AFD0-406F-947D-CB3BCB49835D}"/>
    <cellStyle name="Entrada 2 5 12" xfId="10377" xr:uid="{65334C5C-CE25-4FB2-B9F2-43FD29C02364}"/>
    <cellStyle name="Entrada 2 5 2" xfId="10378" xr:uid="{415D59C1-BCBB-4CE0-8B92-DB84D9758459}"/>
    <cellStyle name="Entrada 2 5 2 2" xfId="10379" xr:uid="{D82C522E-D118-46C4-91ED-42D5A57140AC}"/>
    <cellStyle name="Entrada 2 5 2 2 2" xfId="10380" xr:uid="{1E8AA2D8-5CC8-4DF4-B984-632826EBEC7B}"/>
    <cellStyle name="Entrada 2 5 2 2 2 2" xfId="10381" xr:uid="{2E698684-E60C-4902-A3C0-0DBAFBD11C2E}"/>
    <cellStyle name="Entrada 2 5 2 2 2 2 2" xfId="10382" xr:uid="{70C23FEE-A148-4C34-9DC2-02786D770567}"/>
    <cellStyle name="Entrada 2 5 2 2 2 2 2 2" xfId="10383" xr:uid="{66A39EBB-FD45-4E36-BE30-41DD0CD9C19B}"/>
    <cellStyle name="Entrada 2 5 2 2 2 2 3" xfId="10384" xr:uid="{AE690D18-4D21-4077-A61A-7D3716C1C7CE}"/>
    <cellStyle name="Entrada 2 5 2 2 2 3" xfId="10385" xr:uid="{627A70B4-FEFE-40EB-90B5-0A4C3250CFE2}"/>
    <cellStyle name="Entrada 2 5 2 2 2 3 2" xfId="10386" xr:uid="{A6AC162F-A7F1-4BD2-919B-F7D69DAD273D}"/>
    <cellStyle name="Entrada 2 5 2 2 2 4" xfId="10387" xr:uid="{D88FCEE5-D045-490E-8B6E-CF38D1E71659}"/>
    <cellStyle name="Entrada 2 5 2 2 3" xfId="10388" xr:uid="{316A14E1-3FC6-49C7-97A9-226BE010C4B9}"/>
    <cellStyle name="Entrada 2 5 2 2 3 2" xfId="10389" xr:uid="{B913CB7A-E1D4-40D1-9939-14034BBFF85F}"/>
    <cellStyle name="Entrada 2 5 2 2 3 2 2" xfId="10390" xr:uid="{971D50D0-2F95-466B-B8B7-380B5BDC7891}"/>
    <cellStyle name="Entrada 2 5 2 2 3 3" xfId="10391" xr:uid="{90AA0621-2C94-4C9C-AAB2-0D865463435C}"/>
    <cellStyle name="Entrada 2 5 2 2 4" xfId="10392" xr:uid="{C392C7BD-3677-47B9-97F0-A5C97507667E}"/>
    <cellStyle name="Entrada 2 5 2 2 4 2" xfId="10393" xr:uid="{357B8148-A44E-4801-9AFE-DFF97520C26B}"/>
    <cellStyle name="Entrada 2 5 2 2 5" xfId="10394" xr:uid="{DDABB0EE-ECD2-4EA1-B70C-7D370D0787DA}"/>
    <cellStyle name="Entrada 2 5 2 3" xfId="10395" xr:uid="{899E70A6-5A7C-487A-A437-4DE9FB0FC465}"/>
    <cellStyle name="Entrada 2 5 2 3 2" xfId="10396" xr:uid="{3D60D148-D28A-4095-965E-C1DFD0B68A60}"/>
    <cellStyle name="Entrada 2 5 2 3 2 2" xfId="10397" xr:uid="{FD0D1B92-EED4-4B69-9C3C-34D86DE4910C}"/>
    <cellStyle name="Entrada 2 5 2 3 2 2 2" xfId="10398" xr:uid="{161C8220-1B68-456E-A857-09CC0E64198D}"/>
    <cellStyle name="Entrada 2 5 2 3 2 3" xfId="10399" xr:uid="{AC1BE132-A5AB-47F3-A3A8-D9CD9739D1FF}"/>
    <cellStyle name="Entrada 2 5 2 3 3" xfId="10400" xr:uid="{85B8A27D-0CA6-404F-8D9A-56D477DD63B8}"/>
    <cellStyle name="Entrada 2 5 2 3 3 2" xfId="10401" xr:uid="{FA2EB5A2-07B6-45DF-B25D-0C9593AA3B88}"/>
    <cellStyle name="Entrada 2 5 2 3 4" xfId="10402" xr:uid="{F6D16C3A-A53B-4675-B8F7-C106ABC1154F}"/>
    <cellStyle name="Entrada 2 5 2 4" xfId="10403" xr:uid="{C9999780-9C1D-4A15-B0CB-C12BFD92DA62}"/>
    <cellStyle name="Entrada 2 5 2 4 2" xfId="10404" xr:uid="{049660C3-638B-423F-AF01-656C4B2AC52C}"/>
    <cellStyle name="Entrada 2 5 2 4 2 2" xfId="10405" xr:uid="{191FE391-5F60-48E1-B10C-0DCF4BA3FE83}"/>
    <cellStyle name="Entrada 2 5 2 4 3" xfId="10406" xr:uid="{C7962C03-FFD7-42B4-B89F-E26A8D7DFD08}"/>
    <cellStyle name="Entrada 2 5 2 5" xfId="10407" xr:uid="{460BCF6F-D1CF-44F5-98DD-072526D6DC55}"/>
    <cellStyle name="Entrada 2 5 2 5 2" xfId="10408" xr:uid="{6E6E0D2D-2540-42E5-B552-98A458C08884}"/>
    <cellStyle name="Entrada 2 5 2 6" xfId="10409" xr:uid="{C74B7A5C-BB0F-473F-9A59-CD7BCC7400DE}"/>
    <cellStyle name="Entrada 2 5 2_INFORME" xfId="10410" xr:uid="{A34F66D4-5DC8-4EC0-9D40-6EC8635E325D}"/>
    <cellStyle name="Entrada 2 5 3" xfId="10411" xr:uid="{AD9D9FC1-D6A0-45CA-A111-FC8FCFF6DC74}"/>
    <cellStyle name="Entrada 2 5 3 2" xfId="10412" xr:uid="{DC401210-0E95-4B13-9794-ED9C3B59B9C5}"/>
    <cellStyle name="Entrada 2 5 3 2 2" xfId="10413" xr:uid="{EA5458B6-0536-440C-A473-1C7291DEFA09}"/>
    <cellStyle name="Entrada 2 5 3 2 2 2" xfId="10414" xr:uid="{558CE9F0-D516-4941-B5A4-F3B08AC8BF86}"/>
    <cellStyle name="Entrada 2 5 3 2 2 2 2" xfId="10415" xr:uid="{2B277E76-68B1-491A-B503-6E9B4B304B49}"/>
    <cellStyle name="Entrada 2 5 3 2 2 3" xfId="10416" xr:uid="{58B5F2DE-00A8-476F-BE89-1280DD5C9B8D}"/>
    <cellStyle name="Entrada 2 5 3 2 3" xfId="10417" xr:uid="{3A7D444A-0460-46CD-A30B-C553CDF1B097}"/>
    <cellStyle name="Entrada 2 5 3 2 3 2" xfId="10418" xr:uid="{0D3FCAF7-AFB6-4A96-8BD3-9758F7E9E216}"/>
    <cellStyle name="Entrada 2 5 3 2 4" xfId="10419" xr:uid="{14C95A58-2059-4C91-8E4B-2E9223EC30D2}"/>
    <cellStyle name="Entrada 2 5 3 3" xfId="10420" xr:uid="{355806E3-1B6A-4474-9C40-409E2BEEB76E}"/>
    <cellStyle name="Entrada 2 5 3 3 2" xfId="10421" xr:uid="{37E34315-8E0A-4D12-BF7A-ED2173DDE478}"/>
    <cellStyle name="Entrada 2 5 3 3 2 2" xfId="10422" xr:uid="{275B307C-2516-4935-83B9-D8F317CFBD70}"/>
    <cellStyle name="Entrada 2 5 3 3 3" xfId="10423" xr:uid="{35DC5AA9-3DC6-4352-BD71-FA56011CDAFD}"/>
    <cellStyle name="Entrada 2 5 3 4" xfId="10424" xr:uid="{71DBB273-D360-4018-8485-44226D7A8B62}"/>
    <cellStyle name="Entrada 2 5 3 4 2" xfId="10425" xr:uid="{583BB366-A85E-44B9-A9B3-D52DEC3B81FC}"/>
    <cellStyle name="Entrada 2 5 3 5" xfId="10426" xr:uid="{AEEEC743-96AB-4C11-8E13-85B2B35F4434}"/>
    <cellStyle name="Entrada 2 5 4" xfId="10427" xr:uid="{E320298F-82D5-4E5B-B9C3-51BCDAC322CD}"/>
    <cellStyle name="Entrada 2 5 4 2" xfId="10428" xr:uid="{A41E720F-E00B-4D1B-AF23-D22CCBA5FEF5}"/>
    <cellStyle name="Entrada 2 5 4 2 2" xfId="10429" xr:uid="{F2046D57-6093-4743-B3BC-C6250D1A8BB4}"/>
    <cellStyle name="Entrada 2 5 4 2 2 2" xfId="10430" xr:uid="{5A99ECAD-5D99-4809-82EE-18ADB40120E1}"/>
    <cellStyle name="Entrada 2 5 4 2 2 2 2" xfId="10431" xr:uid="{79162F76-C142-44D1-B8BF-3621E6B4C82D}"/>
    <cellStyle name="Entrada 2 5 4 2 2 3" xfId="10432" xr:uid="{12E408B1-5F78-457A-94CC-45A8204E5FAE}"/>
    <cellStyle name="Entrada 2 5 4 2 3" xfId="10433" xr:uid="{EF09B1DD-CD85-4548-8675-3ADBA2A6C6C1}"/>
    <cellStyle name="Entrada 2 5 4 2 3 2" xfId="10434" xr:uid="{57F68B62-01F5-4FAF-9375-B2583AD81952}"/>
    <cellStyle name="Entrada 2 5 4 2 4" xfId="10435" xr:uid="{6F102148-9932-48B4-B5DF-EA89DD24CDB2}"/>
    <cellStyle name="Entrada 2 5 4 3" xfId="10436" xr:uid="{8D4E559B-70DF-4D4D-8A45-026000818FB8}"/>
    <cellStyle name="Entrada 2 5 4 3 2" xfId="10437" xr:uid="{BDDC07E8-91E1-432C-9BBD-14ADF7697807}"/>
    <cellStyle name="Entrada 2 5 4 3 2 2" xfId="10438" xr:uid="{083B9111-1F51-46FB-9EE8-518C585234B2}"/>
    <cellStyle name="Entrada 2 5 4 3 3" xfId="10439" xr:uid="{635F7E87-B6A2-4816-BA75-C6B6AF1835BF}"/>
    <cellStyle name="Entrada 2 5 4 4" xfId="10440" xr:uid="{3F363FD1-346A-4262-A6A0-76DF0C802B54}"/>
    <cellStyle name="Entrada 2 5 4 4 2" xfId="10441" xr:uid="{FFB50469-73BF-4FA2-94E0-343A6702588B}"/>
    <cellStyle name="Entrada 2 5 4 5" xfId="10442" xr:uid="{F6E69704-1D6D-4204-BCB2-DE623B680241}"/>
    <cellStyle name="Entrada 2 5 5" xfId="10443" xr:uid="{AA414D41-F759-49A9-900B-C9AFF205CF71}"/>
    <cellStyle name="Entrada 2 5 5 2" xfId="10444" xr:uid="{E0539AD0-7CA4-4BDB-99B6-948D5C11E41E}"/>
    <cellStyle name="Entrada 2 5 5 2 2" xfId="10445" xr:uid="{391A70F1-F39F-49DE-A599-4C2B042E65F7}"/>
    <cellStyle name="Entrada 2 5 5 2 2 2" xfId="10446" xr:uid="{A73A0ABD-F72D-4DC1-86C3-DCD3C6DA23AD}"/>
    <cellStyle name="Entrada 2 5 5 2 2 2 2" xfId="10447" xr:uid="{730E4AA0-A3C0-4981-ADA9-1943361EE26A}"/>
    <cellStyle name="Entrada 2 5 5 2 2 3" xfId="10448" xr:uid="{59890244-EAE3-4723-9E88-C4EF312D22DB}"/>
    <cellStyle name="Entrada 2 5 5 2 3" xfId="10449" xr:uid="{060C7807-9E56-4F18-A24D-C93A3ECF46F6}"/>
    <cellStyle name="Entrada 2 5 5 2 3 2" xfId="10450" xr:uid="{2F7D3C19-FDA7-479F-8156-C20EF9B82DBF}"/>
    <cellStyle name="Entrada 2 5 5 2 4" xfId="10451" xr:uid="{98AB128B-9054-4A4C-A3FA-889FE62FC84B}"/>
    <cellStyle name="Entrada 2 5 5 3" xfId="10452" xr:uid="{9E10BA58-4F3E-4CB6-A5DF-FAA5400BDDD0}"/>
    <cellStyle name="Entrada 2 5 5 3 2" xfId="10453" xr:uid="{38F92351-12E1-4CB4-AA0A-E5A39FA7A138}"/>
    <cellStyle name="Entrada 2 5 5 3 2 2" xfId="10454" xr:uid="{1F1301A1-2960-44AC-99A0-827EBF945CF6}"/>
    <cellStyle name="Entrada 2 5 5 3 3" xfId="10455" xr:uid="{94786EB3-0DA7-4693-B586-C71235CCF93E}"/>
    <cellStyle name="Entrada 2 5 5 4" xfId="10456" xr:uid="{BC0D154F-C4E7-472D-999B-BB07CAC2E1F1}"/>
    <cellStyle name="Entrada 2 5 5 4 2" xfId="10457" xr:uid="{BAB25F9C-064E-44DF-BF3F-C3A1533575C1}"/>
    <cellStyle name="Entrada 2 5 5 5" xfId="10458" xr:uid="{7CFB325E-D1E8-489A-8D61-812C4E6E01B2}"/>
    <cellStyle name="Entrada 2 5 6" xfId="10459" xr:uid="{0E68C8FA-371B-42D6-BA52-9018CD47214C}"/>
    <cellStyle name="Entrada 2 5 6 2" xfId="10460" xr:uid="{EF069A3B-C86A-49CD-85B1-F01DA68A7CA4}"/>
    <cellStyle name="Entrada 2 5 6 2 2" xfId="10461" xr:uid="{4997F6E0-E87F-4041-89C5-DA6D70B83E7C}"/>
    <cellStyle name="Entrada 2 5 6 2 2 2" xfId="10462" xr:uid="{60AF0C7D-C393-46CE-A8CD-B4D944F4AE07}"/>
    <cellStyle name="Entrada 2 5 6 2 3" xfId="10463" xr:uid="{C03AD0BA-F3F7-4695-A752-FC790CA0D60A}"/>
    <cellStyle name="Entrada 2 5 6 3" xfId="10464" xr:uid="{0CBA9DA9-F4F6-4E23-A4B8-F81FD17FB266}"/>
    <cellStyle name="Entrada 2 5 6 3 2" xfId="10465" xr:uid="{BF9FC1DE-D47F-4DA4-B755-55BDE8ECD32E}"/>
    <cellStyle name="Entrada 2 5 6 4" xfId="10466" xr:uid="{C79454CD-4B16-4E2B-B1F0-DBC0843DA776}"/>
    <cellStyle name="Entrada 2 5 7" xfId="10467" xr:uid="{891DBDF2-8F52-4AF1-ADD7-DF3191F956D3}"/>
    <cellStyle name="Entrada 2 5 7 2" xfId="10468" xr:uid="{D8C92CAE-BB49-4247-8FD8-3D95165BA14A}"/>
    <cellStyle name="Entrada 2 5 7 2 2" xfId="10469" xr:uid="{00EBD02C-C5CD-4D6D-828C-C070320D861A}"/>
    <cellStyle name="Entrada 2 5 7 3" xfId="10470" xr:uid="{07140229-EA53-48E5-B427-395AA7A3D77E}"/>
    <cellStyle name="Entrada 2 5 8" xfId="10471" xr:uid="{D4A8B7BB-10F5-4131-A298-641A0A44C0AD}"/>
    <cellStyle name="Entrada 2 5 8 2" xfId="10472" xr:uid="{02C54044-8BE7-46F2-AD06-385428C74F00}"/>
    <cellStyle name="Entrada 2 5 8 2 2" xfId="10473" xr:uid="{7347FB38-5F83-43FF-B57A-AFB2546D1DE6}"/>
    <cellStyle name="Entrada 2 5 8 3" xfId="10474" xr:uid="{C50EAAFF-F8A1-4AD1-9A55-B28D1480FCF9}"/>
    <cellStyle name="Entrada 2 5 9" xfId="10475" xr:uid="{4CD05A17-1C0D-4FE7-A9DB-1CBB81A3961E}"/>
    <cellStyle name="Entrada 2 5 9 2" xfId="10476" xr:uid="{F9D20FFC-7DE2-4968-A632-33D8874F0DFF}"/>
    <cellStyle name="Entrada 2 5_INFORME" xfId="10477" xr:uid="{EAB42C78-6B6D-432B-BD9E-B25E7C357213}"/>
    <cellStyle name="Entrada 2 6" xfId="10478" xr:uid="{7D6E7FCB-21E8-4076-A90E-8FF567B4FC8B}"/>
    <cellStyle name="Entrada 2 6 2" xfId="10479" xr:uid="{343E2560-E539-404D-8B19-D5D3B98DB486}"/>
    <cellStyle name="Entrada 2 6 2 2" xfId="10480" xr:uid="{3B7F725E-71CC-4CD1-B73A-2D7E626988F9}"/>
    <cellStyle name="Entrada 2 6 2 2 2" xfId="10481" xr:uid="{E21F68EC-639B-4679-8884-1FBAED5E62A6}"/>
    <cellStyle name="Entrada 2 6 2 2 2 2" xfId="10482" xr:uid="{8925BE78-AAB9-4027-BBA7-50C57ED2EA64}"/>
    <cellStyle name="Entrada 2 6 2 2 2 2 2" xfId="10483" xr:uid="{F8EF0F20-70BF-4DCE-8C75-3EA736269507}"/>
    <cellStyle name="Entrada 2 6 2 2 2 3" xfId="10484" xr:uid="{1B36E38B-C8BE-4F58-A5E0-33EE791EE1C3}"/>
    <cellStyle name="Entrada 2 6 2 2 3" xfId="10485" xr:uid="{2D36102F-A549-44D3-B16F-1ACF20D92A19}"/>
    <cellStyle name="Entrada 2 6 2 2 3 2" xfId="10486" xr:uid="{1D32E669-033E-4544-AF2E-18DBE9648281}"/>
    <cellStyle name="Entrada 2 6 2 2 4" xfId="10487" xr:uid="{07086DC7-B649-444E-90FC-2B4B44A6D43F}"/>
    <cellStyle name="Entrada 2 6 2 3" xfId="10488" xr:uid="{4827AF80-DCE6-4243-BB83-E7FE82C039C8}"/>
    <cellStyle name="Entrada 2 6 2 3 2" xfId="10489" xr:uid="{64AF5302-1772-40FC-9178-9ACF5CD13880}"/>
    <cellStyle name="Entrada 2 6 2 3 2 2" xfId="10490" xr:uid="{64784AC0-0BD7-45CE-87B5-24D9FC07C723}"/>
    <cellStyle name="Entrada 2 6 2 3 3" xfId="10491" xr:uid="{040D408C-5B6C-4F4B-AC7D-18B3A80F07FF}"/>
    <cellStyle name="Entrada 2 6 2 4" xfId="10492" xr:uid="{B4A4D314-AEAB-456A-98BB-F447B9798E5A}"/>
    <cellStyle name="Entrada 2 6 2 4 2" xfId="10493" xr:uid="{0AF842FD-F733-4C7B-A195-38961CD877FE}"/>
    <cellStyle name="Entrada 2 6 2 5" xfId="10494" xr:uid="{E7CE5CC4-B164-443F-97E9-F799E50CB708}"/>
    <cellStyle name="Entrada 2 6 3" xfId="10495" xr:uid="{734EA4AC-0DCC-4173-B655-47EC8760AEA6}"/>
    <cellStyle name="Entrada 2 6 3 2" xfId="10496" xr:uid="{64769450-30BB-4C46-A9DC-44635BEF6B0E}"/>
    <cellStyle name="Entrada 2 6 3 2 2" xfId="10497" xr:uid="{2D3A0326-C1FD-49FB-8A4D-401C1E4280DF}"/>
    <cellStyle name="Entrada 2 6 3 2 2 2" xfId="10498" xr:uid="{AD59B07C-F420-45F6-85BA-6B839A56E474}"/>
    <cellStyle name="Entrada 2 6 3 2 3" xfId="10499" xr:uid="{BCBE06D0-D7D4-4DBB-AB48-F758711BF737}"/>
    <cellStyle name="Entrada 2 6 3 3" xfId="10500" xr:uid="{52F7D563-4CD8-4B80-A7A8-0C743FAEEA8E}"/>
    <cellStyle name="Entrada 2 6 3 3 2" xfId="10501" xr:uid="{CB03F3D8-83DA-4F21-B992-7876E2EDD135}"/>
    <cellStyle name="Entrada 2 6 3 4" xfId="10502" xr:uid="{B6538BD2-DD92-44B1-9BB7-97FB5BD3E3DC}"/>
    <cellStyle name="Entrada 2 6 4" xfId="10503" xr:uid="{9E3878A1-598D-4CE0-92D1-2408E57D6242}"/>
    <cellStyle name="Entrada 2 6 4 2" xfId="10504" xr:uid="{B38E347A-F10B-436B-8894-226759589A1B}"/>
    <cellStyle name="Entrada 2 6 4 2 2" xfId="10505" xr:uid="{4E19AE6B-301A-4EA7-95A5-6759D429EC48}"/>
    <cellStyle name="Entrada 2 6 4 3" xfId="10506" xr:uid="{7190315E-7722-4A65-AE4B-C5D7F2527A24}"/>
    <cellStyle name="Entrada 2 6 5" xfId="10507" xr:uid="{FFEC4447-18C0-4731-97CA-8B063758E261}"/>
    <cellStyle name="Entrada 2 6 5 2" xfId="10508" xr:uid="{DB449157-6713-455E-8F24-5618B1F3DFCA}"/>
    <cellStyle name="Entrada 2 6 5 2 2" xfId="10509" xr:uid="{870BE0FA-5555-46C1-BE76-C2396ADD84D1}"/>
    <cellStyle name="Entrada 2 6 5 3" xfId="10510" xr:uid="{208A2279-1472-4AD2-95D4-BA3391BD8272}"/>
    <cellStyle name="Entrada 2 6 6" xfId="10511" xr:uid="{FF911F43-A16F-4422-9D41-5552CF6F52C1}"/>
    <cellStyle name="Entrada 2 6 6 2" xfId="10512" xr:uid="{6518E1D9-A012-4CC6-8C4D-85FBE599BD1E}"/>
    <cellStyle name="Entrada 2 6 7" xfId="10513" xr:uid="{1C19E1DD-2954-4CF7-A92B-BB203B5729F3}"/>
    <cellStyle name="Entrada 2 6_INFORME" xfId="10514" xr:uid="{03149F1D-FB22-449B-83D5-A477FECF19E3}"/>
    <cellStyle name="Entrada 2 7" xfId="10515" xr:uid="{D346315E-3A13-4E09-BF65-71F639875EA7}"/>
    <cellStyle name="Entrada 2 7 2" xfId="10516" xr:uid="{169FA98B-DF5F-4CAD-9E2B-65E0695A3763}"/>
    <cellStyle name="Entrada 2 7 2 2" xfId="10517" xr:uid="{FB5F82A4-79BF-4975-921D-9381FD9819AF}"/>
    <cellStyle name="Entrada 2 7 2 2 2" xfId="10518" xr:uid="{6A625E06-0332-4419-90BA-0A518B266F4A}"/>
    <cellStyle name="Entrada 2 7 2 2 2 2" xfId="10519" xr:uid="{392746BC-4E1C-4409-B5CD-5D0D1B94D1D0}"/>
    <cellStyle name="Entrada 2 7 2 2 2 2 2" xfId="10520" xr:uid="{42A0E52E-6E70-4AE7-B9DA-B82C145506DE}"/>
    <cellStyle name="Entrada 2 7 2 2 2 3" xfId="10521" xr:uid="{0CA2D182-8FC4-4FB8-840A-039466D9F6E7}"/>
    <cellStyle name="Entrada 2 7 2 2 3" xfId="10522" xr:uid="{0A5B50B2-1E48-4B46-8E86-0F17BE38EA47}"/>
    <cellStyle name="Entrada 2 7 2 2 3 2" xfId="10523" xr:uid="{B69193D6-C075-4891-A181-3FD3A5D67DE9}"/>
    <cellStyle name="Entrada 2 7 2 2 4" xfId="10524" xr:uid="{9502E6D7-BC86-42B6-A6D2-644C4BED316F}"/>
    <cellStyle name="Entrada 2 7 2 3" xfId="10525" xr:uid="{D1EE6569-E07E-4EAB-89C8-3A1D62D75F3D}"/>
    <cellStyle name="Entrada 2 7 2 3 2" xfId="10526" xr:uid="{B82EDB51-3F1B-4F72-B23A-EF3A90D5CEE1}"/>
    <cellStyle name="Entrada 2 7 2 3 2 2" xfId="10527" xr:uid="{5DDAAEAC-06C1-4492-A985-DC0DC9F6BCCB}"/>
    <cellStyle name="Entrada 2 7 2 3 3" xfId="10528" xr:uid="{6DE6A9B9-89D9-476D-B08A-E96EEA6EB392}"/>
    <cellStyle name="Entrada 2 7 2 4" xfId="10529" xr:uid="{806AD5DD-7A45-4619-BA89-56D572FBC20B}"/>
    <cellStyle name="Entrada 2 7 2 4 2" xfId="10530" xr:uid="{AC30E6F0-D7FA-49AD-9FFF-7DF4CCEFD6E9}"/>
    <cellStyle name="Entrada 2 7 2 5" xfId="10531" xr:uid="{83DC6B74-AC77-4AC0-BA9F-79A433741160}"/>
    <cellStyle name="Entrada 2 7 3" xfId="10532" xr:uid="{011DC0B0-3B36-45FE-BF9E-4FECE1C94FA3}"/>
    <cellStyle name="Entrada 2 7 3 2" xfId="10533" xr:uid="{254DD7A7-2955-47C7-AEB7-1E4AA52C78C4}"/>
    <cellStyle name="Entrada 2 7 3 2 2" xfId="10534" xr:uid="{63DB8D36-44D6-4BFF-8AF9-86A05DEABCCC}"/>
    <cellStyle name="Entrada 2 7 3 2 2 2" xfId="10535" xr:uid="{22EDC667-36F4-4119-889A-53F400FF1336}"/>
    <cellStyle name="Entrada 2 7 3 2 3" xfId="10536" xr:uid="{8C6E530D-5DA1-48A2-B787-FFD4EB93316C}"/>
    <cellStyle name="Entrada 2 7 3 3" xfId="10537" xr:uid="{7B3A9BCE-1A6D-4B30-9A3D-1F6C201CE533}"/>
    <cellStyle name="Entrada 2 7 3 3 2" xfId="10538" xr:uid="{0806EBBD-5B39-4B40-B539-E55986144FD8}"/>
    <cellStyle name="Entrada 2 7 3 4" xfId="10539" xr:uid="{12F2899B-4EB3-454A-B741-912A3E950A6C}"/>
    <cellStyle name="Entrada 2 7 4" xfId="10540" xr:uid="{0B9D3362-BFE5-44AD-BDC3-FA4917C503B6}"/>
    <cellStyle name="Entrada 2 7 4 2" xfId="10541" xr:uid="{5C806916-EFF2-4391-8E9D-9A2209A74685}"/>
    <cellStyle name="Entrada 2 7 4 2 2" xfId="10542" xr:uid="{662B35EB-041C-4267-90C6-033C2DCFD94D}"/>
    <cellStyle name="Entrada 2 7 4 3" xfId="10543" xr:uid="{12317696-DA54-447E-A34F-97ADF0DE7917}"/>
    <cellStyle name="Entrada 2 7 5" xfId="10544" xr:uid="{688AF22D-9EE6-43E9-82D3-ED125D0139BB}"/>
    <cellStyle name="Entrada 2 7 5 2" xfId="10545" xr:uid="{4980010F-8BEF-442A-8474-278BC149C017}"/>
    <cellStyle name="Entrada 2 7 6" xfId="10546" xr:uid="{C524F42B-580B-4FF6-8D49-E24E4DC14637}"/>
    <cellStyle name="Entrada 2 7_INFORME" xfId="10547" xr:uid="{7BE7EA74-7656-4F3B-935A-717EC16525F6}"/>
    <cellStyle name="Entrada 2 8" xfId="10548" xr:uid="{9577DB3B-86F9-45D0-A9EB-987F166C3182}"/>
    <cellStyle name="Entrada 2 8 2" xfId="10549" xr:uid="{90371B7D-B955-4788-B3B5-8FE9E81F9EA4}"/>
    <cellStyle name="Entrada 2 8 2 2" xfId="10550" xr:uid="{6A518E94-E0AD-490F-9ADA-DEBA5A32C475}"/>
    <cellStyle name="Entrada 2 8 2 2 2" xfId="10551" xr:uid="{A35250DC-784D-4FE2-917E-994A6C952626}"/>
    <cellStyle name="Entrada 2 8 2 2 2 2" xfId="10552" xr:uid="{C170EFD7-15D5-46D1-82ED-5949673995FB}"/>
    <cellStyle name="Entrada 2 8 2 2 3" xfId="10553" xr:uid="{A27E41BE-00DF-4237-B66D-64A1307E3495}"/>
    <cellStyle name="Entrada 2 8 2 3" xfId="10554" xr:uid="{D5536B00-1652-4391-BA35-32A4B4134CFC}"/>
    <cellStyle name="Entrada 2 8 2 3 2" xfId="10555" xr:uid="{7A9D882A-47A1-4546-8BD2-29781CE08100}"/>
    <cellStyle name="Entrada 2 8 2 4" xfId="10556" xr:uid="{980C4FC7-B70D-4E6F-B634-9FF2C1419B81}"/>
    <cellStyle name="Entrada 2 8 3" xfId="10557" xr:uid="{DD052C51-7CAA-405C-8924-A415DBF074B8}"/>
    <cellStyle name="Entrada 2 8 3 2" xfId="10558" xr:uid="{43565B2E-D827-4F93-9B6E-EE70751ABCBA}"/>
    <cellStyle name="Entrada 2 8 3 2 2" xfId="10559" xr:uid="{B6C7B71E-3693-41AE-A13E-27C4234B7E2D}"/>
    <cellStyle name="Entrada 2 8 3 3" xfId="10560" xr:uid="{5B45CA1E-2349-44E6-90F3-46339473AD72}"/>
    <cellStyle name="Entrada 2 8 4" xfId="10561" xr:uid="{9026F8A9-91AF-4D0C-B187-F971F9F1798B}"/>
    <cellStyle name="Entrada 2 8 4 2" xfId="10562" xr:uid="{743A423F-A30F-4B25-8049-540E8D5B843F}"/>
    <cellStyle name="Entrada 2 8 5" xfId="10563" xr:uid="{458B75B3-73D9-456C-A4DB-E7A662267A2E}"/>
    <cellStyle name="Entrada 2 9" xfId="10564" xr:uid="{705CAC98-C680-43D2-892C-B01E494BFCBF}"/>
    <cellStyle name="Entrada 2 9 2" xfId="10565" xr:uid="{A0402FBB-F2AC-4428-90BC-15A51453D2B6}"/>
    <cellStyle name="Entrada 2 9 2 2" xfId="10566" xr:uid="{ADAAFABA-1300-4A21-9723-163E3346DE0A}"/>
    <cellStyle name="Entrada 2 9 2 2 2" xfId="10567" xr:uid="{33B99E77-D689-4DEA-B898-E14C3D3E6BE3}"/>
    <cellStyle name="Entrada 2 9 2 2 2 2" xfId="10568" xr:uid="{E3DC6E7B-0E28-4B82-8E24-A2A7E0975CA4}"/>
    <cellStyle name="Entrada 2 9 2 2 3" xfId="10569" xr:uid="{DF240D53-B6F8-4458-B39E-C59DDB222858}"/>
    <cellStyle name="Entrada 2 9 2 3" xfId="10570" xr:uid="{E5B895BC-59A4-4355-8E83-98CD47633420}"/>
    <cellStyle name="Entrada 2 9 2 3 2" xfId="10571" xr:uid="{C40C8289-7C64-4188-8D09-99AE1010AD87}"/>
    <cellStyle name="Entrada 2 9 2 4" xfId="10572" xr:uid="{45278BF4-4DD3-4BB0-95CC-057ED0E9ED6C}"/>
    <cellStyle name="Entrada 2 9 3" xfId="10573" xr:uid="{DFF03FD7-9DCB-4DC6-8DFE-47D16D62C0A6}"/>
    <cellStyle name="Entrada 2 9 3 2" xfId="10574" xr:uid="{489D50C0-849F-4775-9594-0BE2D033823F}"/>
    <cellStyle name="Entrada 2 9 3 2 2" xfId="10575" xr:uid="{7D92AE81-2314-4750-8524-595283A64BCE}"/>
    <cellStyle name="Entrada 2 9 3 3" xfId="10576" xr:uid="{89287F00-5006-4BD6-B7E2-AB2656B4EA95}"/>
    <cellStyle name="Entrada 2 9 4" xfId="10577" xr:uid="{AE1589B2-CF1C-4869-8BED-E6D77F0FB354}"/>
    <cellStyle name="Entrada 2 9 4 2" xfId="10578" xr:uid="{DB9294EC-1F78-4F62-9F9C-AF232E8E0E63}"/>
    <cellStyle name="Entrada 2 9 5" xfId="10579" xr:uid="{2400D7AB-2846-43FF-9255-7153CA3D8066}"/>
    <cellStyle name="Entrada 2_INFORME" xfId="10580" xr:uid="{9B787EEC-60DC-42A8-842F-C9A8F6E66A91}"/>
    <cellStyle name="Entrada 20" xfId="10581" xr:uid="{A38B818D-F179-4638-BA62-715DC40F14CD}"/>
    <cellStyle name="Entrada 20 2" xfId="10582" xr:uid="{F7B310D5-DC6D-4D1F-9308-B8820C437B5F}"/>
    <cellStyle name="Entrada 20 2 2" xfId="10583" xr:uid="{C9478BED-7BB8-45F6-AE3E-2EE7F82615DF}"/>
    <cellStyle name="Entrada 20 3" xfId="10584" xr:uid="{753CBBC8-7E22-4950-BE19-422E173F4CC6}"/>
    <cellStyle name="Entrada 21" xfId="10585" xr:uid="{F0D15E8B-1BB0-4E3D-86E7-90FE2A2BDCCE}"/>
    <cellStyle name="Entrada 21 2" xfId="10586" xr:uid="{1E54FFA3-B31A-4A67-ABFD-D77812896CD5}"/>
    <cellStyle name="Entrada 21 2 2" xfId="10587" xr:uid="{89D1B2C8-C9AD-43F3-86C5-A190D9803D8A}"/>
    <cellStyle name="Entrada 21 3" xfId="10588" xr:uid="{9084C3CF-055F-47FB-9CA3-C91D0B40E1CC}"/>
    <cellStyle name="Entrada 22" xfId="10589" xr:uid="{AE80D943-A11C-4474-96FF-B1D7AD6051C6}"/>
    <cellStyle name="Entrada 22 2" xfId="10590" xr:uid="{E9E0F0EE-2ABC-46C0-B7AA-E5CD1E8B04C1}"/>
    <cellStyle name="Entrada 22 2 2" xfId="10591" xr:uid="{C5D728E5-819B-47A9-90A9-6251ADDD1189}"/>
    <cellStyle name="Entrada 22 3" xfId="10592" xr:uid="{123DC8E0-5A83-4F75-94A0-058B3B5048CB}"/>
    <cellStyle name="Entrada 23" xfId="10593" xr:uid="{2B9823B6-4484-4386-AE4C-192E229EDF0A}"/>
    <cellStyle name="Entrada 23 2" xfId="10594" xr:uid="{800F549B-CA9B-4853-9266-FEA9163D4F7B}"/>
    <cellStyle name="Entrada 23 2 2" xfId="10595" xr:uid="{40403E39-C542-46E3-93D7-0ED7C33CE7C3}"/>
    <cellStyle name="Entrada 23 3" xfId="10596" xr:uid="{1D6941D4-B85A-46CD-BE3C-766DF265B55C}"/>
    <cellStyle name="Entrada 24" xfId="10597" xr:uid="{E0465116-0B87-4B09-8834-50319C81574A}"/>
    <cellStyle name="Entrada 24 2" xfId="10598" xr:uid="{1BCB7885-7A19-4369-860D-E802C03D2DFD}"/>
    <cellStyle name="Entrada 24 2 2" xfId="10599" xr:uid="{2E20A4B2-491F-4C8A-B902-8FE0F1F06B34}"/>
    <cellStyle name="Entrada 24 3" xfId="10600" xr:uid="{857417BB-91FD-4F9F-ACA9-D42AD1005BF5}"/>
    <cellStyle name="Entrada 25" xfId="10601" xr:uid="{3C4DA15B-660E-4224-AC62-F62CD9CB68B4}"/>
    <cellStyle name="Entrada 25 2" xfId="10602" xr:uid="{CE66070D-617D-4B27-B390-8B5DAE723FAE}"/>
    <cellStyle name="Entrada 25 2 2" xfId="10603" xr:uid="{15744A5E-C5E2-48D9-BF65-AC33BC4EBA29}"/>
    <cellStyle name="Entrada 25 3" xfId="10604" xr:uid="{886C999B-3550-4210-A170-6424FA37AE9D}"/>
    <cellStyle name="Entrada 26" xfId="10605" xr:uid="{6B263B1C-A50E-4A66-A8F7-B09F8FCEA179}"/>
    <cellStyle name="Entrada 26 2" xfId="10606" xr:uid="{D97F90AC-A4F7-4439-83AF-4303DA0A66A7}"/>
    <cellStyle name="Entrada 26 2 2" xfId="10607" xr:uid="{72FD884C-2F4C-435C-91BB-2620E4A88294}"/>
    <cellStyle name="Entrada 26 3" xfId="10608" xr:uid="{8151EFEE-E637-40E1-8FF7-3049331E2C3A}"/>
    <cellStyle name="Entrada 27" xfId="10609" xr:uid="{7EF7D009-BCB5-4557-82A4-B3AE8F83CB19}"/>
    <cellStyle name="Entrada 27 2" xfId="10610" xr:uid="{9CA78793-C57C-4539-B713-F7F3F7536DB7}"/>
    <cellStyle name="Entrada 27 2 2" xfId="10611" xr:uid="{E54662BE-9944-4512-82C0-B5FFFEB77707}"/>
    <cellStyle name="Entrada 27 3" xfId="10612" xr:uid="{057C3802-568A-404B-ACBB-7FD3CB039846}"/>
    <cellStyle name="Entrada 28" xfId="10613" xr:uid="{8C06AEF8-618F-49A0-96D5-2FD81A23362A}"/>
    <cellStyle name="Entrada 28 2" xfId="10614" xr:uid="{272744A6-862D-4F22-99C7-3A3F749AE89B}"/>
    <cellStyle name="Entrada 28 2 2" xfId="10615" xr:uid="{274ADAB7-A365-4FD3-ACB6-D93344B3D172}"/>
    <cellStyle name="Entrada 28 3" xfId="10616" xr:uid="{0F260D44-403A-41D1-8AE2-EE05B4929326}"/>
    <cellStyle name="Entrada 29" xfId="10617" xr:uid="{D747CFFE-DBF1-434D-81D4-33F6390F4CCE}"/>
    <cellStyle name="Entrada 29 2" xfId="10618" xr:uid="{FE68FFB5-B1EB-457D-A17C-C91288B3BE8D}"/>
    <cellStyle name="Entrada 29 2 2" xfId="10619" xr:uid="{88004573-2D87-46AB-86B5-D63BA42BE1EC}"/>
    <cellStyle name="Entrada 29 3" xfId="10620" xr:uid="{AFF997C6-C44F-4B39-9605-F819BCB53937}"/>
    <cellStyle name="Entrada 3" xfId="10621" xr:uid="{634714B8-2297-4C03-8D44-F1B6823231D1}"/>
    <cellStyle name="Entrada 3 10" xfId="10622" xr:uid="{2B99DBE9-B4A4-4697-BD5F-F3692B220C6D}"/>
    <cellStyle name="Entrada 3 10 2" xfId="10623" xr:uid="{0FEEAA74-A538-46D0-9CE0-9AB964476388}"/>
    <cellStyle name="Entrada 3 10 2 2" xfId="10624" xr:uid="{D94463C7-1770-480C-8588-BF9EAF87DA67}"/>
    <cellStyle name="Entrada 3 10 2 2 2" xfId="10625" xr:uid="{FBAC5926-9373-4F2C-9371-09E4DEA6A837}"/>
    <cellStyle name="Entrada 3 10 2 3" xfId="10626" xr:uid="{9F4256DF-94D1-4D44-A405-62F1431F23D7}"/>
    <cellStyle name="Entrada 3 10 3" xfId="10627" xr:uid="{D2AE3C2A-6D23-427C-8BBF-C7813544D34B}"/>
    <cellStyle name="Entrada 3 10 3 2" xfId="10628" xr:uid="{9D1AD3EE-386B-4FEA-8ADA-36BD30BC3268}"/>
    <cellStyle name="Entrada 3 10 4" xfId="10629" xr:uid="{48AE1637-C696-40D6-AB75-FF054854C084}"/>
    <cellStyle name="Entrada 3 11" xfId="10630" xr:uid="{624F71C1-DC77-405D-B90A-68701B5DE18C}"/>
    <cellStyle name="Entrada 3 11 2" xfId="10631" xr:uid="{49CF36A4-2FBF-4847-B3FD-41A89B686107}"/>
    <cellStyle name="Entrada 3 11 2 2" xfId="10632" xr:uid="{BEB77E07-45C7-4D02-921C-94FD2973E4A6}"/>
    <cellStyle name="Entrada 3 11 3" xfId="10633" xr:uid="{5B35E3C3-FB31-45D9-8D6B-97DB4B3081A9}"/>
    <cellStyle name="Entrada 3 12" xfId="10634" xr:uid="{CCA7A130-1BBB-478D-A642-30C7AC742A09}"/>
    <cellStyle name="Entrada 3 12 2" xfId="10635" xr:uid="{F34AA0DC-F6C4-4107-A8A1-DD87C8DAA399}"/>
    <cellStyle name="Entrada 3 12 2 2" xfId="10636" xr:uid="{81BC657B-0AB9-4AF1-8BFD-C66F28FBA619}"/>
    <cellStyle name="Entrada 3 12 3" xfId="10637" xr:uid="{599852FB-DF23-4AEC-BCFC-E094CD551A70}"/>
    <cellStyle name="Entrada 3 13" xfId="10638" xr:uid="{57AB506C-2C2D-4B9F-B51E-95E657B22410}"/>
    <cellStyle name="Entrada 3 13 2" xfId="10639" xr:uid="{9AF7FF10-ECE6-4118-AE9E-362B732F33D7}"/>
    <cellStyle name="Entrada 3 14" xfId="10640" xr:uid="{660FB814-973B-444A-B945-96810EB69FED}"/>
    <cellStyle name="Entrada 3 14 2" xfId="10641" xr:uid="{27F4313D-79C7-4671-B841-8850D0E94F8C}"/>
    <cellStyle name="Entrada 3 15" xfId="10642" xr:uid="{DF87BC1D-39CF-481F-8A3A-E8AA17B2D308}"/>
    <cellStyle name="Entrada 3 2" xfId="10643" xr:uid="{E90E139A-42D6-4EA3-8F8C-4984C6D1FF63}"/>
    <cellStyle name="Entrada 3 2 10" xfId="10644" xr:uid="{B604AF2D-4700-4CF6-966A-9CB1EC0F3D5D}"/>
    <cellStyle name="Entrada 3 2 10 2" xfId="10645" xr:uid="{90DBBE88-FC90-49B2-A8DA-3016202E43B2}"/>
    <cellStyle name="Entrada 3 2 11" xfId="10646" xr:uid="{50FC45B4-E656-455A-BAE5-DAC395C6F4B0}"/>
    <cellStyle name="Entrada 3 2 11 2" xfId="10647" xr:uid="{EA391D11-F9FA-49D0-B0F9-CB9E58A83A4F}"/>
    <cellStyle name="Entrada 3 2 12" xfId="10648" xr:uid="{1DD5E69D-36FD-4951-9A69-B2CEB344A9BF}"/>
    <cellStyle name="Entrada 3 2 2" xfId="10649" xr:uid="{21AB8FB0-7C3C-49D7-BC8F-1BCB4B2844D9}"/>
    <cellStyle name="Entrada 3 2 2 2" xfId="10650" xr:uid="{DE5EE98B-4631-4E73-92EF-42CC728BD315}"/>
    <cellStyle name="Entrada 3 2 2 2 2" xfId="10651" xr:uid="{578B70E4-0D8A-490C-AA49-4AAD6995F656}"/>
    <cellStyle name="Entrada 3 2 2 2 2 2" xfId="10652" xr:uid="{F115AD38-661C-4646-A4EB-3EF2FB1E07AC}"/>
    <cellStyle name="Entrada 3 2 2 2 2 2 2" xfId="10653" xr:uid="{35D51CD2-439E-4B32-B2FB-E1876A135195}"/>
    <cellStyle name="Entrada 3 2 2 2 2 2 2 2" xfId="10654" xr:uid="{8D44F82E-CA6F-4ADD-8E20-11100ECD347C}"/>
    <cellStyle name="Entrada 3 2 2 2 2 2 3" xfId="10655" xr:uid="{50F23328-550F-4041-A34B-F0C7319821EC}"/>
    <cellStyle name="Entrada 3 2 2 2 2 3" xfId="10656" xr:uid="{97F35A12-548C-4448-AB5D-E98F7FD5E192}"/>
    <cellStyle name="Entrada 3 2 2 2 2 3 2" xfId="10657" xr:uid="{3D86061B-36D2-4DA5-B89C-F359B07B7845}"/>
    <cellStyle name="Entrada 3 2 2 2 2 4" xfId="10658" xr:uid="{67667469-E6B0-43FD-A818-C80F666E306F}"/>
    <cellStyle name="Entrada 3 2 2 2 3" xfId="10659" xr:uid="{B98386CB-67E4-4503-8321-97DC92A79C9B}"/>
    <cellStyle name="Entrada 3 2 2 2 3 2" xfId="10660" xr:uid="{D6D26D52-0909-433D-95CB-EF7C9FA22713}"/>
    <cellStyle name="Entrada 3 2 2 2 3 2 2" xfId="10661" xr:uid="{244E9F04-2884-4833-85CC-13378E9C37AC}"/>
    <cellStyle name="Entrada 3 2 2 2 3 3" xfId="10662" xr:uid="{09DB2D57-C556-4091-B835-AB9C642BEDAE}"/>
    <cellStyle name="Entrada 3 2 2 2 4" xfId="10663" xr:uid="{4ADD0FF3-A45E-4532-878A-C21D1A36B022}"/>
    <cellStyle name="Entrada 3 2 2 2 4 2" xfId="10664" xr:uid="{5877F711-D8FA-465C-86E0-E8EAC26C7AB6}"/>
    <cellStyle name="Entrada 3 2 2 2 5" xfId="10665" xr:uid="{416B8B7C-948F-49CA-AEFF-0C6E1BF1C64D}"/>
    <cellStyle name="Entrada 3 2 2 3" xfId="10666" xr:uid="{DC34A95D-1358-45FA-A20D-3927FF7AE0F7}"/>
    <cellStyle name="Entrada 3 2 2 3 2" xfId="10667" xr:uid="{1BBEC266-8EF2-4111-9631-05BE86F4B746}"/>
    <cellStyle name="Entrada 3 2 2 3 2 2" xfId="10668" xr:uid="{62432E7D-9B47-414F-908C-27400A6E53C7}"/>
    <cellStyle name="Entrada 3 2 2 3 2 2 2" xfId="10669" xr:uid="{9636840C-3424-4C96-9A40-D3EFF73B3618}"/>
    <cellStyle name="Entrada 3 2 2 3 2 3" xfId="10670" xr:uid="{0B5970FB-C2E2-4A23-99A2-BEBEF0C8927E}"/>
    <cellStyle name="Entrada 3 2 2 3 3" xfId="10671" xr:uid="{28987722-5CF8-4E0D-8096-B0F64ED613CA}"/>
    <cellStyle name="Entrada 3 2 2 3 3 2" xfId="10672" xr:uid="{070E6782-2D9B-4732-88C4-6645ABEE06B6}"/>
    <cellStyle name="Entrada 3 2 2 3 4" xfId="10673" xr:uid="{7D2123BC-BD0C-43E4-A021-74E0AA164B96}"/>
    <cellStyle name="Entrada 3 2 2 4" xfId="10674" xr:uid="{C709F091-8C04-41EC-9B77-AC7316AF6FE5}"/>
    <cellStyle name="Entrada 3 2 2 4 2" xfId="10675" xr:uid="{BDF7126D-B016-4DD8-BA4D-751448E4205D}"/>
    <cellStyle name="Entrada 3 2 2 4 2 2" xfId="10676" xr:uid="{3C8673EC-FC4C-4824-82E1-7FB02FB69A80}"/>
    <cellStyle name="Entrada 3 2 2 4 3" xfId="10677" xr:uid="{FF0EC75C-9B3E-4900-AEEF-934FE239A11C}"/>
    <cellStyle name="Entrada 3 2 2 5" xfId="10678" xr:uid="{F2561329-A1D6-412D-A767-723CB87019EE}"/>
    <cellStyle name="Entrada 3 2 2 5 2" xfId="10679" xr:uid="{2D107117-3ABF-440F-A2E1-6DB461A1A53A}"/>
    <cellStyle name="Entrada 3 2 2 6" xfId="10680" xr:uid="{AD8D0653-BEB6-4268-85A1-9C6EAB84700A}"/>
    <cellStyle name="Entrada 3 2 2_INFORME" xfId="10681" xr:uid="{25D0C6D7-215D-4162-A049-13BF00E722E8}"/>
    <cellStyle name="Entrada 3 2 3" xfId="10682" xr:uid="{0D1089EA-67A3-4FEE-9E24-2A1640CBF040}"/>
    <cellStyle name="Entrada 3 2 3 2" xfId="10683" xr:uid="{600DEF7E-4BAA-470C-9B57-731C27154E4F}"/>
    <cellStyle name="Entrada 3 2 3 2 2" xfId="10684" xr:uid="{29A3E397-93A9-49A5-9782-EF1FDDEDBF4B}"/>
    <cellStyle name="Entrada 3 2 3 2 2 2" xfId="10685" xr:uid="{F3CFC0B6-2B1F-4DD8-81CC-4E93B9280A30}"/>
    <cellStyle name="Entrada 3 2 3 2 2 2 2" xfId="10686" xr:uid="{26C7DE65-AAE8-414B-B762-2F211973D5BD}"/>
    <cellStyle name="Entrada 3 2 3 2 2 3" xfId="10687" xr:uid="{4AC38C60-3BFF-4A68-B3C0-1AB09A3F98CE}"/>
    <cellStyle name="Entrada 3 2 3 2 3" xfId="10688" xr:uid="{394312DA-D616-4152-8298-C6140B6A978C}"/>
    <cellStyle name="Entrada 3 2 3 2 3 2" xfId="10689" xr:uid="{A4AF50F2-90ED-4CB2-B550-20943164D9AC}"/>
    <cellStyle name="Entrada 3 2 3 2 4" xfId="10690" xr:uid="{005A43FE-642D-4AB5-82EB-2BB6CCE8692C}"/>
    <cellStyle name="Entrada 3 2 3 3" xfId="10691" xr:uid="{A99C75AA-BCB7-4846-8673-A3030C6E9B33}"/>
    <cellStyle name="Entrada 3 2 3 3 2" xfId="10692" xr:uid="{3F7B9B52-8285-4F56-8872-9B437B2B0E9F}"/>
    <cellStyle name="Entrada 3 2 3 3 2 2" xfId="10693" xr:uid="{5EB5ECC4-F7C4-4A14-B593-8DEAA749C3ED}"/>
    <cellStyle name="Entrada 3 2 3 3 3" xfId="10694" xr:uid="{8340A92A-3C6D-4F98-953F-61B9D211E166}"/>
    <cellStyle name="Entrada 3 2 3 4" xfId="10695" xr:uid="{9CA1FA02-4319-40AC-98A0-A3A932A365A1}"/>
    <cellStyle name="Entrada 3 2 3 4 2" xfId="10696" xr:uid="{21615340-9638-4C12-9875-DBA444747C6F}"/>
    <cellStyle name="Entrada 3 2 3 5" xfId="10697" xr:uid="{9EA4E284-EE4D-457C-9143-DA0BED68BE5F}"/>
    <cellStyle name="Entrada 3 2 4" xfId="10698" xr:uid="{C3F25233-F5A6-4DB8-A1D9-CA83E8686A34}"/>
    <cellStyle name="Entrada 3 2 4 2" xfId="10699" xr:uid="{BD31DAEA-6835-4662-B92A-E2BEB8780D84}"/>
    <cellStyle name="Entrada 3 2 4 2 2" xfId="10700" xr:uid="{A1BB7331-9D26-4740-A066-EDBFF031F9EF}"/>
    <cellStyle name="Entrada 3 2 4 2 2 2" xfId="10701" xr:uid="{283F6891-FD24-4CF8-A6BC-34DAD67CB415}"/>
    <cellStyle name="Entrada 3 2 4 2 2 2 2" xfId="10702" xr:uid="{9A34613E-9B20-4801-A30D-9ECEDD1428E5}"/>
    <cellStyle name="Entrada 3 2 4 2 2 3" xfId="10703" xr:uid="{CF202A15-46A9-4A4D-9811-FEC8270145F5}"/>
    <cellStyle name="Entrada 3 2 4 2 3" xfId="10704" xr:uid="{5777C248-4B37-4752-AD88-748028E35734}"/>
    <cellStyle name="Entrada 3 2 4 2 3 2" xfId="10705" xr:uid="{26AB9BE4-21CC-4B01-8418-4F0D688155D3}"/>
    <cellStyle name="Entrada 3 2 4 2 4" xfId="10706" xr:uid="{9D641878-2540-4D67-A69E-EDE5CBECECF6}"/>
    <cellStyle name="Entrada 3 2 4 3" xfId="10707" xr:uid="{685BABA9-F50F-43CE-80A2-499C16CCAD05}"/>
    <cellStyle name="Entrada 3 2 4 3 2" xfId="10708" xr:uid="{F6E783F1-1DF9-4611-8AE1-651FAEF33C9F}"/>
    <cellStyle name="Entrada 3 2 4 3 2 2" xfId="10709" xr:uid="{8872695E-5B68-4B7C-921B-1E5548941332}"/>
    <cellStyle name="Entrada 3 2 4 3 3" xfId="10710" xr:uid="{B17C8360-7526-4650-B627-D26A8906B98D}"/>
    <cellStyle name="Entrada 3 2 4 4" xfId="10711" xr:uid="{834DAE43-0565-4049-A339-E24A5829AEF8}"/>
    <cellStyle name="Entrada 3 2 4 4 2" xfId="10712" xr:uid="{2D92D02B-660A-47F3-8AD9-FB1DC75CB23C}"/>
    <cellStyle name="Entrada 3 2 4 5" xfId="10713" xr:uid="{4E5A7464-056B-49BF-8071-49A76D6EB845}"/>
    <cellStyle name="Entrada 3 2 5" xfId="10714" xr:uid="{0BC3A96F-72CB-4BCA-A1FE-139A020C6457}"/>
    <cellStyle name="Entrada 3 2 5 2" xfId="10715" xr:uid="{CEE53522-CF3F-41CD-99DB-4B1289BFA194}"/>
    <cellStyle name="Entrada 3 2 5 2 2" xfId="10716" xr:uid="{075D4B82-8BBB-4791-93A5-80F642D97E81}"/>
    <cellStyle name="Entrada 3 2 5 2 2 2" xfId="10717" xr:uid="{A9EE75E0-A0A6-4DA8-B1AF-64A30EE2B437}"/>
    <cellStyle name="Entrada 3 2 5 2 2 2 2" xfId="10718" xr:uid="{69429F0D-55EF-45D4-A612-7E3563F3703C}"/>
    <cellStyle name="Entrada 3 2 5 2 2 3" xfId="10719" xr:uid="{D8D882B2-8D58-4549-B845-D48270EF29C6}"/>
    <cellStyle name="Entrada 3 2 5 2 3" xfId="10720" xr:uid="{D7D66836-1C50-4050-980E-D08850611DCD}"/>
    <cellStyle name="Entrada 3 2 5 2 3 2" xfId="10721" xr:uid="{FC740BD6-88A2-41A1-8329-AB911E61D31E}"/>
    <cellStyle name="Entrada 3 2 5 2 4" xfId="10722" xr:uid="{4EE273D5-3E7A-4FC2-B758-8F69A17C40CA}"/>
    <cellStyle name="Entrada 3 2 5 3" xfId="10723" xr:uid="{D3A5D8F7-0B04-4C70-81D7-ECAAF8518701}"/>
    <cellStyle name="Entrada 3 2 5 3 2" xfId="10724" xr:uid="{B14B7E8A-0FFD-4511-A632-0A5F9FD8CE06}"/>
    <cellStyle name="Entrada 3 2 5 3 2 2" xfId="10725" xr:uid="{AE82ECC5-CF15-4736-888A-CBF58F1F7E86}"/>
    <cellStyle name="Entrada 3 2 5 3 3" xfId="10726" xr:uid="{6D46FD72-2063-433F-AF39-CFE74AF7D7F0}"/>
    <cellStyle name="Entrada 3 2 5 4" xfId="10727" xr:uid="{4ECCA454-9EB7-4570-B888-023ABE141832}"/>
    <cellStyle name="Entrada 3 2 5 4 2" xfId="10728" xr:uid="{EC70B268-3052-4484-AA77-6D7371902D19}"/>
    <cellStyle name="Entrada 3 2 5 5" xfId="10729" xr:uid="{11BC1BCE-B520-4C0D-892E-8019D03A4FC8}"/>
    <cellStyle name="Entrada 3 2 6" xfId="10730" xr:uid="{DB406D7D-A45D-456B-8446-2AC91EA04953}"/>
    <cellStyle name="Entrada 3 2 6 2" xfId="10731" xr:uid="{1D805BE7-9F27-42D8-B798-374D8F56AA53}"/>
    <cellStyle name="Entrada 3 2 6 2 2" xfId="10732" xr:uid="{2B70C3EE-BD95-4454-BDA2-9BA862E97C63}"/>
    <cellStyle name="Entrada 3 2 6 2 2 2" xfId="10733" xr:uid="{FFA9EE85-2D86-4AE6-860A-62B4D4BF4B3F}"/>
    <cellStyle name="Entrada 3 2 6 2 3" xfId="10734" xr:uid="{F90FD70A-CDC3-4EBA-82B3-F4C002FD1EFA}"/>
    <cellStyle name="Entrada 3 2 6 3" xfId="10735" xr:uid="{8448F21A-744D-4036-8841-E143BCAE78C4}"/>
    <cellStyle name="Entrada 3 2 6 3 2" xfId="10736" xr:uid="{4470DF54-5D0F-4D0A-AB24-2D65C74B8362}"/>
    <cellStyle name="Entrada 3 2 6 4" xfId="10737" xr:uid="{8268E81C-6122-4A27-9158-9F23A56D417C}"/>
    <cellStyle name="Entrada 3 2 7" xfId="10738" xr:uid="{6549AAB6-7A23-4ED0-B209-C68031594E87}"/>
    <cellStyle name="Entrada 3 2 7 2" xfId="10739" xr:uid="{CFC7E73B-4785-4022-B342-7BCF2B088016}"/>
    <cellStyle name="Entrada 3 2 7 2 2" xfId="10740" xr:uid="{2E508A99-4ADF-42C2-8BE6-9993EB86E184}"/>
    <cellStyle name="Entrada 3 2 7 3" xfId="10741" xr:uid="{D6A4FB98-6784-4008-9F0E-47D7E3BFC0B1}"/>
    <cellStyle name="Entrada 3 2 8" xfId="10742" xr:uid="{29A9BEAC-DA70-493D-B1CC-5DD33E86C878}"/>
    <cellStyle name="Entrada 3 2 8 2" xfId="10743" xr:uid="{09FDDCC5-DA15-4DE4-9F36-1182EF3B9A9C}"/>
    <cellStyle name="Entrada 3 2 8 2 2" xfId="10744" xr:uid="{51C37870-116B-4502-B69C-5311C75ED1A5}"/>
    <cellStyle name="Entrada 3 2 8 3" xfId="10745" xr:uid="{5B16A5CF-C908-420A-B749-B42CD777F2BD}"/>
    <cellStyle name="Entrada 3 2 9" xfId="10746" xr:uid="{93B0D035-BC22-4686-8B2A-ECA76041D70A}"/>
    <cellStyle name="Entrada 3 2 9 2" xfId="10747" xr:uid="{DA92E60E-3EDE-4151-BD9C-4B059BC11B38}"/>
    <cellStyle name="Entrada 3 2_INFORME" xfId="10748" xr:uid="{72C664A3-F34A-4B9F-B627-2A53EC01BBBA}"/>
    <cellStyle name="Entrada 3 3" xfId="10749" xr:uid="{07B980DF-C198-4158-889F-AC1B6688EEFD}"/>
    <cellStyle name="Entrada 3 3 2" xfId="10750" xr:uid="{17863988-39AF-40CA-A8A1-2C96D8293A88}"/>
    <cellStyle name="Entrada 3 3 2 2" xfId="10751" xr:uid="{30F6361A-6302-4E7C-A002-D28D232467AD}"/>
    <cellStyle name="Entrada 3 3 2 2 2" xfId="10752" xr:uid="{E66D4241-4EC5-4B9D-A095-98A53B82E167}"/>
    <cellStyle name="Entrada 3 3 2 2 2 2" xfId="10753" xr:uid="{A7D5B9E7-1AF4-415B-98B4-B13D6EB2EAF3}"/>
    <cellStyle name="Entrada 3 3 2 2 2 2 2" xfId="10754" xr:uid="{5388AD0B-ADF5-40EB-9095-02C30930563E}"/>
    <cellStyle name="Entrada 3 3 2 2 2 3" xfId="10755" xr:uid="{766FC1B2-6566-4ECB-84AD-72B8884FC37F}"/>
    <cellStyle name="Entrada 3 3 2 2 3" xfId="10756" xr:uid="{8584541B-B020-4F2E-AF98-0AAB8D3DFCC2}"/>
    <cellStyle name="Entrada 3 3 2 2 3 2" xfId="10757" xr:uid="{48DCF292-B086-4898-9209-2AFB86BBD6AB}"/>
    <cellStyle name="Entrada 3 3 2 2 4" xfId="10758" xr:uid="{AE53BF45-ECBB-4305-8E18-833506087C1E}"/>
    <cellStyle name="Entrada 3 3 2 3" xfId="10759" xr:uid="{0B30729E-F7D1-4A47-BF9E-BEA74B54795C}"/>
    <cellStyle name="Entrada 3 3 2 3 2" xfId="10760" xr:uid="{2F32770D-C794-4728-9569-1E0A5315DE1B}"/>
    <cellStyle name="Entrada 3 3 2 3 2 2" xfId="10761" xr:uid="{5AA41F50-C078-439D-BCE1-EC5B64D3B8BC}"/>
    <cellStyle name="Entrada 3 3 2 3 3" xfId="10762" xr:uid="{ACFAB91D-1743-4512-B699-210C78485D60}"/>
    <cellStyle name="Entrada 3 3 2 4" xfId="10763" xr:uid="{CCD5E457-85C1-44F3-A2F7-60C64FAECADA}"/>
    <cellStyle name="Entrada 3 3 2 4 2" xfId="10764" xr:uid="{24AE4C3C-D715-4BC1-A435-CD293780FCA6}"/>
    <cellStyle name="Entrada 3 3 2 5" xfId="10765" xr:uid="{20A393C5-D01E-4671-9C61-581695B3560E}"/>
    <cellStyle name="Entrada 3 3 3" xfId="10766" xr:uid="{843D757C-4DF3-4105-A2E4-970AC6F6D627}"/>
    <cellStyle name="Entrada 3 3 3 2" xfId="10767" xr:uid="{FD7321A0-88B3-4799-BFA6-8C097F957A6A}"/>
    <cellStyle name="Entrada 3 3 3 2 2" xfId="10768" xr:uid="{607B99B6-239C-465E-93E5-4E3BABD33BE3}"/>
    <cellStyle name="Entrada 3 3 3 2 2 2" xfId="10769" xr:uid="{E23C3346-7560-4795-ADE7-BC17D804820B}"/>
    <cellStyle name="Entrada 3 3 3 2 3" xfId="10770" xr:uid="{E678E23C-1661-497E-AD1C-46256062E7CC}"/>
    <cellStyle name="Entrada 3 3 3 3" xfId="10771" xr:uid="{9CC7613B-AC44-4EA2-8BAC-AA4758E063DA}"/>
    <cellStyle name="Entrada 3 3 3 3 2" xfId="10772" xr:uid="{322E887D-7378-459C-A735-1874069BC86E}"/>
    <cellStyle name="Entrada 3 3 3 4" xfId="10773" xr:uid="{6AC2CDB4-3A95-454C-B11D-AB429F3B2E35}"/>
    <cellStyle name="Entrada 3 3 4" xfId="10774" xr:uid="{B1C4FE40-856E-47BC-803E-DD8E52DC4545}"/>
    <cellStyle name="Entrada 3 3 4 2" xfId="10775" xr:uid="{2EA6D777-C70C-40E8-94C9-B86DF23841C2}"/>
    <cellStyle name="Entrada 3 3 4 2 2" xfId="10776" xr:uid="{7C9F1602-D873-43A3-9557-344DDBC2E647}"/>
    <cellStyle name="Entrada 3 3 4 3" xfId="10777" xr:uid="{4EFCA5AE-A1D0-4C89-9F48-0391239C71BD}"/>
    <cellStyle name="Entrada 3 3 5" xfId="10778" xr:uid="{A992563F-6950-4724-A275-C394D5A7D34E}"/>
    <cellStyle name="Entrada 3 3 5 2" xfId="10779" xr:uid="{77D0532D-84B4-451E-BBFC-9037FAF2A88C}"/>
    <cellStyle name="Entrada 3 3 5 2 2" xfId="10780" xr:uid="{5D5238F7-0B08-4D78-A669-5ED864D4E792}"/>
    <cellStyle name="Entrada 3 3 5 3" xfId="10781" xr:uid="{B96511DC-282C-4E90-BAA5-F1F91D869E03}"/>
    <cellStyle name="Entrada 3 3 6" xfId="10782" xr:uid="{3183A25F-6517-40A8-B9E9-A270238B5AF6}"/>
    <cellStyle name="Entrada 3 3 6 2" xfId="10783" xr:uid="{2E4E7EDB-5815-4E12-8B6E-D0F856E87A70}"/>
    <cellStyle name="Entrada 3 3 7" xfId="10784" xr:uid="{381E84EC-02E6-4F94-9655-0F0B547CC80E}"/>
    <cellStyle name="Entrada 3 3_INFORME" xfId="10785" xr:uid="{52899517-D0D3-41ED-B995-AF18352CF379}"/>
    <cellStyle name="Entrada 3 4" xfId="10786" xr:uid="{CF9B78CD-141A-4E45-8D8C-0051874F1508}"/>
    <cellStyle name="Entrada 3 4 2" xfId="10787" xr:uid="{65B39938-96C7-46DA-BF84-00C1681E9619}"/>
    <cellStyle name="Entrada 3 4 2 2" xfId="10788" xr:uid="{AC12CC4E-EA2A-43A6-BB16-9972145A273A}"/>
    <cellStyle name="Entrada 3 4 2 2 2" xfId="10789" xr:uid="{B177A3E5-28F0-417F-A718-0AD5FED8499A}"/>
    <cellStyle name="Entrada 3 4 2 2 2 2" xfId="10790" xr:uid="{8CDEEE17-DF18-455B-B603-A885D72E3E23}"/>
    <cellStyle name="Entrada 3 4 2 2 3" xfId="10791" xr:uid="{05E37E38-6976-43D4-9672-C5A357CE48AA}"/>
    <cellStyle name="Entrada 3 4 2 3" xfId="10792" xr:uid="{177081BD-0184-4791-94C8-B963A6331BDA}"/>
    <cellStyle name="Entrada 3 4 2 3 2" xfId="10793" xr:uid="{4C020B1E-820F-4B8C-B93B-F0FA7A470D01}"/>
    <cellStyle name="Entrada 3 4 2 4" xfId="10794" xr:uid="{82DC0709-F62C-4920-A074-1AA7B3C8C8B5}"/>
    <cellStyle name="Entrada 3 4 3" xfId="10795" xr:uid="{7423C6F9-C464-4C96-9673-E0514DAA83BD}"/>
    <cellStyle name="Entrada 3 4 3 2" xfId="10796" xr:uid="{D301270D-64C5-4113-8C92-82E57C25FAAE}"/>
    <cellStyle name="Entrada 3 4 3 2 2" xfId="10797" xr:uid="{A42B290F-4FD0-40D3-A82C-78A66AAECC48}"/>
    <cellStyle name="Entrada 3 4 3 3" xfId="10798" xr:uid="{C65239B6-F2EA-4A3A-8594-A47571F8EB38}"/>
    <cellStyle name="Entrada 3 4 4" xfId="10799" xr:uid="{987D67FA-AB40-4CBE-8BE2-AFA722A80485}"/>
    <cellStyle name="Entrada 3 4 4 2" xfId="10800" xr:uid="{004BD18E-C67B-444F-B5D8-B989DE8B7063}"/>
    <cellStyle name="Entrada 3 4 5" xfId="10801" xr:uid="{31D78314-5C81-468B-82A4-2A764A5E41CA}"/>
    <cellStyle name="Entrada 3 5" xfId="10802" xr:uid="{4D6EB6C1-8C83-442B-A062-BDDF01865C5E}"/>
    <cellStyle name="Entrada 3 5 2" xfId="10803" xr:uid="{0C5AB160-8E22-4B67-BA15-6A8898878F92}"/>
    <cellStyle name="Entrada 3 5 2 2" xfId="10804" xr:uid="{AAA9C71C-AF62-4215-BBFC-F0A87922445A}"/>
    <cellStyle name="Entrada 3 5 2 2 2" xfId="10805" xr:uid="{96DCC9EE-CFDA-4D16-8CF6-60713F0EA59E}"/>
    <cellStyle name="Entrada 3 5 2 2 2 2" xfId="10806" xr:uid="{FA7E0B12-112C-4BE9-98F7-2FE8F7D66460}"/>
    <cellStyle name="Entrada 3 5 2 2 3" xfId="10807" xr:uid="{2D16E751-10DB-4627-BB3A-9AC6C804303B}"/>
    <cellStyle name="Entrada 3 5 2 3" xfId="10808" xr:uid="{8B22DDD0-CD05-4A63-B329-85195303BC29}"/>
    <cellStyle name="Entrada 3 5 2 3 2" xfId="10809" xr:uid="{7265819F-52FA-4BE2-8295-BDE942D09A6C}"/>
    <cellStyle name="Entrada 3 5 2 4" xfId="10810" xr:uid="{364CC282-722C-4895-9E7A-D994848751E9}"/>
    <cellStyle name="Entrada 3 5 3" xfId="10811" xr:uid="{2BF302EB-3337-48AC-88B1-D2B8D24ACC6C}"/>
    <cellStyle name="Entrada 3 5 3 2" xfId="10812" xr:uid="{EB7BE0D8-1804-4BD4-AA39-63B4FE452F74}"/>
    <cellStyle name="Entrada 3 5 3 2 2" xfId="10813" xr:uid="{DA039A99-0223-4FE3-8565-8FDDE83C6D9E}"/>
    <cellStyle name="Entrada 3 5 3 3" xfId="10814" xr:uid="{6DFCD523-B91A-4F6B-A576-CFD57B90DA5D}"/>
    <cellStyle name="Entrada 3 5 4" xfId="10815" xr:uid="{7DA0863E-E0C3-4484-925A-6FC0A9B51E6E}"/>
    <cellStyle name="Entrada 3 5 4 2" xfId="10816" xr:uid="{8A19A2FB-4498-46B4-ABA9-3EC485632DA7}"/>
    <cellStyle name="Entrada 3 5 5" xfId="10817" xr:uid="{8DEBFE46-0DFA-49C1-AD37-72D181043A33}"/>
    <cellStyle name="Entrada 3 6" xfId="10818" xr:uid="{EA13301B-99E2-46CB-974C-80F5B86E7FFD}"/>
    <cellStyle name="Entrada 3 6 2" xfId="10819" xr:uid="{4C9E0464-220A-44CC-B185-AD36F1B569F3}"/>
    <cellStyle name="Entrada 3 6 2 2" xfId="10820" xr:uid="{16A82CA3-B572-413E-9917-2CFAFFFD999A}"/>
    <cellStyle name="Entrada 3 6 2 2 2" xfId="10821" xr:uid="{DDC15A77-C3C3-449D-829A-4A510F8891A9}"/>
    <cellStyle name="Entrada 3 6 2 2 2 2" xfId="10822" xr:uid="{3CAAC07E-1F7F-481C-B460-5E9EA27779A3}"/>
    <cellStyle name="Entrada 3 6 2 2 3" xfId="10823" xr:uid="{5D90BA1F-28DB-4358-9DCD-10FE0EF58DDE}"/>
    <cellStyle name="Entrada 3 6 2 3" xfId="10824" xr:uid="{217870C0-EDBA-4627-AABA-B6BE65D47B5D}"/>
    <cellStyle name="Entrada 3 6 2 3 2" xfId="10825" xr:uid="{9CA3D105-CE4E-4725-9E3F-79FE546CEBD7}"/>
    <cellStyle name="Entrada 3 6 2 4" xfId="10826" xr:uid="{991975A1-85E0-4D36-BACB-F9885FAFAB18}"/>
    <cellStyle name="Entrada 3 6 3" xfId="10827" xr:uid="{5E346E2A-4D46-4020-9BF4-323BD5E6D4D0}"/>
    <cellStyle name="Entrada 3 6 3 2" xfId="10828" xr:uid="{B485563F-C45E-4B6B-852B-DDD8F11946DD}"/>
    <cellStyle name="Entrada 3 6 3 2 2" xfId="10829" xr:uid="{FA655F01-734D-4189-B661-F5E34CBE561F}"/>
    <cellStyle name="Entrada 3 6 3 3" xfId="10830" xr:uid="{272A5BD6-3194-48BA-AA08-647FBA32C08D}"/>
    <cellStyle name="Entrada 3 6 4" xfId="10831" xr:uid="{6D8AE356-2A12-46BC-A233-72D9463059B7}"/>
    <cellStyle name="Entrada 3 6 4 2" xfId="10832" xr:uid="{21E7CD14-D612-4DFA-BC87-1DE272FDCEA2}"/>
    <cellStyle name="Entrada 3 6 5" xfId="10833" xr:uid="{76C058C2-09EE-4C20-A686-8AFBFAA9AC59}"/>
    <cellStyle name="Entrada 3 7" xfId="10834" xr:uid="{7880C895-95CE-4588-B5F5-06E03B65C637}"/>
    <cellStyle name="Entrada 3 7 2" xfId="10835" xr:uid="{C64AC248-1A5E-4D63-A0D6-761F73921D13}"/>
    <cellStyle name="Entrada 3 7 2 2" xfId="10836" xr:uid="{F102D828-6A4F-463E-9007-750036C57BA0}"/>
    <cellStyle name="Entrada 3 7 2 2 2" xfId="10837" xr:uid="{F29B5E01-9AE1-467A-98C0-4BCA6C14A5B9}"/>
    <cellStyle name="Entrada 3 7 2 2 2 2" xfId="10838" xr:uid="{FDF5F4E2-EB74-4D18-B21F-0ACAB675646A}"/>
    <cellStyle name="Entrada 3 7 2 2 3" xfId="10839" xr:uid="{D6296046-4C9C-404D-A556-24BCEB845DC7}"/>
    <cellStyle name="Entrada 3 7 2 3" xfId="10840" xr:uid="{DE65F8EF-8A3D-4A40-87EE-DCF67E215571}"/>
    <cellStyle name="Entrada 3 7 2 3 2" xfId="10841" xr:uid="{C2FD2871-B213-4CC8-AC07-A035D1E42DE6}"/>
    <cellStyle name="Entrada 3 7 2 4" xfId="10842" xr:uid="{781991A2-77EC-45FD-A0D3-AB360E0988DB}"/>
    <cellStyle name="Entrada 3 7 3" xfId="10843" xr:uid="{A625EFCA-3384-48EA-8A07-5717D9D96818}"/>
    <cellStyle name="Entrada 3 7 3 2" xfId="10844" xr:uid="{97FB766A-2F07-4044-A762-8B3E1805549B}"/>
    <cellStyle name="Entrada 3 7 3 2 2" xfId="10845" xr:uid="{153A2679-DFE7-4BFB-836D-61BF60BAE08A}"/>
    <cellStyle name="Entrada 3 7 3 3" xfId="10846" xr:uid="{B6C5BBCB-8618-4ED7-A05B-7129B4C0CCD7}"/>
    <cellStyle name="Entrada 3 7 4" xfId="10847" xr:uid="{517E4ABB-915B-44EA-BB57-CC25B0BD95DB}"/>
    <cellStyle name="Entrada 3 7 4 2" xfId="10848" xr:uid="{FE2A6AE5-5E20-431F-A86A-C563ED21F883}"/>
    <cellStyle name="Entrada 3 7 5" xfId="10849" xr:uid="{456A0720-BDE9-40DA-8F2D-136E3A1E72EB}"/>
    <cellStyle name="Entrada 3 8" xfId="10850" xr:uid="{257034B3-1218-4673-BA60-BCB4435BD68C}"/>
    <cellStyle name="Entrada 3 8 2" xfId="10851" xr:uid="{0D353415-4CE1-491F-8A86-118D23236CC9}"/>
    <cellStyle name="Entrada 3 8 2 2" xfId="10852" xr:uid="{5691E0C5-160D-4D89-A783-09DA9952097C}"/>
    <cellStyle name="Entrada 3 8 2 2 2" xfId="10853" xr:uid="{9590DC90-D8EB-4F8E-8E5D-23E45722F759}"/>
    <cellStyle name="Entrada 3 8 2 3" xfId="10854" xr:uid="{714C0043-6E7A-46FF-9E52-69E949B0AA79}"/>
    <cellStyle name="Entrada 3 8 3" xfId="10855" xr:uid="{C762410A-B12D-4ABF-B072-7B1A8E038F42}"/>
    <cellStyle name="Entrada 3 8 3 2" xfId="10856" xr:uid="{0125A6DE-9B65-43F4-A194-1EDEA279B7DE}"/>
    <cellStyle name="Entrada 3 8 4" xfId="10857" xr:uid="{0A2F46BE-8323-437C-B49F-775CA8B94BCE}"/>
    <cellStyle name="Entrada 3 9" xfId="10858" xr:uid="{F5B82079-DE93-4E20-9232-03833DA483F9}"/>
    <cellStyle name="Entrada 3 9 2" xfId="10859" xr:uid="{0A292ED6-AF10-4D08-B005-678D5A7C8D42}"/>
    <cellStyle name="Entrada 3 9 2 2" xfId="10860" xr:uid="{47939BF6-1D22-48CF-8FB4-9EE424D2E75D}"/>
    <cellStyle name="Entrada 3 9 2 2 2" xfId="10861" xr:uid="{41260813-C4F4-4D8E-8359-E41831D482F3}"/>
    <cellStyle name="Entrada 3 9 2 3" xfId="10862" xr:uid="{89C987CC-DC86-437B-B39C-0EFEF0B631C1}"/>
    <cellStyle name="Entrada 3 9 3" xfId="10863" xr:uid="{57BEA213-98F0-47D6-BD9A-FFFAEDE361DC}"/>
    <cellStyle name="Entrada 3 9 3 2" xfId="10864" xr:uid="{A19D4680-9EF9-4445-99F2-8E81F172AF5E}"/>
    <cellStyle name="Entrada 3 9 4" xfId="10865" xr:uid="{65DD05B7-6336-4CAF-B780-168D44DB2646}"/>
    <cellStyle name="Entrada 3_INFORME" xfId="10866" xr:uid="{C2DA704C-EE49-4195-867A-7F926DDFB693}"/>
    <cellStyle name="Entrada 30" xfId="10867" xr:uid="{3DAAF087-43A8-4A32-84F1-4A6957D92AAD}"/>
    <cellStyle name="Entrada 30 2" xfId="10868" xr:uid="{0841EC36-74F8-4419-A670-BFA46D9BF70B}"/>
    <cellStyle name="Entrada 30 2 2" xfId="10869" xr:uid="{01679DC9-DE9A-4ABF-B20C-83F1447493BA}"/>
    <cellStyle name="Entrada 30 3" xfId="10870" xr:uid="{ACB58224-BF6D-4A1C-A7AB-C7069B9FD6FB}"/>
    <cellStyle name="Entrada 31" xfId="10871" xr:uid="{7D1D5E41-DC18-4FB6-B162-A601342D4B0D}"/>
    <cellStyle name="Entrada 31 2" xfId="10872" xr:uid="{B63AC180-D9B5-4D73-8876-F2B0CA0CE2BE}"/>
    <cellStyle name="Entrada 31 2 2" xfId="10873" xr:uid="{3CA10CBC-5F9D-4C9D-9C67-029943A998BD}"/>
    <cellStyle name="Entrada 31 3" xfId="10874" xr:uid="{AD0D9954-F381-4CBE-9AD8-7F24BA1D7C86}"/>
    <cellStyle name="Entrada 32" xfId="10875" xr:uid="{1246463C-19B2-4D48-83D1-182E5811D63E}"/>
    <cellStyle name="Entrada 32 2" xfId="10876" xr:uid="{28311018-56A8-4354-8DFD-AE32B3D25918}"/>
    <cellStyle name="Entrada 32 2 2" xfId="10877" xr:uid="{5946D318-8AB6-49F5-817B-03CA39AFC981}"/>
    <cellStyle name="Entrada 32 3" xfId="10878" xr:uid="{6948B6D5-DD35-4F53-A011-2DBD65146665}"/>
    <cellStyle name="Entrada 33" xfId="10879" xr:uid="{AB7CF3E6-B62D-42D8-B71B-B0B1EC4ED5B0}"/>
    <cellStyle name="Entrada 33 2" xfId="10880" xr:uid="{277940E7-D3DE-41B7-B56A-4F08AC94B2B2}"/>
    <cellStyle name="Entrada 33 2 2" xfId="10881" xr:uid="{C15216B1-F5BC-4839-B3A6-B9591A326BEB}"/>
    <cellStyle name="Entrada 33 3" xfId="10882" xr:uid="{B1935AFC-141C-4224-A9F7-65883B05AEA8}"/>
    <cellStyle name="Entrada 34" xfId="10883" xr:uid="{9643F08C-6A40-4CBD-B26E-D506258C3514}"/>
    <cellStyle name="Entrada 34 2" xfId="10884" xr:uid="{00529ABF-C76C-4C4A-8B12-783E44901AD8}"/>
    <cellStyle name="Entrada 34 2 2" xfId="10885" xr:uid="{4D23045E-A9DE-4DBB-A75B-DB080AB0BDA2}"/>
    <cellStyle name="Entrada 34 3" xfId="10886" xr:uid="{03B0ADFB-88F5-4E40-A057-58EDBD5E0DA1}"/>
    <cellStyle name="Entrada 35" xfId="10887" xr:uid="{712F3168-5CDA-448A-B92B-25A64BA45F8F}"/>
    <cellStyle name="Entrada 35 2" xfId="10888" xr:uid="{11A4D38F-05DE-4E8C-86AF-BEF3E5A72A80}"/>
    <cellStyle name="Entrada 35 2 2" xfId="10889" xr:uid="{9607F436-DF54-40FC-9954-A408832F8B4F}"/>
    <cellStyle name="Entrada 35 3" xfId="10890" xr:uid="{098EE7C9-28FE-4EC0-9695-22012BDA09E0}"/>
    <cellStyle name="Entrada 36" xfId="10891" xr:uid="{29AF0F72-9BCA-4BC2-A59F-2D11F57C70CC}"/>
    <cellStyle name="Entrada 36 2" xfId="10892" xr:uid="{4A28C72E-FC18-4A1E-AAD4-1386DF69F9CA}"/>
    <cellStyle name="Entrada 36 2 2" xfId="10893" xr:uid="{49A554D0-47E2-436D-AABF-BF3008FD63AC}"/>
    <cellStyle name="Entrada 36 3" xfId="10894" xr:uid="{60116C42-24C3-4F5B-ACC5-8063FBABA0AA}"/>
    <cellStyle name="Entrada 37" xfId="10895" xr:uid="{B44B944A-F0B7-4BD8-A86F-5279DE126696}"/>
    <cellStyle name="Entrada 37 2" xfId="10896" xr:uid="{3B0375C8-DDA2-4A41-8213-55AE819E328A}"/>
    <cellStyle name="Entrada 37 2 2" xfId="10897" xr:uid="{5C0845D0-19ED-4101-A516-64903520BFDE}"/>
    <cellStyle name="Entrada 37 3" xfId="10898" xr:uid="{7A70BA09-10BF-4624-A9CC-66C59E67E091}"/>
    <cellStyle name="Entrada 38" xfId="10899" xr:uid="{6BABEF0F-6138-47CE-B848-059656CAEF75}"/>
    <cellStyle name="Entrada 38 2" xfId="10900" xr:uid="{AB99F8F1-6D4A-43D9-911E-3CF8386ED98A}"/>
    <cellStyle name="Entrada 38 2 2" xfId="10901" xr:uid="{FF7CEF0C-4508-4FEA-9459-AEF5C147AC38}"/>
    <cellStyle name="Entrada 38 3" xfId="10902" xr:uid="{FB2C08CE-32EA-4D1E-8450-C2F6B9319996}"/>
    <cellStyle name="Entrada 39" xfId="10903" xr:uid="{B82157FD-BE91-4C3D-87FA-A9AEEBB8E678}"/>
    <cellStyle name="Entrada 39 2" xfId="10904" xr:uid="{9768BB07-C604-4955-BFB0-3B4C36565934}"/>
    <cellStyle name="Entrada 39 2 2" xfId="10905" xr:uid="{220A6E03-B492-49B3-B223-4E36231E13EC}"/>
    <cellStyle name="Entrada 39 3" xfId="10906" xr:uid="{C43EEBF8-8AD8-433A-BD98-7012D1438C00}"/>
    <cellStyle name="Entrada 4" xfId="10907" xr:uid="{48800192-2F8E-4A87-9B9B-7236CC6EEB6F}"/>
    <cellStyle name="Entrada 4 10" xfId="10908" xr:uid="{31CE667E-4AFC-4059-BD21-22B3275B55D2}"/>
    <cellStyle name="Entrada 4 10 2" xfId="10909" xr:uid="{D569175C-D8DC-46F6-8199-8B5DEF2828E7}"/>
    <cellStyle name="Entrada 4 10 2 2" xfId="10910" xr:uid="{561F23A7-EC48-448D-AC38-F3A03564CC8A}"/>
    <cellStyle name="Entrada 4 10 2 2 2" xfId="10911" xr:uid="{DB3781C7-5572-4010-86FA-244B99CE5AB8}"/>
    <cellStyle name="Entrada 4 10 2 3" xfId="10912" xr:uid="{62A93538-5101-4DE3-9C21-7A3993CDE4EF}"/>
    <cellStyle name="Entrada 4 10 3" xfId="10913" xr:uid="{9A1D86F5-6120-4FA9-AC17-A8FC903E10A0}"/>
    <cellStyle name="Entrada 4 10 3 2" xfId="10914" xr:uid="{8C8AE1DB-9348-4785-9673-61C64E1D01D1}"/>
    <cellStyle name="Entrada 4 10 4" xfId="10915" xr:uid="{EA6BC619-30B5-452A-8FA2-95CC9E56889B}"/>
    <cellStyle name="Entrada 4 11" xfId="10916" xr:uid="{682E8D00-6F90-4017-BAB5-C26DBF22A354}"/>
    <cellStyle name="Entrada 4 11 2" xfId="10917" xr:uid="{F4C77184-A1BE-491E-83D4-D1BCE66D6945}"/>
    <cellStyle name="Entrada 4 11 2 2" xfId="10918" xr:uid="{AD8624A6-6F4A-4A44-A252-1F6DC08DB11B}"/>
    <cellStyle name="Entrada 4 11 2 2 2" xfId="10919" xr:uid="{B1BC62E4-19B1-4B4F-BABF-E2B81BA69749}"/>
    <cellStyle name="Entrada 4 11 2 3" xfId="10920" xr:uid="{64B07DD8-38A9-45F2-A7A2-3F1398585667}"/>
    <cellStyle name="Entrada 4 11 3" xfId="10921" xr:uid="{0CF5351D-02FD-4E4B-8F3D-383AF752EBDE}"/>
    <cellStyle name="Entrada 4 11 3 2" xfId="10922" xr:uid="{C2BA6A11-A215-46D7-90CB-62A4AF6B5EEA}"/>
    <cellStyle name="Entrada 4 11 4" xfId="10923" xr:uid="{C54BB340-DA47-43BB-9BED-737A32DAC186}"/>
    <cellStyle name="Entrada 4 12" xfId="10924" xr:uid="{F3E239B1-4F0D-4DE4-A199-2340BF385696}"/>
    <cellStyle name="Entrada 4 12 2" xfId="10925" xr:uid="{A31AF2CA-2690-472D-A216-12E79BE58105}"/>
    <cellStyle name="Entrada 4 12 2 2" xfId="10926" xr:uid="{DFE96D19-30E2-4E9A-8B9B-997B5FE356B3}"/>
    <cellStyle name="Entrada 4 12 3" xfId="10927" xr:uid="{0A660B2F-1179-4A9D-B10C-543A094B97A6}"/>
    <cellStyle name="Entrada 4 13" xfId="10928" xr:uid="{3822B027-390B-4B44-9DDA-ABB5732D3162}"/>
    <cellStyle name="Entrada 4 13 2" xfId="10929" xr:uid="{DE50E146-6763-41CE-A8AD-5622733EBC4E}"/>
    <cellStyle name="Entrada 4 13 2 2" xfId="10930" xr:uid="{654F6C62-FE4F-4C89-A90D-8491AAC81BED}"/>
    <cellStyle name="Entrada 4 13 3" xfId="10931" xr:uid="{01E60B5F-1BC1-474B-808E-274242194D69}"/>
    <cellStyle name="Entrada 4 14" xfId="10932" xr:uid="{7EE50B5C-37B5-4E50-901A-AEBD619B07E4}"/>
    <cellStyle name="Entrada 4 14 2" xfId="10933" xr:uid="{E78F950E-2D39-47CB-859C-FED15BFD10CF}"/>
    <cellStyle name="Entrada 4 14 2 2" xfId="10934" xr:uid="{2B7A807B-0771-4920-942F-6A4692A35E3D}"/>
    <cellStyle name="Entrada 4 14 3" xfId="10935" xr:uid="{E0BB308F-6469-466C-B7E0-583EFD1DDDE7}"/>
    <cellStyle name="Entrada 4 15" xfId="10936" xr:uid="{1999F4B1-F936-493F-9319-C1FFC996132F}"/>
    <cellStyle name="Entrada 4 15 2" xfId="10937" xr:uid="{9ED86C81-43C9-46AC-9AC4-E3AD9A611F3E}"/>
    <cellStyle name="Entrada 4 15 2 2" xfId="10938" xr:uid="{AB265220-89F4-4FA1-91A3-23AD0F7CE6E3}"/>
    <cellStyle name="Entrada 4 15 3" xfId="10939" xr:uid="{2BF8698C-F599-4580-9939-D163A6736E76}"/>
    <cellStyle name="Entrada 4 16" xfId="10940" xr:uid="{F437FCA8-1B29-469D-AD8F-1A7A3039E0AC}"/>
    <cellStyle name="Entrada 4 16 2" xfId="10941" xr:uid="{F33557F3-8E95-4259-B616-E5C46C0D44B0}"/>
    <cellStyle name="Entrada 4 17" xfId="10942" xr:uid="{F95AA395-4381-490B-8524-6F1BE3EE5576}"/>
    <cellStyle name="Entrada 4 17 2" xfId="10943" xr:uid="{E9F23BC4-A54D-4FE2-A860-2F43A1C2B9FB}"/>
    <cellStyle name="Entrada 4 18" xfId="10944" xr:uid="{555BCB87-C38F-4DC4-B13E-6099236EF4C2}"/>
    <cellStyle name="Entrada 4 2" xfId="10945" xr:uid="{C084717F-5D9B-4FF5-91E4-8CFE046CE696}"/>
    <cellStyle name="Entrada 4 2 10" xfId="10946" xr:uid="{7F4B097E-14AA-4679-9078-0D37048A23D0}"/>
    <cellStyle name="Entrada 4 2 10 2" xfId="10947" xr:uid="{BAA70B12-050A-41D8-B407-FE2811C90E8B}"/>
    <cellStyle name="Entrada 4 2 11" xfId="10948" xr:uid="{EC584583-8410-4143-B0F0-A74115CA7B38}"/>
    <cellStyle name="Entrada 4 2 11 2" xfId="10949" xr:uid="{95F8E695-42A8-418D-9240-38CFD30B837C}"/>
    <cellStyle name="Entrada 4 2 12" xfId="10950" xr:uid="{64459F75-CB46-4B05-AF26-3D1FB1F59177}"/>
    <cellStyle name="Entrada 4 2 2" xfId="10951" xr:uid="{2E3203C0-B6B2-4F7A-A4E1-CA2DFD5F4642}"/>
    <cellStyle name="Entrada 4 2 2 2" xfId="10952" xr:uid="{556EAFDB-70A3-49C1-A85F-AF223D25838A}"/>
    <cellStyle name="Entrada 4 2 2 2 2" xfId="10953" xr:uid="{71A1F111-087E-4CEF-823A-5FE3AE41F894}"/>
    <cellStyle name="Entrada 4 2 2 2 2 2" xfId="10954" xr:uid="{5AD505A0-E53D-4BD0-988E-FD84267ECF48}"/>
    <cellStyle name="Entrada 4 2 2 2 2 2 2" xfId="10955" xr:uid="{F337DC65-7372-4523-B7C6-3160E94CF63D}"/>
    <cellStyle name="Entrada 4 2 2 2 2 2 2 2" xfId="10956" xr:uid="{341C6A5A-E695-4EC7-9135-20A96EF1426C}"/>
    <cellStyle name="Entrada 4 2 2 2 2 2 3" xfId="10957" xr:uid="{94E72AB8-3CB1-4110-9A49-361C3B03C6B4}"/>
    <cellStyle name="Entrada 4 2 2 2 2 3" xfId="10958" xr:uid="{36EAEF3F-B142-44BC-A705-DA1F7A304DB0}"/>
    <cellStyle name="Entrada 4 2 2 2 2 3 2" xfId="10959" xr:uid="{BBAB82E8-22A7-4873-83F1-04DA93B1384B}"/>
    <cellStyle name="Entrada 4 2 2 2 2 4" xfId="10960" xr:uid="{DB3ADFAC-71F6-4EB2-880B-ED609C85C4B4}"/>
    <cellStyle name="Entrada 4 2 2 2 3" xfId="10961" xr:uid="{AF9C7BD8-5E5B-4845-AE99-EF6DE4FFF6C9}"/>
    <cellStyle name="Entrada 4 2 2 2 3 2" xfId="10962" xr:uid="{DFAE4782-C7CA-4949-802A-716CA5396993}"/>
    <cellStyle name="Entrada 4 2 2 2 3 2 2" xfId="10963" xr:uid="{840488C0-C33C-4CAB-B3DE-13F032D149EB}"/>
    <cellStyle name="Entrada 4 2 2 2 3 3" xfId="10964" xr:uid="{F785C0BE-F43E-4AB9-8AE0-64CFDCF65A22}"/>
    <cellStyle name="Entrada 4 2 2 2 4" xfId="10965" xr:uid="{DD1FD9D5-DBE4-4B81-9A9D-54796216D445}"/>
    <cellStyle name="Entrada 4 2 2 2 4 2" xfId="10966" xr:uid="{60651FB7-4ADF-4873-868F-BB10A5F9CA07}"/>
    <cellStyle name="Entrada 4 2 2 2 5" xfId="10967" xr:uid="{D24D02E8-61AC-4F28-90C8-0438B062B2B7}"/>
    <cellStyle name="Entrada 4 2 2 3" xfId="10968" xr:uid="{5E706EBF-8E28-4F10-BBC5-135CF2B6F7AE}"/>
    <cellStyle name="Entrada 4 2 2 3 2" xfId="10969" xr:uid="{8211CC7B-8DE0-4FDC-B94C-FA153D1167A4}"/>
    <cellStyle name="Entrada 4 2 2 3 2 2" xfId="10970" xr:uid="{4DF6F86A-764E-4434-A5AF-C613C2FC0701}"/>
    <cellStyle name="Entrada 4 2 2 3 2 2 2" xfId="10971" xr:uid="{00A40857-CBEF-4761-A2D1-B1AD77159430}"/>
    <cellStyle name="Entrada 4 2 2 3 2 3" xfId="10972" xr:uid="{02ADA16B-C567-4DEC-BE98-638BD643C37C}"/>
    <cellStyle name="Entrada 4 2 2 3 3" xfId="10973" xr:uid="{8B46690A-4A1D-412C-B652-67B97BD682FC}"/>
    <cellStyle name="Entrada 4 2 2 3 3 2" xfId="10974" xr:uid="{54A7A4F1-3DB1-4859-82AB-6A4C6B7D9B4E}"/>
    <cellStyle name="Entrada 4 2 2 3 4" xfId="10975" xr:uid="{E0C51B3C-9AC0-40B9-AB2A-7C2A8BE08F08}"/>
    <cellStyle name="Entrada 4 2 2 4" xfId="10976" xr:uid="{5732603E-9449-4FE5-A33B-4AD0B7D041D7}"/>
    <cellStyle name="Entrada 4 2 2 4 2" xfId="10977" xr:uid="{B61573B3-639F-4081-B302-A72C646DB4DA}"/>
    <cellStyle name="Entrada 4 2 2 4 2 2" xfId="10978" xr:uid="{C9A0705D-2F17-4902-ABD9-636221F6DDB2}"/>
    <cellStyle name="Entrada 4 2 2 4 3" xfId="10979" xr:uid="{38D28305-6C52-441A-BEF9-17007B356226}"/>
    <cellStyle name="Entrada 4 2 2 5" xfId="10980" xr:uid="{50E5E00D-DEF6-4B32-B980-4648506D91E7}"/>
    <cellStyle name="Entrada 4 2 2 5 2" xfId="10981" xr:uid="{2AE2C1F1-6C9E-41B2-BA8B-FF029A7A0FAA}"/>
    <cellStyle name="Entrada 4 2 2 6" xfId="10982" xr:uid="{CEFFF856-EBE0-4F16-92D5-6A78B83EAC22}"/>
    <cellStyle name="Entrada 4 2 2_INFORME" xfId="10983" xr:uid="{94BE41DD-A0F7-4C39-ACCC-7598C4E2E2DB}"/>
    <cellStyle name="Entrada 4 2 3" xfId="10984" xr:uid="{F11FE6FD-B4E9-47AE-9009-F1F909BE405F}"/>
    <cellStyle name="Entrada 4 2 3 2" xfId="10985" xr:uid="{EE906CCF-DFDB-4AB5-93EC-FDA38ED64A29}"/>
    <cellStyle name="Entrada 4 2 3 2 2" xfId="10986" xr:uid="{92E492F9-2A3D-4E15-973B-C61E2AB44E7A}"/>
    <cellStyle name="Entrada 4 2 3 2 2 2" xfId="10987" xr:uid="{96BDB60B-B875-49F4-A0B5-9532D98EAA23}"/>
    <cellStyle name="Entrada 4 2 3 2 2 2 2" xfId="10988" xr:uid="{ABF3F4A7-0E16-45CD-B031-8D5D45F36D28}"/>
    <cellStyle name="Entrada 4 2 3 2 2 3" xfId="10989" xr:uid="{DD3DB240-FC01-4F4B-A2BA-4A5A66FA54AE}"/>
    <cellStyle name="Entrada 4 2 3 2 3" xfId="10990" xr:uid="{A3FD96C0-DEDE-45D6-B9D8-4F07DDCE38D1}"/>
    <cellStyle name="Entrada 4 2 3 2 3 2" xfId="10991" xr:uid="{16D9838E-C3BC-49F6-ABAB-1FE3F272EF25}"/>
    <cellStyle name="Entrada 4 2 3 2 4" xfId="10992" xr:uid="{A5DC9183-3385-4687-8F5A-FF23449088AD}"/>
    <cellStyle name="Entrada 4 2 3 3" xfId="10993" xr:uid="{0EC748DD-AA47-458F-951C-2B9EEF6FFF93}"/>
    <cellStyle name="Entrada 4 2 3 3 2" xfId="10994" xr:uid="{ABF75DD0-5BF3-4834-8DA3-2920F08EC568}"/>
    <cellStyle name="Entrada 4 2 3 3 2 2" xfId="10995" xr:uid="{E384C294-1B9B-48FB-B6A5-487D8D0EE280}"/>
    <cellStyle name="Entrada 4 2 3 3 3" xfId="10996" xr:uid="{4EFFFBDF-2E26-4E0D-8B65-413277A08064}"/>
    <cellStyle name="Entrada 4 2 3 4" xfId="10997" xr:uid="{6BC31836-10FD-4EDA-89A7-D7CC878BCC68}"/>
    <cellStyle name="Entrada 4 2 3 4 2" xfId="10998" xr:uid="{8E4B7CF9-76A4-4807-87B9-EDFDEACA0C27}"/>
    <cellStyle name="Entrada 4 2 3 5" xfId="10999" xr:uid="{56FB25E7-5B66-4ECC-8396-751AEA437B37}"/>
    <cellStyle name="Entrada 4 2 4" xfId="11000" xr:uid="{3387F458-7C25-4E0A-B672-570D36B17AE9}"/>
    <cellStyle name="Entrada 4 2 4 2" xfId="11001" xr:uid="{DCB29ED5-3E4A-4440-A971-DF0E4FA13464}"/>
    <cellStyle name="Entrada 4 2 4 2 2" xfId="11002" xr:uid="{2ACCE95D-B752-4EE6-BFC2-05097DAAA2C7}"/>
    <cellStyle name="Entrada 4 2 4 2 2 2" xfId="11003" xr:uid="{B622288D-3CFC-4976-969C-0A69FB8A5B06}"/>
    <cellStyle name="Entrada 4 2 4 2 2 2 2" xfId="11004" xr:uid="{AE5A90F2-3490-470D-BF8F-48A02E9536E2}"/>
    <cellStyle name="Entrada 4 2 4 2 2 3" xfId="11005" xr:uid="{C447739A-BED5-4895-B161-CACBBA4BDB86}"/>
    <cellStyle name="Entrada 4 2 4 2 3" xfId="11006" xr:uid="{B3E979ED-632A-4793-9C37-51AAFF32DA60}"/>
    <cellStyle name="Entrada 4 2 4 2 3 2" xfId="11007" xr:uid="{060144B8-23EF-47D0-8D4F-246E897ED485}"/>
    <cellStyle name="Entrada 4 2 4 2 4" xfId="11008" xr:uid="{37A6F9E6-11FB-4409-BDA3-5A704D0F642C}"/>
    <cellStyle name="Entrada 4 2 4 3" xfId="11009" xr:uid="{E4B70951-67AE-448E-B7A5-F721527000C2}"/>
    <cellStyle name="Entrada 4 2 4 3 2" xfId="11010" xr:uid="{5FFA2930-38A7-4851-9E71-63BC5848AE49}"/>
    <cellStyle name="Entrada 4 2 4 3 2 2" xfId="11011" xr:uid="{D59F6CFE-443B-4A51-AA1B-BF952EDF0B60}"/>
    <cellStyle name="Entrada 4 2 4 3 3" xfId="11012" xr:uid="{99AEDE7B-E8C0-4E59-9453-86EFF8FAD668}"/>
    <cellStyle name="Entrada 4 2 4 4" xfId="11013" xr:uid="{9033DF27-BD3A-4415-A242-F2B9F8977894}"/>
    <cellStyle name="Entrada 4 2 4 4 2" xfId="11014" xr:uid="{88153188-2C62-43A0-B858-7D53DE1D2F74}"/>
    <cellStyle name="Entrada 4 2 4 5" xfId="11015" xr:uid="{B1AFB00D-D5EB-471D-9437-21219B860BE7}"/>
    <cellStyle name="Entrada 4 2 5" xfId="11016" xr:uid="{D5894655-5BD2-4379-8A28-61A705DCB1EA}"/>
    <cellStyle name="Entrada 4 2 5 2" xfId="11017" xr:uid="{F1078194-C8A3-4C74-BD87-7EF6F5D29C30}"/>
    <cellStyle name="Entrada 4 2 5 2 2" xfId="11018" xr:uid="{B3B6F7AE-226F-42C6-B93C-A64D15B39442}"/>
    <cellStyle name="Entrada 4 2 5 2 2 2" xfId="11019" xr:uid="{BFE9142B-8528-4D11-A6CF-9D73AE01BE56}"/>
    <cellStyle name="Entrada 4 2 5 2 2 2 2" xfId="11020" xr:uid="{AB5C5EA6-8D86-45AB-B8DE-CCDA014F14F5}"/>
    <cellStyle name="Entrada 4 2 5 2 2 3" xfId="11021" xr:uid="{AEFDC7F2-A8E1-472D-B14B-E2438EF277DD}"/>
    <cellStyle name="Entrada 4 2 5 2 3" xfId="11022" xr:uid="{E6F55DAC-95A6-4D4D-B6BB-7A668F35E7F2}"/>
    <cellStyle name="Entrada 4 2 5 2 3 2" xfId="11023" xr:uid="{509E742C-C8E3-42D8-82D3-D19F60CFDF85}"/>
    <cellStyle name="Entrada 4 2 5 2 4" xfId="11024" xr:uid="{E315ED48-42DD-418F-9177-CBC849C14EB3}"/>
    <cellStyle name="Entrada 4 2 5 3" xfId="11025" xr:uid="{6BA36053-1EB5-49B9-9CAE-DF944991D588}"/>
    <cellStyle name="Entrada 4 2 5 3 2" xfId="11026" xr:uid="{CF80A77A-0DFF-40E1-BAB3-59A7B495CF28}"/>
    <cellStyle name="Entrada 4 2 5 3 2 2" xfId="11027" xr:uid="{923E138A-3313-409B-B674-59013C50518A}"/>
    <cellStyle name="Entrada 4 2 5 3 3" xfId="11028" xr:uid="{B9756AD0-B879-40DB-AA9C-EFF6C458EA9E}"/>
    <cellStyle name="Entrada 4 2 5 4" xfId="11029" xr:uid="{1C7CB470-50AD-4E10-9455-278E0F6A6185}"/>
    <cellStyle name="Entrada 4 2 5 4 2" xfId="11030" xr:uid="{1696E07B-1E1E-4E9D-9F4C-A6CEF96611CB}"/>
    <cellStyle name="Entrada 4 2 5 5" xfId="11031" xr:uid="{ED1BFF84-996F-4B89-BAB1-3663FA873A18}"/>
    <cellStyle name="Entrada 4 2 6" xfId="11032" xr:uid="{2E62C9A3-6DA6-4363-8057-A7F95187FE6C}"/>
    <cellStyle name="Entrada 4 2 6 2" xfId="11033" xr:uid="{52A248BD-0CAC-4ED4-BE23-265949BB1440}"/>
    <cellStyle name="Entrada 4 2 6 2 2" xfId="11034" xr:uid="{91A9363C-2FC1-421A-9CFD-DB2D489A2BBB}"/>
    <cellStyle name="Entrada 4 2 6 2 2 2" xfId="11035" xr:uid="{B1BBFE6E-57AE-44A8-9A85-F8B5A6CA2DD9}"/>
    <cellStyle name="Entrada 4 2 6 2 3" xfId="11036" xr:uid="{D42AD991-52F6-48A0-BE27-35E77A881B5D}"/>
    <cellStyle name="Entrada 4 2 6 3" xfId="11037" xr:uid="{E9D254E3-EAFA-45D3-9EB6-A9B5A9825A8B}"/>
    <cellStyle name="Entrada 4 2 6 3 2" xfId="11038" xr:uid="{C7E6301D-B83B-4521-8669-16570D33606D}"/>
    <cellStyle name="Entrada 4 2 6 4" xfId="11039" xr:uid="{475F8530-64A7-4809-A038-F3E6FCD95EAB}"/>
    <cellStyle name="Entrada 4 2 7" xfId="11040" xr:uid="{9ED19FE0-4810-405B-A147-B77A9580F344}"/>
    <cellStyle name="Entrada 4 2 7 2" xfId="11041" xr:uid="{D09BA110-6E50-429D-B495-0989792D754D}"/>
    <cellStyle name="Entrada 4 2 7 2 2" xfId="11042" xr:uid="{89825D3E-2C64-470C-8865-0723DF53EAC2}"/>
    <cellStyle name="Entrada 4 2 7 3" xfId="11043" xr:uid="{171B89A2-6C7D-4820-AE08-F79323B29A51}"/>
    <cellStyle name="Entrada 4 2 8" xfId="11044" xr:uid="{76D5B7AE-E2FA-41DC-99A0-90A27A57FFD4}"/>
    <cellStyle name="Entrada 4 2 8 2" xfId="11045" xr:uid="{42BD8472-DD7B-4B4D-B9CD-E2572F56EFFC}"/>
    <cellStyle name="Entrada 4 2 8 2 2" xfId="11046" xr:uid="{ABD734A3-DB0A-4101-A486-E908E17A4C10}"/>
    <cellStyle name="Entrada 4 2 8 3" xfId="11047" xr:uid="{D5E40EE6-7413-49C8-91C3-BD34D392DD9B}"/>
    <cellStyle name="Entrada 4 2 9" xfId="11048" xr:uid="{CDFC34A1-0CC0-4F7C-A94A-6837778ACC81}"/>
    <cellStyle name="Entrada 4 2 9 2" xfId="11049" xr:uid="{37EDDC2B-3FED-43F6-A596-25CB757BBEC7}"/>
    <cellStyle name="Entrada 4 2_INFORME" xfId="11050" xr:uid="{1DFE273B-A37A-4527-9B62-797FC40164FB}"/>
    <cellStyle name="Entrada 4 3" xfId="11051" xr:uid="{80AA262D-29CE-4D93-AB00-2FAC8AF226AF}"/>
    <cellStyle name="Entrada 4 3 2" xfId="11052" xr:uid="{8073A6D9-B391-41DF-81B2-3142504FBA33}"/>
    <cellStyle name="Entrada 4 3 2 2" xfId="11053" xr:uid="{39CD7BA0-369A-4798-9E22-6749728A8FC4}"/>
    <cellStyle name="Entrada 4 3 2 2 2" xfId="11054" xr:uid="{8C9E50B0-A0F6-4229-9E6C-EAF48A7534A0}"/>
    <cellStyle name="Entrada 4 3 2 2 2 2" xfId="11055" xr:uid="{AA4958CF-83D0-407A-BC70-85B94C44F232}"/>
    <cellStyle name="Entrada 4 3 2 2 2 2 2" xfId="11056" xr:uid="{C64C45BE-EA32-4BD8-AD57-BBD941CDC9AB}"/>
    <cellStyle name="Entrada 4 3 2 2 2 3" xfId="11057" xr:uid="{D464F4EB-B7CE-45D1-8461-556E53B11AF3}"/>
    <cellStyle name="Entrada 4 3 2 2 3" xfId="11058" xr:uid="{470BCD7C-C9FD-444F-9847-F7A679357D93}"/>
    <cellStyle name="Entrada 4 3 2 2 3 2" xfId="11059" xr:uid="{F0CD2E3C-3E4F-4DDD-85B5-67BF6A06AA28}"/>
    <cellStyle name="Entrada 4 3 2 2 4" xfId="11060" xr:uid="{3D740388-EAD5-4843-B133-37EC980CF293}"/>
    <cellStyle name="Entrada 4 3 2 3" xfId="11061" xr:uid="{8EFE1499-EFA0-4B2B-A9A6-52C787DA3963}"/>
    <cellStyle name="Entrada 4 3 2 3 2" xfId="11062" xr:uid="{C85AB7CB-BADE-42A1-9859-DC52B6785474}"/>
    <cellStyle name="Entrada 4 3 2 3 2 2" xfId="11063" xr:uid="{02933B7D-2ABA-4711-A0BF-C543D247DD03}"/>
    <cellStyle name="Entrada 4 3 2 3 3" xfId="11064" xr:uid="{DCE3E565-D18A-4707-9EB2-3A8CC4350305}"/>
    <cellStyle name="Entrada 4 3 2 4" xfId="11065" xr:uid="{B8C06CD4-57A0-4413-9374-5C42971AF237}"/>
    <cellStyle name="Entrada 4 3 2 4 2" xfId="11066" xr:uid="{17B9B0BA-4502-4ACC-A3EB-D1C9F595255C}"/>
    <cellStyle name="Entrada 4 3 2 5" xfId="11067" xr:uid="{20EF840D-48CC-4E14-984C-1C5071F26C1D}"/>
    <cellStyle name="Entrada 4 3 3" xfId="11068" xr:uid="{E673CB76-EBC4-46D3-B07D-46C6BC0A4C4C}"/>
    <cellStyle name="Entrada 4 3 3 2" xfId="11069" xr:uid="{35D69862-A290-420F-98E0-B0F62224DFAD}"/>
    <cellStyle name="Entrada 4 3 3 2 2" xfId="11070" xr:uid="{FA42466F-81F0-4AA4-ACFC-E6D70C6E21C2}"/>
    <cellStyle name="Entrada 4 3 3 2 2 2" xfId="11071" xr:uid="{B897F000-6CBC-459A-8373-24844DF2140B}"/>
    <cellStyle name="Entrada 4 3 3 2 3" xfId="11072" xr:uid="{F45A6C29-14AD-4C51-8508-FC66730921A0}"/>
    <cellStyle name="Entrada 4 3 3 3" xfId="11073" xr:uid="{DB2B7E60-32AE-4476-BDA2-0C5C65A468B3}"/>
    <cellStyle name="Entrada 4 3 3 3 2" xfId="11074" xr:uid="{68BB4052-1440-476E-96EA-98C1D48C38F4}"/>
    <cellStyle name="Entrada 4 3 3 4" xfId="11075" xr:uid="{DC4856E1-3C9A-4754-A333-C366D1060B78}"/>
    <cellStyle name="Entrada 4 3 4" xfId="11076" xr:uid="{7596A7C5-52A4-48E5-8721-DD120916D55D}"/>
    <cellStyle name="Entrada 4 3 4 2" xfId="11077" xr:uid="{7FD4491F-4D91-4CB6-B158-0E3566562711}"/>
    <cellStyle name="Entrada 4 3 4 2 2" xfId="11078" xr:uid="{162A5584-8D13-4B1D-8249-0A53C464EE9B}"/>
    <cellStyle name="Entrada 4 3 4 3" xfId="11079" xr:uid="{4CF3F81D-7884-401D-ADA2-31D18A32458C}"/>
    <cellStyle name="Entrada 4 3 5" xfId="11080" xr:uid="{CEF28AB7-5BC9-4575-A4FF-B1A09510BB81}"/>
    <cellStyle name="Entrada 4 3 5 2" xfId="11081" xr:uid="{CEFC48FF-B80D-4F56-A274-2D5C0E68E793}"/>
    <cellStyle name="Entrada 4 3 5 2 2" xfId="11082" xr:uid="{07111F91-F72F-40D1-B447-7788E72A82BB}"/>
    <cellStyle name="Entrada 4 3 5 3" xfId="11083" xr:uid="{95CCAAD0-97E0-4550-AB47-28EC72DBC77B}"/>
    <cellStyle name="Entrada 4 3 6" xfId="11084" xr:uid="{8AD03C04-22AA-4929-884E-5BE958916599}"/>
    <cellStyle name="Entrada 4 3 6 2" xfId="11085" xr:uid="{18E262F8-FCAC-4068-9F97-01D40EB991EB}"/>
    <cellStyle name="Entrada 4 3 7" xfId="11086" xr:uid="{17371FCE-8359-4585-9BF3-1E5930814B6B}"/>
    <cellStyle name="Entrada 4 3_INFORME" xfId="11087" xr:uid="{502238E2-6854-4B89-B091-B2AE63EFFF30}"/>
    <cellStyle name="Entrada 4 4" xfId="11088" xr:uid="{FCE33025-5943-4046-9AE3-ACBCBAD6F4F3}"/>
    <cellStyle name="Entrada 4 4 2" xfId="11089" xr:uid="{B17BF83A-F59A-44A4-87E7-1FFEBB6345C0}"/>
    <cellStyle name="Entrada 4 4 2 2" xfId="11090" xr:uid="{8C8F6719-A0E6-4413-B090-280CDD8A08F5}"/>
    <cellStyle name="Entrada 4 4 2 2 2" xfId="11091" xr:uid="{E966C50C-E5A2-4955-A715-2C94AFEBCF49}"/>
    <cellStyle name="Entrada 4 4 2 2 2 2" xfId="11092" xr:uid="{A408E261-4F07-4C46-B58F-F73F2A05316D}"/>
    <cellStyle name="Entrada 4 4 2 2 2 2 2" xfId="11093" xr:uid="{39730923-2C47-4087-95E2-1412DBBB17DC}"/>
    <cellStyle name="Entrada 4 4 2 2 2 3" xfId="11094" xr:uid="{8D08166E-9FD8-4D57-8611-ECBE15363FB0}"/>
    <cellStyle name="Entrada 4 4 2 2 3" xfId="11095" xr:uid="{08E1FD30-BB70-4C59-A1DF-D1F9D78458CF}"/>
    <cellStyle name="Entrada 4 4 2 2 3 2" xfId="11096" xr:uid="{D439A2DF-A79F-4066-B4FE-71689487E9F6}"/>
    <cellStyle name="Entrada 4 4 2 2 4" xfId="11097" xr:uid="{E979AB42-07AF-43DF-A49E-4F591B526251}"/>
    <cellStyle name="Entrada 4 4 2 3" xfId="11098" xr:uid="{1C703D6D-D868-4A81-85F1-0ADCCD092439}"/>
    <cellStyle name="Entrada 4 4 2 3 2" xfId="11099" xr:uid="{3E2FAD97-1F18-4481-85FD-419D6FE54B88}"/>
    <cellStyle name="Entrada 4 4 2 3 2 2" xfId="11100" xr:uid="{81892993-DF27-4A79-A197-A070EF5412F5}"/>
    <cellStyle name="Entrada 4 4 2 3 3" xfId="11101" xr:uid="{645F10C2-BDA8-42D6-BC3F-7835666FD01F}"/>
    <cellStyle name="Entrada 4 4 2 4" xfId="11102" xr:uid="{EB7F939A-235D-4A9B-B330-34F396453E21}"/>
    <cellStyle name="Entrada 4 4 2 4 2" xfId="11103" xr:uid="{626FFB84-B250-470C-844C-EFBC8EA7C65D}"/>
    <cellStyle name="Entrada 4 4 2 5" xfId="11104" xr:uid="{5BE3DB79-A06E-435B-998B-91A0A00530D5}"/>
    <cellStyle name="Entrada 4 4 3" xfId="11105" xr:uid="{F5C0B692-B9E9-4A4D-8FA9-DA47FA1C59FD}"/>
    <cellStyle name="Entrada 4 4 3 2" xfId="11106" xr:uid="{10353D86-F167-4FBB-886D-831B926D16A1}"/>
    <cellStyle name="Entrada 4 4 3 2 2" xfId="11107" xr:uid="{B7D90254-CF58-4967-B533-7D68EA3B7F27}"/>
    <cellStyle name="Entrada 4 4 3 2 2 2" xfId="11108" xr:uid="{9B20DAAC-78C3-48FB-BD7C-A4D76A4F0D0D}"/>
    <cellStyle name="Entrada 4 4 3 2 3" xfId="11109" xr:uid="{D51D471D-2617-4E3D-8196-0170B9AF207D}"/>
    <cellStyle name="Entrada 4 4 3 3" xfId="11110" xr:uid="{E804EC03-CBEF-4A03-8975-0C140E133DEE}"/>
    <cellStyle name="Entrada 4 4 3 3 2" xfId="11111" xr:uid="{8F0FE781-F0E4-479C-B91B-7397CACEA52B}"/>
    <cellStyle name="Entrada 4 4 3 4" xfId="11112" xr:uid="{E7833516-15F5-45F3-9971-C5E35E6EDF82}"/>
    <cellStyle name="Entrada 4 4 4" xfId="11113" xr:uid="{6F8E8D43-6E91-4F5C-AC2D-DBD3EA3EC78B}"/>
    <cellStyle name="Entrada 4 4 4 2" xfId="11114" xr:uid="{5D589AA2-5808-451E-A05A-1E3FBAC7DCDB}"/>
    <cellStyle name="Entrada 4 4 4 2 2" xfId="11115" xr:uid="{A91DCACE-8E79-47D3-B31A-8F7B1D952D0A}"/>
    <cellStyle name="Entrada 4 4 4 3" xfId="11116" xr:uid="{F7F702D7-1002-40BA-B4AD-302819B8CC9E}"/>
    <cellStyle name="Entrada 4 4 5" xfId="11117" xr:uid="{7413276D-5C08-486C-87FC-AC8E4A7C369C}"/>
    <cellStyle name="Entrada 4 4 5 2" xfId="11118" xr:uid="{04FB2A1B-86D6-40F6-B01E-D7EA2F1DF611}"/>
    <cellStyle name="Entrada 4 4 6" xfId="11119" xr:uid="{A49E7A85-94D6-4B35-AFCF-07A76695ECF2}"/>
    <cellStyle name="Entrada 4 4_INFORME" xfId="11120" xr:uid="{955A46D3-90A2-4709-9F28-A3C575F43AB3}"/>
    <cellStyle name="Entrada 4 5" xfId="11121" xr:uid="{D250D961-3377-40A7-8EB0-0F7C65F373C6}"/>
    <cellStyle name="Entrada 4 5 2" xfId="11122" xr:uid="{40141609-FF2C-4ED9-9804-FF74F9DF7990}"/>
    <cellStyle name="Entrada 4 5 2 2" xfId="11123" xr:uid="{CD321780-727D-404A-950A-C3E4E2E15A3D}"/>
    <cellStyle name="Entrada 4 5 2 2 2" xfId="11124" xr:uid="{C9A90244-5217-478F-9652-E93ABC54369A}"/>
    <cellStyle name="Entrada 4 5 2 2 2 2" xfId="11125" xr:uid="{4A5987BA-8761-4CD3-AD6F-A4D521596A44}"/>
    <cellStyle name="Entrada 4 5 2 2 3" xfId="11126" xr:uid="{A26CFF21-9812-4095-8844-6322046E07FC}"/>
    <cellStyle name="Entrada 4 5 2 3" xfId="11127" xr:uid="{37295B34-5808-4401-9557-C75A0C1DA58C}"/>
    <cellStyle name="Entrada 4 5 2 3 2" xfId="11128" xr:uid="{40F9E2D5-8A24-41E1-B528-0E1AC86086AE}"/>
    <cellStyle name="Entrada 4 5 2 4" xfId="11129" xr:uid="{889B1C80-5D17-4BD6-81BF-265452A68723}"/>
    <cellStyle name="Entrada 4 5 3" xfId="11130" xr:uid="{3CE8BFBD-07DC-4BD9-8CE2-88CD8DD6EB6E}"/>
    <cellStyle name="Entrada 4 5 3 2" xfId="11131" xr:uid="{18EFE697-BADD-41B2-B301-B9ADD6871E29}"/>
    <cellStyle name="Entrada 4 5 3 2 2" xfId="11132" xr:uid="{E864670D-8258-4CAC-BD6B-6ED31BF60A82}"/>
    <cellStyle name="Entrada 4 5 3 3" xfId="11133" xr:uid="{F2ADE670-C91F-4EF0-A470-A27A5DDFF16F}"/>
    <cellStyle name="Entrada 4 5 4" xfId="11134" xr:uid="{9F684BC2-8E5E-4BEB-8528-391B47044CC3}"/>
    <cellStyle name="Entrada 4 5 4 2" xfId="11135" xr:uid="{801B35A8-95AA-438B-A018-AAFF5D674ADD}"/>
    <cellStyle name="Entrada 4 5 5" xfId="11136" xr:uid="{749080A1-F35F-4BB2-8259-7CDE74394D8A}"/>
    <cellStyle name="Entrada 4 6" xfId="11137" xr:uid="{8C43BB17-BA00-432E-BC05-83D8364F0498}"/>
    <cellStyle name="Entrada 4 6 2" xfId="11138" xr:uid="{54741124-89AD-47CB-A018-9FA2C97F608C}"/>
    <cellStyle name="Entrada 4 6 2 2" xfId="11139" xr:uid="{18564FD0-6FF1-45D3-8823-BA76A41E6F98}"/>
    <cellStyle name="Entrada 4 6 2 2 2" xfId="11140" xr:uid="{6147A4BD-BE08-486D-B19E-C9FDDDF7BB5E}"/>
    <cellStyle name="Entrada 4 6 2 2 2 2" xfId="11141" xr:uid="{F88FA7A4-71AD-41F6-96B2-08E10E33DC69}"/>
    <cellStyle name="Entrada 4 6 2 2 3" xfId="11142" xr:uid="{1115B682-EA50-45B0-BB31-A1DB0C1E29C3}"/>
    <cellStyle name="Entrada 4 6 2 3" xfId="11143" xr:uid="{666FF6D7-9F69-49AA-838C-A6260A9EC198}"/>
    <cellStyle name="Entrada 4 6 2 3 2" xfId="11144" xr:uid="{C9806FA2-E238-4DC7-B367-4C308B53F33E}"/>
    <cellStyle name="Entrada 4 6 2 4" xfId="11145" xr:uid="{8C5095E0-967E-49CD-B8A5-2D2E86AB24EB}"/>
    <cellStyle name="Entrada 4 6 3" xfId="11146" xr:uid="{1FC5B958-FB66-4433-B7CF-7A4278B17A8E}"/>
    <cellStyle name="Entrada 4 6 3 2" xfId="11147" xr:uid="{6E9FB019-28DE-4485-A2A2-F0C148C4DBB9}"/>
    <cellStyle name="Entrada 4 6 3 2 2" xfId="11148" xr:uid="{88BE0A7E-4EAB-4513-99B8-52CE2ED4004C}"/>
    <cellStyle name="Entrada 4 6 3 3" xfId="11149" xr:uid="{8714A12F-7C49-446D-81C4-5EBD85A3BCE1}"/>
    <cellStyle name="Entrada 4 6 4" xfId="11150" xr:uid="{B89D9B0E-B94C-4129-8982-E55CB9D5B0B4}"/>
    <cellStyle name="Entrada 4 6 4 2" xfId="11151" xr:uid="{3122B535-83EA-4EC9-8EB8-363D72D151E2}"/>
    <cellStyle name="Entrada 4 6 5" xfId="11152" xr:uid="{22810241-11FB-430E-B80E-BB052030B039}"/>
    <cellStyle name="Entrada 4 7" xfId="11153" xr:uid="{62A9ED66-F449-440D-8193-7F349F9DA672}"/>
    <cellStyle name="Entrada 4 7 2" xfId="11154" xr:uid="{670AC937-8022-411C-B175-3DB81593F649}"/>
    <cellStyle name="Entrada 4 7 2 2" xfId="11155" xr:uid="{64D90F6C-0983-460B-8A9D-ABF640587C36}"/>
    <cellStyle name="Entrada 4 7 2 2 2" xfId="11156" xr:uid="{23B30927-270A-46BF-A403-C030313B614D}"/>
    <cellStyle name="Entrada 4 7 2 2 2 2" xfId="11157" xr:uid="{8656D501-F027-422A-98BC-C02BD58DBB26}"/>
    <cellStyle name="Entrada 4 7 2 2 3" xfId="11158" xr:uid="{C80A47D2-508B-4EE2-BE47-1C9B57222E08}"/>
    <cellStyle name="Entrada 4 7 2 3" xfId="11159" xr:uid="{3280AA27-1BDD-4E09-98E4-53E9419DD98C}"/>
    <cellStyle name="Entrada 4 7 2 3 2" xfId="11160" xr:uid="{E398365B-F577-4E6E-8CAD-91C12BC89833}"/>
    <cellStyle name="Entrada 4 7 2 4" xfId="11161" xr:uid="{997EFAE8-3F44-462E-AE68-240450393122}"/>
    <cellStyle name="Entrada 4 7 3" xfId="11162" xr:uid="{57AF2D65-98DF-4F16-B839-5226D169D43C}"/>
    <cellStyle name="Entrada 4 7 3 2" xfId="11163" xr:uid="{D2759843-DC28-4F1B-93DD-156C73631387}"/>
    <cellStyle name="Entrada 4 7 3 2 2" xfId="11164" xr:uid="{27276D1A-845D-46B3-A600-6C9505789D3D}"/>
    <cellStyle name="Entrada 4 7 3 3" xfId="11165" xr:uid="{EE2BEC25-26A9-4E02-A68E-E9F96F033D8B}"/>
    <cellStyle name="Entrada 4 7 4" xfId="11166" xr:uid="{D2CC8D9A-3C6E-4EBF-ABF4-1CDD3CB3D96D}"/>
    <cellStyle name="Entrada 4 7 4 2" xfId="11167" xr:uid="{CE0F657C-2574-469C-85D8-99774EE61DE4}"/>
    <cellStyle name="Entrada 4 7 5" xfId="11168" xr:uid="{8820F770-E28F-4563-B46A-DC0C691DFAF1}"/>
    <cellStyle name="Entrada 4 8" xfId="11169" xr:uid="{8AAE7E9D-17FA-40AF-A5E9-DFFC1B699223}"/>
    <cellStyle name="Entrada 4 8 2" xfId="11170" xr:uid="{ABCE9CA5-6DED-43D8-ADFB-EB5A7C07BBD3}"/>
    <cellStyle name="Entrada 4 8 2 2" xfId="11171" xr:uid="{04D75814-726E-41D2-B637-17F4ED8B86C9}"/>
    <cellStyle name="Entrada 4 8 2 2 2" xfId="11172" xr:uid="{CFA36DBE-3A27-45BC-85CF-F31FD19BCF0A}"/>
    <cellStyle name="Entrada 4 8 2 2 2 2" xfId="11173" xr:uid="{6FBB0F3D-CBE3-42D7-831D-B95108948A4B}"/>
    <cellStyle name="Entrada 4 8 2 2 3" xfId="11174" xr:uid="{DFF31A3E-7277-44BC-8AD6-10682F22FF10}"/>
    <cellStyle name="Entrada 4 8 2 3" xfId="11175" xr:uid="{ED284811-2AE1-414F-9886-7EB201D41624}"/>
    <cellStyle name="Entrada 4 8 2 3 2" xfId="11176" xr:uid="{0620A5C9-B5C0-4714-9D94-4D8265CB7120}"/>
    <cellStyle name="Entrada 4 8 2 4" xfId="11177" xr:uid="{495983F7-F827-445F-917A-87C72E75645F}"/>
    <cellStyle name="Entrada 4 8 3" xfId="11178" xr:uid="{D25F97CA-AA7F-4ACC-AFFB-D49CFDD89E63}"/>
    <cellStyle name="Entrada 4 8 3 2" xfId="11179" xr:uid="{F5A9F5AF-3D57-41B1-B239-6C0970ECC442}"/>
    <cellStyle name="Entrada 4 8 3 2 2" xfId="11180" xr:uid="{DBD89977-61A9-4F04-A355-874CF545332D}"/>
    <cellStyle name="Entrada 4 8 3 3" xfId="11181" xr:uid="{CFF7EA43-F84B-4A60-9380-8F9D3A2F8572}"/>
    <cellStyle name="Entrada 4 8 4" xfId="11182" xr:uid="{64BCCB73-9931-4D6A-9620-F19F43B3FB31}"/>
    <cellStyle name="Entrada 4 8 4 2" xfId="11183" xr:uid="{B5ADB381-3CA7-40EF-AA11-488FE8548BCE}"/>
    <cellStyle name="Entrada 4 8 5" xfId="11184" xr:uid="{D25622C0-2443-4FE7-BA97-AAB81F2418BC}"/>
    <cellStyle name="Entrada 4 9" xfId="11185" xr:uid="{29E96638-378E-4AD9-8838-1356C85A3EE1}"/>
    <cellStyle name="Entrada 4 9 2" xfId="11186" xr:uid="{B4655CF4-597E-4FAA-A9A5-0E380FAA53D8}"/>
    <cellStyle name="Entrada 4 9 2 2" xfId="11187" xr:uid="{33D16775-325A-4CE2-B131-823E6B5E6B89}"/>
    <cellStyle name="Entrada 4 9 2 2 2" xfId="11188" xr:uid="{4138687C-BEE0-414C-BA75-44CA676072F4}"/>
    <cellStyle name="Entrada 4 9 2 2 2 2" xfId="11189" xr:uid="{CB4267CB-E835-442E-AFE7-66DBBB553F0C}"/>
    <cellStyle name="Entrada 4 9 2 2 3" xfId="11190" xr:uid="{1FE86BE1-8C56-4D2C-96A8-D9DECF7FBDBF}"/>
    <cellStyle name="Entrada 4 9 2 3" xfId="11191" xr:uid="{EAA14B0B-31B8-4DD9-AF0A-4F78EA7DF22B}"/>
    <cellStyle name="Entrada 4 9 2 3 2" xfId="11192" xr:uid="{58F26A18-3DE5-4550-B962-24DA62E8EA68}"/>
    <cellStyle name="Entrada 4 9 2 4" xfId="11193" xr:uid="{8A398936-9DAB-4CE0-9923-1EE9FC341F01}"/>
    <cellStyle name="Entrada 4 9 3" xfId="11194" xr:uid="{290C0B62-FDE8-4181-980A-2BB483435E5B}"/>
    <cellStyle name="Entrada 4 9 3 2" xfId="11195" xr:uid="{34D477F2-5057-4B86-9BB8-36F676535710}"/>
    <cellStyle name="Entrada 4 9 3 2 2" xfId="11196" xr:uid="{65EC0B0F-D315-41E4-A3E1-E8353E805826}"/>
    <cellStyle name="Entrada 4 9 3 3" xfId="11197" xr:uid="{FCAD91A0-455F-42E0-8DEE-F2609A0BEEB3}"/>
    <cellStyle name="Entrada 4 9 4" xfId="11198" xr:uid="{8C52A8BA-854D-443E-BEA2-8FAE6589C773}"/>
    <cellStyle name="Entrada 4 9 4 2" xfId="11199" xr:uid="{B82CF5F3-020F-4DA6-932F-B5C72E327194}"/>
    <cellStyle name="Entrada 4 9 5" xfId="11200" xr:uid="{3B490629-3123-4ACE-9BD0-E05D83EC0B73}"/>
    <cellStyle name="Entrada 4_INFORME" xfId="11201" xr:uid="{812A6928-72B1-4254-A580-BD4B7AA30F0C}"/>
    <cellStyle name="Entrada 40" xfId="11202" xr:uid="{5628B435-7A1B-46AD-8D53-CA4EC967501C}"/>
    <cellStyle name="Entrada 40 2" xfId="11203" xr:uid="{A03C91EE-5A42-4C3E-8175-CD9070D4E186}"/>
    <cellStyle name="Entrada 40 2 2" xfId="11204" xr:uid="{4D749B57-1F37-422E-B587-654B2503BF2D}"/>
    <cellStyle name="Entrada 40 3" xfId="11205" xr:uid="{F628335E-DA4F-4498-BF8F-E06E8A851D8F}"/>
    <cellStyle name="Entrada 41" xfId="11206" xr:uid="{43AF0EAF-4966-438E-868F-5FB970880579}"/>
    <cellStyle name="Entrada 41 2" xfId="11207" xr:uid="{F2550EDB-D9E9-443A-8AD1-E30E2606C6D1}"/>
    <cellStyle name="Entrada 41 2 2" xfId="11208" xr:uid="{505D506E-EC16-4DB2-84FE-1A51468D434C}"/>
    <cellStyle name="Entrada 41 3" xfId="11209" xr:uid="{3770210C-CF6F-4FC1-BDA9-8E70468F4221}"/>
    <cellStyle name="Entrada 42" xfId="11210" xr:uid="{220B6CA1-E3FB-4D07-AA1C-97E74D82234B}"/>
    <cellStyle name="Entrada 42 2" xfId="11211" xr:uid="{83E442DA-E8E1-4D33-BD6A-4ABE3756ED08}"/>
    <cellStyle name="Entrada 42 2 2" xfId="11212" xr:uid="{3C31C653-2E4D-410F-A39C-E35BB42D81EF}"/>
    <cellStyle name="Entrada 42 3" xfId="11213" xr:uid="{40C3ACE7-8160-426C-B6E3-2539A87CD46B}"/>
    <cellStyle name="Entrada 43" xfId="11214" xr:uid="{88B107D1-B132-4506-B432-B83CD6DA6878}"/>
    <cellStyle name="Entrada 43 2" xfId="11215" xr:uid="{2ACE5AD3-0D0E-4E46-BD3E-3845DD57D0D8}"/>
    <cellStyle name="Entrada 43 2 2" xfId="11216" xr:uid="{3180E13E-3A84-43BB-8277-7A2A241285E9}"/>
    <cellStyle name="Entrada 43 3" xfId="11217" xr:uid="{E2CB9A91-4740-4FE4-8777-99DAA2D81A79}"/>
    <cellStyle name="Entrada 44" xfId="11218" xr:uid="{8A2EBD57-9EB9-4984-A8A2-3593AACA1649}"/>
    <cellStyle name="Entrada 44 2" xfId="11219" xr:uid="{98DC307E-190F-49F7-A999-7A0672A2193F}"/>
    <cellStyle name="Entrada 44 2 2" xfId="11220" xr:uid="{4445629F-9BD0-4874-BDFB-DE08AA8E368C}"/>
    <cellStyle name="Entrada 44 3" xfId="11221" xr:uid="{3C0B947B-A7BE-4D8D-9727-1138ECB9A490}"/>
    <cellStyle name="Entrada 45" xfId="11222" xr:uid="{63D37C83-18AD-4B57-A919-1667DE61AAE9}"/>
    <cellStyle name="Entrada 45 2" xfId="11223" xr:uid="{BB5FE783-B938-4031-8672-4B5E9165ABE3}"/>
    <cellStyle name="Entrada 45 2 2" xfId="11224" xr:uid="{23E8265C-6C1D-473E-82F3-EDFD40BD500C}"/>
    <cellStyle name="Entrada 45 3" xfId="11225" xr:uid="{F671CE95-4684-4897-A1F4-D70C2968F2EA}"/>
    <cellStyle name="Entrada 46" xfId="11226" xr:uid="{7DA27AEA-5954-4832-8058-716CD9648904}"/>
    <cellStyle name="Entrada 46 2" xfId="11227" xr:uid="{DFA2C527-4AAE-45E4-BFBC-8257460225E3}"/>
    <cellStyle name="Entrada 46 2 2" xfId="11228" xr:uid="{48207295-E773-4186-935B-E7F95730CDD6}"/>
    <cellStyle name="Entrada 46 3" xfId="11229" xr:uid="{AB8474DC-2CF8-4249-A588-29CF21DEB1D7}"/>
    <cellStyle name="Entrada 47" xfId="11230" xr:uid="{FCE62A5C-779B-4908-AC8D-353F904B7A72}"/>
    <cellStyle name="Entrada 47 2" xfId="11231" xr:uid="{FC5E8109-66FD-4802-9EC7-A949CC71E43C}"/>
    <cellStyle name="Entrada 47 2 2" xfId="11232" xr:uid="{0739113C-C0F9-42A2-9FFE-1BA8F4E91D17}"/>
    <cellStyle name="Entrada 47 3" xfId="11233" xr:uid="{C3F33043-E7E4-4560-89A7-87FEFC254A15}"/>
    <cellStyle name="Entrada 48" xfId="11234" xr:uid="{39EEED19-1CC7-474A-A58C-BD466052BEF9}"/>
    <cellStyle name="Entrada 48 2" xfId="11235" xr:uid="{9DD5B6AB-52CC-40A9-9C45-01B5063EBD60}"/>
    <cellStyle name="Entrada 48 2 2" xfId="11236" xr:uid="{26097F0C-C66B-4154-A327-FFBF3ABA76BB}"/>
    <cellStyle name="Entrada 48 3" xfId="11237" xr:uid="{0D0CECFE-925E-4982-85DD-E9099F4F8600}"/>
    <cellStyle name="Entrada 49" xfId="11238" xr:uid="{9144D912-D9D0-4003-A5E0-2C810422A7DF}"/>
    <cellStyle name="Entrada 49 2" xfId="11239" xr:uid="{129FC16E-9C47-4711-B5EF-E4C4C48EB54C}"/>
    <cellStyle name="Entrada 49 2 2" xfId="11240" xr:uid="{6E98FEDC-311F-46AE-B8C2-F55A2FDDCB7D}"/>
    <cellStyle name="Entrada 49 3" xfId="11241" xr:uid="{05169A11-30D4-4CC5-BFBD-11D4652C6754}"/>
    <cellStyle name="Entrada 5" xfId="11242" xr:uid="{AFA7EC1C-E135-4155-9626-39294B436185}"/>
    <cellStyle name="Entrada 5 10" xfId="11243" xr:uid="{EFE431CB-A244-4326-9A2F-DD9B217D5968}"/>
    <cellStyle name="Entrada 5 10 2" xfId="11244" xr:uid="{407DF95E-CCB8-43C6-AE4E-C591D21E5590}"/>
    <cellStyle name="Entrada 5 10 2 2" xfId="11245" xr:uid="{E35E9BCB-3AB3-4245-BDB7-902EB6864F79}"/>
    <cellStyle name="Entrada 5 10 2 2 2" xfId="11246" xr:uid="{64CA555E-07B8-485D-923B-872FE7976E86}"/>
    <cellStyle name="Entrada 5 10 2 3" xfId="11247" xr:uid="{1C2DCD72-15B4-4C5A-85C6-A6740784B357}"/>
    <cellStyle name="Entrada 5 10 3" xfId="11248" xr:uid="{BC7D9E20-18B6-4F5E-AA94-2E9655989BE5}"/>
    <cellStyle name="Entrada 5 10 3 2" xfId="11249" xr:uid="{C03691A9-5DB3-4921-B33D-2B93D919AAF4}"/>
    <cellStyle name="Entrada 5 10 4" xfId="11250" xr:uid="{1FB2587B-B522-4600-9825-BB7529375CE6}"/>
    <cellStyle name="Entrada 5 11" xfId="11251" xr:uid="{B42286F2-6DF2-43ED-B15D-DBBE1226755E}"/>
    <cellStyle name="Entrada 5 11 2" xfId="11252" xr:uid="{B120A14A-68C6-4803-8B45-605D4D4FE766}"/>
    <cellStyle name="Entrada 5 11 2 2" xfId="11253" xr:uid="{5C1C31CB-AD8F-4205-BC09-67E40BEDE16A}"/>
    <cellStyle name="Entrada 5 11 3" xfId="11254" xr:uid="{7D3BC09F-D712-4A99-9148-C5F15143FFCB}"/>
    <cellStyle name="Entrada 5 12" xfId="11255" xr:uid="{C9DFA273-C4D4-4490-91A3-C0C4703A6BDD}"/>
    <cellStyle name="Entrada 5 12 2" xfId="11256" xr:uid="{8FA3D587-E483-4466-96F6-51386C6764AE}"/>
    <cellStyle name="Entrada 5 12 2 2" xfId="11257" xr:uid="{78CE2C8A-4F86-44D3-88FE-C9F75CE9B40B}"/>
    <cellStyle name="Entrada 5 12 3" xfId="11258" xr:uid="{C29B3D90-A645-472B-AE92-FFE6046073EE}"/>
    <cellStyle name="Entrada 5 13" xfId="11259" xr:uid="{57B18BEB-E917-4C16-AF01-457A4744149E}"/>
    <cellStyle name="Entrada 5 13 2" xfId="11260" xr:uid="{05C4C11E-75F4-4AE9-A8EC-28C058992981}"/>
    <cellStyle name="Entrada 5 14" xfId="11261" xr:uid="{2FCCD787-A2CD-402E-A1E2-AA835695DF0E}"/>
    <cellStyle name="Entrada 5 14 2" xfId="11262" xr:uid="{48845CF3-F9B5-4CFA-A412-07FF5DDEA64F}"/>
    <cellStyle name="Entrada 5 15" xfId="11263" xr:uid="{F509C29C-F134-41A4-A1C1-8C361896D759}"/>
    <cellStyle name="Entrada 5 2" xfId="11264" xr:uid="{71607817-A963-4CD0-A21D-5B31F2FB0BAD}"/>
    <cellStyle name="Entrada 5 2 10" xfId="11265" xr:uid="{EE5FF163-8C3F-4699-88A0-2E65A4CFD28C}"/>
    <cellStyle name="Entrada 5 2 2" xfId="11266" xr:uid="{52F76CCD-219E-43B8-8CD0-C4D1821E25AC}"/>
    <cellStyle name="Entrada 5 2 2 2" xfId="11267" xr:uid="{3CEE7A19-0AFF-4110-B991-BC894FC6E102}"/>
    <cellStyle name="Entrada 5 2 2 2 2" xfId="11268" xr:uid="{DBAE36B5-E687-49FA-B283-11D2353FB5D8}"/>
    <cellStyle name="Entrada 5 2 2 2 2 2" xfId="11269" xr:uid="{F237F786-2EA7-4846-B34D-EA8B044D15C3}"/>
    <cellStyle name="Entrada 5 2 2 2 2 2 2" xfId="11270" xr:uid="{6BC2E6F1-F562-4A41-860B-9A0D7EE6DA6C}"/>
    <cellStyle name="Entrada 5 2 2 2 2 3" xfId="11271" xr:uid="{94BE264B-08F3-4C9B-ACBA-CFD0C31068B3}"/>
    <cellStyle name="Entrada 5 2 2 2 3" xfId="11272" xr:uid="{DF4246AB-0091-4D1F-8574-376C0B827476}"/>
    <cellStyle name="Entrada 5 2 2 2 3 2" xfId="11273" xr:uid="{1986F3AE-5A72-4C55-A8BF-400961A79A85}"/>
    <cellStyle name="Entrada 5 2 2 2 4" xfId="11274" xr:uid="{9986CCB1-94AA-4C25-A37F-2EF30D8E6B10}"/>
    <cellStyle name="Entrada 5 2 2 3" xfId="11275" xr:uid="{1B10F3BA-FDFA-473B-A57A-1577E6B5029F}"/>
    <cellStyle name="Entrada 5 2 2 3 2" xfId="11276" xr:uid="{EFD0D5DF-83FF-4817-948D-7D6A1FC8BB74}"/>
    <cellStyle name="Entrada 5 2 2 3 2 2" xfId="11277" xr:uid="{239FDEA7-0A82-4F12-885D-6557398B2158}"/>
    <cellStyle name="Entrada 5 2 2 3 3" xfId="11278" xr:uid="{97BA8D3C-2403-4BB6-9EDA-BB6743C2D581}"/>
    <cellStyle name="Entrada 5 2 2 4" xfId="11279" xr:uid="{CE06F43B-DD86-4CD1-9F82-8B18D4AB4038}"/>
    <cellStyle name="Entrada 5 2 2 4 2" xfId="11280" xr:uid="{77F68E07-E5F6-4657-A9D7-1FC46C69FFC8}"/>
    <cellStyle name="Entrada 5 2 2 5" xfId="11281" xr:uid="{E400B39D-5CCF-417F-AEC1-DD5E1FFD0F94}"/>
    <cellStyle name="Entrada 5 2 3" xfId="11282" xr:uid="{A1E95BF3-B42D-498A-89C1-815A2BEFD8C1}"/>
    <cellStyle name="Entrada 5 2 3 2" xfId="11283" xr:uid="{3C32DBD2-95FA-494F-A655-17A6C50738E9}"/>
    <cellStyle name="Entrada 5 2 3 2 2" xfId="11284" xr:uid="{33E401A6-633C-4850-A8E8-23C6F37CD64D}"/>
    <cellStyle name="Entrada 5 2 3 2 2 2" xfId="11285" xr:uid="{40E52095-1447-446B-B6D6-6C1FF84D7797}"/>
    <cellStyle name="Entrada 5 2 3 2 2 2 2" xfId="11286" xr:uid="{FCC90A7B-7CF3-480B-BD7A-9CDF4214F0D8}"/>
    <cellStyle name="Entrada 5 2 3 2 2 3" xfId="11287" xr:uid="{9111263C-B6EB-47AE-A1EC-84FD5AFC4E2C}"/>
    <cellStyle name="Entrada 5 2 3 2 3" xfId="11288" xr:uid="{EFFA357E-24FB-4170-9736-F8CE276C7266}"/>
    <cellStyle name="Entrada 5 2 3 2 3 2" xfId="11289" xr:uid="{F9B3A3E9-FF83-42FB-878F-C96D6F4C892F}"/>
    <cellStyle name="Entrada 5 2 3 2 4" xfId="11290" xr:uid="{590F7235-8F40-4B71-9D53-CCC8370F0761}"/>
    <cellStyle name="Entrada 5 2 3 3" xfId="11291" xr:uid="{07F5AF52-DCE9-4E5B-A53B-222BA7C7EFA8}"/>
    <cellStyle name="Entrada 5 2 3 3 2" xfId="11292" xr:uid="{B82BDA38-DF71-4B70-B79A-43B8A7DF3C90}"/>
    <cellStyle name="Entrada 5 2 3 3 2 2" xfId="11293" xr:uid="{E39243A2-FF84-4A47-AA94-6341E68E0902}"/>
    <cellStyle name="Entrada 5 2 3 3 3" xfId="11294" xr:uid="{FF8527AA-BE6A-4A61-A0A9-F772F9798B4D}"/>
    <cellStyle name="Entrada 5 2 3 4" xfId="11295" xr:uid="{F16FDA68-1662-49FC-B838-2D30D84C15D5}"/>
    <cellStyle name="Entrada 5 2 3 4 2" xfId="11296" xr:uid="{4B0386B8-0856-45E2-9155-B101A0AB1784}"/>
    <cellStyle name="Entrada 5 2 3 5" xfId="11297" xr:uid="{681CBC03-DE75-48F9-A620-0BD38BE62C62}"/>
    <cellStyle name="Entrada 5 2 4" xfId="11298" xr:uid="{FB2BC8E1-3665-4DD8-9F56-80359773CEDD}"/>
    <cellStyle name="Entrada 5 2 4 2" xfId="11299" xr:uid="{93CC4CD9-90CD-4D39-A61D-860D92D1E3E0}"/>
    <cellStyle name="Entrada 5 2 4 2 2" xfId="11300" xr:uid="{8B231EBC-A232-4CB9-9D70-458211BDE78C}"/>
    <cellStyle name="Entrada 5 2 4 2 2 2" xfId="11301" xr:uid="{C4C5E0E8-9FFF-4D03-AEC9-3CB76AC7095A}"/>
    <cellStyle name="Entrada 5 2 4 2 2 2 2" xfId="11302" xr:uid="{3A12AFA6-0BA6-4101-B78D-778359B0CEF4}"/>
    <cellStyle name="Entrada 5 2 4 2 2 3" xfId="11303" xr:uid="{355DBF3E-A0BC-4BE8-854D-300F97AEB80E}"/>
    <cellStyle name="Entrada 5 2 4 2 3" xfId="11304" xr:uid="{FA703285-CB62-41AE-B5F2-88926D72AB95}"/>
    <cellStyle name="Entrada 5 2 4 2 3 2" xfId="11305" xr:uid="{605E07CD-B421-4C62-AD77-F57F6CA5DAF3}"/>
    <cellStyle name="Entrada 5 2 4 2 4" xfId="11306" xr:uid="{5385F971-550E-4812-8E3F-32789304C4CE}"/>
    <cellStyle name="Entrada 5 2 4 3" xfId="11307" xr:uid="{77414C68-C7EE-487C-B254-8113B82F4BF6}"/>
    <cellStyle name="Entrada 5 2 4 3 2" xfId="11308" xr:uid="{B52A7B01-89A0-4338-ACCA-BFF66C367F1D}"/>
    <cellStyle name="Entrada 5 2 4 3 2 2" xfId="11309" xr:uid="{571C8D8F-5C38-4581-A0E6-5EAE0595C911}"/>
    <cellStyle name="Entrada 5 2 4 3 3" xfId="11310" xr:uid="{053BCBDD-C592-499A-ABB0-FFB09B85EF1B}"/>
    <cellStyle name="Entrada 5 2 4 4" xfId="11311" xr:uid="{B35BB3A1-47FE-4F6C-BEC9-68DD86E1C219}"/>
    <cellStyle name="Entrada 5 2 4 4 2" xfId="11312" xr:uid="{D8D6C0DC-A388-479F-9E5E-EC5E549609B2}"/>
    <cellStyle name="Entrada 5 2 4 5" xfId="11313" xr:uid="{959D7CF8-9B46-476E-80F4-38DD32CDDBAB}"/>
    <cellStyle name="Entrada 5 2 5" xfId="11314" xr:uid="{EE0632B9-6C1D-4557-885B-8AF2DF22F8C0}"/>
    <cellStyle name="Entrada 5 2 5 2" xfId="11315" xr:uid="{4A0E8534-ED88-4D3D-8029-957577DE0FCD}"/>
    <cellStyle name="Entrada 5 2 5 2 2" xfId="11316" xr:uid="{4BF219DE-D77F-44C7-802E-D90867E89C8B}"/>
    <cellStyle name="Entrada 5 2 5 2 2 2" xfId="11317" xr:uid="{69DF4AAD-C496-4484-B302-7BC42AC4A559}"/>
    <cellStyle name="Entrada 5 2 5 2 2 2 2" xfId="11318" xr:uid="{246E5D26-FF8F-450A-9E3D-0D20636E89D3}"/>
    <cellStyle name="Entrada 5 2 5 2 2 3" xfId="11319" xr:uid="{B7D1798C-EFAD-47FE-AB94-1E8DBD2C3DE5}"/>
    <cellStyle name="Entrada 5 2 5 2 3" xfId="11320" xr:uid="{4BE3C890-8E96-422B-B1A9-BED529F51939}"/>
    <cellStyle name="Entrada 5 2 5 2 3 2" xfId="11321" xr:uid="{253182D2-E3FD-4A48-8AEC-9ADE3051258E}"/>
    <cellStyle name="Entrada 5 2 5 2 4" xfId="11322" xr:uid="{15F5298E-AB61-43F7-BEF8-69EC1EDED28B}"/>
    <cellStyle name="Entrada 5 2 5 3" xfId="11323" xr:uid="{6AEABAD9-428D-4360-8A2F-D7066C7EDB81}"/>
    <cellStyle name="Entrada 5 2 5 3 2" xfId="11324" xr:uid="{3476C454-2C1F-4669-B5D7-D4F187620A0B}"/>
    <cellStyle name="Entrada 5 2 5 3 2 2" xfId="11325" xr:uid="{7BD0D615-F195-46FA-8930-A0A260759A1C}"/>
    <cellStyle name="Entrada 5 2 5 3 3" xfId="11326" xr:uid="{BD71B156-D7AF-4D3C-9DD3-92A160A9EE8A}"/>
    <cellStyle name="Entrada 5 2 5 4" xfId="11327" xr:uid="{16BF469C-B75F-4100-8E4E-FA22341F473E}"/>
    <cellStyle name="Entrada 5 2 5 4 2" xfId="11328" xr:uid="{8946DA9D-D45F-4089-9FF1-8B02F83959D9}"/>
    <cellStyle name="Entrada 5 2 5 5" xfId="11329" xr:uid="{4E34D411-E3EA-4826-8219-76000AE971C6}"/>
    <cellStyle name="Entrada 5 2 6" xfId="11330" xr:uid="{89B9C52E-F44F-42D5-8723-E5D27388974B}"/>
    <cellStyle name="Entrada 5 2 6 2" xfId="11331" xr:uid="{CED753BF-2D36-49E3-9605-8ED45ACFA459}"/>
    <cellStyle name="Entrada 5 2 6 2 2" xfId="11332" xr:uid="{150CF75C-10D7-4E28-B542-93854CCE3859}"/>
    <cellStyle name="Entrada 5 2 6 2 2 2" xfId="11333" xr:uid="{5740B48A-3E3E-4AB6-9770-1562F8E6208C}"/>
    <cellStyle name="Entrada 5 2 6 2 3" xfId="11334" xr:uid="{BBE19F45-3E69-4332-ABDD-0467EE5BC0C2}"/>
    <cellStyle name="Entrada 5 2 6 3" xfId="11335" xr:uid="{F43851E2-7600-4F6B-85ED-2A58098E45DD}"/>
    <cellStyle name="Entrada 5 2 6 3 2" xfId="11336" xr:uid="{7580B30B-F110-4A33-B6E4-142D7E5CD2C3}"/>
    <cellStyle name="Entrada 5 2 6 4" xfId="11337" xr:uid="{5BDEEADD-AD1B-4D9C-9B7F-8AC233B13093}"/>
    <cellStyle name="Entrada 5 2 7" xfId="11338" xr:uid="{16069F9A-5277-4A1E-A64A-8B96CCE33B8B}"/>
    <cellStyle name="Entrada 5 2 7 2" xfId="11339" xr:uid="{5237298A-49B0-4853-80EF-8DF17F5B26CF}"/>
    <cellStyle name="Entrada 5 2 7 2 2" xfId="11340" xr:uid="{D8B254F0-6342-4F23-8B78-B14D78829DF5}"/>
    <cellStyle name="Entrada 5 2 7 3" xfId="11341" xr:uid="{6BDDDBF2-B8AD-4293-9F97-8D40E03DA034}"/>
    <cellStyle name="Entrada 5 2 8" xfId="11342" xr:uid="{7F5A3A80-EA98-4AA7-8FC1-5092F770C971}"/>
    <cellStyle name="Entrada 5 2 8 2" xfId="11343" xr:uid="{2FBC386E-3FBF-4BC6-B881-06B91310AEBE}"/>
    <cellStyle name="Entrada 5 2 8 2 2" xfId="11344" xr:uid="{32BBA2B6-DAD1-4A94-A7BB-C5FDD2FC1268}"/>
    <cellStyle name="Entrada 5 2 8 3" xfId="11345" xr:uid="{253EECD7-85A7-4D01-A71A-8CA0286E36C3}"/>
    <cellStyle name="Entrada 5 2 9" xfId="11346" xr:uid="{0293B9C2-8037-491F-90A7-65758701455B}"/>
    <cellStyle name="Entrada 5 2 9 2" xfId="11347" xr:uid="{499014F0-EA5D-4FAC-BC3A-2513EFE95B20}"/>
    <cellStyle name="Entrada 5 2_INFORME" xfId="11348" xr:uid="{B7E5FA25-1A23-409E-8F5F-4E3400741235}"/>
    <cellStyle name="Entrada 5 3" xfId="11349" xr:uid="{C2A86D7A-D64D-44A7-89A0-17F130323758}"/>
    <cellStyle name="Entrada 5 3 10" xfId="11350" xr:uid="{EFB45601-D8AC-4E53-9D32-4C574585BFEB}"/>
    <cellStyle name="Entrada 5 3 10 2" xfId="11351" xr:uid="{C5D6549C-8610-4460-A92E-3EE75C4F02B4}"/>
    <cellStyle name="Entrada 5 3 11" xfId="11352" xr:uid="{D8BBABDA-9FFE-4AC7-BBE2-6A664F2504AB}"/>
    <cellStyle name="Entrada 5 3 11 2" xfId="11353" xr:uid="{9DC47BC5-DD06-4789-808B-EB460449586F}"/>
    <cellStyle name="Entrada 5 3 12" xfId="11354" xr:uid="{A3373422-83D6-414A-B5A0-E0A5173B8114}"/>
    <cellStyle name="Entrada 5 3 2" xfId="11355" xr:uid="{DAD519D8-3A4A-49FF-AB6B-EC12D0E77309}"/>
    <cellStyle name="Entrada 5 3 2 2" xfId="11356" xr:uid="{4412C063-A518-4057-9959-380A8CDC9EA3}"/>
    <cellStyle name="Entrada 5 3 2 2 2" xfId="11357" xr:uid="{7C7C83AD-80B2-42B2-B178-E135C1005C8F}"/>
    <cellStyle name="Entrada 5 3 2 2 2 2" xfId="11358" xr:uid="{E4815B92-430E-4BFC-9047-E4876000B05D}"/>
    <cellStyle name="Entrada 5 3 2 2 2 2 2" xfId="11359" xr:uid="{8592DE32-020D-4194-91B7-5EE9BABE20FC}"/>
    <cellStyle name="Entrada 5 3 2 2 2 2 2 2" xfId="11360" xr:uid="{0875E01A-6BCF-42BC-A477-FF99A25E5DE1}"/>
    <cellStyle name="Entrada 5 3 2 2 2 2 3" xfId="11361" xr:uid="{314F8FB6-BF67-48E0-A67D-155A2DDAAEF9}"/>
    <cellStyle name="Entrada 5 3 2 2 2 3" xfId="11362" xr:uid="{C107D92A-26E6-4212-8452-AF5EA74793B0}"/>
    <cellStyle name="Entrada 5 3 2 2 2 3 2" xfId="11363" xr:uid="{407D1F86-F823-480D-98F3-77BB5420801E}"/>
    <cellStyle name="Entrada 5 3 2 2 2 4" xfId="11364" xr:uid="{15F7D9F6-7AAC-4069-B183-30F8B3B9DC07}"/>
    <cellStyle name="Entrada 5 3 2 2 3" xfId="11365" xr:uid="{5559C1A9-E01E-4F51-94B8-3B557ABEE37F}"/>
    <cellStyle name="Entrada 5 3 2 2 3 2" xfId="11366" xr:uid="{5A783AE4-4190-4981-B3BE-0A884D24DEEA}"/>
    <cellStyle name="Entrada 5 3 2 2 3 2 2" xfId="11367" xr:uid="{87CF7E10-ED50-4EB0-ABC6-75A2B7F11D0C}"/>
    <cellStyle name="Entrada 5 3 2 2 3 3" xfId="11368" xr:uid="{D44EC051-D0FE-4997-B34A-F68C28262476}"/>
    <cellStyle name="Entrada 5 3 2 2 4" xfId="11369" xr:uid="{549472DF-3786-437D-A150-58182C530753}"/>
    <cellStyle name="Entrada 5 3 2 2 4 2" xfId="11370" xr:uid="{8CEF61B9-5DFC-4189-8C34-8B2B60487650}"/>
    <cellStyle name="Entrada 5 3 2 2 5" xfId="11371" xr:uid="{68FEFF5B-F868-4820-90DA-05CCD8A59135}"/>
    <cellStyle name="Entrada 5 3 2 3" xfId="11372" xr:uid="{69ECC841-FCCC-439E-9CC4-960F0250EEF5}"/>
    <cellStyle name="Entrada 5 3 2 3 2" xfId="11373" xr:uid="{8238B36D-CF08-445B-A06A-E90646AC13E2}"/>
    <cellStyle name="Entrada 5 3 2 3 2 2" xfId="11374" xr:uid="{83AED11C-067F-4522-B8AC-BE5DB712874C}"/>
    <cellStyle name="Entrada 5 3 2 3 2 2 2" xfId="11375" xr:uid="{D153B9C7-3C71-452B-A122-0841DFC03D8C}"/>
    <cellStyle name="Entrada 5 3 2 3 2 3" xfId="11376" xr:uid="{890DE4CE-F9DE-4109-B2AC-95FD76F0C63D}"/>
    <cellStyle name="Entrada 5 3 2 3 3" xfId="11377" xr:uid="{9212BEEA-31AF-4B6D-8EDC-5E35F2D4E207}"/>
    <cellStyle name="Entrada 5 3 2 3 3 2" xfId="11378" xr:uid="{392301C9-11F8-40FE-826F-0785C368EA34}"/>
    <cellStyle name="Entrada 5 3 2 3 4" xfId="11379" xr:uid="{903757C9-7545-4816-8201-90B70A6F25C8}"/>
    <cellStyle name="Entrada 5 3 2 4" xfId="11380" xr:uid="{6572967F-8055-4B29-90DF-A02F201637DC}"/>
    <cellStyle name="Entrada 5 3 2 4 2" xfId="11381" xr:uid="{4E4B2CEF-D9BD-4581-8E6D-C64BD356BC51}"/>
    <cellStyle name="Entrada 5 3 2 4 2 2" xfId="11382" xr:uid="{C3386BE9-278B-4650-BDE6-B7ED0901DA6D}"/>
    <cellStyle name="Entrada 5 3 2 4 3" xfId="11383" xr:uid="{C5163F4A-3D7D-45B2-B9DA-45B721E5DB84}"/>
    <cellStyle name="Entrada 5 3 2 5" xfId="11384" xr:uid="{4B145EF5-CEA3-4C0E-9525-1B655EE6B7BC}"/>
    <cellStyle name="Entrada 5 3 2 5 2" xfId="11385" xr:uid="{879022FA-4DB9-430B-B608-7AE394D54FCF}"/>
    <cellStyle name="Entrada 5 3 2 6" xfId="11386" xr:uid="{C6670960-F431-491A-A8CF-11272F69818C}"/>
    <cellStyle name="Entrada 5 3 2_INFORME" xfId="11387" xr:uid="{8E19530F-E018-418B-86D9-0B3C2961ECAD}"/>
    <cellStyle name="Entrada 5 3 3" xfId="11388" xr:uid="{2704C67D-9801-4138-B795-64DBEBD71E07}"/>
    <cellStyle name="Entrada 5 3 3 2" xfId="11389" xr:uid="{2D2BFB03-D724-4C2E-BAF0-82DA4CC99945}"/>
    <cellStyle name="Entrada 5 3 3 2 2" xfId="11390" xr:uid="{67732A2D-9A3D-4EE8-A9E3-3543E5CDA8C4}"/>
    <cellStyle name="Entrada 5 3 3 2 2 2" xfId="11391" xr:uid="{5C664BF9-B497-4544-891C-E02DBF72A136}"/>
    <cellStyle name="Entrada 5 3 3 2 2 2 2" xfId="11392" xr:uid="{48B43D4F-1E47-4CEE-8B0A-829C4F15918C}"/>
    <cellStyle name="Entrada 5 3 3 2 2 3" xfId="11393" xr:uid="{E414652D-894D-441E-907C-C7AE0C3EA546}"/>
    <cellStyle name="Entrada 5 3 3 2 3" xfId="11394" xr:uid="{E3275ECC-ACCC-4FC0-92CB-A5D57AD033BA}"/>
    <cellStyle name="Entrada 5 3 3 2 3 2" xfId="11395" xr:uid="{25664148-29DB-4604-83A2-8089E8EF279C}"/>
    <cellStyle name="Entrada 5 3 3 2 4" xfId="11396" xr:uid="{43F69587-2EA3-460B-BCB5-16E6464B30C0}"/>
    <cellStyle name="Entrada 5 3 3 3" xfId="11397" xr:uid="{23845202-A667-45B0-8EEF-BF21FAB4D167}"/>
    <cellStyle name="Entrada 5 3 3 3 2" xfId="11398" xr:uid="{1E8589B6-D58D-4EC8-93D0-C801640ACADC}"/>
    <cellStyle name="Entrada 5 3 3 3 2 2" xfId="11399" xr:uid="{8BB84F09-0DE3-458A-8262-A045FCB1A4D0}"/>
    <cellStyle name="Entrada 5 3 3 3 3" xfId="11400" xr:uid="{8C99B72F-93B8-4300-9B6D-89D412E44D44}"/>
    <cellStyle name="Entrada 5 3 3 4" xfId="11401" xr:uid="{B090480D-7420-4CF7-B447-AF4DA7005E27}"/>
    <cellStyle name="Entrada 5 3 3 4 2" xfId="11402" xr:uid="{E11EE191-06F1-4CB4-9F3F-FDE238B3FA46}"/>
    <cellStyle name="Entrada 5 3 3 5" xfId="11403" xr:uid="{92425AB0-1D2F-4B8E-8F78-725B24204AA9}"/>
    <cellStyle name="Entrada 5 3 4" xfId="11404" xr:uid="{7EA66F33-CA04-4186-A708-6E9096D8E845}"/>
    <cellStyle name="Entrada 5 3 4 2" xfId="11405" xr:uid="{7D6815FC-4CCA-413D-990F-C0D06BADE319}"/>
    <cellStyle name="Entrada 5 3 4 2 2" xfId="11406" xr:uid="{FA767FE5-B119-42AF-AFB1-6FF24B50406D}"/>
    <cellStyle name="Entrada 5 3 4 2 2 2" xfId="11407" xr:uid="{6A231022-0B5A-4924-B363-98E8F476915B}"/>
    <cellStyle name="Entrada 5 3 4 2 2 2 2" xfId="11408" xr:uid="{EE984850-249D-43FA-B5BD-64CBF5F67188}"/>
    <cellStyle name="Entrada 5 3 4 2 2 3" xfId="11409" xr:uid="{61E02516-461F-4DE6-92B1-7F95C38C88EA}"/>
    <cellStyle name="Entrada 5 3 4 2 3" xfId="11410" xr:uid="{EE295824-B261-45C6-B3F2-B94131BF0520}"/>
    <cellStyle name="Entrada 5 3 4 2 3 2" xfId="11411" xr:uid="{8C12EDAD-7EF9-4504-8B09-93C021A3348A}"/>
    <cellStyle name="Entrada 5 3 4 2 4" xfId="11412" xr:uid="{AA7CE13C-5DC1-403F-8DA4-0F200DB80656}"/>
    <cellStyle name="Entrada 5 3 4 3" xfId="11413" xr:uid="{1F00E18E-C75C-4712-AF54-147B68BDD114}"/>
    <cellStyle name="Entrada 5 3 4 3 2" xfId="11414" xr:uid="{12994ED3-8054-4427-AA32-21C24ACE66BA}"/>
    <cellStyle name="Entrada 5 3 4 3 2 2" xfId="11415" xr:uid="{00779D30-82F7-4B58-B180-00EAAF4AE41F}"/>
    <cellStyle name="Entrada 5 3 4 3 3" xfId="11416" xr:uid="{1638900A-D03D-4189-A8AA-91D75DB6DCC6}"/>
    <cellStyle name="Entrada 5 3 4 4" xfId="11417" xr:uid="{03781139-4D11-4DEF-AE28-54FE73B6C9AB}"/>
    <cellStyle name="Entrada 5 3 4 4 2" xfId="11418" xr:uid="{B3FD89E4-0B5C-4A72-AE3E-E6B96B1D0049}"/>
    <cellStyle name="Entrada 5 3 4 5" xfId="11419" xr:uid="{4CEADB86-A36F-4A02-BB3F-478D0367C009}"/>
    <cellStyle name="Entrada 5 3 5" xfId="11420" xr:uid="{17CE21BA-F465-4F35-A8CE-486419836507}"/>
    <cellStyle name="Entrada 5 3 5 2" xfId="11421" xr:uid="{0654498E-036C-4366-8E08-B3A720A29AF5}"/>
    <cellStyle name="Entrada 5 3 5 2 2" xfId="11422" xr:uid="{1672908D-8C81-4ACB-A32D-7C0E7CC652B7}"/>
    <cellStyle name="Entrada 5 3 5 2 2 2" xfId="11423" xr:uid="{EA7ABA29-397D-4A09-A74B-75C5D8F9153A}"/>
    <cellStyle name="Entrada 5 3 5 2 2 2 2" xfId="11424" xr:uid="{479A5D9F-AE55-40F7-8CA0-CC3CC2023E27}"/>
    <cellStyle name="Entrada 5 3 5 2 2 3" xfId="11425" xr:uid="{83DF449E-3060-47AD-8293-083E26E933CF}"/>
    <cellStyle name="Entrada 5 3 5 2 3" xfId="11426" xr:uid="{44B00B66-14D9-47F4-9980-189B18D055CF}"/>
    <cellStyle name="Entrada 5 3 5 2 3 2" xfId="11427" xr:uid="{6BCDC1F4-DBB7-40ED-8576-88F270EDCE65}"/>
    <cellStyle name="Entrada 5 3 5 2 4" xfId="11428" xr:uid="{7EE0F136-4FE5-49B6-8626-721514ED0BDB}"/>
    <cellStyle name="Entrada 5 3 5 3" xfId="11429" xr:uid="{BA399F29-F3EC-40C9-AD81-20C8FC0F72F0}"/>
    <cellStyle name="Entrada 5 3 5 3 2" xfId="11430" xr:uid="{467671F8-A72C-48DA-BF95-2406CC31F974}"/>
    <cellStyle name="Entrada 5 3 5 3 2 2" xfId="11431" xr:uid="{6C5341A6-2541-4C9A-885B-4C855AF6047C}"/>
    <cellStyle name="Entrada 5 3 5 3 3" xfId="11432" xr:uid="{174CB684-4BA9-4C9F-A5DE-4F9C4C7F6700}"/>
    <cellStyle name="Entrada 5 3 5 4" xfId="11433" xr:uid="{530A5775-689B-4E8F-955E-0A1F9602A0E0}"/>
    <cellStyle name="Entrada 5 3 5 4 2" xfId="11434" xr:uid="{FD4E477D-16F8-46FB-8022-FC9580DD618B}"/>
    <cellStyle name="Entrada 5 3 5 5" xfId="11435" xr:uid="{B6E695A5-0836-4A7C-AE45-252EC60D1660}"/>
    <cellStyle name="Entrada 5 3 6" xfId="11436" xr:uid="{9B033A79-C6BA-4B2B-9396-F3B82572DD3D}"/>
    <cellStyle name="Entrada 5 3 6 2" xfId="11437" xr:uid="{34BACD04-E3CF-43C3-99D2-887D1A3D0E07}"/>
    <cellStyle name="Entrada 5 3 6 2 2" xfId="11438" xr:uid="{5E60DFAB-A1D0-4D8C-B083-603DF3431F68}"/>
    <cellStyle name="Entrada 5 3 6 2 2 2" xfId="11439" xr:uid="{996262AB-A3B4-4CAB-9D13-F57506507816}"/>
    <cellStyle name="Entrada 5 3 6 2 3" xfId="11440" xr:uid="{F563C140-7295-4025-98A5-6957BE1DE820}"/>
    <cellStyle name="Entrada 5 3 6 3" xfId="11441" xr:uid="{7BD9B8CA-B783-47DC-856F-16D9F5C24222}"/>
    <cellStyle name="Entrada 5 3 6 3 2" xfId="11442" xr:uid="{AFF57FCA-FB8A-4811-B78B-496EE04D2876}"/>
    <cellStyle name="Entrada 5 3 6 4" xfId="11443" xr:uid="{8C1D94BA-5EB6-4E84-B80F-527108A8922F}"/>
    <cellStyle name="Entrada 5 3 7" xfId="11444" xr:uid="{4C3E4535-D7BC-4A53-9179-6E51EE51066B}"/>
    <cellStyle name="Entrada 5 3 7 2" xfId="11445" xr:uid="{66354BC5-8F5F-49DB-BB01-023047AA28BF}"/>
    <cellStyle name="Entrada 5 3 7 2 2" xfId="11446" xr:uid="{28E1277A-F9F8-4A0D-9FE2-30200F871FDC}"/>
    <cellStyle name="Entrada 5 3 7 3" xfId="11447" xr:uid="{04003D59-1798-472C-9540-F13B5CCED8F6}"/>
    <cellStyle name="Entrada 5 3 8" xfId="11448" xr:uid="{31C417AD-BA52-47DC-9EDC-4C5958D5DD9A}"/>
    <cellStyle name="Entrada 5 3 8 2" xfId="11449" xr:uid="{775EC8D9-3C41-41F1-B418-88F9D3F06361}"/>
    <cellStyle name="Entrada 5 3 8 2 2" xfId="11450" xr:uid="{46B8E54C-B8A5-4068-8A14-06356EE9F03C}"/>
    <cellStyle name="Entrada 5 3 8 3" xfId="11451" xr:uid="{9807377C-8B0D-4CA1-B705-AE3E98422EBC}"/>
    <cellStyle name="Entrada 5 3 9" xfId="11452" xr:uid="{3832C649-93FD-4059-B8B7-54E6B738D1F9}"/>
    <cellStyle name="Entrada 5 3 9 2" xfId="11453" xr:uid="{6C0FF6BE-F316-429B-803B-02CE7E0ED62C}"/>
    <cellStyle name="Entrada 5 3_INFORME" xfId="11454" xr:uid="{61AFEE4E-2A5B-4FC0-A542-97ACAB18DC07}"/>
    <cellStyle name="Entrada 5 4" xfId="11455" xr:uid="{BFDF38AD-7C5E-434F-929D-1607D55A02DD}"/>
    <cellStyle name="Entrada 5 4 2" xfId="11456" xr:uid="{367E7D3E-916E-48FE-B99D-5ED647E6B097}"/>
    <cellStyle name="Entrada 5 4 2 2" xfId="11457" xr:uid="{D4130E6A-8581-4058-AC3C-FC7888CEB571}"/>
    <cellStyle name="Entrada 5 4 2 2 2" xfId="11458" xr:uid="{6490FF6C-973B-42DB-A864-E6F528FFE61C}"/>
    <cellStyle name="Entrada 5 4 2 2 2 2" xfId="11459" xr:uid="{C0BCDDE1-D3BB-4A18-9DD4-A7EDDCCD107D}"/>
    <cellStyle name="Entrada 5 4 2 2 2 2 2" xfId="11460" xr:uid="{BE1386E4-F93C-4435-9F9C-974547EAE185}"/>
    <cellStyle name="Entrada 5 4 2 2 2 3" xfId="11461" xr:uid="{DE1C9213-91AA-4209-BD9A-B3C86F04B02E}"/>
    <cellStyle name="Entrada 5 4 2 2 3" xfId="11462" xr:uid="{6848FDCA-1C2C-4F6E-95E2-83BEC3F731CE}"/>
    <cellStyle name="Entrada 5 4 2 2 3 2" xfId="11463" xr:uid="{3E6C275A-DDB9-4ED6-9F1E-2C317EC75C0F}"/>
    <cellStyle name="Entrada 5 4 2 2 4" xfId="11464" xr:uid="{EB3630C9-BABE-4213-941E-25A2533A8EBF}"/>
    <cellStyle name="Entrada 5 4 2 3" xfId="11465" xr:uid="{5352A9E3-9241-46D4-8FFE-F1DA580061EC}"/>
    <cellStyle name="Entrada 5 4 2 3 2" xfId="11466" xr:uid="{329D799E-43B0-4171-897E-182A1E1A725B}"/>
    <cellStyle name="Entrada 5 4 2 3 2 2" xfId="11467" xr:uid="{2305DFDA-AB89-46EE-B4F8-37DB5E223652}"/>
    <cellStyle name="Entrada 5 4 2 3 3" xfId="11468" xr:uid="{15A8FB8F-315F-46E4-9177-69D0056A34CD}"/>
    <cellStyle name="Entrada 5 4 2 4" xfId="11469" xr:uid="{A97787D6-D955-4B3F-98CB-E5CC0B6699EC}"/>
    <cellStyle name="Entrada 5 4 2 4 2" xfId="11470" xr:uid="{6171EA26-7D26-4C82-AF2B-29D03AD01440}"/>
    <cellStyle name="Entrada 5 4 2 5" xfId="11471" xr:uid="{F5930668-433D-4F36-B4EB-4CE174EDE9BF}"/>
    <cellStyle name="Entrada 5 4 3" xfId="11472" xr:uid="{D45F3F8D-581A-4FCB-9A04-3B34338608E6}"/>
    <cellStyle name="Entrada 5 4 3 2" xfId="11473" xr:uid="{0A787B46-499F-4A66-84E7-594AF73DD80A}"/>
    <cellStyle name="Entrada 5 4 3 2 2" xfId="11474" xr:uid="{6C72E503-A580-4DC3-901A-94E64722A495}"/>
    <cellStyle name="Entrada 5 4 3 2 2 2" xfId="11475" xr:uid="{97C91751-8BF7-44C9-A0F6-62979B8FF606}"/>
    <cellStyle name="Entrada 5 4 3 2 3" xfId="11476" xr:uid="{F6B05520-C8FB-4D58-A83A-BF1790D51ECA}"/>
    <cellStyle name="Entrada 5 4 3 3" xfId="11477" xr:uid="{A9FAD483-8C82-4CEA-98C5-369231EDD363}"/>
    <cellStyle name="Entrada 5 4 3 3 2" xfId="11478" xr:uid="{4D365FA4-184E-4040-ABD0-6035FBDA2847}"/>
    <cellStyle name="Entrada 5 4 3 4" xfId="11479" xr:uid="{4DABADDE-F69F-403F-89FD-E15815933BEB}"/>
    <cellStyle name="Entrada 5 4 4" xfId="11480" xr:uid="{9B9377EE-B0D5-45A6-88BD-D29C19D59F9A}"/>
    <cellStyle name="Entrada 5 4 4 2" xfId="11481" xr:uid="{FABAAA2A-619D-47CE-A9BD-4678E45399B6}"/>
    <cellStyle name="Entrada 5 4 4 2 2" xfId="11482" xr:uid="{9C10EEE1-E541-40AC-97AD-A8748C5B06F8}"/>
    <cellStyle name="Entrada 5 4 4 3" xfId="11483" xr:uid="{DEFE9191-4F62-4942-A558-1CE3D00FDBB3}"/>
    <cellStyle name="Entrada 5 4 5" xfId="11484" xr:uid="{542A0D25-59C6-4E80-B39A-10AA2342B2B0}"/>
    <cellStyle name="Entrada 5 4 5 2" xfId="11485" xr:uid="{735F9C85-5E7B-47EB-A1AD-880C204EC462}"/>
    <cellStyle name="Entrada 5 4 5 2 2" xfId="11486" xr:uid="{BB52EA5F-8A0E-48AC-89C0-230A0A24277F}"/>
    <cellStyle name="Entrada 5 4 5 3" xfId="11487" xr:uid="{B5D22233-7EDC-4747-A0DC-E1D9D728C6F8}"/>
    <cellStyle name="Entrada 5 4 6" xfId="11488" xr:uid="{20CB2D91-949E-403A-BF47-8950032F8CAF}"/>
    <cellStyle name="Entrada 5 4 6 2" xfId="11489" xr:uid="{D446CB8E-AB91-442F-BF79-EBF42AE091CA}"/>
    <cellStyle name="Entrada 5 4 7" xfId="11490" xr:uid="{35717EAA-E940-4103-A894-C25FC8DC0D7E}"/>
    <cellStyle name="Entrada 5 4_INFORME" xfId="11491" xr:uid="{329F9B76-BC17-4792-8E41-E519B957387D}"/>
    <cellStyle name="Entrada 5 5" xfId="11492" xr:uid="{FB6535BD-47FA-4CEF-9EF3-9F941EE1A9A3}"/>
    <cellStyle name="Entrada 5 5 2" xfId="11493" xr:uid="{5EA7A00D-0356-44FF-94FB-96D1341F121D}"/>
    <cellStyle name="Entrada 5 5 2 2" xfId="11494" xr:uid="{64239468-F6E3-4239-9BDC-6DF7C8804676}"/>
    <cellStyle name="Entrada 5 5 2 2 2" xfId="11495" xr:uid="{1A7D8D48-5E78-4226-9D7B-921223DDEA37}"/>
    <cellStyle name="Entrada 5 5 2 2 2 2" xfId="11496" xr:uid="{36FCD4DA-3426-478E-8749-151F646798EE}"/>
    <cellStyle name="Entrada 5 5 2 2 3" xfId="11497" xr:uid="{BA8BBB69-A63E-4F7A-81B7-1E55E6A7BDF7}"/>
    <cellStyle name="Entrada 5 5 2 3" xfId="11498" xr:uid="{A8BF1EE0-161E-4AF7-8002-582AFD61412A}"/>
    <cellStyle name="Entrada 5 5 2 3 2" xfId="11499" xr:uid="{58F1C604-01B2-453E-8B1C-A77598B9FCDE}"/>
    <cellStyle name="Entrada 5 5 2 4" xfId="11500" xr:uid="{E9FF67DE-778B-40B9-92DE-D3A886332677}"/>
    <cellStyle name="Entrada 5 5 3" xfId="11501" xr:uid="{ABCD4F9B-92D6-450E-9971-2E33EBC5DC23}"/>
    <cellStyle name="Entrada 5 5 3 2" xfId="11502" xr:uid="{6204BA22-C0F7-4690-B74E-08E858621E1D}"/>
    <cellStyle name="Entrada 5 5 3 2 2" xfId="11503" xr:uid="{963417E9-EB8D-4260-B87F-9F89E2B86435}"/>
    <cellStyle name="Entrada 5 5 3 3" xfId="11504" xr:uid="{090310F7-B994-402C-972A-F1AEA35EAD8F}"/>
    <cellStyle name="Entrada 5 5 4" xfId="11505" xr:uid="{2174975A-828C-41A4-BDD3-3D27B5EE1C89}"/>
    <cellStyle name="Entrada 5 5 4 2" xfId="11506" xr:uid="{031AFE3F-941C-4724-A5B2-448F68701106}"/>
    <cellStyle name="Entrada 5 5 5" xfId="11507" xr:uid="{B03B90B9-AA08-4366-B404-5AFFB15C67C8}"/>
    <cellStyle name="Entrada 5 6" xfId="11508" xr:uid="{3C0ABB15-D84E-423A-8EA5-B0E7415AC80E}"/>
    <cellStyle name="Entrada 5 6 2" xfId="11509" xr:uid="{D4B6E735-49E6-450F-A52D-77DC30298E28}"/>
    <cellStyle name="Entrada 5 6 2 2" xfId="11510" xr:uid="{E34272D8-6972-4115-93FE-19537954C523}"/>
    <cellStyle name="Entrada 5 6 2 2 2" xfId="11511" xr:uid="{7121A7DB-FA62-477C-B76B-E8442B97F258}"/>
    <cellStyle name="Entrada 5 6 2 2 2 2" xfId="11512" xr:uid="{E1FEA6E7-8B08-4BF7-83AB-762105DE54B2}"/>
    <cellStyle name="Entrada 5 6 2 2 3" xfId="11513" xr:uid="{EFD360DC-4D0E-4C19-82E1-E9ADFC7A92C0}"/>
    <cellStyle name="Entrada 5 6 2 3" xfId="11514" xr:uid="{0EB97550-BE81-4822-A02B-C37CB4F5EF02}"/>
    <cellStyle name="Entrada 5 6 2 3 2" xfId="11515" xr:uid="{F7E02884-DCE6-401D-B41D-4AFC23CAFA73}"/>
    <cellStyle name="Entrada 5 6 2 4" xfId="11516" xr:uid="{BB182859-302D-4929-9859-4ACBBA3FF7C3}"/>
    <cellStyle name="Entrada 5 6 3" xfId="11517" xr:uid="{E1B1135A-4E5E-4C0A-A70C-782D456DCB85}"/>
    <cellStyle name="Entrada 5 6 3 2" xfId="11518" xr:uid="{6099ADA6-8581-4C35-BD7A-493C5037FD49}"/>
    <cellStyle name="Entrada 5 6 3 2 2" xfId="11519" xr:uid="{95E590DC-8119-4D1C-BBA8-5C6301781A3B}"/>
    <cellStyle name="Entrada 5 6 3 3" xfId="11520" xr:uid="{3A4B8465-1236-4D17-A6F3-2484CD4AE97F}"/>
    <cellStyle name="Entrada 5 6 4" xfId="11521" xr:uid="{A8033AB5-736F-43F5-B01E-BAE3B065BEDE}"/>
    <cellStyle name="Entrada 5 6 4 2" xfId="11522" xr:uid="{82AF8849-387C-4020-859B-6CF2F7AE287B}"/>
    <cellStyle name="Entrada 5 6 5" xfId="11523" xr:uid="{D7C232D4-5A4C-485C-8198-3FABEFDB03D2}"/>
    <cellStyle name="Entrada 5 7" xfId="11524" xr:uid="{BA42A44D-E8F0-4A8F-9E3A-8322C9D52AAE}"/>
    <cellStyle name="Entrada 5 7 2" xfId="11525" xr:uid="{F5644123-9EEB-41E9-BC13-AC8818C2CC1E}"/>
    <cellStyle name="Entrada 5 7 2 2" xfId="11526" xr:uid="{EC323048-29CF-4672-A9AA-B735A9468590}"/>
    <cellStyle name="Entrada 5 7 2 2 2" xfId="11527" xr:uid="{DF3694F3-628D-421D-B664-B4077B0FF763}"/>
    <cellStyle name="Entrada 5 7 2 2 2 2" xfId="11528" xr:uid="{C9304F64-334E-45F3-B93F-3FC3DDEBE02C}"/>
    <cellStyle name="Entrada 5 7 2 2 3" xfId="11529" xr:uid="{907CC77C-2549-4370-8CC0-E934E3E93ABF}"/>
    <cellStyle name="Entrada 5 7 2 3" xfId="11530" xr:uid="{DD4F8BFF-59AA-4161-9CD3-D37EA2003091}"/>
    <cellStyle name="Entrada 5 7 2 3 2" xfId="11531" xr:uid="{6CD6BF20-E4E0-4BB0-B8E5-1BE5144DADFF}"/>
    <cellStyle name="Entrada 5 7 2 4" xfId="11532" xr:uid="{AA2C2168-7B92-4128-AF50-2BDFB8548EE2}"/>
    <cellStyle name="Entrada 5 7 3" xfId="11533" xr:uid="{353DEE15-1CE7-4993-AEB0-A9CEF2B90A84}"/>
    <cellStyle name="Entrada 5 7 3 2" xfId="11534" xr:uid="{F69D34F1-B84E-487E-B542-775A3FF66C0E}"/>
    <cellStyle name="Entrada 5 7 3 2 2" xfId="11535" xr:uid="{F5B46175-4901-4D1F-9C02-EFF4F7FEE3FF}"/>
    <cellStyle name="Entrada 5 7 3 3" xfId="11536" xr:uid="{827D13DF-3C47-43B8-96A2-FCF3F6647A57}"/>
    <cellStyle name="Entrada 5 7 4" xfId="11537" xr:uid="{DD953DBE-4C43-43E6-9F5D-D183A1E147AD}"/>
    <cellStyle name="Entrada 5 7 4 2" xfId="11538" xr:uid="{E9F6C7BE-05A1-4502-83D0-E4EA422973B1}"/>
    <cellStyle name="Entrada 5 7 5" xfId="11539" xr:uid="{FAE905D4-795B-4A56-AA82-30945F97A61B}"/>
    <cellStyle name="Entrada 5 8" xfId="11540" xr:uid="{08C3E478-E4C5-4936-83FD-4F605A961C11}"/>
    <cellStyle name="Entrada 5 8 2" xfId="11541" xr:uid="{9ECEADBE-458D-43FF-80A8-931F535EABF0}"/>
    <cellStyle name="Entrada 5 8 2 2" xfId="11542" xr:uid="{9D2249E9-350C-454D-9450-A16F92195DCE}"/>
    <cellStyle name="Entrada 5 8 2 2 2" xfId="11543" xr:uid="{E73CF1AB-A704-4B3F-AFAB-4F394718F49A}"/>
    <cellStyle name="Entrada 5 8 2 2 2 2" xfId="11544" xr:uid="{371F7C8D-DE25-44A4-9B63-59467707A9DF}"/>
    <cellStyle name="Entrada 5 8 2 2 3" xfId="11545" xr:uid="{22F5EC00-D425-450E-A27D-4AC26AB4D176}"/>
    <cellStyle name="Entrada 5 8 2 3" xfId="11546" xr:uid="{90D73D8F-15E2-4947-86BE-D71E821BE794}"/>
    <cellStyle name="Entrada 5 8 2 3 2" xfId="11547" xr:uid="{D0267C1C-A73F-4DBB-9EF0-FAAAB65CA1A4}"/>
    <cellStyle name="Entrada 5 8 2 4" xfId="11548" xr:uid="{4C950E29-FDA3-4DDA-B6EF-1EE8F8A9122B}"/>
    <cellStyle name="Entrada 5 8 3" xfId="11549" xr:uid="{91C2B3AF-3DB1-48E6-9333-546FCEA2F7FA}"/>
    <cellStyle name="Entrada 5 8 3 2" xfId="11550" xr:uid="{F01BC5A3-FFB8-4394-8005-48398F8D0514}"/>
    <cellStyle name="Entrada 5 8 3 2 2" xfId="11551" xr:uid="{33D59D19-2497-40CD-87DE-AA2A5BF97BDB}"/>
    <cellStyle name="Entrada 5 8 3 3" xfId="11552" xr:uid="{FF76E8AF-A649-402D-8B36-5ADF12E4E541}"/>
    <cellStyle name="Entrada 5 8 4" xfId="11553" xr:uid="{1E16A4D2-B475-4CA7-837F-02674C92E318}"/>
    <cellStyle name="Entrada 5 8 4 2" xfId="11554" xr:uid="{D0DCBD09-6ADE-4B4C-877E-7B41C956C129}"/>
    <cellStyle name="Entrada 5 8 5" xfId="11555" xr:uid="{429D19CF-812F-45EB-BF61-0ABAAFFE8141}"/>
    <cellStyle name="Entrada 5 9" xfId="11556" xr:uid="{A6483BE4-A09E-4C2B-BD1B-D54A4BED6323}"/>
    <cellStyle name="Entrada 5 9 2" xfId="11557" xr:uid="{59858851-46D9-4B9C-96AA-CA741B48C861}"/>
    <cellStyle name="Entrada 5 9 2 2" xfId="11558" xr:uid="{AD04E9BD-4769-4D67-B26B-FEA65E54C8A3}"/>
    <cellStyle name="Entrada 5 9 2 2 2" xfId="11559" xr:uid="{B9242B9E-5ED3-4C9E-A052-FEAB01322FB7}"/>
    <cellStyle name="Entrada 5 9 2 3" xfId="11560" xr:uid="{86A3750D-5D1B-4256-AB08-6CD52F045ABE}"/>
    <cellStyle name="Entrada 5 9 3" xfId="11561" xr:uid="{4109EF9C-B3C1-43B0-B5BC-2D8A440C1604}"/>
    <cellStyle name="Entrada 5 9 3 2" xfId="11562" xr:uid="{F8346613-05C5-4AD0-AE86-9DA7175ED095}"/>
    <cellStyle name="Entrada 5 9 4" xfId="11563" xr:uid="{D6D509B8-504E-4CA6-893F-FD8C9BDAFC7A}"/>
    <cellStyle name="Entrada 5_IDCC" xfId="11564" xr:uid="{CD0367F4-D2A0-4A74-8F6D-5B8109685439}"/>
    <cellStyle name="Entrada 50" xfId="11565" xr:uid="{BB7983EE-71BA-4480-8059-071826F2AA4C}"/>
    <cellStyle name="Entrada 50 2" xfId="11566" xr:uid="{5C48A063-3864-4F0C-A509-FA8F23B60120}"/>
    <cellStyle name="Entrada 50 2 2" xfId="11567" xr:uid="{99066C4C-0614-4844-BC48-BABA513B8EAC}"/>
    <cellStyle name="Entrada 50 3" xfId="11568" xr:uid="{9E8105CA-E14F-4E41-BFC3-DC0C7B7C7026}"/>
    <cellStyle name="Entrada 51" xfId="11569" xr:uid="{E80F5809-4987-4AB9-8D8D-1C087B3FFE02}"/>
    <cellStyle name="Entrada 51 2" xfId="11570" xr:uid="{D1BCD697-DD5E-4ECC-A078-1D3E7B6E1E7C}"/>
    <cellStyle name="Entrada 51 2 2" xfId="11571" xr:uid="{E26FD325-CE9A-4339-96F3-B25D7E834423}"/>
    <cellStyle name="Entrada 51 3" xfId="11572" xr:uid="{83C431CD-184C-4D08-8FE6-89D3286F1ECB}"/>
    <cellStyle name="Entrada 52" xfId="11573" xr:uid="{8D5BB95C-9983-477D-B321-0330073CA2EB}"/>
    <cellStyle name="Entrada 52 2" xfId="11574" xr:uid="{7EF63A8B-8D28-42ED-AD4C-48228D42FD8E}"/>
    <cellStyle name="Entrada 52 2 2" xfId="11575" xr:uid="{4A2A4C1D-8CBD-4990-BB26-86510579CF10}"/>
    <cellStyle name="Entrada 52 3" xfId="11576" xr:uid="{328FF63E-54BE-4160-AC61-A2F4B2C79C2D}"/>
    <cellStyle name="Entrada 53" xfId="11577" xr:uid="{AEAE4FBA-B011-43C9-9772-31E8DF3D61DF}"/>
    <cellStyle name="Entrada 53 2" xfId="11578" xr:uid="{DB0D0B1C-0821-47BA-AEBC-9601E177C3A7}"/>
    <cellStyle name="Entrada 53 2 2" xfId="11579" xr:uid="{B5103AA3-8D24-49B9-8A1F-C555202F48AA}"/>
    <cellStyle name="Entrada 53 3" xfId="11580" xr:uid="{404EEFB4-D33C-48D8-B49C-E62AE1347CAA}"/>
    <cellStyle name="Entrada 54" xfId="11581" xr:uid="{65F0DDED-16FE-49A8-8232-75DAB9915518}"/>
    <cellStyle name="Entrada 54 2" xfId="11582" xr:uid="{49C96824-3D57-4BC7-884B-A17FE07CED50}"/>
    <cellStyle name="Entrada 54 2 2" xfId="11583" xr:uid="{7DE93923-9183-44E9-BFD2-4CB5D983F122}"/>
    <cellStyle name="Entrada 54 3" xfId="11584" xr:uid="{25E7E351-725A-4BB6-91E3-BA233EE69364}"/>
    <cellStyle name="Entrada 55" xfId="11585" xr:uid="{C9866654-51F5-4E46-8594-B38B6D949A4B}"/>
    <cellStyle name="Entrada 55 2" xfId="11586" xr:uid="{CCBF4777-EBF9-4508-AC1A-DF8059B3A224}"/>
    <cellStyle name="Entrada 55 2 2" xfId="11587" xr:uid="{4F45E1BE-66DA-4FEC-9692-64A57974307D}"/>
    <cellStyle name="Entrada 55 3" xfId="11588" xr:uid="{60FE4BF3-ECD9-4FF6-90FA-D320AFFEF9F4}"/>
    <cellStyle name="Entrada 56" xfId="11589" xr:uid="{309FF073-ABF2-424A-8473-FB9439B167C4}"/>
    <cellStyle name="Entrada 56 2" xfId="11590" xr:uid="{06B33E9E-4A93-4AC2-AB4A-07035E448DF6}"/>
    <cellStyle name="Entrada 56 2 2" xfId="11591" xr:uid="{1F24BCBD-77D0-4D27-A860-DC29066057F8}"/>
    <cellStyle name="Entrada 56 3" xfId="11592" xr:uid="{18D193D5-85C2-403A-B838-281A77E422D6}"/>
    <cellStyle name="Entrada 57" xfId="11593" xr:uid="{BE831815-E823-4D9A-936F-569B5034F0D4}"/>
    <cellStyle name="Entrada 57 2" xfId="11594" xr:uid="{C471CE96-597E-429B-88F1-9A983E2A7387}"/>
    <cellStyle name="Entrada 57 2 2" xfId="11595" xr:uid="{982CD7DC-5D6E-45C3-90F3-FC7C0251AC41}"/>
    <cellStyle name="Entrada 57 3" xfId="11596" xr:uid="{FEA03650-94F1-4FD5-9283-D9D5DC8AD694}"/>
    <cellStyle name="Entrada 58" xfId="11597" xr:uid="{F6DBE31A-B434-4AE7-A88D-1F84A166B9BC}"/>
    <cellStyle name="Entrada 58 2" xfId="11598" xr:uid="{1F05509F-6915-47B1-A18F-CB158C35596E}"/>
    <cellStyle name="Entrada 58 2 2" xfId="11599" xr:uid="{ED8FBDAC-39D2-498E-821C-3F0EC72CB531}"/>
    <cellStyle name="Entrada 58 3" xfId="11600" xr:uid="{41DD039F-696C-45A1-9D8A-92A7413A0419}"/>
    <cellStyle name="Entrada 59" xfId="11601" xr:uid="{F6A7D6C4-A996-4108-894E-49AAC9717979}"/>
    <cellStyle name="Entrada 59 2" xfId="11602" xr:uid="{9063B26B-7C18-4B97-B8A9-870989477E0C}"/>
    <cellStyle name="Entrada 59 2 2" xfId="11603" xr:uid="{41C075EC-48C7-412E-A382-E76454987F92}"/>
    <cellStyle name="Entrada 59 3" xfId="11604" xr:uid="{04B3F5F8-DB48-4445-AC57-CD2DDD391104}"/>
    <cellStyle name="Entrada 6" xfId="11605" xr:uid="{E28B70D3-D838-426B-B709-52CBFEC89AD0}"/>
    <cellStyle name="Entrada 6 10" xfId="11606" xr:uid="{062A76A6-1B07-443C-9BA1-DABF304A6760}"/>
    <cellStyle name="Entrada 6 2" xfId="11607" xr:uid="{602A6B37-BAEB-4E53-A37B-8F5AF10C2CE0}"/>
    <cellStyle name="Entrada 6 2 2" xfId="11608" xr:uid="{0174EDE0-7111-41FC-B3AA-73CDF9D7FFD3}"/>
    <cellStyle name="Entrada 6 2 2 2" xfId="11609" xr:uid="{3CAF7C91-95E8-4DB2-BDB6-DF35C32B9905}"/>
    <cellStyle name="Entrada 6 2 2 2 2" xfId="11610" xr:uid="{1B2E2567-31F4-4D27-9E1C-CC010711DDFE}"/>
    <cellStyle name="Entrada 6 2 2 2 2 2" xfId="11611" xr:uid="{2045CC9F-2BF9-42D3-8083-D31CADB18D3E}"/>
    <cellStyle name="Entrada 6 2 2 2 3" xfId="11612" xr:uid="{F04E2D48-7302-4ABD-BC32-1C696FC228B6}"/>
    <cellStyle name="Entrada 6 2 2 3" xfId="11613" xr:uid="{DD14FB9B-9343-4223-BA19-60A507CFCBFE}"/>
    <cellStyle name="Entrada 6 2 2 3 2" xfId="11614" xr:uid="{4909727F-11FF-4316-93B9-E8D2C68C9239}"/>
    <cellStyle name="Entrada 6 2 2 4" xfId="11615" xr:uid="{F94CF58F-398B-4995-B00D-2ACAEB6963CD}"/>
    <cellStyle name="Entrada 6 2 3" xfId="11616" xr:uid="{6D241619-F3B6-420F-9864-E15C3F9A33EB}"/>
    <cellStyle name="Entrada 6 2 3 2" xfId="11617" xr:uid="{EA73D76D-92D8-454B-B5F7-63F1BE69509D}"/>
    <cellStyle name="Entrada 6 2 3 2 2" xfId="11618" xr:uid="{1306656F-E9AF-40FC-92AE-654AD447B5AD}"/>
    <cellStyle name="Entrada 6 2 3 3" xfId="11619" xr:uid="{AD532B1E-353F-4B30-8AE3-CCFD5A408878}"/>
    <cellStyle name="Entrada 6 2 4" xfId="11620" xr:uid="{23487872-1FF0-4B9C-BD36-F16244ADA092}"/>
    <cellStyle name="Entrada 6 2 4 2" xfId="11621" xr:uid="{614E0127-62C8-4C69-B24A-18963884D080}"/>
    <cellStyle name="Entrada 6 2 5" xfId="11622" xr:uid="{AEA1558C-F755-49F7-A204-D719B543DDD8}"/>
    <cellStyle name="Entrada 6 3" xfId="11623" xr:uid="{BDA68701-697F-440A-8CC7-A5BB45ECC372}"/>
    <cellStyle name="Entrada 6 3 2" xfId="11624" xr:uid="{50AF6610-AFA2-4471-B9C6-FAF1A7AB65F5}"/>
    <cellStyle name="Entrada 6 3 2 2" xfId="11625" xr:uid="{DD6458F3-258C-4144-9DFC-635EC1980E7B}"/>
    <cellStyle name="Entrada 6 3 2 2 2" xfId="11626" xr:uid="{FA2F11A9-860B-4A3A-B96E-24274940941E}"/>
    <cellStyle name="Entrada 6 3 2 2 2 2" xfId="11627" xr:uid="{4AD5E4F6-F02F-428B-8186-F2529F2F5760}"/>
    <cellStyle name="Entrada 6 3 2 2 3" xfId="11628" xr:uid="{EF5B2481-0330-4F7D-8D2D-1631A2E4B0A8}"/>
    <cellStyle name="Entrada 6 3 2 3" xfId="11629" xr:uid="{4BF4C951-DCE3-4D38-B047-F6B7308C0148}"/>
    <cellStyle name="Entrada 6 3 2 3 2" xfId="11630" xr:uid="{4CAB7FB2-89F0-48CB-AEC7-414E6450F825}"/>
    <cellStyle name="Entrada 6 3 2 4" xfId="11631" xr:uid="{316A9696-FB87-40FE-A9E9-507191B39544}"/>
    <cellStyle name="Entrada 6 3 3" xfId="11632" xr:uid="{06295830-4583-490E-AF56-EFD6ED1DE23B}"/>
    <cellStyle name="Entrada 6 3 3 2" xfId="11633" xr:uid="{9FE369F2-43E9-4E96-BBDD-4B0DD80F857E}"/>
    <cellStyle name="Entrada 6 3 3 2 2" xfId="11634" xr:uid="{427A325B-B0AE-4F71-9FAB-4D9C56E66A2F}"/>
    <cellStyle name="Entrada 6 3 3 3" xfId="11635" xr:uid="{F27E45A8-D925-441F-BC27-C6150BE183CD}"/>
    <cellStyle name="Entrada 6 3 4" xfId="11636" xr:uid="{EC33F053-9D90-4EED-8776-37FDC6B3A925}"/>
    <cellStyle name="Entrada 6 3 4 2" xfId="11637" xr:uid="{9BBE96A7-80D2-487A-98B8-49BB8D0F92F1}"/>
    <cellStyle name="Entrada 6 3 5" xfId="11638" xr:uid="{45B3FEF2-CEFD-49CE-B11A-990FEA0E669C}"/>
    <cellStyle name="Entrada 6 4" xfId="11639" xr:uid="{0E311855-957E-48AC-9F2A-F2B81642980A}"/>
    <cellStyle name="Entrada 6 4 2" xfId="11640" xr:uid="{E7A91083-CADF-4850-8987-403EA309388D}"/>
    <cellStyle name="Entrada 6 4 2 2" xfId="11641" xr:uid="{1C4414E1-CC09-4FE6-85D6-32485322D215}"/>
    <cellStyle name="Entrada 6 4 2 2 2" xfId="11642" xr:uid="{62330035-45FF-4E2C-878C-179412864DC9}"/>
    <cellStyle name="Entrada 6 4 2 2 2 2" xfId="11643" xr:uid="{0C1D50C1-4C93-4184-A343-7D15F3E1551B}"/>
    <cellStyle name="Entrada 6 4 2 2 3" xfId="11644" xr:uid="{32092DC8-33AC-4932-B8EF-2B91D453909A}"/>
    <cellStyle name="Entrada 6 4 2 3" xfId="11645" xr:uid="{92E4A638-3817-4C32-BF72-8DF58DB8D3FA}"/>
    <cellStyle name="Entrada 6 4 2 3 2" xfId="11646" xr:uid="{11660FD7-1D7E-4A49-88F0-CC59A2D58E74}"/>
    <cellStyle name="Entrada 6 4 2 4" xfId="11647" xr:uid="{B79CB933-40B9-4FE0-9D04-ED12D7AACCA4}"/>
    <cellStyle name="Entrada 6 4 3" xfId="11648" xr:uid="{7AB0EC1C-4998-4891-8454-DD6B5499223C}"/>
    <cellStyle name="Entrada 6 4 3 2" xfId="11649" xr:uid="{4A3D73DD-6251-42F8-882C-EF96B49E7982}"/>
    <cellStyle name="Entrada 6 4 3 2 2" xfId="11650" xr:uid="{5F39FEC4-5120-431B-9B12-A788DFA2FC4D}"/>
    <cellStyle name="Entrada 6 4 3 3" xfId="11651" xr:uid="{0BDCC097-53CA-48D7-9C00-0253AD1BAE67}"/>
    <cellStyle name="Entrada 6 4 4" xfId="11652" xr:uid="{EE59861E-ED52-4881-85BF-67AA6C89B90F}"/>
    <cellStyle name="Entrada 6 4 4 2" xfId="11653" xr:uid="{F73F73F5-62A4-4FD2-957F-A7561F5B04A3}"/>
    <cellStyle name="Entrada 6 4 5" xfId="11654" xr:uid="{BFC24433-A019-47DF-AB76-EB805E718C41}"/>
    <cellStyle name="Entrada 6 5" xfId="11655" xr:uid="{1AEF12DC-6C51-49BE-9736-8F644EF1BADE}"/>
    <cellStyle name="Entrada 6 5 2" xfId="11656" xr:uid="{A9055F4E-1B9E-4A1C-AF55-5BE640175AB6}"/>
    <cellStyle name="Entrada 6 5 2 2" xfId="11657" xr:uid="{52C16791-0360-4B42-9511-A85DC29E6EFB}"/>
    <cellStyle name="Entrada 6 5 2 2 2" xfId="11658" xr:uid="{74228E80-346E-41C0-AA43-986D95445BDD}"/>
    <cellStyle name="Entrada 6 5 2 2 2 2" xfId="11659" xr:uid="{CD788ECA-6744-4892-9E06-D3A514B11BF6}"/>
    <cellStyle name="Entrada 6 5 2 2 3" xfId="11660" xr:uid="{3A5987D0-6E7B-4112-9B6A-5FB7A44C5CB2}"/>
    <cellStyle name="Entrada 6 5 2 3" xfId="11661" xr:uid="{AAEF70DC-3D92-4E40-BABE-899043176397}"/>
    <cellStyle name="Entrada 6 5 2 3 2" xfId="11662" xr:uid="{71D5BCBE-25E4-4CC4-8122-DC86B1EB5319}"/>
    <cellStyle name="Entrada 6 5 2 4" xfId="11663" xr:uid="{9AEB7D29-13B6-49A9-8F46-6AED51B84E46}"/>
    <cellStyle name="Entrada 6 5 3" xfId="11664" xr:uid="{C92522A8-4BAF-4EB2-BE25-5ABF654E01EA}"/>
    <cellStyle name="Entrada 6 5 3 2" xfId="11665" xr:uid="{EF7E8027-17F1-43E2-BD1A-ECF895B2CA1A}"/>
    <cellStyle name="Entrada 6 5 3 2 2" xfId="11666" xr:uid="{450B4846-C9EB-4D25-AFF5-5DEEA795AEEC}"/>
    <cellStyle name="Entrada 6 5 3 3" xfId="11667" xr:uid="{FC92E5E5-2C07-41E7-855C-90950D930C64}"/>
    <cellStyle name="Entrada 6 5 4" xfId="11668" xr:uid="{E74798EB-6453-4322-9DB1-9A813B800257}"/>
    <cellStyle name="Entrada 6 5 4 2" xfId="11669" xr:uid="{526E0D84-6D41-4CB1-915C-F9A73956FD61}"/>
    <cellStyle name="Entrada 6 5 5" xfId="11670" xr:uid="{741DFBA2-9333-4A00-A5E3-4AEFF3CAA7AC}"/>
    <cellStyle name="Entrada 6 6" xfId="11671" xr:uid="{140E2113-FECD-4292-8DF8-18BE6DA7C162}"/>
    <cellStyle name="Entrada 6 6 2" xfId="11672" xr:uid="{6ACAFB3C-8816-49D9-AD72-5096DD6894C3}"/>
    <cellStyle name="Entrada 6 6 2 2" xfId="11673" xr:uid="{7E3ECDFD-750D-4C22-A30E-11E5DA6B922B}"/>
    <cellStyle name="Entrada 6 6 2 2 2" xfId="11674" xr:uid="{61AA8C55-A795-4889-8819-52B942849A3E}"/>
    <cellStyle name="Entrada 6 6 2 3" xfId="11675" xr:uid="{62E63316-071A-4EB7-A4E2-538A1E85C4FF}"/>
    <cellStyle name="Entrada 6 6 3" xfId="11676" xr:uid="{F96978F2-EA80-40FF-9CD6-C0523EEBC68E}"/>
    <cellStyle name="Entrada 6 6 3 2" xfId="11677" xr:uid="{76A26CEB-3354-434F-85DD-C3ED60E53278}"/>
    <cellStyle name="Entrada 6 6 4" xfId="11678" xr:uid="{F08A2826-85C9-4000-BB38-37FF134477AF}"/>
    <cellStyle name="Entrada 6 7" xfId="11679" xr:uid="{74219979-4DD9-48E5-AC89-EEBC3D80B573}"/>
    <cellStyle name="Entrada 6 7 2" xfId="11680" xr:uid="{5CD4C928-71EB-497F-A440-6B365FD00C0F}"/>
    <cellStyle name="Entrada 6 7 2 2" xfId="11681" xr:uid="{91A295CD-8EB3-4686-900A-07EC90F62FC7}"/>
    <cellStyle name="Entrada 6 7 3" xfId="11682" xr:uid="{7D29CB9B-FBD3-4C0B-AF33-2E3F7B823B20}"/>
    <cellStyle name="Entrada 6 8" xfId="11683" xr:uid="{394B2F2F-996E-4CFC-956E-08BDCCB9ACCD}"/>
    <cellStyle name="Entrada 6 8 2" xfId="11684" xr:uid="{F8741BEC-7A41-40BA-9F89-53CAE9921C63}"/>
    <cellStyle name="Entrada 6 8 2 2" xfId="11685" xr:uid="{57440193-C807-4C5C-835A-5409A5DBA0F3}"/>
    <cellStyle name="Entrada 6 8 3" xfId="11686" xr:uid="{718CF3CD-E13A-4EBF-AA6B-99E7C7773E7F}"/>
    <cellStyle name="Entrada 6 9" xfId="11687" xr:uid="{25D5E581-3F50-4F1F-98F7-E976907CBF46}"/>
    <cellStyle name="Entrada 6 9 2" xfId="11688" xr:uid="{B42EECC1-7422-4380-9787-CEAB5C31335E}"/>
    <cellStyle name="Entrada 6_INFORME" xfId="11689" xr:uid="{64B1A838-E7CB-4000-BA94-59C14CB979C9}"/>
    <cellStyle name="Entrada 60" xfId="11690" xr:uid="{E81689BB-A68A-44EC-BD37-1D91C8004E2C}"/>
    <cellStyle name="Entrada 60 2" xfId="11691" xr:uid="{191D6587-46DA-4DD2-A888-F81F8E95657F}"/>
    <cellStyle name="Entrada 60 2 2" xfId="11692" xr:uid="{43259463-713A-4597-BA20-90A671D0FF4E}"/>
    <cellStyle name="Entrada 60 3" xfId="11693" xr:uid="{43C7DA5D-4662-4E11-855C-28B4DA29D5F4}"/>
    <cellStyle name="Entrada 61" xfId="11694" xr:uid="{6C7757DF-45A9-4736-A5B7-E85F6AF2350C}"/>
    <cellStyle name="Entrada 61 2" xfId="11695" xr:uid="{77B14E8E-D259-4C50-BF81-F8C1066EE618}"/>
    <cellStyle name="Entrada 61 2 2" xfId="11696" xr:uid="{BEF0584A-5488-43B6-B544-412B74119498}"/>
    <cellStyle name="Entrada 61 3" xfId="11697" xr:uid="{CFF67B3E-2986-402C-96FE-2AD8C2FCCB48}"/>
    <cellStyle name="Entrada 62" xfId="11698" xr:uid="{847A026C-9E57-472A-9E50-91B849AAECEF}"/>
    <cellStyle name="Entrada 62 2" xfId="11699" xr:uid="{566E0A98-151C-4188-81F8-12EC10CD50E4}"/>
    <cellStyle name="Entrada 62 2 2" xfId="11700" xr:uid="{34CD49CE-ACB5-4BBE-A8EF-C35B0CBB0B45}"/>
    <cellStyle name="Entrada 62 3" xfId="11701" xr:uid="{8FFE39C0-AC54-4744-8172-A480BBF173F6}"/>
    <cellStyle name="Entrada 63" xfId="11702" xr:uid="{E4AA27C9-9532-42F8-8249-DF75F0512AB5}"/>
    <cellStyle name="Entrada 63 2" xfId="11703" xr:uid="{CB650FC1-8CDE-4E02-96AF-8B236F00EB2E}"/>
    <cellStyle name="Entrada 63 2 2" xfId="11704" xr:uid="{6A7B43DE-AA86-4334-A21D-C76A2E0A0AA9}"/>
    <cellStyle name="Entrada 63 3" xfId="11705" xr:uid="{B3AE59D0-6B26-4521-9A36-07EE2E8435BC}"/>
    <cellStyle name="Entrada 64" xfId="11706" xr:uid="{19D24523-3903-4BEF-B978-D86341F6EEBB}"/>
    <cellStyle name="Entrada 64 2" xfId="11707" xr:uid="{0EC5F7C6-C378-49AB-8B06-F723B6AF75C4}"/>
    <cellStyle name="Entrada 64 2 2" xfId="11708" xr:uid="{B956665F-C40A-429B-9F22-77112EC1FF06}"/>
    <cellStyle name="Entrada 64 3" xfId="11709" xr:uid="{82D50C56-6F93-4244-B120-0C50DF92B346}"/>
    <cellStyle name="Entrada 65" xfId="11710" xr:uid="{6095F1FD-E942-42B5-8EC7-9162A36E7618}"/>
    <cellStyle name="Entrada 65 2" xfId="11711" xr:uid="{502122A9-4B8C-4BF3-976E-DE568767F13F}"/>
    <cellStyle name="Entrada 65 2 2" xfId="11712" xr:uid="{5A8CBEAA-9F94-444A-95BA-50A5900214E4}"/>
    <cellStyle name="Entrada 65 3" xfId="11713" xr:uid="{D9F276EC-4260-4BE9-98BF-4248163F5B55}"/>
    <cellStyle name="Entrada 66" xfId="11714" xr:uid="{DB9EB62A-23BB-43E7-91F3-113174C16925}"/>
    <cellStyle name="Entrada 66 2" xfId="11715" xr:uid="{E2C01FAA-237C-47B4-B67B-F2077D7D5760}"/>
    <cellStyle name="Entrada 66 2 2" xfId="11716" xr:uid="{CD5564B2-18BB-42A3-8218-542992454E66}"/>
    <cellStyle name="Entrada 66 3" xfId="11717" xr:uid="{3D84097E-4BDE-4EA9-B42F-FD904FDE0DCA}"/>
    <cellStyle name="Entrada 67" xfId="11718" xr:uid="{BBE4EAEE-3C6A-4817-9201-4440FAC9F349}"/>
    <cellStyle name="Entrada 67 2" xfId="11719" xr:uid="{B965E391-FA73-4EDD-A9EC-4A8BB45EB18F}"/>
    <cellStyle name="Entrada 67 2 2" xfId="11720" xr:uid="{F718B488-F481-4221-AC17-32CA3F5874D6}"/>
    <cellStyle name="Entrada 67 3" xfId="11721" xr:uid="{85213E38-F1A4-4878-830C-EAF219B84C11}"/>
    <cellStyle name="Entrada 68" xfId="11722" xr:uid="{37BA1E2F-2B48-4D75-8089-535834A46F59}"/>
    <cellStyle name="Entrada 68 2" xfId="11723" xr:uid="{F65307A7-DF8D-4F49-806A-37637489E85B}"/>
    <cellStyle name="Entrada 68 2 2" xfId="11724" xr:uid="{F0437639-BF3F-4497-86E8-EEB5E2E85DBD}"/>
    <cellStyle name="Entrada 68 3" xfId="11725" xr:uid="{C3231F88-7DDC-4A81-9799-E6B836E7BDB2}"/>
    <cellStyle name="Entrada 69" xfId="11726" xr:uid="{D0327984-1807-4A47-914B-23246841FAFB}"/>
    <cellStyle name="Entrada 69 2" xfId="11727" xr:uid="{768F125A-E16B-4E01-87C3-D5BD9BC0B478}"/>
    <cellStyle name="Entrada 69 2 2" xfId="11728" xr:uid="{97F4559A-E4FE-493D-B49C-DFC2F4233BDA}"/>
    <cellStyle name="Entrada 69 3" xfId="11729" xr:uid="{DB66E12E-8AE3-4932-A790-4F3B4782817B}"/>
    <cellStyle name="Entrada 7" xfId="11730" xr:uid="{269DDB1B-B7BE-47F2-A0FA-436830EB3E8B}"/>
    <cellStyle name="Entrada 7 10" xfId="11731" xr:uid="{E9653FF9-C5F3-4031-9D42-4414F219112E}"/>
    <cellStyle name="Entrada 7 2" xfId="11732" xr:uid="{BC759A63-3338-42C4-B504-F82272A4C7C8}"/>
    <cellStyle name="Entrada 7 2 2" xfId="11733" xr:uid="{7D831C26-8F5E-4F44-8CD5-43E53A865268}"/>
    <cellStyle name="Entrada 7 2 2 2" xfId="11734" xr:uid="{8FFB7CCA-A0B1-496C-9A4D-77E1B96EA8FB}"/>
    <cellStyle name="Entrada 7 2 2 2 2" xfId="11735" xr:uid="{EFA2FB37-0D3B-458E-B014-250A4F2BAEA4}"/>
    <cellStyle name="Entrada 7 2 2 2 2 2" xfId="11736" xr:uid="{27660256-5642-459F-A6E1-ED27A197A1D3}"/>
    <cellStyle name="Entrada 7 2 2 2 3" xfId="11737" xr:uid="{7DCD267B-06DD-43D1-8F7A-60819113F4A4}"/>
    <cellStyle name="Entrada 7 2 2 3" xfId="11738" xr:uid="{AF6635FD-9A9A-46D7-913D-C618ABB92FFE}"/>
    <cellStyle name="Entrada 7 2 2 3 2" xfId="11739" xr:uid="{FC6882B3-28E0-4AB6-A353-8FB9FD0788F8}"/>
    <cellStyle name="Entrada 7 2 2 4" xfId="11740" xr:uid="{6B1EAB88-152F-4008-8D18-912D2DFE685A}"/>
    <cellStyle name="Entrada 7 2 3" xfId="11741" xr:uid="{02B08435-26CA-4EA9-8F96-CD4C0360B8A5}"/>
    <cellStyle name="Entrada 7 2 3 2" xfId="11742" xr:uid="{9E249531-42AF-4D63-B889-FEF6AFFDA76E}"/>
    <cellStyle name="Entrada 7 2 3 2 2" xfId="11743" xr:uid="{D2400C5E-6E32-4EBE-8A18-064756156969}"/>
    <cellStyle name="Entrada 7 2 3 3" xfId="11744" xr:uid="{AB6A6732-006C-43CD-AD0A-76E73F0104F7}"/>
    <cellStyle name="Entrada 7 2 4" xfId="11745" xr:uid="{E6E7F2F5-B219-41EC-8F70-4B8875AF124F}"/>
    <cellStyle name="Entrada 7 2 4 2" xfId="11746" xr:uid="{DD310E8A-75B7-4038-9AAB-69ABD94CB9A7}"/>
    <cellStyle name="Entrada 7 2 5" xfId="11747" xr:uid="{B69F61DD-3557-4D0B-AE6F-C5F15C02A708}"/>
    <cellStyle name="Entrada 7 3" xfId="11748" xr:uid="{0E083983-27AC-4D13-ACE8-C59003FD9555}"/>
    <cellStyle name="Entrada 7 3 2" xfId="11749" xr:uid="{6A25E8C3-C443-4FCE-A340-D294943F15D9}"/>
    <cellStyle name="Entrada 7 3 2 2" xfId="11750" xr:uid="{59876F5F-F42F-48FF-9D27-BABE8D4368AE}"/>
    <cellStyle name="Entrada 7 3 2 2 2" xfId="11751" xr:uid="{596A46CB-928B-422A-AC2D-75EFBC738560}"/>
    <cellStyle name="Entrada 7 3 2 2 2 2" xfId="11752" xr:uid="{0F3FED71-59AA-4E7A-B0AA-CC07614AA407}"/>
    <cellStyle name="Entrada 7 3 2 2 3" xfId="11753" xr:uid="{37BFFD22-7791-421A-A1FE-25F94D99CFD9}"/>
    <cellStyle name="Entrada 7 3 2 3" xfId="11754" xr:uid="{DE5B57E2-3242-4D0F-A3AA-8C482FD2B2EC}"/>
    <cellStyle name="Entrada 7 3 2 3 2" xfId="11755" xr:uid="{E518D1F5-1CBF-42B3-94E6-0E220AD15BF0}"/>
    <cellStyle name="Entrada 7 3 2 4" xfId="11756" xr:uid="{3E5E8FE8-B493-4756-91DB-7483AD637781}"/>
    <cellStyle name="Entrada 7 3 3" xfId="11757" xr:uid="{4143EBA7-DEE4-4BB1-8EF7-50CA3A4C60F4}"/>
    <cellStyle name="Entrada 7 3 3 2" xfId="11758" xr:uid="{DB31FCBC-51AE-4EA9-9645-651D811FD6CD}"/>
    <cellStyle name="Entrada 7 3 3 2 2" xfId="11759" xr:uid="{BE8004BE-E675-4594-9E40-152E8CCA211B}"/>
    <cellStyle name="Entrada 7 3 3 3" xfId="11760" xr:uid="{11D8B5C4-545B-4325-AA42-7E2B2EFC0393}"/>
    <cellStyle name="Entrada 7 3 4" xfId="11761" xr:uid="{4C4849E8-7577-4810-AF28-D236649B3772}"/>
    <cellStyle name="Entrada 7 3 4 2" xfId="11762" xr:uid="{A807188A-3271-4AFC-978D-86FDD4EC26E8}"/>
    <cellStyle name="Entrada 7 3 5" xfId="11763" xr:uid="{325AAD39-44BE-4F59-AC5F-F504B4AC0A80}"/>
    <cellStyle name="Entrada 7 4" xfId="11764" xr:uid="{B517C021-ADF9-41C1-B8CB-E38A598EA524}"/>
    <cellStyle name="Entrada 7 4 2" xfId="11765" xr:uid="{17B5A8CC-CB1F-4387-8874-A84D2946EE1F}"/>
    <cellStyle name="Entrada 7 4 2 2" xfId="11766" xr:uid="{FF595102-5E4B-4887-A0DC-F3B24C8E3746}"/>
    <cellStyle name="Entrada 7 4 2 2 2" xfId="11767" xr:uid="{D82E50CE-A3BA-476E-A1E3-28CDBE5A9052}"/>
    <cellStyle name="Entrada 7 4 2 2 2 2" xfId="11768" xr:uid="{9C452DB2-25BD-4CDD-8DC6-9157B33BE266}"/>
    <cellStyle name="Entrada 7 4 2 2 3" xfId="11769" xr:uid="{2DE34456-2923-486B-81D0-7744FAD5B1A1}"/>
    <cellStyle name="Entrada 7 4 2 3" xfId="11770" xr:uid="{E13F95E2-6471-48CC-849B-794B63270234}"/>
    <cellStyle name="Entrada 7 4 2 3 2" xfId="11771" xr:uid="{EA756054-2786-4641-A930-B144368EB5CD}"/>
    <cellStyle name="Entrada 7 4 2 4" xfId="11772" xr:uid="{1147AE68-CA2E-4721-A69F-0A23063F8E4D}"/>
    <cellStyle name="Entrada 7 4 3" xfId="11773" xr:uid="{9668E6D5-4213-49C6-9E86-3BEE9E4580BD}"/>
    <cellStyle name="Entrada 7 4 3 2" xfId="11774" xr:uid="{9502A196-9B04-46FF-82F3-42F89BCD884F}"/>
    <cellStyle name="Entrada 7 4 3 2 2" xfId="11775" xr:uid="{5E35D427-8CC4-436C-8480-30B890BB5C11}"/>
    <cellStyle name="Entrada 7 4 3 3" xfId="11776" xr:uid="{F57119DB-91E1-4516-995E-9D30ECA53AAD}"/>
    <cellStyle name="Entrada 7 4 4" xfId="11777" xr:uid="{30A9F2D6-513C-4FBB-9C4D-BFD28125E0CD}"/>
    <cellStyle name="Entrada 7 4 4 2" xfId="11778" xr:uid="{CDD00E36-7B0C-433E-8014-4E2A6553BC18}"/>
    <cellStyle name="Entrada 7 4 5" xfId="11779" xr:uid="{A1754F0F-5E8A-4EA3-8284-9791DD9AD730}"/>
    <cellStyle name="Entrada 7 5" xfId="11780" xr:uid="{199A370C-4AAD-4831-B73B-D140FAD8C6CF}"/>
    <cellStyle name="Entrada 7 5 2" xfId="11781" xr:uid="{18807801-DD0B-4C50-A0C3-1E81E8C62045}"/>
    <cellStyle name="Entrada 7 5 2 2" xfId="11782" xr:uid="{EE55C7F2-A83A-45A2-8FF7-95DF597B2848}"/>
    <cellStyle name="Entrada 7 5 2 2 2" xfId="11783" xr:uid="{7FCDF30F-41F9-4590-AB8E-3FC45C0C3EBE}"/>
    <cellStyle name="Entrada 7 5 2 2 2 2" xfId="11784" xr:uid="{4C75A72F-F22B-4082-A5FA-AF94FD815E12}"/>
    <cellStyle name="Entrada 7 5 2 2 3" xfId="11785" xr:uid="{775561A9-6A34-4BAF-B7C0-05A2C2A4D92C}"/>
    <cellStyle name="Entrada 7 5 2 3" xfId="11786" xr:uid="{F90CB5EA-C532-4988-96E9-DBDA4F3188AA}"/>
    <cellStyle name="Entrada 7 5 2 3 2" xfId="11787" xr:uid="{71BAB060-1040-48E3-8B50-4331A9328BDA}"/>
    <cellStyle name="Entrada 7 5 2 4" xfId="11788" xr:uid="{D201210A-AFB9-4AF5-A730-02DFEE1931A9}"/>
    <cellStyle name="Entrada 7 5 3" xfId="11789" xr:uid="{B5F287D9-BAC6-410E-92C3-7CE60E9F8260}"/>
    <cellStyle name="Entrada 7 5 3 2" xfId="11790" xr:uid="{93AE8837-880E-4E88-A4B2-E7CC277F3E62}"/>
    <cellStyle name="Entrada 7 5 3 2 2" xfId="11791" xr:uid="{D480883A-9BE4-4578-804C-E7DA7B9A2085}"/>
    <cellStyle name="Entrada 7 5 3 3" xfId="11792" xr:uid="{F3740FC0-0A6E-4DB8-936C-35CAD375AFE3}"/>
    <cellStyle name="Entrada 7 5 4" xfId="11793" xr:uid="{5FF68306-5791-4C06-89E8-9A79D9C713FB}"/>
    <cellStyle name="Entrada 7 5 4 2" xfId="11794" xr:uid="{D4EF178F-4192-40B2-A2A5-3135CF600C6F}"/>
    <cellStyle name="Entrada 7 5 5" xfId="11795" xr:uid="{91953B26-7B74-415B-BEA4-3334E7CA8615}"/>
    <cellStyle name="Entrada 7 6" xfId="11796" xr:uid="{255AEA6B-ACE7-4341-8163-DAAEE0330677}"/>
    <cellStyle name="Entrada 7 6 2" xfId="11797" xr:uid="{9F9DD436-BA5A-4521-BE6C-A3249E35BA76}"/>
    <cellStyle name="Entrada 7 6 2 2" xfId="11798" xr:uid="{BC193878-698F-4536-A07E-EEA3E66718F7}"/>
    <cellStyle name="Entrada 7 6 2 2 2" xfId="11799" xr:uid="{EDDB7AAD-A402-4522-91E1-3C24293093FB}"/>
    <cellStyle name="Entrada 7 6 2 3" xfId="11800" xr:uid="{24761275-25BB-4003-9417-89FFF9C97074}"/>
    <cellStyle name="Entrada 7 6 3" xfId="11801" xr:uid="{CBB9C38E-604E-41FD-9A40-0E1F5F76D647}"/>
    <cellStyle name="Entrada 7 6 3 2" xfId="11802" xr:uid="{B45540C1-600A-49F2-A227-26649C0BBE04}"/>
    <cellStyle name="Entrada 7 6 4" xfId="11803" xr:uid="{CBCA7223-ECB9-4841-9995-F8A3DF2A8AEB}"/>
    <cellStyle name="Entrada 7 7" xfId="11804" xr:uid="{3511C487-DC10-4598-AEA5-25587F472E21}"/>
    <cellStyle name="Entrada 7 7 2" xfId="11805" xr:uid="{75410441-F287-4787-B1F4-C3D8B44FAF8E}"/>
    <cellStyle name="Entrada 7 7 2 2" xfId="11806" xr:uid="{10EB7C44-F807-4CDD-89C5-F6B979206A68}"/>
    <cellStyle name="Entrada 7 7 3" xfId="11807" xr:uid="{F0969292-966F-435E-9C6E-4AA54534E1A0}"/>
    <cellStyle name="Entrada 7 8" xfId="11808" xr:uid="{8AB78AE9-DB78-49F4-8B1A-4D9D5D8AAC5C}"/>
    <cellStyle name="Entrada 7 8 2" xfId="11809" xr:uid="{A42D6A1C-44F9-4E37-955F-2444AAF2CC07}"/>
    <cellStyle name="Entrada 7 8 2 2" xfId="11810" xr:uid="{92AA550C-C46E-4721-B053-D56B667ADA8A}"/>
    <cellStyle name="Entrada 7 8 3" xfId="11811" xr:uid="{F399E197-05A0-4FE6-9686-41843E1F4226}"/>
    <cellStyle name="Entrada 7 9" xfId="11812" xr:uid="{22DBF300-CDF0-4029-A7E7-8AEDF6FE2E54}"/>
    <cellStyle name="Entrada 7 9 2" xfId="11813" xr:uid="{50F5B868-2B23-4F4C-80CC-721CA4473BFD}"/>
    <cellStyle name="Entrada 7_INFORME" xfId="11814" xr:uid="{1DFDF6D1-4F01-413D-B23C-030E6BF65E4E}"/>
    <cellStyle name="Entrada 70" xfId="11815" xr:uid="{C6AA75A9-639B-45C9-8FF7-D83C8DC18674}"/>
    <cellStyle name="Entrada 70 2" xfId="11816" xr:uid="{5C6C665D-2103-4E43-88FB-C4DA64EF9977}"/>
    <cellStyle name="Entrada 70 2 2" xfId="11817" xr:uid="{70429715-1563-4198-8DFC-55644AC31181}"/>
    <cellStyle name="Entrada 70 3" xfId="11818" xr:uid="{1F3498AD-DC08-4A9E-A431-F2F6EB99A236}"/>
    <cellStyle name="Entrada 71" xfId="11819" xr:uid="{97B1B2B5-6D75-4EAA-AC4F-6F100DE32429}"/>
    <cellStyle name="Entrada 71 2" xfId="11820" xr:uid="{5A95BE76-7F81-442E-BFAA-AD535BE689E4}"/>
    <cellStyle name="Entrada 71 2 2" xfId="11821" xr:uid="{FC663418-5AE3-4B23-8A63-F4507D72A3F9}"/>
    <cellStyle name="Entrada 71 3" xfId="11822" xr:uid="{CB974F1A-8A89-4BED-BD79-D593423CFD3F}"/>
    <cellStyle name="Entrada 72" xfId="11823" xr:uid="{432B0740-1140-48C7-8261-D3B956EB1EDB}"/>
    <cellStyle name="Entrada 72 2" xfId="11824" xr:uid="{D503CD55-A5C8-42A6-92A4-285364F8B428}"/>
    <cellStyle name="Entrada 72 2 2" xfId="11825" xr:uid="{65D8EAC9-0CE5-4E6D-B5E8-3E6A2B3EBDF1}"/>
    <cellStyle name="Entrada 72 3" xfId="11826" xr:uid="{38BFD37A-1806-4C1C-AC4B-9D8CABB0BD86}"/>
    <cellStyle name="Entrada 73" xfId="11827" xr:uid="{175C8850-1C6E-4C8D-9AF2-EEF5328837ED}"/>
    <cellStyle name="Entrada 73 2" xfId="11828" xr:uid="{290AE5F2-69C2-44AE-9D96-ACCA5D7641BE}"/>
    <cellStyle name="Entrada 73 2 2" xfId="11829" xr:uid="{73496E9E-5E36-47B6-80A3-84097804A360}"/>
    <cellStyle name="Entrada 73 3" xfId="11830" xr:uid="{F8822696-1DA0-4136-BC72-77714EBBE3F1}"/>
    <cellStyle name="Entrada 74" xfId="11831" xr:uid="{3A3156FF-44F9-4786-AE30-E30BD58A10F2}"/>
    <cellStyle name="Entrada 74 2" xfId="11832" xr:uid="{70D91093-5CAF-44CB-BBD0-643AF56C64EF}"/>
    <cellStyle name="Entrada 74 2 2" xfId="11833" xr:uid="{413FF419-4052-439D-B21A-46903AFDA25C}"/>
    <cellStyle name="Entrada 74 3" xfId="11834" xr:uid="{BDA7E02C-D61E-46C3-96FD-3FAA804C3449}"/>
    <cellStyle name="Entrada 75" xfId="11835" xr:uid="{5BF56BAF-0B9B-4554-83D7-4BA0210F0CAA}"/>
    <cellStyle name="Entrada 75 2" xfId="11836" xr:uid="{B752B8F7-DCF7-4E80-B31A-0BF6B7C59CE8}"/>
    <cellStyle name="Entrada 75 2 2" xfId="11837" xr:uid="{EC1452ED-A40F-44FE-99FF-588F4E6108E3}"/>
    <cellStyle name="Entrada 75 3" xfId="11838" xr:uid="{409B48F7-5164-4F10-AFDB-75D8CA786FBB}"/>
    <cellStyle name="Entrada 76" xfId="11839" xr:uid="{5F9666B2-309E-4A5B-9B6D-A77C0BBEF94E}"/>
    <cellStyle name="Entrada 76 2" xfId="11840" xr:uid="{A98342E3-8332-41B2-B9CE-7EFD6178D21E}"/>
    <cellStyle name="Entrada 76 2 2" xfId="11841" xr:uid="{A0CC1713-B0F0-4D7F-9F79-F4946C0F43A5}"/>
    <cellStyle name="Entrada 76 3" xfId="11842" xr:uid="{D8D90E3A-21D9-4730-BA47-4C92745103D2}"/>
    <cellStyle name="Entrada 77" xfId="11843" xr:uid="{45F87997-7F65-4EF5-A735-052902946AD8}"/>
    <cellStyle name="Entrada 77 2" xfId="11844" xr:uid="{23F34C7F-D198-4714-BA1A-E04543BC741D}"/>
    <cellStyle name="Entrada 77 2 2" xfId="11845" xr:uid="{7F5162D0-AE6A-415E-82A0-1A0718688280}"/>
    <cellStyle name="Entrada 77 3" xfId="11846" xr:uid="{3200D90C-95B7-4ADC-986C-CF88247901A6}"/>
    <cellStyle name="Entrada 78" xfId="11847" xr:uid="{C8E5F884-A4DA-48C9-9FED-71666F1F0EBF}"/>
    <cellStyle name="Entrada 78 2" xfId="11848" xr:uid="{863F026D-CE15-45F5-AF6B-FB418532D5C7}"/>
    <cellStyle name="Entrada 78 2 2" xfId="11849" xr:uid="{B93367E0-3579-47B2-8882-9C8B074DCA4F}"/>
    <cellStyle name="Entrada 78 3" xfId="11850" xr:uid="{F8645893-E3D8-4D75-A30D-C8E5154445BD}"/>
    <cellStyle name="Entrada 79" xfId="11851" xr:uid="{93C8C0C1-74DD-4774-A1F8-B11904CFCEEB}"/>
    <cellStyle name="Entrada 79 2" xfId="11852" xr:uid="{CE89E38B-9BB9-42D3-8527-306E6142EF7D}"/>
    <cellStyle name="Entrada 79 2 2" xfId="11853" xr:uid="{B89E8936-123A-43C9-ADD9-F2F4B062D82C}"/>
    <cellStyle name="Entrada 79 3" xfId="11854" xr:uid="{E8694267-7C35-41B6-820B-F05BFE815127}"/>
    <cellStyle name="Entrada 8" xfId="11855" xr:uid="{5C166FB7-95F9-4CEC-9E2A-EDE60C7FE483}"/>
    <cellStyle name="Entrada 8 10" xfId="11856" xr:uid="{08CE606D-FC73-4A3C-B16D-58766CC12F00}"/>
    <cellStyle name="Entrada 8 2" xfId="11857" xr:uid="{718B9067-42C8-4AFA-8D52-A6D4186218C2}"/>
    <cellStyle name="Entrada 8 2 2" xfId="11858" xr:uid="{B08BAD81-71C6-4415-A2ED-B008B9457B57}"/>
    <cellStyle name="Entrada 8 2 2 2" xfId="11859" xr:uid="{BFBCE107-D319-40A7-BFDA-410F8722EA43}"/>
    <cellStyle name="Entrada 8 2 2 2 2" xfId="11860" xr:uid="{368E2F32-34BF-41BC-ADA4-CC33A35B373F}"/>
    <cellStyle name="Entrada 8 2 2 2 2 2" xfId="11861" xr:uid="{4450E296-3804-4B7D-BA9E-572482555330}"/>
    <cellStyle name="Entrada 8 2 2 2 3" xfId="11862" xr:uid="{609B9056-6A70-4E85-8369-691BF978A417}"/>
    <cellStyle name="Entrada 8 2 2 3" xfId="11863" xr:uid="{0DCA01BE-7C45-49EE-A6C7-3517AC705963}"/>
    <cellStyle name="Entrada 8 2 2 3 2" xfId="11864" xr:uid="{68FA1259-7C1E-416B-892B-63923E035D89}"/>
    <cellStyle name="Entrada 8 2 2 4" xfId="11865" xr:uid="{80346E78-F19A-4E74-BCB8-A36055041915}"/>
    <cellStyle name="Entrada 8 2 3" xfId="11866" xr:uid="{64258A26-ABB3-44C5-97AF-C919409764A5}"/>
    <cellStyle name="Entrada 8 2 3 2" xfId="11867" xr:uid="{FDB86A73-D733-42DF-A96E-4495BC9ACDE2}"/>
    <cellStyle name="Entrada 8 2 3 2 2" xfId="11868" xr:uid="{425E56B3-9B27-4D08-9F42-C167F89BC72A}"/>
    <cellStyle name="Entrada 8 2 3 3" xfId="11869" xr:uid="{FC4EEF73-9A66-4409-A136-F45B83DDE85E}"/>
    <cellStyle name="Entrada 8 2 4" xfId="11870" xr:uid="{29B081CD-93BB-4F17-A27B-24FB782BE526}"/>
    <cellStyle name="Entrada 8 2 4 2" xfId="11871" xr:uid="{E0CE85E7-EAAF-4F69-A819-059FE41FA062}"/>
    <cellStyle name="Entrada 8 2 5" xfId="11872" xr:uid="{216A7C17-6ADB-4C14-BFF2-09E670552D09}"/>
    <cellStyle name="Entrada 8 3" xfId="11873" xr:uid="{8310AF20-4C5C-4B82-89D9-5725D00BECC1}"/>
    <cellStyle name="Entrada 8 3 2" xfId="11874" xr:uid="{65682FA8-8B36-453B-B732-82921983EA11}"/>
    <cellStyle name="Entrada 8 3 2 2" xfId="11875" xr:uid="{A26DC087-0F04-4F62-ADA9-5DA60F915CA7}"/>
    <cellStyle name="Entrada 8 3 2 2 2" xfId="11876" xr:uid="{15CF3243-1F67-42E8-8E86-E2AB0755957A}"/>
    <cellStyle name="Entrada 8 3 2 2 2 2" xfId="11877" xr:uid="{2A29CEC1-3B31-48A9-9E6B-6498957790FE}"/>
    <cellStyle name="Entrada 8 3 2 2 3" xfId="11878" xr:uid="{9A95A97C-9B07-4DF1-8987-2EAC39D3DF12}"/>
    <cellStyle name="Entrada 8 3 2 3" xfId="11879" xr:uid="{43FC2A0D-ACE2-46CF-AE02-2203E4553AB8}"/>
    <cellStyle name="Entrada 8 3 2 3 2" xfId="11880" xr:uid="{E10F2177-65FD-40CF-8818-61C56FDFB2E0}"/>
    <cellStyle name="Entrada 8 3 2 4" xfId="11881" xr:uid="{FA8F1DC2-C44D-4626-922D-2BF51A9F9AF7}"/>
    <cellStyle name="Entrada 8 3 3" xfId="11882" xr:uid="{934FA067-539C-457E-80C3-07A4BAFC284A}"/>
    <cellStyle name="Entrada 8 3 3 2" xfId="11883" xr:uid="{42449CAF-E8BF-4C5D-85F7-F6A9AA06373C}"/>
    <cellStyle name="Entrada 8 3 3 2 2" xfId="11884" xr:uid="{5FAE1DAB-1B72-457F-8FA7-9120DCD15C1C}"/>
    <cellStyle name="Entrada 8 3 3 3" xfId="11885" xr:uid="{59E2660C-93DA-480F-BFC2-BEFEBE17EAA6}"/>
    <cellStyle name="Entrada 8 3 4" xfId="11886" xr:uid="{6BCD7579-9A5B-442C-84F0-14F06B74AD54}"/>
    <cellStyle name="Entrada 8 3 4 2" xfId="11887" xr:uid="{E7B96378-3C12-4900-B669-28C4EF8932EE}"/>
    <cellStyle name="Entrada 8 3 5" xfId="11888" xr:uid="{A9E274DB-F263-4B73-AA82-4862CA7326EE}"/>
    <cellStyle name="Entrada 8 4" xfId="11889" xr:uid="{E7F5FE61-708D-48C6-BA15-FD557D655006}"/>
    <cellStyle name="Entrada 8 4 2" xfId="11890" xr:uid="{A2C6168F-475D-41F2-8F67-DDB346DC63C8}"/>
    <cellStyle name="Entrada 8 4 2 2" xfId="11891" xr:uid="{63B0A6FC-D4BE-498E-85FC-E6837FFA4D70}"/>
    <cellStyle name="Entrada 8 4 2 2 2" xfId="11892" xr:uid="{254BCB50-68C6-4B18-AE32-F93458B43D9E}"/>
    <cellStyle name="Entrada 8 4 2 2 2 2" xfId="11893" xr:uid="{2012ACBC-CF76-45A6-82A1-27ECFED35D29}"/>
    <cellStyle name="Entrada 8 4 2 2 3" xfId="11894" xr:uid="{084C2B12-6E56-4AAB-B8D3-517D671931DA}"/>
    <cellStyle name="Entrada 8 4 2 3" xfId="11895" xr:uid="{0593D35E-E625-4830-BF0F-D13FD7E2DE27}"/>
    <cellStyle name="Entrada 8 4 2 3 2" xfId="11896" xr:uid="{7A1C732C-8B5C-42FB-A708-DADC754B1974}"/>
    <cellStyle name="Entrada 8 4 2 4" xfId="11897" xr:uid="{60384702-BB5B-419E-AF20-787BF4CD6CF7}"/>
    <cellStyle name="Entrada 8 4 3" xfId="11898" xr:uid="{18508D0E-5EC8-41D7-91F0-11086C318464}"/>
    <cellStyle name="Entrada 8 4 3 2" xfId="11899" xr:uid="{045ACDD0-00C9-4E8E-AB9D-A30D86D260D6}"/>
    <cellStyle name="Entrada 8 4 3 2 2" xfId="11900" xr:uid="{D2639AA8-25AB-4D70-A0A6-6182767C91E9}"/>
    <cellStyle name="Entrada 8 4 3 3" xfId="11901" xr:uid="{427609D8-8399-4593-B93D-B78FF70C08D3}"/>
    <cellStyle name="Entrada 8 4 4" xfId="11902" xr:uid="{325E864C-946E-4045-83FE-B05B72E7F268}"/>
    <cellStyle name="Entrada 8 4 4 2" xfId="11903" xr:uid="{BCAF61A1-0D47-40B2-8A7C-90A28B2BE25A}"/>
    <cellStyle name="Entrada 8 4 5" xfId="11904" xr:uid="{7D6D2471-BE63-4832-9D01-93E7D5DA421F}"/>
    <cellStyle name="Entrada 8 5" xfId="11905" xr:uid="{09196A2B-D0B1-44B5-A09E-E65D7F9B5B52}"/>
    <cellStyle name="Entrada 8 5 2" xfId="11906" xr:uid="{5877B6BC-19B2-4448-AEC8-B76EB06A4B7B}"/>
    <cellStyle name="Entrada 8 5 2 2" xfId="11907" xr:uid="{AF2F95F3-DEFE-4660-9183-86C3FA1E1134}"/>
    <cellStyle name="Entrada 8 5 2 2 2" xfId="11908" xr:uid="{DC9BF743-7C6F-4F29-98F0-F809D5C172CF}"/>
    <cellStyle name="Entrada 8 5 2 2 2 2" xfId="11909" xr:uid="{03FDE4E7-4B6F-49B3-9595-33F1E1F4ED6D}"/>
    <cellStyle name="Entrada 8 5 2 2 3" xfId="11910" xr:uid="{382C5948-37E8-44E9-85E4-BCCE00AB36C6}"/>
    <cellStyle name="Entrada 8 5 2 3" xfId="11911" xr:uid="{E2A4615B-148C-4B50-9771-D4BA87386EEC}"/>
    <cellStyle name="Entrada 8 5 2 3 2" xfId="11912" xr:uid="{508BD85B-6046-41D1-A355-2E5738D56896}"/>
    <cellStyle name="Entrada 8 5 2 4" xfId="11913" xr:uid="{5E7D9B70-582E-4422-84B3-63C1E8AEE801}"/>
    <cellStyle name="Entrada 8 5 3" xfId="11914" xr:uid="{A7B1EA50-D73F-461F-9969-5D6639CAC287}"/>
    <cellStyle name="Entrada 8 5 3 2" xfId="11915" xr:uid="{EE483A29-E2E7-46A2-971D-EC6A7FBC8A2A}"/>
    <cellStyle name="Entrada 8 5 3 2 2" xfId="11916" xr:uid="{47E90710-3E69-40EA-AA5B-C14DF95E47B2}"/>
    <cellStyle name="Entrada 8 5 3 3" xfId="11917" xr:uid="{E2B06225-59C1-4637-AD78-EFD9E972D912}"/>
    <cellStyle name="Entrada 8 5 4" xfId="11918" xr:uid="{AA06DE9A-F5DD-4965-B54A-F6BA506CE9D6}"/>
    <cellStyle name="Entrada 8 5 4 2" xfId="11919" xr:uid="{D98BDADD-A665-4450-BB43-1C81E53B7861}"/>
    <cellStyle name="Entrada 8 5 5" xfId="11920" xr:uid="{A2D542BA-DFD3-44E9-A476-CF5367160ABB}"/>
    <cellStyle name="Entrada 8 6" xfId="11921" xr:uid="{8B0A0DAE-83FC-4E26-87D1-2128B1DCD329}"/>
    <cellStyle name="Entrada 8 6 2" xfId="11922" xr:uid="{601CA3AC-A009-4B30-9B52-F8B324C2F068}"/>
    <cellStyle name="Entrada 8 6 2 2" xfId="11923" xr:uid="{7BA4E9E8-AB83-4E47-BFAC-DD29EEBC5461}"/>
    <cellStyle name="Entrada 8 6 2 2 2" xfId="11924" xr:uid="{B4BC4F0F-EACD-4BDD-917F-6E3D7965604C}"/>
    <cellStyle name="Entrada 8 6 2 3" xfId="11925" xr:uid="{48F77B4D-4391-4E89-8F0B-0C3A9ED1FA28}"/>
    <cellStyle name="Entrada 8 6 3" xfId="11926" xr:uid="{4A85F3A0-33FC-4340-BBEE-0DF63B7C3F52}"/>
    <cellStyle name="Entrada 8 6 3 2" xfId="11927" xr:uid="{ADBDF001-F849-4743-AFC4-80D5212B5BBF}"/>
    <cellStyle name="Entrada 8 6 4" xfId="11928" xr:uid="{44D41984-07B6-4B2D-9561-677529169EC2}"/>
    <cellStyle name="Entrada 8 7" xfId="11929" xr:uid="{0D2CBAB4-80F3-4FAD-829E-F9F068484618}"/>
    <cellStyle name="Entrada 8 7 2" xfId="11930" xr:uid="{2BD6B1C8-50D9-498D-8E24-E7122356E2B5}"/>
    <cellStyle name="Entrada 8 7 2 2" xfId="11931" xr:uid="{C9B66267-947D-44C3-BA37-E86875EADE59}"/>
    <cellStyle name="Entrada 8 7 3" xfId="11932" xr:uid="{B6579CEB-FC88-46DC-97AC-5FD86E5E00C4}"/>
    <cellStyle name="Entrada 8 8" xfId="11933" xr:uid="{A5B60888-362B-45FF-914A-2535272DA2B9}"/>
    <cellStyle name="Entrada 8 8 2" xfId="11934" xr:uid="{457208EA-CABD-4F88-B770-2701807FD0BD}"/>
    <cellStyle name="Entrada 8 8 2 2" xfId="11935" xr:uid="{308E3D29-BF5B-470B-84EB-EF3D42164161}"/>
    <cellStyle name="Entrada 8 8 3" xfId="11936" xr:uid="{602BA208-2546-42F9-93D4-D3DAF9DE701C}"/>
    <cellStyle name="Entrada 8 9" xfId="11937" xr:uid="{AF9C85A7-33F2-4706-B60D-42A1E1B5AC89}"/>
    <cellStyle name="Entrada 8 9 2" xfId="11938" xr:uid="{CECB1296-ACA1-4538-9E6E-064666766999}"/>
    <cellStyle name="Entrada 8_INFORME" xfId="11939" xr:uid="{B2C339E5-2B32-4CA6-A168-6D324D11B5A7}"/>
    <cellStyle name="Entrada 80" xfId="11940" xr:uid="{E3821525-43D8-4013-9213-5EA292656AFF}"/>
    <cellStyle name="Entrada 80 2" xfId="11941" xr:uid="{F97E4528-C36F-40B1-9EEF-A02ECC381D3C}"/>
    <cellStyle name="Entrada 80 2 2" xfId="11942" xr:uid="{E55DD6BE-5AA8-497A-9AC8-E6A815BFA3CD}"/>
    <cellStyle name="Entrada 80 3" xfId="11943" xr:uid="{AE121A37-C816-4A9F-BEDD-C6142896A7F9}"/>
    <cellStyle name="Entrada 81" xfId="11944" xr:uid="{8D6DA550-F27D-45E4-86D6-3E1C9A698DE0}"/>
    <cellStyle name="Entrada 81 2" xfId="11945" xr:uid="{155824DF-ACDF-4B82-9333-CB0C95907395}"/>
    <cellStyle name="Entrada 82" xfId="11946" xr:uid="{6B68E65A-C151-4077-B457-8629989C07FB}"/>
    <cellStyle name="Entrada 82 2" xfId="11947" xr:uid="{4A43EBAC-C84C-4460-AD17-F895028F6BAB}"/>
    <cellStyle name="Entrada 83" xfId="11948" xr:uid="{B9B2419E-663D-4A9B-85FA-05F90E4EB0E6}"/>
    <cellStyle name="Entrada 83 2" xfId="11949" xr:uid="{B8F2DDB0-1ABB-4742-97EF-90C3DF3CADC8}"/>
    <cellStyle name="Entrada 84" xfId="11950" xr:uid="{0DD90100-21B4-4284-9F88-511FAB1E83E4}"/>
    <cellStyle name="Entrada 84 2" xfId="11951" xr:uid="{6D478550-4A3B-439D-8D0E-0A809E97C8E6}"/>
    <cellStyle name="Entrada 85" xfId="11952" xr:uid="{5BB40B47-08EC-434E-823F-3263790F22F3}"/>
    <cellStyle name="Entrada 85 2" xfId="11953" xr:uid="{73ECD4C0-7081-4E61-8BFF-E1D3F325A502}"/>
    <cellStyle name="Entrada 86" xfId="11954" xr:uid="{2C40C326-6564-49D6-9850-7D6534B1C514}"/>
    <cellStyle name="Entrada 87" xfId="11955" xr:uid="{088E3444-5FCD-4B56-9134-79263423A567}"/>
    <cellStyle name="Entrada 88" xfId="11956" xr:uid="{04EB91FF-4D27-47AE-86F4-632C4332F3AE}"/>
    <cellStyle name="Entrada 89" xfId="11957" xr:uid="{EB1FBB61-1CDF-4707-AE5C-C9C84C25B5D7}"/>
    <cellStyle name="Entrada 9" xfId="11958" xr:uid="{AA929CD8-25A7-44C7-97D2-5D74539E5655}"/>
    <cellStyle name="Entrada 9 10" xfId="11959" xr:uid="{F4D695CF-2F25-46AB-871E-CCEA74F95FCF}"/>
    <cellStyle name="Entrada 9 2" xfId="11960" xr:uid="{98360C26-C27F-4B9C-9E13-5DCBD6AEEDBD}"/>
    <cellStyle name="Entrada 9 2 2" xfId="11961" xr:uid="{37CE3C8E-F8FE-4696-A9DE-F6DF314889CA}"/>
    <cellStyle name="Entrada 9 2 2 2" xfId="11962" xr:uid="{01F7AB23-D445-4CAF-9C79-31FE87D37B8A}"/>
    <cellStyle name="Entrada 9 2 2 2 2" xfId="11963" xr:uid="{3916BEBB-54E8-42DE-A339-8E3025951AE1}"/>
    <cellStyle name="Entrada 9 2 2 2 2 2" xfId="11964" xr:uid="{AF83C1F8-C55A-4A05-8CE6-7D5854FA3E51}"/>
    <cellStyle name="Entrada 9 2 2 2 3" xfId="11965" xr:uid="{0444DECC-9ACF-420B-BFC7-024D83A20EFA}"/>
    <cellStyle name="Entrada 9 2 2 3" xfId="11966" xr:uid="{9DB0FF13-7BB9-4A9E-83BD-90D13BA85B44}"/>
    <cellStyle name="Entrada 9 2 2 3 2" xfId="11967" xr:uid="{EA68DD6E-CC55-4BEC-9303-9076B222A0AA}"/>
    <cellStyle name="Entrada 9 2 2 4" xfId="11968" xr:uid="{104E1D13-84D1-4651-9FC1-63467F424DA4}"/>
    <cellStyle name="Entrada 9 2 3" xfId="11969" xr:uid="{F6AFE609-D024-4957-B0A3-0FCB50A17CB6}"/>
    <cellStyle name="Entrada 9 2 3 2" xfId="11970" xr:uid="{2335A3FF-56F0-4B07-9199-AB7A59B3522C}"/>
    <cellStyle name="Entrada 9 2 3 2 2" xfId="11971" xr:uid="{1EDF7581-F469-4200-80A9-9CAF41A77555}"/>
    <cellStyle name="Entrada 9 2 3 3" xfId="11972" xr:uid="{D8E2C999-7F67-4D8A-860E-1F5F01665FF0}"/>
    <cellStyle name="Entrada 9 2 4" xfId="11973" xr:uid="{CE75AB49-DE52-46CA-A519-33D0CC169B33}"/>
    <cellStyle name="Entrada 9 2 4 2" xfId="11974" xr:uid="{F01DE5F2-CD53-44DB-A3B4-17BF66020DD5}"/>
    <cellStyle name="Entrada 9 2 5" xfId="11975" xr:uid="{21598068-9A72-4764-8910-2F22D403D2A0}"/>
    <cellStyle name="Entrada 9 3" xfId="11976" xr:uid="{CB0B6496-99AB-42EA-8E82-99C37F70E10D}"/>
    <cellStyle name="Entrada 9 3 2" xfId="11977" xr:uid="{0CBDD8B7-C668-4A17-9D43-66D7B50FCA4C}"/>
    <cellStyle name="Entrada 9 3 2 2" xfId="11978" xr:uid="{C2AAA340-4FE1-4138-83F7-DA5C0709917B}"/>
    <cellStyle name="Entrada 9 3 2 2 2" xfId="11979" xr:uid="{A973CCAF-8782-45F3-950C-FC1865B33E58}"/>
    <cellStyle name="Entrada 9 3 2 2 2 2" xfId="11980" xr:uid="{D6E4ED0D-58FD-4069-AD8F-E91A495AA818}"/>
    <cellStyle name="Entrada 9 3 2 2 3" xfId="11981" xr:uid="{6AECDDFE-E153-48FA-A72F-A6F8CBB1AE60}"/>
    <cellStyle name="Entrada 9 3 2 3" xfId="11982" xr:uid="{A9FAE61B-B041-4C40-9D8D-262B0BF25C86}"/>
    <cellStyle name="Entrada 9 3 2 3 2" xfId="11983" xr:uid="{C633E7ED-1694-4F6B-899A-2A433BC6886A}"/>
    <cellStyle name="Entrada 9 3 2 4" xfId="11984" xr:uid="{63E71004-2F91-428F-A6CE-A452C4DB8A5C}"/>
    <cellStyle name="Entrada 9 3 3" xfId="11985" xr:uid="{F28FD121-8759-41DD-A895-9FFA3958F79E}"/>
    <cellStyle name="Entrada 9 3 3 2" xfId="11986" xr:uid="{6D1CE97A-BF06-4F1E-B7F4-F7DBBA5EA292}"/>
    <cellStyle name="Entrada 9 3 3 2 2" xfId="11987" xr:uid="{B31BA69C-7792-4173-A79B-DE6546521262}"/>
    <cellStyle name="Entrada 9 3 3 3" xfId="11988" xr:uid="{CDD17D7D-721B-4469-9BA9-BC6D76BA5E03}"/>
    <cellStyle name="Entrada 9 3 4" xfId="11989" xr:uid="{F9B00AD1-8AFD-4943-98C2-449B33A4B321}"/>
    <cellStyle name="Entrada 9 3 4 2" xfId="11990" xr:uid="{194B2CF5-80B6-47DD-B0D8-DE094ECC2402}"/>
    <cellStyle name="Entrada 9 3 5" xfId="11991" xr:uid="{91889A3F-7BE5-4073-805B-CE3DF7A99D29}"/>
    <cellStyle name="Entrada 9 4" xfId="11992" xr:uid="{D0CE593E-0F96-4A38-9F2E-563A8F3D01E1}"/>
    <cellStyle name="Entrada 9 4 2" xfId="11993" xr:uid="{E7D2FE20-1C85-4724-9640-730EFD851B5E}"/>
    <cellStyle name="Entrada 9 4 2 2" xfId="11994" xr:uid="{0A73BF75-F700-438B-A7C6-967D5BCFC536}"/>
    <cellStyle name="Entrada 9 4 2 2 2" xfId="11995" xr:uid="{3BE7B1EC-5EA3-465A-9E31-B4120907DA4E}"/>
    <cellStyle name="Entrada 9 4 2 2 2 2" xfId="11996" xr:uid="{5189E817-6E46-43E8-B535-14E510942C67}"/>
    <cellStyle name="Entrada 9 4 2 2 3" xfId="11997" xr:uid="{D7A3A05A-5CDF-4E93-99E9-1970D4F6294D}"/>
    <cellStyle name="Entrada 9 4 2 3" xfId="11998" xr:uid="{6042CCFC-C1DB-4DD4-A002-1128B84A24A7}"/>
    <cellStyle name="Entrada 9 4 2 3 2" xfId="11999" xr:uid="{D52CFAFE-8731-498F-9A84-79119546BE4A}"/>
    <cellStyle name="Entrada 9 4 2 4" xfId="12000" xr:uid="{C3C2408A-8D5F-4C65-BA08-143795A14364}"/>
    <cellStyle name="Entrada 9 4 3" xfId="12001" xr:uid="{181330D2-2AF9-486A-923C-A8EB63ECD090}"/>
    <cellStyle name="Entrada 9 4 3 2" xfId="12002" xr:uid="{06F19B86-157E-46CD-B383-E43D0DEF49DE}"/>
    <cellStyle name="Entrada 9 4 3 2 2" xfId="12003" xr:uid="{02F45A89-521D-4EB9-BC79-9C6983454878}"/>
    <cellStyle name="Entrada 9 4 3 3" xfId="12004" xr:uid="{686A3FF6-83A9-4093-9910-2854A4EEA09E}"/>
    <cellStyle name="Entrada 9 4 4" xfId="12005" xr:uid="{143AB426-F050-425C-B23B-79E16BB7DBC2}"/>
    <cellStyle name="Entrada 9 4 4 2" xfId="12006" xr:uid="{6B442081-F24A-4619-9BF2-F197682CA609}"/>
    <cellStyle name="Entrada 9 4 5" xfId="12007" xr:uid="{5790F4F1-8262-458E-824E-8C52DA84B2AE}"/>
    <cellStyle name="Entrada 9 5" xfId="12008" xr:uid="{DC7EEA55-EFFD-481F-B754-FCF324BD5480}"/>
    <cellStyle name="Entrada 9 5 2" xfId="12009" xr:uid="{067C0F54-02DD-4C22-AC48-78A132A5F10E}"/>
    <cellStyle name="Entrada 9 5 2 2" xfId="12010" xr:uid="{CE38F2EC-0EDE-4E4B-B62C-E6148085E07A}"/>
    <cellStyle name="Entrada 9 5 2 2 2" xfId="12011" xr:uid="{3746C2D4-AA92-4C40-8F75-20E1EBB5868C}"/>
    <cellStyle name="Entrada 9 5 2 2 2 2" xfId="12012" xr:uid="{65E1C855-F8D1-42EB-B71D-427CCA969449}"/>
    <cellStyle name="Entrada 9 5 2 2 3" xfId="12013" xr:uid="{F5CFBD10-3E0E-4312-87B0-411E8CD01301}"/>
    <cellStyle name="Entrada 9 5 2 3" xfId="12014" xr:uid="{2A0F9D9E-67A2-4883-9D32-19F0A6ADBC7A}"/>
    <cellStyle name="Entrada 9 5 2 3 2" xfId="12015" xr:uid="{5400CDED-29C7-4FF5-8F3E-B218044F8683}"/>
    <cellStyle name="Entrada 9 5 2 4" xfId="12016" xr:uid="{0BC1C8A0-FBF0-44C9-B22A-82F19745A908}"/>
    <cellStyle name="Entrada 9 5 3" xfId="12017" xr:uid="{1B5E374B-27FC-4193-BF6F-D1FA24FAAA54}"/>
    <cellStyle name="Entrada 9 5 3 2" xfId="12018" xr:uid="{256E2C4D-2F17-40E4-821A-F0EB7C518100}"/>
    <cellStyle name="Entrada 9 5 3 2 2" xfId="12019" xr:uid="{49A0FFB1-A4D3-4C97-B31D-D15D382D6F1B}"/>
    <cellStyle name="Entrada 9 5 3 3" xfId="12020" xr:uid="{59AECC69-F10E-4870-8690-61715683AEAF}"/>
    <cellStyle name="Entrada 9 5 4" xfId="12021" xr:uid="{9C3F0B17-DB54-4AA7-95A1-CB32329514A7}"/>
    <cellStyle name="Entrada 9 5 4 2" xfId="12022" xr:uid="{6557DAD5-233D-45D0-A066-1443B3CE74A8}"/>
    <cellStyle name="Entrada 9 5 5" xfId="12023" xr:uid="{CA722768-7DDE-4193-97FE-7BFBDD8ACE6D}"/>
    <cellStyle name="Entrada 9 6" xfId="12024" xr:uid="{270A3510-9A64-41FB-A935-802867E08F1B}"/>
    <cellStyle name="Entrada 9 6 2" xfId="12025" xr:uid="{838F784F-F1DC-49C5-8280-ECDFCB4FB42C}"/>
    <cellStyle name="Entrada 9 6 2 2" xfId="12026" xr:uid="{A0C01B62-F3D0-42C2-956F-01D77FF1B84E}"/>
    <cellStyle name="Entrada 9 6 2 2 2" xfId="12027" xr:uid="{428B2DB8-EC9C-47BE-B607-CC0C50773762}"/>
    <cellStyle name="Entrada 9 6 2 3" xfId="12028" xr:uid="{C146AC24-15EA-489F-B9CD-B45196296EFA}"/>
    <cellStyle name="Entrada 9 6 3" xfId="12029" xr:uid="{60B0C95C-0DC1-4A9E-943D-44CC561DCB88}"/>
    <cellStyle name="Entrada 9 6 3 2" xfId="12030" xr:uid="{292B0C4A-B524-46C9-BC65-68B3D99FB336}"/>
    <cellStyle name="Entrada 9 6 4" xfId="12031" xr:uid="{6C71F7EB-303D-4748-8DE8-386F83B7A1F7}"/>
    <cellStyle name="Entrada 9 7" xfId="12032" xr:uid="{C0E364B0-71CE-4D4A-B649-26801A4088DF}"/>
    <cellStyle name="Entrada 9 7 2" xfId="12033" xr:uid="{8B42713B-9C5E-46CE-AD51-25115D91DF98}"/>
    <cellStyle name="Entrada 9 7 2 2" xfId="12034" xr:uid="{987AF405-B68B-476C-870A-FB64C752F644}"/>
    <cellStyle name="Entrada 9 7 3" xfId="12035" xr:uid="{9C374AD2-208E-4D35-9649-13B246557656}"/>
    <cellStyle name="Entrada 9 8" xfId="12036" xr:uid="{B1155DD3-1852-4DAF-8DCE-D2E76977CD73}"/>
    <cellStyle name="Entrada 9 8 2" xfId="12037" xr:uid="{A090BE0C-ED72-42AC-B257-EBABA538821C}"/>
    <cellStyle name="Entrada 9 8 2 2" xfId="12038" xr:uid="{06EB990D-D8DB-4952-91B2-8633AC2DE1F6}"/>
    <cellStyle name="Entrada 9 8 3" xfId="12039" xr:uid="{631EC2D1-0934-4E42-84BC-1CE84F7AEC98}"/>
    <cellStyle name="Entrada 9 9" xfId="12040" xr:uid="{BA431A7F-3A6F-4121-9873-6B4F8CDFECAF}"/>
    <cellStyle name="Entrada 9 9 2" xfId="12041" xr:uid="{FF9AD61B-C636-4F9C-8581-DE2742E125AA}"/>
    <cellStyle name="Entrada 9_INFORME" xfId="12042" xr:uid="{3065FEE0-D66E-4EC3-BDE0-6B3CBD4B186E}"/>
    <cellStyle name="Entrada 90" xfId="12043" xr:uid="{00678A85-4ED5-4F1C-A18B-E162BF1A0E9D}"/>
    <cellStyle name="Entrada 91" xfId="12044" xr:uid="{9585C834-EF3A-440D-8114-14821FB39B33}"/>
    <cellStyle name="Entrada 92" xfId="12045" xr:uid="{2F3C3DEA-FC49-4D44-8EA9-E29F6FBD83A7}"/>
    <cellStyle name="Entrada 93" xfId="12046" xr:uid="{69349D27-53D6-4B52-BDF4-6A0B4EC80091}"/>
    <cellStyle name="Entrada 94" xfId="12047" xr:uid="{433F9F66-A09C-41B4-9FD9-B06914483F42}"/>
    <cellStyle name="Entrada 95" xfId="12048" xr:uid="{0548B652-C267-4764-893E-929F4BBAF4A9}"/>
    <cellStyle name="Entrada 96" xfId="12049" xr:uid="{3C64E53E-A095-4ABD-A9B4-EC81AFFD70AD}"/>
    <cellStyle name="Entrada 97" xfId="12050" xr:uid="{48FE298B-076B-4D3D-A3A5-D88BDC34F16E}"/>
    <cellStyle name="Entrada 98" xfId="58912" xr:uid="{80957A2D-F9F0-4673-9844-060471E43DE9}"/>
    <cellStyle name="Entrada 99" xfId="58937" xr:uid="{A80A0448-20AD-4099-89A3-52883E453D5E}"/>
    <cellStyle name="Euro" xfId="12051" xr:uid="{B27B9FE7-F4B8-4306-82A2-5DD9955AECED}"/>
    <cellStyle name="Euro 10" xfId="12052" xr:uid="{E3294C7D-1A94-4595-9654-E6088E19ED21}"/>
    <cellStyle name="Euro 11" xfId="12053" xr:uid="{5388EE31-4C5E-4D59-8683-C4083B9C7A47}"/>
    <cellStyle name="Euro 12" xfId="12054" xr:uid="{960B3D72-FD33-4996-96E9-EA6D771FEB22}"/>
    <cellStyle name="Euro 13" xfId="12055" xr:uid="{BC9149FF-ECF7-4411-97C7-A1091233091A}"/>
    <cellStyle name="Euro 14" xfId="12056" xr:uid="{AC728E9D-28D0-4ED1-B33F-BD0F3356D9A6}"/>
    <cellStyle name="Euro 15" xfId="12057" xr:uid="{B1C6845A-4F5F-471D-8081-0B2FB96BE8A3}"/>
    <cellStyle name="Euro 16" xfId="12058" xr:uid="{908751FD-5BEF-42FC-92A9-5761E7C05C88}"/>
    <cellStyle name="Euro 2" xfId="12059" xr:uid="{5C62C359-C366-4A45-BAC1-237156ACFB84}"/>
    <cellStyle name="Euro 2 2" xfId="12060" xr:uid="{CF59B58F-90E3-401F-A13A-4929630FEA39}"/>
    <cellStyle name="Euro 2 2 2" xfId="12061" xr:uid="{9B027CBC-7349-4E4C-B0A9-3161DA65C1DA}"/>
    <cellStyle name="Euro 2 3" xfId="12062" xr:uid="{3F428D8E-62C7-403D-B038-5E0A1F6799B1}"/>
    <cellStyle name="Euro 2 3 2" xfId="12063" xr:uid="{3983CEA4-C2D1-4CA5-9A9E-89986EEBC27B}"/>
    <cellStyle name="Euro 2 4" xfId="12064" xr:uid="{681E5937-F80D-4E60-B898-0CC133BCCDFD}"/>
    <cellStyle name="Euro 2 5" xfId="12065" xr:uid="{DB99C72C-8B1C-4869-94A7-44972B6A5872}"/>
    <cellStyle name="Euro 2_IDCC" xfId="12066" xr:uid="{7FA2CA68-7D7C-4434-8E49-F960B39ABB11}"/>
    <cellStyle name="Euro 3" xfId="12067" xr:uid="{A971F22A-35F0-4DF5-A779-6E0EC4BC12D2}"/>
    <cellStyle name="Euro 3 2" xfId="12068" xr:uid="{F6AC1E0F-44FE-4A4C-B9A4-48D2B439A063}"/>
    <cellStyle name="Euro 3 2 2" xfId="12069" xr:uid="{44F0653C-79EA-456F-8FED-659E4399D567}"/>
    <cellStyle name="Euro 3 3" xfId="12070" xr:uid="{0ACB05B8-F6C9-423E-98A5-ABABDA0E3EE8}"/>
    <cellStyle name="Euro 3 4" xfId="12071" xr:uid="{10569D7C-6E50-447A-95C9-E2237917B2D3}"/>
    <cellStyle name="Euro 3 5" xfId="12072" xr:uid="{5C18E2CF-040C-413E-BCFB-5E3E4087FAD1}"/>
    <cellStyle name="Euro 3 6" xfId="12073" xr:uid="{2DD8B31F-9C4A-4C30-BCCB-C762F87AF68E}"/>
    <cellStyle name="Euro 3 7" xfId="12074" xr:uid="{DF542A54-393E-4F6F-BCBA-7D314E21F3DE}"/>
    <cellStyle name="Euro 3_IDCC" xfId="12075" xr:uid="{F8F555B3-981A-4950-8553-0F8A7FD0D7CA}"/>
    <cellStyle name="Euro 4" xfId="12076" xr:uid="{159D314E-6FC7-40D2-B21E-9D70CDC1D6FC}"/>
    <cellStyle name="Euro 4 2" xfId="12077" xr:uid="{19FDEB93-B09F-4390-A511-D7027FFE31A2}"/>
    <cellStyle name="Euro 4_IDCC" xfId="12078" xr:uid="{F039DBE4-C3A1-436A-9910-4926C568188C}"/>
    <cellStyle name="Euro 5" xfId="12079" xr:uid="{2661D8F3-ACE1-4DEF-A4F7-CFA3EFB62433}"/>
    <cellStyle name="Euro 5 2" xfId="12080" xr:uid="{25578719-FF73-45FA-83DC-92BDEFCF01FF}"/>
    <cellStyle name="Euro 6" xfId="12081" xr:uid="{D36C7B8B-4FD3-4F02-8C77-639AA654C8A3}"/>
    <cellStyle name="Euro 6 2" xfId="12082" xr:uid="{F1A967C8-F003-4983-967F-324DD493D0AD}"/>
    <cellStyle name="Euro 7" xfId="12083" xr:uid="{F9CE85E7-0CC3-40C6-9100-4F58894FF09D}"/>
    <cellStyle name="Euro 8" xfId="12084" xr:uid="{61D96AC9-38A2-4DF9-89D4-AD3112D425AD}"/>
    <cellStyle name="Euro 9" xfId="12085" xr:uid="{E1D33CA9-0588-4F62-892E-558871A9EFD4}"/>
    <cellStyle name="Euro_COSTOS" xfId="12086" xr:uid="{D604FBCE-53D4-4B53-9556-1A31210D2D22}"/>
    <cellStyle name="Excel Built-in Normal" xfId="12087" xr:uid="{1B63D77B-F252-4ABA-8B9D-949BC4570E01}"/>
    <cellStyle name="Excel Built-in Normal 2" xfId="12088" xr:uid="{55972A7B-6623-4ED0-AE9D-4FC9DA3A58ED}"/>
    <cellStyle name="Excel Built-in Normal 3" xfId="12089" xr:uid="{836A8F56-A108-4A0B-9495-1C896A5720C3}"/>
    <cellStyle name="Explanatory Text 10" xfId="12090" xr:uid="{632EAB5F-4ED2-454B-B387-D6D345395530}"/>
    <cellStyle name="Explanatory Text 10 2" xfId="12091" xr:uid="{9F7C53B1-80C9-45B5-B5A7-75EFA3BF20BB}"/>
    <cellStyle name="Explanatory Text 11" xfId="12092" xr:uid="{1EF695C6-CDB2-4406-870E-9747C67B8FC5}"/>
    <cellStyle name="Explanatory Text 11 2" xfId="12093" xr:uid="{E0F889F1-43E4-4AB0-B39E-369B32AE5264}"/>
    <cellStyle name="Explanatory Text 12" xfId="12094" xr:uid="{B470ADB1-4024-42F7-9E08-AA4BC5D5A835}"/>
    <cellStyle name="Explanatory Text 12 2" xfId="53039" xr:uid="{D3EA375A-E48B-4BE7-9573-43125A30978F}"/>
    <cellStyle name="Explanatory Text 13" xfId="12095" xr:uid="{15F6095F-2B73-4A89-9651-BEFC52571690}"/>
    <cellStyle name="Explanatory Text 14" xfId="12096" xr:uid="{C591BB0B-921A-48B9-BFFD-EADBFB937EB6}"/>
    <cellStyle name="Explanatory Text 15" xfId="12097" xr:uid="{5485FA8A-9B24-4F56-8DE1-CEBF79857949}"/>
    <cellStyle name="Explanatory Text 16" xfId="12098" xr:uid="{DFF3CC9C-E810-4C01-9245-9C768E37B26A}"/>
    <cellStyle name="Explanatory Text 17" xfId="12099" xr:uid="{009AB87E-F8EA-4DB8-A115-B015B3DDBF4D}"/>
    <cellStyle name="Explanatory Text 18" xfId="12100" xr:uid="{328FAFF9-02F2-4A5C-BF6C-3A0F3420928D}"/>
    <cellStyle name="Explanatory Text 19" xfId="12101" xr:uid="{3E0A7882-947C-486B-970A-1F69501C7A77}"/>
    <cellStyle name="Explanatory Text 2" xfId="12102" xr:uid="{0882A4F9-5F44-40EE-9F94-AECAF5DAB020}"/>
    <cellStyle name="Explanatory Text 2 2" xfId="12103" xr:uid="{E5C1C7A0-1967-481D-838B-A7744B27B77B}"/>
    <cellStyle name="Explanatory Text 2 2 2" xfId="12104" xr:uid="{60308812-BC57-4CDE-91E1-C752A1F701FB}"/>
    <cellStyle name="Explanatory Text 2 2 3" xfId="12105" xr:uid="{AC2C7205-92D2-4519-A66D-95B07865F616}"/>
    <cellStyle name="Explanatory Text 2 2 4" xfId="12106" xr:uid="{95C5811B-14D6-4B3D-BAD4-FD75047ECA0C}"/>
    <cellStyle name="Explanatory Text 2 3" xfId="12107" xr:uid="{C6B8FA24-5739-488C-945D-630280749245}"/>
    <cellStyle name="Explanatory Text 2 3 2" xfId="12108" xr:uid="{778B34DC-1005-4ABC-8910-F1911A5EE3EE}"/>
    <cellStyle name="Explanatory Text 2 4" xfId="12109" xr:uid="{576EDF29-0A3E-4092-8E49-4187025CDEED}"/>
    <cellStyle name="Explanatory Text 2 5" xfId="12110" xr:uid="{579A22B2-EAB3-4045-B60C-376F7D036743}"/>
    <cellStyle name="Explanatory Text 2 6" xfId="12111" xr:uid="{32EF2355-D7D3-4963-BFEB-6BCF7FA2B822}"/>
    <cellStyle name="Explanatory Text 2 7" xfId="12112" xr:uid="{3C29D9C5-92C5-4F35-88EB-DAA6C011367C}"/>
    <cellStyle name="Explanatory Text 2 8" xfId="12113" xr:uid="{2D58DAEC-9E5F-4A49-A921-65BDC11FBBAB}"/>
    <cellStyle name="Explanatory Text 2 9" xfId="12114" xr:uid="{D866EEA7-994D-4C8D-BDD4-4F3220474260}"/>
    <cellStyle name="Explanatory Text 2_COSTOS" xfId="12115" xr:uid="{5D3A1A45-A8A9-4F03-A9F3-8635B73A5973}"/>
    <cellStyle name="Explanatory Text 20" xfId="12116" xr:uid="{783ABF07-9235-48D4-B8F7-82D0506C1BC7}"/>
    <cellStyle name="Explanatory Text 21" xfId="12117" xr:uid="{7072B0F5-AEA8-475C-BA93-054581F75B43}"/>
    <cellStyle name="Explanatory Text 22" xfId="12118" xr:uid="{17CCE8F5-2367-4A22-98D3-1802F41BE98C}"/>
    <cellStyle name="Explanatory Text 23" xfId="12119" xr:uid="{5F84C17C-DC83-4830-8982-1E56F0AFE417}"/>
    <cellStyle name="Explanatory Text 24" xfId="12120" xr:uid="{9F7C4468-EAE7-40FF-A822-91E3CC575E7D}"/>
    <cellStyle name="Explanatory Text 25" xfId="12121" xr:uid="{624112DD-2854-481B-A319-1CE908BC82C6}"/>
    <cellStyle name="Explanatory Text 26" xfId="12122" xr:uid="{7689AE06-401E-4F3F-A9FE-426486C9C8FD}"/>
    <cellStyle name="Explanatory Text 27" xfId="12123" xr:uid="{51002C73-5EDC-406D-BD7C-485EF2C89803}"/>
    <cellStyle name="Explanatory Text 28" xfId="12124" xr:uid="{52808815-CAA8-4CCE-99A4-7D0B7837AD6B}"/>
    <cellStyle name="Explanatory Text 29" xfId="12125" xr:uid="{35ACF6B5-1C81-4396-9C30-5A861419C9D3}"/>
    <cellStyle name="Explanatory Text 3" xfId="12126" xr:uid="{B26AA186-A1C9-4EDB-A839-D18A5E6C3984}"/>
    <cellStyle name="Explanatory Text 3 2" xfId="12127" xr:uid="{AEAB9025-7484-4E93-83A6-94F06BF6BE0E}"/>
    <cellStyle name="Explanatory Text 3 3" xfId="12128" xr:uid="{5F1881DA-B9F9-427A-B64D-494D78B2947A}"/>
    <cellStyle name="Explanatory Text 3 4" xfId="12129" xr:uid="{B9B63DC0-61C7-453D-829B-F6AC23986C80}"/>
    <cellStyle name="Explanatory Text 3 5" xfId="12130" xr:uid="{AC5B6555-97F7-4813-AA65-4795C9243E3B}"/>
    <cellStyle name="Explanatory Text 3 6" xfId="12131" xr:uid="{873A69C0-3113-4206-BA9C-F57C129446E0}"/>
    <cellStyle name="Explanatory Text 3 7" xfId="12132" xr:uid="{F36DCAA7-5C3D-4FE7-B14D-91AAA80EA3ED}"/>
    <cellStyle name="Explanatory Text 30" xfId="12133" xr:uid="{C72B9A33-FDB0-43E7-A1F1-6F3CD6B97618}"/>
    <cellStyle name="Explanatory Text 31" xfId="12134" xr:uid="{375D2D26-931C-4DB2-B526-B42329230116}"/>
    <cellStyle name="Explanatory Text 32" xfId="12135" xr:uid="{6BB8A1DA-69F7-40DB-B0DF-2BC657A37D91}"/>
    <cellStyle name="Explanatory Text 33" xfId="12136" xr:uid="{18E08441-E62A-4871-8815-AE3DCE84B9E5}"/>
    <cellStyle name="Explanatory Text 4" xfId="12137" xr:uid="{44BC5651-C0B7-4C3A-8F08-C6C9C5209515}"/>
    <cellStyle name="Explanatory Text 4 2" xfId="12138" xr:uid="{B3BB3CD3-5C12-4B90-9E8F-894DAB9E0217}"/>
    <cellStyle name="Explanatory Text 4 3" xfId="12139" xr:uid="{B25E81B5-EA4A-424A-B558-7B258C014E15}"/>
    <cellStyle name="Explanatory Text 4 4" xfId="12140" xr:uid="{0763E089-B169-403E-8519-FAF9F19291BC}"/>
    <cellStyle name="Explanatory Text 5" xfId="12141" xr:uid="{D8B4A4F0-DBCC-4B29-8379-3AE6930D1EDD}"/>
    <cellStyle name="Explanatory Text 5 2" xfId="12142" xr:uid="{DEDB6228-3C19-45FD-983A-276942DEA653}"/>
    <cellStyle name="Explanatory Text 5 3" xfId="12143" xr:uid="{E28AABD0-8874-4E8C-B108-B079FA0573D7}"/>
    <cellStyle name="Explanatory Text 5 4" xfId="12144" xr:uid="{482BC39F-6AE1-4B69-9085-BC5ECC54F86E}"/>
    <cellStyle name="Explanatory Text 6" xfId="12145" xr:uid="{823A684E-9524-4E26-B68D-91988C832EA1}"/>
    <cellStyle name="Explanatory Text 6 2" xfId="12146" xr:uid="{3E472768-330A-477C-B2FD-12A1B5839581}"/>
    <cellStyle name="Explanatory Text 6 3" xfId="12147" xr:uid="{45BBDDF5-744F-4C9E-A17E-B14C5DA37D62}"/>
    <cellStyle name="Explanatory Text 7" xfId="12148" xr:uid="{E5FE6575-12E3-473B-B30B-BB05B6BD454C}"/>
    <cellStyle name="Explanatory Text 7 2" xfId="12149" xr:uid="{A9550C0D-EF68-4D7A-90AF-D7D97A70C6F3}"/>
    <cellStyle name="Explanatory Text 7 3" xfId="12150" xr:uid="{8F01CE7C-E97D-45A0-8D53-6E71D73F776F}"/>
    <cellStyle name="Explanatory Text 7 4" xfId="12151" xr:uid="{7412B18A-D889-4341-9B4C-E3A3EEC61EBE}"/>
    <cellStyle name="Explanatory Text 8" xfId="12152" xr:uid="{C225B2C4-650E-4985-B21F-A02D4D9E5745}"/>
    <cellStyle name="Explanatory Text 8 2" xfId="12153" xr:uid="{226F6ABC-D00F-4F30-86DB-3771C95F436D}"/>
    <cellStyle name="Explanatory Text 8 3" xfId="12154" xr:uid="{9C403C30-63BB-4CF7-921C-8ACFEE805FDC}"/>
    <cellStyle name="Explanatory Text 9" xfId="12155" xr:uid="{E4E253BE-FCBF-4CCC-9670-C5DF4C830E8A}"/>
    <cellStyle name="Explanatory Text 9 2" xfId="12156" xr:uid="{D48B50A8-D969-41F5-B34E-270A3FF153DD}"/>
    <cellStyle name="F2" xfId="12157" xr:uid="{47A17D5D-2791-433B-9DA1-A095661AEDEF}"/>
    <cellStyle name="F2 10" xfId="12158" xr:uid="{AAFA1319-5701-41F9-96A3-7B85BA01A0ED}"/>
    <cellStyle name="F2 10 2" xfId="12159" xr:uid="{FA6650A4-9003-46AA-8266-12741388AB2F}"/>
    <cellStyle name="F2 11" xfId="12160" xr:uid="{5AA715D6-CC5C-433D-943C-4BAC2CC46BD7}"/>
    <cellStyle name="F2 12" xfId="12161" xr:uid="{EBFD4992-7BE4-40E5-920E-416D9C0CE5E4}"/>
    <cellStyle name="F2 13" xfId="12162" xr:uid="{E4256CA7-BE00-4ADF-B7A2-B7613CC2E554}"/>
    <cellStyle name="F2 14" xfId="12163" xr:uid="{80B35700-CBAD-4FF9-8EF3-310D796F3070}"/>
    <cellStyle name="F2 15" xfId="12164" xr:uid="{1822FBF6-C23F-4C2A-8A71-5AC59D2EA881}"/>
    <cellStyle name="F2 16" xfId="12165" xr:uid="{7CB78890-8811-4FFF-A310-A5E89906A9B8}"/>
    <cellStyle name="F2 2" xfId="12166" xr:uid="{3D4455B1-0FC1-495D-BFB6-04D0BD0E8340}"/>
    <cellStyle name="F2 2 10" xfId="12167" xr:uid="{6FE23783-65F1-4344-8358-F55583D511C2}"/>
    <cellStyle name="F2 2 2" xfId="12168" xr:uid="{B07A36A0-15CE-4A5D-B219-0A8887C4B48B}"/>
    <cellStyle name="F2 2 2 2" xfId="12169" xr:uid="{32BDCEA8-BD64-4DD6-A411-949089E98A90}"/>
    <cellStyle name="F2 2 2 3" xfId="12170" xr:uid="{A3389E80-17B7-46EA-A998-653249F87763}"/>
    <cellStyle name="F2 2 3" xfId="12171" xr:uid="{01A06A41-C223-4582-9EA1-945934E03907}"/>
    <cellStyle name="F2 2 3 2" xfId="12172" xr:uid="{336331EF-5F94-4EFB-B07A-4E5D33BAC3AA}"/>
    <cellStyle name="F2 2 4" xfId="12173" xr:uid="{560010A9-D466-4073-8049-66E8DD31F56F}"/>
    <cellStyle name="F2 2 5" xfId="12174" xr:uid="{27C60532-3E32-4672-97F4-AC09843C572E}"/>
    <cellStyle name="F2 2 6" xfId="12175" xr:uid="{C777883C-483C-40E7-859D-02A0461E0FE9}"/>
    <cellStyle name="F2 2 7" xfId="12176" xr:uid="{041CFAD3-66E1-4454-BA9D-D0B6272F4515}"/>
    <cellStyle name="F2 2 8" xfId="12177" xr:uid="{922C893A-33A9-4588-BDFE-CDD1ECBD9A45}"/>
    <cellStyle name="F2 2 9" xfId="12178" xr:uid="{D24AEC1A-6088-4FD7-97AC-F2D290C25215}"/>
    <cellStyle name="F2 3" xfId="12179" xr:uid="{D1335B21-95EF-499B-8D77-E2855369340F}"/>
    <cellStyle name="F2 3 2" xfId="12180" xr:uid="{F4BB66CC-8291-4F13-ABAC-EF63BAD361C8}"/>
    <cellStyle name="F2 3 2 2" xfId="12181" xr:uid="{804D8C5A-C181-4069-9A1F-F6C0D9A954CD}"/>
    <cellStyle name="F2 3 2 3" xfId="12182" xr:uid="{AECD8336-5F6B-408A-A3F8-84884BBABEDF}"/>
    <cellStyle name="F2 3 3" xfId="12183" xr:uid="{2CA7D24A-3B67-4740-BC53-3ACB6BC5C7CF}"/>
    <cellStyle name="F2 3 3 2" xfId="12184" xr:uid="{F2273DB0-461A-4895-B736-163296EACEBE}"/>
    <cellStyle name="F2 3 4" xfId="12185" xr:uid="{74CBC729-8BBE-4235-9BBC-4CBD3A765866}"/>
    <cellStyle name="F2 3 5" xfId="12186" xr:uid="{94971A1D-73E9-4828-87AB-11BFDA43BBF1}"/>
    <cellStyle name="F2 3 6" xfId="12187" xr:uid="{E86BF8D6-DFCF-42B7-8C00-F9CAD42DD88F}"/>
    <cellStyle name="F2 3 7" xfId="12188" xr:uid="{D6907787-1A96-4D04-ACE0-6FAA86A64CAC}"/>
    <cellStyle name="F2 4" xfId="12189" xr:uid="{EADD6FB0-6319-421F-90DD-CDB0E3220FB8}"/>
    <cellStyle name="F2 4 2" xfId="12190" xr:uid="{A661B20A-E689-42F1-B3FA-D66A78579F6F}"/>
    <cellStyle name="F2 4 2 2" xfId="12191" xr:uid="{1039C895-528F-432D-93FF-F1CB98054AF5}"/>
    <cellStyle name="F2 4 3" xfId="12192" xr:uid="{B0FEE5E5-8C37-47E8-89B3-95B8BE02BE30}"/>
    <cellStyle name="F2 4 3 2" xfId="12193" xr:uid="{3D8584AA-752F-43EB-8E28-528B367BC4C3}"/>
    <cellStyle name="F2 4 4" xfId="12194" xr:uid="{C808E439-4FC0-42DB-9EE3-A895831A7492}"/>
    <cellStyle name="F2 5" xfId="12195" xr:uid="{F9A723AF-4268-462E-9B16-4E60AD061C31}"/>
    <cellStyle name="F2 5 2" xfId="12196" xr:uid="{CCD15709-D1AF-4AE3-8424-92F07D0BDF47}"/>
    <cellStyle name="F2 5 2 2" xfId="12197" xr:uid="{CC6BDBE0-9D38-4B6E-8E16-2F416B61E261}"/>
    <cellStyle name="F2 5 3" xfId="12198" xr:uid="{A42CDD72-93FD-44D6-A147-4ED00EC79390}"/>
    <cellStyle name="F2 5 4" xfId="12199" xr:uid="{27E9FDE1-4FC5-488F-8FD4-B2D5A197DCEC}"/>
    <cellStyle name="F2 6" xfId="12200" xr:uid="{62A559AA-E3F6-4BE6-A48E-3896D9492A0A}"/>
    <cellStyle name="F2 6 2" xfId="12201" xr:uid="{C629AE16-6906-46B0-9EB6-AA559CCFB343}"/>
    <cellStyle name="F2 7" xfId="12202" xr:uid="{84BD0FFA-0C86-4C63-A547-C931755718B8}"/>
    <cellStyle name="F2 7 2" xfId="12203" xr:uid="{724A862D-B872-4A29-B7AF-4F3D88EF0EB4}"/>
    <cellStyle name="F2 8" xfId="12204" xr:uid="{B1B1E587-B80E-4A0E-BC1E-04FF5E91068E}"/>
    <cellStyle name="F2 8 2" xfId="12205" xr:uid="{DCE55D04-7731-424F-A765-7B4671CDD467}"/>
    <cellStyle name="F2 9" xfId="12206" xr:uid="{8F42586D-800E-4151-9CC4-A22106C3FD4E}"/>
    <cellStyle name="F2 9 2" xfId="12207" xr:uid="{ABDC2DAC-C30C-4888-94C2-4158BCD92DF1}"/>
    <cellStyle name="F2_COSTOS" xfId="12208" xr:uid="{4A3D8D82-3A74-4D0A-8F32-87D11D44A43B}"/>
    <cellStyle name="F3" xfId="12209" xr:uid="{D651B5B5-70A1-48D1-9EF2-0AD66738DE91}"/>
    <cellStyle name="F3 2" xfId="12210" xr:uid="{1D7A89BA-0C7F-45CA-9100-2B572505CBEF}"/>
    <cellStyle name="F3 2 2" xfId="12211" xr:uid="{7E02E8EB-FDDC-49B9-9ABE-FBC17A4E6990}"/>
    <cellStyle name="F3 2 3" xfId="12212" xr:uid="{147B5410-B9A0-4009-972E-E8D12E0B4F5F}"/>
    <cellStyle name="F3 2 4" xfId="12213" xr:uid="{770A1FBB-8ECE-4C57-A247-E517E70D526A}"/>
    <cellStyle name="F3 3" xfId="12214" xr:uid="{9C45BA9D-A17D-4B05-AF2B-D9F93DEB94D3}"/>
    <cellStyle name="F3 3 2" xfId="12215" xr:uid="{689A430C-4C87-43C5-AD50-ED9EACADC180}"/>
    <cellStyle name="F3 3 3" xfId="12216" xr:uid="{3B21803A-7629-409D-AC01-E5EB585CB3DD}"/>
    <cellStyle name="F3 4" xfId="12217" xr:uid="{8C91EFA4-7310-4077-A55E-234CCC64EFDF}"/>
    <cellStyle name="F3 5" xfId="12218" xr:uid="{76B6970F-C578-4CEF-A54E-E5D945467C79}"/>
    <cellStyle name="F3 6" xfId="12219" xr:uid="{B3974C54-73B6-458A-A08C-71B434E831EB}"/>
    <cellStyle name="F3 7" xfId="12220" xr:uid="{84EE4EC4-069A-4AE7-9460-6140D698D08E}"/>
    <cellStyle name="F3 8" xfId="12221" xr:uid="{B2521A6D-8652-4F7A-80ED-CE7F20730FA8}"/>
    <cellStyle name="F3 9" xfId="12222" xr:uid="{CB9259D2-6B11-432D-9CC5-EE217CDF8C57}"/>
    <cellStyle name="F3_COSTOS" xfId="12223" xr:uid="{4BBDFF88-5864-4527-A822-416FF01B91D6}"/>
    <cellStyle name="F4" xfId="12224" xr:uid="{D5C131B3-E461-4966-8E2C-F22E4DAFE16B}"/>
    <cellStyle name="F4 2" xfId="12225" xr:uid="{B68B3402-2F9E-48A7-A35B-8EC7B2EF3B30}"/>
    <cellStyle name="F4 2 2" xfId="12226" xr:uid="{CD6DC4D9-52CA-41C1-9EC7-E565FED1478D}"/>
    <cellStyle name="F4 2 3" xfId="12227" xr:uid="{1E99DBD2-6B85-43E9-AAAA-B3C8D291805A}"/>
    <cellStyle name="F4 2 4" xfId="12228" xr:uid="{459833E9-6BB9-439C-AECD-FA429526278A}"/>
    <cellStyle name="F4 3" xfId="12229" xr:uid="{AA466235-C6AC-47CB-B996-9491A54F1DDD}"/>
    <cellStyle name="F4 3 2" xfId="12230" xr:uid="{CD9ED074-95D4-4764-8663-49A411ADF55C}"/>
    <cellStyle name="F4 3 3" xfId="12231" xr:uid="{5F6FA242-15C2-46A8-96AA-84BFAC05E429}"/>
    <cellStyle name="F4 4" xfId="12232" xr:uid="{4E3B67C2-E7AE-48AC-96D2-6A299E221870}"/>
    <cellStyle name="F4 5" xfId="12233" xr:uid="{83FDCFDC-4328-467E-A26A-B9F1C7621F39}"/>
    <cellStyle name="F4 6" xfId="12234" xr:uid="{053A2FBF-E978-454B-AB89-A80828429E30}"/>
    <cellStyle name="F4 7" xfId="12235" xr:uid="{5CAAD1C9-22F8-44C4-BBF4-1AC59409179F}"/>
    <cellStyle name="F4 8" xfId="12236" xr:uid="{C3B2F89E-43B6-4AC3-9819-5DBC42A9F5EE}"/>
    <cellStyle name="F4 9" xfId="12237" xr:uid="{A57260F9-AEFB-40C1-A652-A007D6E09EB0}"/>
    <cellStyle name="F4_COSTOS" xfId="12238" xr:uid="{22872F3D-3035-4D71-8302-FB4F1F78DF45}"/>
    <cellStyle name="F5" xfId="12239" xr:uid="{7963DDD6-8F5A-410A-9693-6FC1CE21531F}"/>
    <cellStyle name="F5 10" xfId="12240" xr:uid="{54ED7EE4-1091-4F06-8B06-A9F7A5FF3B42}"/>
    <cellStyle name="F5 11" xfId="12241" xr:uid="{F4D74CCC-CAE3-4BCA-8EC9-3C764691A6EC}"/>
    <cellStyle name="F5 12" xfId="12242" xr:uid="{F703A88E-6A76-4205-A24B-268C3F4EF1F2}"/>
    <cellStyle name="F5 13" xfId="12243" xr:uid="{D6406B8D-3AA4-4F9B-91BF-A1745D92320E}"/>
    <cellStyle name="F5 14" xfId="12244" xr:uid="{4C4DA10B-5F43-4AE1-921B-6FB756DA7614}"/>
    <cellStyle name="F5 15" xfId="12245" xr:uid="{76C8308E-1EA0-42BF-AB7D-4A7E69676F1F}"/>
    <cellStyle name="F5 16" xfId="12246" xr:uid="{A4214ED2-E885-44FF-9B5C-7A9F4AB9461F}"/>
    <cellStyle name="F5 2" xfId="12247" xr:uid="{96D1E179-F33E-4C0B-9F7E-BA20CEAFABDE}"/>
    <cellStyle name="F5 2 2" xfId="12248" xr:uid="{867150F2-6AC7-48B8-8043-B0577D62BC6E}"/>
    <cellStyle name="F5 2 2 2" xfId="12249" xr:uid="{60B93697-83C5-450B-8A20-2EA55DB1A305}"/>
    <cellStyle name="F5 2 3" xfId="12250" xr:uid="{157C88D1-14F2-4D65-BC2B-3CF51C8AB827}"/>
    <cellStyle name="F5 2 3 2" xfId="12251" xr:uid="{10C6C84B-628F-4DBB-8493-B1B0B157618E}"/>
    <cellStyle name="F5 2 4" xfId="12252" xr:uid="{297EB662-74AE-4021-BB46-FEF09D082D58}"/>
    <cellStyle name="F5 3" xfId="12253" xr:uid="{6E72A7A0-63B6-4D32-9BE9-27A6DE674D92}"/>
    <cellStyle name="F5 3 2" xfId="12254" xr:uid="{8CDB9D10-F16C-4B2F-9900-54FA7265EE68}"/>
    <cellStyle name="F5 3 2 2" xfId="12255" xr:uid="{3770B794-D807-4CBB-AF83-3BC007D09C3C}"/>
    <cellStyle name="F5 3 3" xfId="12256" xr:uid="{2C134244-8380-4CA3-8FE5-7A358749B7A4}"/>
    <cellStyle name="F5 3 4" xfId="12257" xr:uid="{E81F6371-CA82-4536-A982-191F80EA87E6}"/>
    <cellStyle name="F5 4" xfId="12258" xr:uid="{2B5CF69B-1CDB-4FA6-8F95-E4F9E84B949E}"/>
    <cellStyle name="F5 4 2" xfId="12259" xr:uid="{38BDAD65-97DC-428C-AEF7-3ADC98AC9CD9}"/>
    <cellStyle name="F5 5" xfId="12260" xr:uid="{9E4281A3-5FBF-4625-B618-808B47864CEA}"/>
    <cellStyle name="F5 5 2" xfId="12261" xr:uid="{70381EA0-AC4A-4E59-996E-6B7009CDA9D2}"/>
    <cellStyle name="F5 6" xfId="12262" xr:uid="{414E6390-A5E1-4E77-AB11-C9CB097E181A}"/>
    <cellStyle name="F5 6 2" xfId="12263" xr:uid="{28DE598E-4792-4E94-AE6F-234F438BB1E2}"/>
    <cellStyle name="F5 7" xfId="12264" xr:uid="{7CDEA144-2D5A-4B30-A1DD-4F974C025247}"/>
    <cellStyle name="F5 7 2" xfId="12265" xr:uid="{B79FD63B-A998-4852-90E6-8F1C745DBEF4}"/>
    <cellStyle name="F5 8" xfId="12266" xr:uid="{2FCDEB09-1FA7-4310-BB6D-94520394F859}"/>
    <cellStyle name="F5 8 2" xfId="12267" xr:uid="{02057B6B-DC5C-4EF0-B96D-13B37608B5ED}"/>
    <cellStyle name="F5 9" xfId="12268" xr:uid="{E0CF5D63-85BE-4E0A-8E27-4325D453E197}"/>
    <cellStyle name="F5_COSTOS" xfId="12269" xr:uid="{9A3FD336-68FF-49F7-9891-3F773781C874}"/>
    <cellStyle name="F6" xfId="12270" xr:uid="{8EC3C23B-995F-4C36-BDC4-F013DD4AB105}"/>
    <cellStyle name="F6 2" xfId="12271" xr:uid="{E950C105-9E5B-47E8-9BF7-B3AA8B83235B}"/>
    <cellStyle name="F6 2 2" xfId="12272" xr:uid="{797D3C5C-BE6F-47A8-B053-5639919D68F1}"/>
    <cellStyle name="F6 2 3" xfId="12273" xr:uid="{776632FC-5FB0-4E9C-89F4-A26D7A7A0DBA}"/>
    <cellStyle name="F6 2 4" xfId="12274" xr:uid="{AF275FC5-299D-4900-BE65-002877032A5A}"/>
    <cellStyle name="F6 3" xfId="12275" xr:uid="{AB6EDD4B-BF27-491D-BDA9-714651780C26}"/>
    <cellStyle name="F6 3 2" xfId="12276" xr:uid="{E5D725CB-B8DD-40CC-8C9E-04DA5E5F8151}"/>
    <cellStyle name="F6 3 3" xfId="12277" xr:uid="{674576F1-E22C-4A10-A047-8003B292819C}"/>
    <cellStyle name="F6 4" xfId="12278" xr:uid="{A414BE59-13A1-4E0C-8313-EF79188BC9DA}"/>
    <cellStyle name="F6 5" xfId="12279" xr:uid="{8817E733-2196-4EF6-A1DB-5F93A9ABA401}"/>
    <cellStyle name="F6 6" xfId="12280" xr:uid="{067CCF22-B639-45A8-AE5F-2A54EC537486}"/>
    <cellStyle name="F6 7" xfId="12281" xr:uid="{FBA1FD54-952C-46AD-A0E9-92F370DA946C}"/>
    <cellStyle name="F6 8" xfId="12282" xr:uid="{C912E545-D1EE-4B3A-91ED-40BC5F59CF09}"/>
    <cellStyle name="F6 9" xfId="12283" xr:uid="{AD6F31F6-791C-4B1F-86D0-65BFF1049369}"/>
    <cellStyle name="F6_COSTOS" xfId="12284" xr:uid="{B18040E8-D20E-4643-A21A-7F29D3E608B2}"/>
    <cellStyle name="F7" xfId="12285" xr:uid="{DCEAE6F0-999D-4780-B867-990FC5E74431}"/>
    <cellStyle name="F7 2" xfId="12286" xr:uid="{61FA3B1E-F372-4225-B54C-7C05BF8089C9}"/>
    <cellStyle name="F7 2 2" xfId="12287" xr:uid="{1150824A-421A-4682-B4E3-54E0B5604DC5}"/>
    <cellStyle name="F7 2 3" xfId="12288" xr:uid="{0C5C0CE1-21E2-4A57-B870-D6C487327B22}"/>
    <cellStyle name="F7 2 4" xfId="12289" xr:uid="{1E823237-4289-4410-868F-AC5CAC4ECF8A}"/>
    <cellStyle name="F7 3" xfId="12290" xr:uid="{B2D0027D-0ED5-4147-8AC3-235308DC5DE0}"/>
    <cellStyle name="F7 3 2" xfId="12291" xr:uid="{D245B80E-BB40-42F0-AEC8-3EFD43F514BD}"/>
    <cellStyle name="F7 3 3" xfId="12292" xr:uid="{2B1E75F2-BCD6-4741-90BD-A6EC7BC2840F}"/>
    <cellStyle name="F7 4" xfId="12293" xr:uid="{696717DC-BD03-4201-8271-8EDF5D76DDA0}"/>
    <cellStyle name="F7 5" xfId="12294" xr:uid="{C8CCB85E-B79A-4A68-A901-4ED11FDF6248}"/>
    <cellStyle name="F7 6" xfId="12295" xr:uid="{571328C3-F37E-4586-93C5-FCDCA750073B}"/>
    <cellStyle name="F7 7" xfId="12296" xr:uid="{FD8515AB-7558-4F12-B637-A9E13D8495DC}"/>
    <cellStyle name="F7 8" xfId="12297" xr:uid="{91A7E8A5-EF0E-46CE-B996-9B712D549461}"/>
    <cellStyle name="F7 9" xfId="12298" xr:uid="{DE24FEA7-93D3-4362-BEDF-2067717BA9DE}"/>
    <cellStyle name="F7_COSTOS" xfId="12299" xr:uid="{60863F06-7F4D-4930-8321-41D5EB07847D}"/>
    <cellStyle name="F8" xfId="12300" xr:uid="{60F18288-094F-4B44-95F2-5C492F128CE5}"/>
    <cellStyle name="F8 10" xfId="12301" xr:uid="{3363AE78-1402-4852-A73E-6089D39A4D2A}"/>
    <cellStyle name="F8 2" xfId="12302" xr:uid="{134797AE-1C7F-4343-9716-ECF6071C9396}"/>
    <cellStyle name="F8 2 2" xfId="12303" xr:uid="{C5B2B0FB-1E28-4271-80BC-B841112DE92A}"/>
    <cellStyle name="F8 2 2 2" xfId="12304" xr:uid="{B9DCA919-86FC-49ED-B155-F8F4C8A2B6F2}"/>
    <cellStyle name="F8 2 2 3" xfId="12305" xr:uid="{D24ACB1B-E9FB-4B0E-BEF2-6ED37CC0877D}"/>
    <cellStyle name="F8 2 3" xfId="12306" xr:uid="{7CD8FB4C-14A3-4CF9-B631-6CDBF8373072}"/>
    <cellStyle name="F8 2 3 2" xfId="12307" xr:uid="{5274D194-5531-4C9A-AFE7-097A9E1FEA9E}"/>
    <cellStyle name="F8 2 4" xfId="12308" xr:uid="{7B07CB7B-F392-46A8-8C1E-F655BE4EAC8A}"/>
    <cellStyle name="F8 2 4 2" xfId="12309" xr:uid="{75A37354-D647-4E91-9B3A-C8BE4D404002}"/>
    <cellStyle name="F8 2 5" xfId="12310" xr:uid="{B1C88CF3-0896-4AEF-A89E-A1EE44F64E54}"/>
    <cellStyle name="F8 3" xfId="12311" xr:uid="{05256191-4F73-4791-A37F-90D7F70628BE}"/>
    <cellStyle name="F8 3 2" xfId="12312" xr:uid="{6B85410B-5F88-49BC-AEA2-3F576D0DADD5}"/>
    <cellStyle name="F8 3 3" xfId="12313" xr:uid="{F33B4860-FD0B-4CCE-B086-A548CC92CB91}"/>
    <cellStyle name="F8 4" xfId="12314" xr:uid="{2E8AE591-D0F1-498C-8574-34E62DB41A00}"/>
    <cellStyle name="F8 4 2" xfId="12315" xr:uid="{313738BA-B2B9-4448-B2C1-851EB196C129}"/>
    <cellStyle name="F8 4 3" xfId="12316" xr:uid="{DDB100AD-7FC4-4668-8980-A72D6614AD04}"/>
    <cellStyle name="F8 5" xfId="12317" xr:uid="{A7756760-1070-4C1B-8035-6BDE858AF21E}"/>
    <cellStyle name="F8 5 2" xfId="12318" xr:uid="{0B701422-41DE-4110-852B-A22DF7DA8F61}"/>
    <cellStyle name="F8 5 3" xfId="12319" xr:uid="{0B80A1D4-DBB0-41D0-9ED1-2AF669E9AD66}"/>
    <cellStyle name="F8 6" xfId="12320" xr:uid="{26AFC4D8-52E5-4726-B2DA-003E7621482D}"/>
    <cellStyle name="F8 6 2" xfId="12321" xr:uid="{F588BA81-0F58-4A70-8A56-0433BD9DCEC8}"/>
    <cellStyle name="F8 7" xfId="12322" xr:uid="{481D4A83-1BD9-4E21-AB41-5D99D02B1F86}"/>
    <cellStyle name="F8 8" xfId="12323" xr:uid="{6FBF5008-864A-44D8-9570-C8B7A73D1683}"/>
    <cellStyle name="F8 9" xfId="12324" xr:uid="{4F29DE1B-C46F-45F7-933C-88A3497066FF}"/>
    <cellStyle name="F8_COSTOS" xfId="12325" xr:uid="{1B028112-25D1-4BB3-8D96-447E39611123}"/>
    <cellStyle name="Fecha" xfId="12326" xr:uid="{533426DF-0AFE-41F4-8074-325BB30FE4E1}"/>
    <cellStyle name="Fecha 2" xfId="12327" xr:uid="{28E586BC-9BD5-4E41-A663-5B9A9CD61810}"/>
    <cellStyle name="Fecha 2 2" xfId="12328" xr:uid="{5006FCC2-98DD-4D84-AA95-511878C80986}"/>
    <cellStyle name="Fecha 2 3" xfId="12329" xr:uid="{BA04CE78-3971-402B-AA5F-666D822A6DD1}"/>
    <cellStyle name="Fecha 2 4" xfId="12330" xr:uid="{2E38E0DE-0D5A-4E4C-9BFB-2E347F25FBB0}"/>
    <cellStyle name="Fecha 3" xfId="12331" xr:uid="{9139A192-714A-4964-B519-D0A34595DFC9}"/>
    <cellStyle name="Fecha 4" xfId="12332" xr:uid="{2706D73C-A31D-47E7-BDA7-E7873E02BA7B}"/>
    <cellStyle name="Fecha 5" xfId="12333" xr:uid="{341B8830-3C70-4CAA-866D-BD90CBAD9A89}"/>
    <cellStyle name="Fecha 6" xfId="12334" xr:uid="{B42A84AC-C871-40AF-A41C-35CD4A77231C}"/>
    <cellStyle name="Fecha 7" xfId="12335" xr:uid="{57C6CC4A-1A92-43F5-9BE1-B2248557D09A}"/>
    <cellStyle name="Fecha 8" xfId="12336" xr:uid="{E0432A42-90F5-4118-B6F5-F130A8B90D1F}"/>
    <cellStyle name="Fecha_COSTOS" xfId="12337" xr:uid="{E5F652F3-7D06-416A-9C2D-02F8D0DCA5CA}"/>
    <cellStyle name="Fijo" xfId="12338" xr:uid="{B218EA79-6722-4E96-B378-551E56DC4856}"/>
    <cellStyle name="Financiero" xfId="12339" xr:uid="{A8CA629A-ADCE-474D-9350-E1BEF8D843B1}"/>
    <cellStyle name="Financiero 2" xfId="12340" xr:uid="{0CBACDFB-002D-4919-892F-40E3E05AA124}"/>
    <cellStyle name="Financiero 3" xfId="12341" xr:uid="{96DB5D50-9908-487E-96FE-7A7134BD0C4D}"/>
    <cellStyle name="Fixed" xfId="12342" xr:uid="{788619B5-DAA3-49A2-9618-B0E299B28E1E}"/>
    <cellStyle name="Fixed 2" xfId="12343" xr:uid="{2BAE8CA8-6608-437B-92E6-4021A87C6A79}"/>
    <cellStyle name="Fixed 3" xfId="12344" xr:uid="{59B671A8-7883-499F-A50F-3607C6C6006F}"/>
    <cellStyle name="Fixed 3 2" xfId="12345" xr:uid="{B316C6C7-14FF-4037-8C64-EDCB80D145E9}"/>
    <cellStyle name="Fixed 4" xfId="12346" xr:uid="{0EC84C88-6491-4B1B-AC02-BE865A654C7C}"/>
    <cellStyle name="Fixed 4 2" xfId="12347" xr:uid="{F49B2843-A1B3-4859-87EA-D8AE93EB5E65}"/>
    <cellStyle name="Fixed 5" xfId="12348" xr:uid="{45522A5E-B1BC-4B5D-9A75-4E69C192B2E7}"/>
    <cellStyle name="Fixed 5 2" xfId="12349" xr:uid="{17877B5E-8D26-4D35-9EAC-09A73D474777}"/>
    <cellStyle name="Fixed 5 3" xfId="12350" xr:uid="{3CD1D269-31C9-4A81-8AA5-E34FCFAF8F7D}"/>
    <cellStyle name="Fixed 6" xfId="12351" xr:uid="{C0721A71-906B-4B9E-AD3D-307B28CEAF4A}"/>
    <cellStyle name="Fixed 7" xfId="12352" xr:uid="{1142CA3B-E7AB-44E2-916A-E488B034C907}"/>
    <cellStyle name="Fixed 7 2" xfId="12353" xr:uid="{52675094-12F2-4E65-BFEE-484DB35F2111}"/>
    <cellStyle name="Fixed_COSTOS" xfId="12354" xr:uid="{4236B3A9-5CC3-407B-8E92-461C8C992D38}"/>
    <cellStyle name="formula" xfId="12355" xr:uid="{B477FA16-2DD4-4B89-B99B-D684995EB6BF}"/>
    <cellStyle name="Formula Resaltante" xfId="12356" xr:uid="{821D8AF3-BA9E-4015-B7FE-BBBCAAFD5CF1}"/>
    <cellStyle name="Good 10" xfId="12357" xr:uid="{D1582BE5-8F2F-4472-AC28-F5AA3E7BC620}"/>
    <cellStyle name="Good 10 2" xfId="12358" xr:uid="{E99A99D4-C9F1-45F2-BDDF-448A5B409C6C}"/>
    <cellStyle name="Good 11" xfId="12359" xr:uid="{D3DB3A6B-A547-4809-9BAF-1DC8546CF143}"/>
    <cellStyle name="Good 11 2" xfId="12360" xr:uid="{11D12923-C3EE-46C4-AA22-07BBBD6BA94E}"/>
    <cellStyle name="Good 12" xfId="12361" xr:uid="{4525B1AA-5977-49B5-BB83-FD6E0524E7C4}"/>
    <cellStyle name="Good 13" xfId="12362" xr:uid="{CC891EF1-0E91-4505-B3FB-BA358B97262D}"/>
    <cellStyle name="Good 14" xfId="12363" xr:uid="{BA201F66-9ED7-4D57-AB5E-552202903CFB}"/>
    <cellStyle name="Good 15" xfId="12364" xr:uid="{AE3EE77C-1E87-4416-95EF-169CEB1215B3}"/>
    <cellStyle name="Good 16" xfId="12365" xr:uid="{807C7F6C-E586-4B9C-91D7-3BEC1A9E633F}"/>
    <cellStyle name="Good 17" xfId="12366" xr:uid="{A721D403-8675-48B9-8109-835CB8FEE310}"/>
    <cellStyle name="Good 18" xfId="12367" xr:uid="{95F1DC39-6FFF-40DB-8EF8-64F8A15E3284}"/>
    <cellStyle name="Good 19" xfId="12368" xr:uid="{F529BEDC-4986-4867-9E65-FAC76CB5B3BB}"/>
    <cellStyle name="Good 2" xfId="12369" xr:uid="{8FA631C2-C5A0-4378-980A-6710318A1DB2}"/>
    <cellStyle name="Good 2 2" xfId="12370" xr:uid="{29CA7714-04BA-49F6-B6ED-40802D73C142}"/>
    <cellStyle name="Good 2 2 2" xfId="12371" xr:uid="{78B20269-4401-4B0B-AB73-1F97E432FCE1}"/>
    <cellStyle name="Good 2 2 3" xfId="12372" xr:uid="{C42F8D0D-046A-4774-932C-7BF75841348B}"/>
    <cellStyle name="Good 2 2 4" xfId="12373" xr:uid="{E52977BA-945F-4A99-A323-FE8B2388E340}"/>
    <cellStyle name="Good 2 3" xfId="12374" xr:uid="{3A582954-3E3E-4D6C-94D8-D114212FDA22}"/>
    <cellStyle name="Good 2 3 2" xfId="12375" xr:uid="{408FD406-2C8C-4D6B-9F2D-8CA7147A7A87}"/>
    <cellStyle name="Good 2 4" xfId="12376" xr:uid="{474211E5-0B89-4068-98B9-966A56977725}"/>
    <cellStyle name="Good 2 5" xfId="12377" xr:uid="{244FE7CB-C4C0-4799-9E7B-698775B5AE62}"/>
    <cellStyle name="Good 2 6" xfId="12378" xr:uid="{9A9DE0D5-3FFA-417D-9E6C-EE91733B2888}"/>
    <cellStyle name="Good 2 7" xfId="12379" xr:uid="{72CA3551-F9B5-400C-BA31-D27AC9151280}"/>
    <cellStyle name="Good 2 8" xfId="12380" xr:uid="{079BB5AA-B69E-4966-922C-B6EB037A9654}"/>
    <cellStyle name="Good 2 9" xfId="12381" xr:uid="{9903D854-952C-46D5-AAC5-75077FD92C34}"/>
    <cellStyle name="Good 2_COSTOS" xfId="12382" xr:uid="{BEF9F1ED-9B53-4655-A776-5BC59E0089C3}"/>
    <cellStyle name="Good 20" xfId="12383" xr:uid="{997E1EEC-B476-4EAC-ADCE-8B3568D7903E}"/>
    <cellStyle name="Good 3" xfId="12384" xr:uid="{64A00D6B-4B5B-41C5-9FEB-AC74C7AE8D93}"/>
    <cellStyle name="Good 3 2" xfId="12385" xr:uid="{19A0D773-A39D-43C6-8BEC-A1561ABC4E3F}"/>
    <cellStyle name="Good 3 2 2" xfId="12386" xr:uid="{23A555E0-5CB5-4FCB-B6B5-423A93BBCF13}"/>
    <cellStyle name="Good 3 2 3" xfId="12387" xr:uid="{7C93CA19-BC11-435C-BC20-5744F0F286F4}"/>
    <cellStyle name="Good 3 3" xfId="12388" xr:uid="{B9D4C101-6042-4384-8146-1C3B9AEE2CA0}"/>
    <cellStyle name="Good 3 4" xfId="12389" xr:uid="{C4F20026-E38A-4848-99D5-A42F2529DC29}"/>
    <cellStyle name="Good 3 5" xfId="12390" xr:uid="{38B04181-16D6-408A-9DAA-037A2C6AE30F}"/>
    <cellStyle name="Good 3 6" xfId="12391" xr:uid="{1DD9F8F7-23B1-404F-AC10-D477970B6F59}"/>
    <cellStyle name="Good 3 7" xfId="12392" xr:uid="{63706CA6-6FA9-4B36-BBA9-A45EBBED0F7E}"/>
    <cellStyle name="Good 3 8" xfId="12393" xr:uid="{4AA1DA3A-FF5A-419E-BC96-13A812E61FDA}"/>
    <cellStyle name="Good 4" xfId="12394" xr:uid="{F4E794DA-8025-45C2-BB85-A340E2CBEFF7}"/>
    <cellStyle name="Good 4 2" xfId="12395" xr:uid="{8205FCD9-82AA-4398-A361-D666B52AC173}"/>
    <cellStyle name="Good 4 3" xfId="12396" xr:uid="{CDCFA459-DE7E-4327-A6AF-FE784A2C84CF}"/>
    <cellStyle name="Good 4 4" xfId="12397" xr:uid="{634490E7-81A6-47D1-A4D4-4FF3072C040E}"/>
    <cellStyle name="Good 4 5" xfId="12398" xr:uid="{07568A60-0138-4166-8079-1E4FD456607D}"/>
    <cellStyle name="Good 5" xfId="12399" xr:uid="{C5F40C1D-6644-431F-81DA-CFC6D02B931E}"/>
    <cellStyle name="Good 5 2" xfId="12400" xr:uid="{102231A5-CD46-4C63-977D-5FD139AD1E18}"/>
    <cellStyle name="Good 5 3" xfId="12401" xr:uid="{951C3C37-24FD-4E37-9510-6C3E7425680D}"/>
    <cellStyle name="Good 5 4" xfId="12402" xr:uid="{8E5EB8AB-8426-4AA5-99CE-29637EDA7B59}"/>
    <cellStyle name="Good 6" xfId="12403" xr:uid="{921DD3E1-561B-4238-9502-350AFCE7B247}"/>
    <cellStyle name="Good 6 2" xfId="12404" xr:uid="{204BBD60-5435-486A-B4BC-11580FBB84BD}"/>
    <cellStyle name="Good 6 3" xfId="12405" xr:uid="{15CAD1D8-C3F2-4D9F-B9C3-EC041394929D}"/>
    <cellStyle name="Good 6 4" xfId="12406" xr:uid="{E777557E-D41B-41EE-890F-0787BBB94578}"/>
    <cellStyle name="Good 7" xfId="12407" xr:uid="{9D221F78-D747-485A-8B39-B84DB46FBB0F}"/>
    <cellStyle name="Good 7 2" xfId="12408" xr:uid="{58D89877-5BB8-4FC0-B682-0F113E64182B}"/>
    <cellStyle name="Good 7 3" xfId="12409" xr:uid="{39E7E585-5DDA-4019-A008-7DE6E2F277BE}"/>
    <cellStyle name="Good 7 4" xfId="12410" xr:uid="{591D2BB9-C731-4209-ACEE-963D53DA66B1}"/>
    <cellStyle name="Good 8" xfId="12411" xr:uid="{4316821A-2582-4FEF-8720-8F03EB2A1641}"/>
    <cellStyle name="Good 8 2" xfId="12412" xr:uid="{D1DAD1D3-BF7C-4D03-8A7B-F005C86D36A6}"/>
    <cellStyle name="Good 8 3" xfId="12413" xr:uid="{2C180C20-3BEC-4867-9EDD-BFAB10D48B2D}"/>
    <cellStyle name="Good 9" xfId="12414" xr:uid="{DAFF5E89-532E-4012-933D-4D4E4187390E}"/>
    <cellStyle name="Good 9 2" xfId="12415" xr:uid="{50D30960-8208-49A8-A38B-F67372F1AE77}"/>
    <cellStyle name="Heading 1 10" xfId="12416" xr:uid="{11D70992-38FB-4444-BF0E-F8667C7DBD91}"/>
    <cellStyle name="Heading 1 10 2" xfId="12417" xr:uid="{E6E04709-A216-43CC-B421-CD69DCC31ED2}"/>
    <cellStyle name="Heading 1 11" xfId="12418" xr:uid="{701E57BA-0630-4738-BE85-5B833DEFDB8E}"/>
    <cellStyle name="Heading 1 11 2" xfId="12419" xr:uid="{B79C4460-1F4D-4192-B006-ECC68D212B1E}"/>
    <cellStyle name="Heading 1 12" xfId="12420" xr:uid="{B0144350-9AFD-48C8-AF4B-0EB2BE4C3B5C}"/>
    <cellStyle name="Heading 1 12 2" xfId="53040" xr:uid="{4FA1A434-C25B-43A9-9D99-BB154AE81B66}"/>
    <cellStyle name="Heading 1 13" xfId="12421" xr:uid="{304EAE90-FDAA-4305-806B-40A74475AA8C}"/>
    <cellStyle name="Heading 1 14" xfId="12422" xr:uid="{886955DA-EE6D-48BB-A043-98F16CC94220}"/>
    <cellStyle name="Heading 1 15" xfId="12423" xr:uid="{02244BBC-A039-41DE-9A41-F29A1F3968C4}"/>
    <cellStyle name="Heading 1 16" xfId="12424" xr:uid="{991DE499-083D-4763-9151-EE4D3862A756}"/>
    <cellStyle name="Heading 1 17" xfId="12425" xr:uid="{B29976BD-DBAF-4EE7-BBF4-BED58927C6FE}"/>
    <cellStyle name="Heading 1 18" xfId="12426" xr:uid="{23B7A9AD-2A9B-4841-93AA-A0A36BE6E4C3}"/>
    <cellStyle name="Heading 1 19" xfId="12427" xr:uid="{58A507B3-1E3B-4A33-9908-74CDA1A62EF2}"/>
    <cellStyle name="Heading 1 2" xfId="12428" xr:uid="{835F826B-A47B-46E9-B2C8-3696B2DF7D80}"/>
    <cellStyle name="Heading 1 2 2" xfId="12429" xr:uid="{D218FDEE-689F-4309-9E67-1B5EF092D4D3}"/>
    <cellStyle name="Heading 1 2 2 2" xfId="12430" xr:uid="{5A5F7B34-AA16-4B71-A881-04D67B50DC16}"/>
    <cellStyle name="Heading 1 2 2 3" xfId="12431" xr:uid="{46DDA010-0FD0-4BDE-989A-186B0F3F0EF4}"/>
    <cellStyle name="Heading 1 2 2 4" xfId="12432" xr:uid="{D1281E2E-F76D-42F9-812D-FAF01DEB6D27}"/>
    <cellStyle name="Heading 1 2 3" xfId="12433" xr:uid="{A0CFA511-589F-4D4A-AB6B-51137C164026}"/>
    <cellStyle name="Heading 1 2 3 2" xfId="12434" xr:uid="{894A4277-7F4B-4984-B95D-DFC723B14607}"/>
    <cellStyle name="Heading 1 2 4" xfId="12435" xr:uid="{0026739C-EF38-4887-A355-32B549E549B4}"/>
    <cellStyle name="Heading 1 2 5" xfId="12436" xr:uid="{E1BD4B25-3A26-4D06-939D-CEF83EB6685B}"/>
    <cellStyle name="Heading 1 2 6" xfId="12437" xr:uid="{F2A8EC67-C17D-4C1D-A35D-EB5191E53D11}"/>
    <cellStyle name="Heading 1 2 7" xfId="12438" xr:uid="{15DEC76A-04DC-470A-B82B-640BF918EB5C}"/>
    <cellStyle name="Heading 1 2 8" xfId="12439" xr:uid="{070FABC2-DDC1-4BE7-A8F3-6664A445E86F}"/>
    <cellStyle name="Heading 1 2 9" xfId="12440" xr:uid="{F2FB3957-86CF-4D6D-9EAD-51815CEAECEF}"/>
    <cellStyle name="Heading 1 2_COSTOS" xfId="12441" xr:uid="{A8716F10-8B98-4446-8398-352B8BCA484E}"/>
    <cellStyle name="Heading 1 20" xfId="12442" xr:uid="{124A5E28-0740-4D30-945A-ABB16DFE25A2}"/>
    <cellStyle name="Heading 1 21" xfId="12443" xr:uid="{FA2998BD-81DF-419F-B479-8291756D6EC3}"/>
    <cellStyle name="Heading 1 22" xfId="12444" xr:uid="{30EA0939-21FD-4966-9038-956A7BE04F14}"/>
    <cellStyle name="Heading 1 23" xfId="12445" xr:uid="{952A37FE-251A-49E8-893B-709181CE7F4D}"/>
    <cellStyle name="Heading 1 24" xfId="12446" xr:uid="{FFE2A261-B0A4-4839-A417-BCE48C489BA3}"/>
    <cellStyle name="Heading 1 25" xfId="12447" xr:uid="{C174D7EE-7ECE-4324-A915-82E9A464AF87}"/>
    <cellStyle name="Heading 1 26" xfId="12448" xr:uid="{119E3C66-91B6-4F5B-891E-C760BBB46F1C}"/>
    <cellStyle name="Heading 1 27" xfId="12449" xr:uid="{B42F1B52-AD08-4406-BDED-04195430E7AC}"/>
    <cellStyle name="Heading 1 28" xfId="12450" xr:uid="{8B12C130-8291-4B61-8D7C-826171BFC9EB}"/>
    <cellStyle name="Heading 1 29" xfId="12451" xr:uid="{B2827F23-5E71-4576-9B45-BF1CCD7D5C15}"/>
    <cellStyle name="Heading 1 3" xfId="12452" xr:uid="{DBF10B3C-0092-45C6-A3CD-9AC9AEDBE3A4}"/>
    <cellStyle name="Heading 1 3 2" xfId="12453" xr:uid="{EFAB1200-D13A-4892-A9C1-3FF6C96961E5}"/>
    <cellStyle name="Heading 1 3 3" xfId="12454" xr:uid="{32E66CC8-8743-4398-8D65-C2E6455EFB55}"/>
    <cellStyle name="Heading 1 3 4" xfId="12455" xr:uid="{1F4F8593-D593-43B5-8C9E-EEC1BC8B3471}"/>
    <cellStyle name="Heading 1 3 5" xfId="12456" xr:uid="{0BE149E5-E92F-40BD-BCFB-F154B4C7DD83}"/>
    <cellStyle name="Heading 1 3 6" xfId="12457" xr:uid="{299A89D8-ABB5-46D1-A40F-5D366FDEACF9}"/>
    <cellStyle name="Heading 1 3 7" xfId="12458" xr:uid="{ECC7E6CC-49B1-44A7-9B25-061C719217E9}"/>
    <cellStyle name="Heading 1 30" xfId="12459" xr:uid="{8DEDF456-BC7E-4793-8F72-387F2E91F347}"/>
    <cellStyle name="Heading 1 31" xfId="12460" xr:uid="{DD6C4613-4AD4-431F-8CA5-60EE4615D95D}"/>
    <cellStyle name="Heading 1 32" xfId="12461" xr:uid="{E4B1336C-BE9B-4611-A40A-087877AEC79E}"/>
    <cellStyle name="Heading 1 33" xfId="12462" xr:uid="{9965A873-BD4B-40D5-A0FF-212A9626093F}"/>
    <cellStyle name="Heading 1 4" xfId="12463" xr:uid="{D82DDCF9-E3BB-4BC6-B49B-F432270B751A}"/>
    <cellStyle name="Heading 1 4 2" xfId="12464" xr:uid="{D8A3FEC4-DDD0-4191-85DA-B3CFBE62F901}"/>
    <cellStyle name="Heading 1 4 3" xfId="12465" xr:uid="{56EE0955-4EFD-4170-B37F-8119478EAAA3}"/>
    <cellStyle name="Heading 1 4 4" xfId="12466" xr:uid="{CF1BB5D7-104A-4AC5-80C3-71E0E5BF96D6}"/>
    <cellStyle name="Heading 1 5" xfId="12467" xr:uid="{008828DB-95A2-4EFF-B5DD-64053A370AB4}"/>
    <cellStyle name="Heading 1 5 2" xfId="12468" xr:uid="{E02A74B9-EC47-44E0-B0EA-99A5F74CACA2}"/>
    <cellStyle name="Heading 1 5 3" xfId="12469" xr:uid="{00EF217C-EC7F-4667-96BA-993A8BE0A502}"/>
    <cellStyle name="Heading 1 5 4" xfId="12470" xr:uid="{779088AF-69B9-4058-8660-2FEFBCAE017F}"/>
    <cellStyle name="Heading 1 6" xfId="12471" xr:uid="{B523AC91-14ED-4C0F-A716-CD99BAC72730}"/>
    <cellStyle name="Heading 1 6 2" xfId="12472" xr:uid="{BD74297D-3032-4D4A-BB95-275568B7EB3E}"/>
    <cellStyle name="Heading 1 6 3" xfId="12473" xr:uid="{801C638F-34FE-4BE8-A8F8-72F20F37D597}"/>
    <cellStyle name="Heading 1 7" xfId="12474" xr:uid="{6B13B658-6F99-4F88-B120-49E137B03E16}"/>
    <cellStyle name="Heading 1 7 2" xfId="12475" xr:uid="{A153ECD1-F4BF-41FD-8D07-A0B213099709}"/>
    <cellStyle name="Heading 1 7 3" xfId="12476" xr:uid="{FFC5EAF9-8EED-41EE-85D0-A7438F39A8F8}"/>
    <cellStyle name="Heading 1 7 4" xfId="12477" xr:uid="{439315B7-CA77-44EC-8AD0-62E608798055}"/>
    <cellStyle name="Heading 1 8" xfId="12478" xr:uid="{C1D1EEB2-21A8-4FA7-B86A-5BA4F9E83B21}"/>
    <cellStyle name="Heading 1 8 2" xfId="12479" xr:uid="{9E5B2363-5F22-4D73-A2CE-33E8C840745E}"/>
    <cellStyle name="Heading 1 9" xfId="12480" xr:uid="{6857F163-CE63-47CB-AF4B-AC19AB430E14}"/>
    <cellStyle name="Heading 1 9 2" xfId="12481" xr:uid="{E72CB309-237D-41BC-A760-B3425898B35F}"/>
    <cellStyle name="Heading 2 10" xfId="12482" xr:uid="{0506FE1F-5CE3-41D5-87C3-D939305D17FB}"/>
    <cellStyle name="Heading 2 10 2" xfId="12483" xr:uid="{20192AF9-4668-49C5-B27A-69EFB9B5A4FE}"/>
    <cellStyle name="Heading 2 11" xfId="12484" xr:uid="{19AF51B6-E6E4-4DDE-B972-E3CAFDCD535E}"/>
    <cellStyle name="Heading 2 11 2" xfId="12485" xr:uid="{A06F4E99-8AF3-4768-8600-ED477688DBAA}"/>
    <cellStyle name="Heading 2 12" xfId="12486" xr:uid="{78440EC3-FE03-4EE5-87AC-6B0FBE2C886C}"/>
    <cellStyle name="Heading 2 12 2" xfId="53041" xr:uid="{D20633C6-90F3-4E0B-AFC1-DE57E4E37E31}"/>
    <cellStyle name="Heading 2 13" xfId="12487" xr:uid="{7BDD4C4C-523E-4A36-A85F-FE3E39190AE3}"/>
    <cellStyle name="Heading 2 14" xfId="12488" xr:uid="{04344C31-4EA3-497D-A151-6C1B8786099A}"/>
    <cellStyle name="Heading 2 15" xfId="12489" xr:uid="{31D66D00-AC6C-483B-B3D7-76AB85E73726}"/>
    <cellStyle name="Heading 2 16" xfId="12490" xr:uid="{038FF0AA-5E71-488E-BF4E-04D9773B56E1}"/>
    <cellStyle name="Heading 2 17" xfId="12491" xr:uid="{97E61240-E909-4834-823E-CAEAA143FD70}"/>
    <cellStyle name="Heading 2 18" xfId="12492" xr:uid="{5243EB87-2C5A-4419-8CA8-4E6C33BF23AA}"/>
    <cellStyle name="Heading 2 19" xfId="12493" xr:uid="{A71C44AC-061E-4826-998C-B9A661292E70}"/>
    <cellStyle name="Heading 2 2" xfId="12494" xr:uid="{72E8D614-F2CC-46A9-B7A8-69BDE5DF356E}"/>
    <cellStyle name="Heading 2 2 2" xfId="12495" xr:uid="{E97DE6A5-7CD6-4EE6-983D-C984011CF132}"/>
    <cellStyle name="Heading 2 2 2 2" xfId="12496" xr:uid="{3D6F4166-C866-4725-A550-89077301FB63}"/>
    <cellStyle name="Heading 2 2 2 3" xfId="12497" xr:uid="{0CDAA1D0-F20A-4049-B19C-213EEDFA7274}"/>
    <cellStyle name="Heading 2 2 2 4" xfId="12498" xr:uid="{4FA54B24-EA85-40A4-9F44-1EE53BE405F5}"/>
    <cellStyle name="Heading 2 2 3" xfId="12499" xr:uid="{4DEDBBA3-A48E-4D9D-BDDF-492CC693B0A1}"/>
    <cellStyle name="Heading 2 2 3 2" xfId="12500" xr:uid="{5E22A1A1-4152-4A1D-9CB3-7B251198D101}"/>
    <cellStyle name="Heading 2 2 4" xfId="12501" xr:uid="{FB940DD1-14FD-4110-9E9E-1C3B76FA9188}"/>
    <cellStyle name="Heading 2 2 5" xfId="12502" xr:uid="{48D97AB1-91F4-4194-BA04-C16CD6899CF4}"/>
    <cellStyle name="Heading 2 2 6" xfId="12503" xr:uid="{3B7D89A1-77AA-4B71-BA3B-120EC1954A86}"/>
    <cellStyle name="Heading 2 2 7" xfId="12504" xr:uid="{9B28B3AD-4591-4161-A5B7-0C105F12C3F2}"/>
    <cellStyle name="Heading 2 2 8" xfId="12505" xr:uid="{5F0CAF1C-6828-467D-B52C-AA810BD025ED}"/>
    <cellStyle name="Heading 2 2 9" xfId="12506" xr:uid="{0C6FC22A-F9B6-44E6-8AFE-4A604953D07E}"/>
    <cellStyle name="Heading 2 2_COSTOS" xfId="12507" xr:uid="{26B7B5CD-CC50-4A7C-9DE2-01249FC28165}"/>
    <cellStyle name="Heading 2 20" xfId="12508" xr:uid="{DDAFFFC0-CB26-474E-9210-BC1959103F68}"/>
    <cellStyle name="Heading 2 21" xfId="12509" xr:uid="{75F25C7D-B959-4683-B118-2B9031B5332D}"/>
    <cellStyle name="Heading 2 22" xfId="12510" xr:uid="{CCD085E5-3315-49BF-8A21-954021689E15}"/>
    <cellStyle name="Heading 2 23" xfId="12511" xr:uid="{84745487-0F1F-47DF-A1DE-CEB9847214CF}"/>
    <cellStyle name="Heading 2 24" xfId="12512" xr:uid="{33C449FD-0411-440D-90FD-A9D9849DF57F}"/>
    <cellStyle name="Heading 2 25" xfId="12513" xr:uid="{F421E97D-F52F-4922-9063-5AD41BFE4A51}"/>
    <cellStyle name="Heading 2 26" xfId="12514" xr:uid="{391DE0FB-B856-4E86-98D2-F3F5C66A5908}"/>
    <cellStyle name="Heading 2 27" xfId="12515" xr:uid="{D632EA4F-41E5-48F2-B75E-217E9F2E1100}"/>
    <cellStyle name="Heading 2 28" xfId="12516" xr:uid="{24F6AA8D-46F6-439B-9B1D-EDA1F7BA5B5E}"/>
    <cellStyle name="Heading 2 29" xfId="12517" xr:uid="{81AA669F-8FAE-477D-A421-E8EFA1C4497D}"/>
    <cellStyle name="Heading 2 3" xfId="12518" xr:uid="{06D01783-83A7-46CF-8A83-C0D9C71D595B}"/>
    <cellStyle name="Heading 2 3 2" xfId="12519" xr:uid="{021B2CE0-7C98-4C32-A08B-A716CBE2BD0D}"/>
    <cellStyle name="Heading 2 3 3" xfId="12520" xr:uid="{5359863D-CE28-43DB-888D-70BB1CC19A7B}"/>
    <cellStyle name="Heading 2 3 4" xfId="12521" xr:uid="{1AFD9A30-2F7F-4AA1-9BA1-6DDD2E32D988}"/>
    <cellStyle name="Heading 2 3 5" xfId="12522" xr:uid="{7056330D-57B2-4487-8DAD-7D76FB94EA91}"/>
    <cellStyle name="Heading 2 3 6" xfId="12523" xr:uid="{FBADD3BB-89C1-483C-95EB-61406AECD21E}"/>
    <cellStyle name="Heading 2 3 7" xfId="12524" xr:uid="{3F96F825-4CDA-463E-B918-E55081D2FBF3}"/>
    <cellStyle name="Heading 2 3 8" xfId="12525" xr:uid="{3253A26E-2BC2-4F68-9AB0-4005B5719BE8}"/>
    <cellStyle name="Heading 2 30" xfId="12526" xr:uid="{EB98F808-AA23-453B-A103-ED522B95E81F}"/>
    <cellStyle name="Heading 2 31" xfId="12527" xr:uid="{6AEC77C0-1946-454D-B880-C7E41C7EC027}"/>
    <cellStyle name="Heading 2 32" xfId="12528" xr:uid="{E7D27D68-93BF-4E5F-9C48-AE32132224EF}"/>
    <cellStyle name="Heading 2 33" xfId="12529" xr:uid="{2526F801-288A-4834-8E4A-BD36FE066EDE}"/>
    <cellStyle name="Heading 2 4" xfId="12530" xr:uid="{2EB13E20-B9E6-464A-B503-845A2D15E675}"/>
    <cellStyle name="Heading 2 4 2" xfId="12531" xr:uid="{FF42189A-9BF1-4FCA-A957-7873FAD5C410}"/>
    <cellStyle name="Heading 2 4 3" xfId="12532" xr:uid="{6C1F0FEC-8B3A-4651-9107-3A51A0F0F7B4}"/>
    <cellStyle name="Heading 2 4 4" xfId="12533" xr:uid="{F35D61D1-0081-495F-A60A-9F37329666A3}"/>
    <cellStyle name="Heading 2 4 5" xfId="12534" xr:uid="{3EF5002B-C880-4B8A-AFEA-FE6E20E2F308}"/>
    <cellStyle name="Heading 2 5" xfId="12535" xr:uid="{C0477E36-41C8-49C8-B500-9F81295787DA}"/>
    <cellStyle name="Heading 2 5 2" xfId="12536" xr:uid="{C018BDAB-B479-4F70-AE94-2A087B31FFAA}"/>
    <cellStyle name="Heading 2 5 3" xfId="12537" xr:uid="{A289A706-8351-42A8-8396-BFD3AF81B98E}"/>
    <cellStyle name="Heading 2 5 4" xfId="12538" xr:uid="{CAB75450-6735-40F3-92EC-52C0B7AFD0A1}"/>
    <cellStyle name="Heading 2 5 5" xfId="12539" xr:uid="{8F20550C-200D-428C-AD4A-ECB6DC951B45}"/>
    <cellStyle name="Heading 2 6" xfId="12540" xr:uid="{01FC54E6-8867-4BAC-B0CD-4EDC3B90F93E}"/>
    <cellStyle name="Heading 2 6 2" xfId="12541" xr:uid="{AD4F5C91-27DC-455F-8A28-788E519AFABD}"/>
    <cellStyle name="Heading 2 6 3" xfId="12542" xr:uid="{1B65B4AF-0D57-4794-BC48-F6BD700C7FCA}"/>
    <cellStyle name="Heading 2 7" xfId="12543" xr:uid="{863F7BAF-75CB-4EAA-B75C-854DC2094C1F}"/>
    <cellStyle name="Heading 2 7 2" xfId="12544" xr:uid="{69ED7FE7-73E3-4142-8529-2046117C1871}"/>
    <cellStyle name="Heading 2 7 3" xfId="12545" xr:uid="{11BA97E3-0F51-4988-A59E-EAB6CF0D6E25}"/>
    <cellStyle name="Heading 2 7 4" xfId="12546" xr:uid="{AC1F33DD-C523-4606-A95F-92B40839E1DE}"/>
    <cellStyle name="Heading 2 8" xfId="12547" xr:uid="{7E44CACE-0962-4D6B-88A0-AAD47AD2E6A6}"/>
    <cellStyle name="Heading 2 8 2" xfId="12548" xr:uid="{FB360D7E-A001-47C8-9CAA-CA7B1FCB7405}"/>
    <cellStyle name="Heading 2 8 3" xfId="12549" xr:uid="{D218E47A-AEEF-43DD-A024-A5F3817211B8}"/>
    <cellStyle name="Heading 2 9" xfId="12550" xr:uid="{FE5D96EA-6FAF-4817-B13C-BE6FAD47AFDC}"/>
    <cellStyle name="Heading 2 9 2" xfId="12551" xr:uid="{60C4A757-6776-409E-B369-B51868C19727}"/>
    <cellStyle name="Heading 2 9 3" xfId="12552" xr:uid="{D77BE311-5D12-4159-A42F-3869015449CE}"/>
    <cellStyle name="Heading 3 10" xfId="12553" xr:uid="{DA51E2E4-B02F-4F9F-A36D-1A833F15A297}"/>
    <cellStyle name="Heading 3 10 2" xfId="12554" xr:uid="{6C2FA1EE-C2CD-4AF7-BBA3-F0644059C5C0}"/>
    <cellStyle name="Heading 3 11" xfId="12555" xr:uid="{0B47EC34-C21B-46CD-962E-66FD46C8BB70}"/>
    <cellStyle name="Heading 3 11 2" xfId="12556" xr:uid="{7C24F681-C2B5-44CC-B6C2-D765F5DF5F31}"/>
    <cellStyle name="Heading 3 12" xfId="12557" xr:uid="{B9764902-1EC6-45C8-BB49-12169E371578}"/>
    <cellStyle name="Heading 3 12 2" xfId="53042" xr:uid="{E7DAE506-73A5-4946-AEBF-AB24F8EC36D7}"/>
    <cellStyle name="Heading 3 13" xfId="12558" xr:uid="{4FFE407C-74B9-4686-B0A1-212AD0099B09}"/>
    <cellStyle name="Heading 3 14" xfId="12559" xr:uid="{3E891356-BDBE-4513-A973-1916CE83ABD1}"/>
    <cellStyle name="Heading 3 15" xfId="12560" xr:uid="{36EAB48C-784E-43DA-B241-3FC1F8D9A6F6}"/>
    <cellStyle name="Heading 3 16" xfId="12561" xr:uid="{74843AB1-FA99-4B40-AA22-08DFC6A75400}"/>
    <cellStyle name="Heading 3 17" xfId="12562" xr:uid="{8B8088BF-60E1-4C2B-A027-E5481EB1AE30}"/>
    <cellStyle name="Heading 3 18" xfId="12563" xr:uid="{6C64E655-DCBE-4651-8E56-70E7B143C3A9}"/>
    <cellStyle name="Heading 3 19" xfId="12564" xr:uid="{857B9EAF-68ED-4AD6-93FE-1EC41C309ED5}"/>
    <cellStyle name="Heading 3 2" xfId="12565" xr:uid="{C809DCC7-2E49-44D9-98E9-228196B3B7B8}"/>
    <cellStyle name="Heading 3 2 10" xfId="12566" xr:uid="{BF32C17C-BFF0-4BAD-A608-F9F6DEB4D6D0}"/>
    <cellStyle name="Heading 3 2 11" xfId="12567" xr:uid="{8CC53E1D-158D-46C0-96C0-7B345D77B7F8}"/>
    <cellStyle name="Heading 3 2 2" xfId="12568" xr:uid="{2CF12C35-5D6B-4E15-BD7B-2F295C7AB16F}"/>
    <cellStyle name="Heading 3 2 2 2" xfId="12569" xr:uid="{ED1FA12F-6C63-408D-BD65-0B427FE15F82}"/>
    <cellStyle name="Heading 3 2 2 3" xfId="12570" xr:uid="{D302425E-25D1-49AB-AF27-D94291A6D8DA}"/>
    <cellStyle name="Heading 3 2 2 4" xfId="12571" xr:uid="{33889FAA-938F-42C0-B45E-84ACB1139069}"/>
    <cellStyle name="Heading 3 2 3" xfId="12572" xr:uid="{0B4C56D6-9B58-4627-9536-3709A1A79BE3}"/>
    <cellStyle name="Heading 3 2 3 2" xfId="12573" xr:uid="{A0DE5141-27E3-4751-86AA-21C87E77CDCD}"/>
    <cellStyle name="Heading 3 2 4" xfId="12574" xr:uid="{01E40B84-AED5-4B01-95F4-4CBBA9DF6722}"/>
    <cellStyle name="Heading 3 2 5" xfId="12575" xr:uid="{BC4DFA2A-F4F3-432D-B01E-971D7AF077F6}"/>
    <cellStyle name="Heading 3 2 6" xfId="12576" xr:uid="{E883814C-D6C4-44DB-B5CF-C86DC648442D}"/>
    <cellStyle name="Heading 3 2 7" xfId="12577" xr:uid="{8212BBD9-C097-439B-A5CD-DE474A5FC8FA}"/>
    <cellStyle name="Heading 3 2 8" xfId="12578" xr:uid="{CE783CB7-8D81-47FC-B728-6A65B920955A}"/>
    <cellStyle name="Heading 3 2 9" xfId="12579" xr:uid="{8E0B5137-5450-49D9-A882-376F43448E2D}"/>
    <cellStyle name="Heading 3 2_COSTOS" xfId="12580" xr:uid="{7C3B4258-47DF-49F8-A3D1-224694C8C807}"/>
    <cellStyle name="Heading 3 20" xfId="12581" xr:uid="{0DFDA05A-26FD-4C95-82AE-24010E5B609E}"/>
    <cellStyle name="Heading 3 21" xfId="12582" xr:uid="{81E37C21-3D0A-4545-9D66-221916B857B2}"/>
    <cellStyle name="Heading 3 22" xfId="12583" xr:uid="{65CE6F64-0D45-4560-B377-044BE090FDF8}"/>
    <cellStyle name="Heading 3 23" xfId="12584" xr:uid="{5DF30A95-6B09-4912-B0D6-424998C19DD6}"/>
    <cellStyle name="Heading 3 24" xfId="12585" xr:uid="{41B01197-7EA3-46B1-BCB4-A9275FBD19B0}"/>
    <cellStyle name="Heading 3 25" xfId="12586" xr:uid="{3814219A-E995-4002-A344-B8664A4DE2B4}"/>
    <cellStyle name="Heading 3 26" xfId="12587" xr:uid="{447DC808-355D-4811-80BA-E989B08E0D46}"/>
    <cellStyle name="Heading 3 27" xfId="12588" xr:uid="{FF5A5205-49C8-4666-8390-40076D5BDBB9}"/>
    <cellStyle name="Heading 3 28" xfId="12589" xr:uid="{3C11F0BA-FDEB-4087-B7BC-DB9A0566C82E}"/>
    <cellStyle name="Heading 3 29" xfId="12590" xr:uid="{2D9EF32A-9D4A-47D9-83FD-2ED7B0AEB989}"/>
    <cellStyle name="Heading 3 3" xfId="12591" xr:uid="{4276559A-2656-4259-BCEA-AD64C9D5348D}"/>
    <cellStyle name="Heading 3 3 2" xfId="12592" xr:uid="{71082D3B-9EF1-48F7-AFD9-D10F64BF1360}"/>
    <cellStyle name="Heading 3 3 3" xfId="12593" xr:uid="{970DE6C6-81D0-4089-9A80-251D84294D6A}"/>
    <cellStyle name="Heading 3 3 4" xfId="12594" xr:uid="{65EDC6D7-F994-4624-A3A7-580465BE2209}"/>
    <cellStyle name="Heading 3 3 5" xfId="12595" xr:uid="{913311B0-B1FA-4150-B142-4E71D6DC19DF}"/>
    <cellStyle name="Heading 3 3 6" xfId="12596" xr:uid="{EB7F08CB-300D-4336-BAD0-A2017B0D56D3}"/>
    <cellStyle name="Heading 3 3 7" xfId="12597" xr:uid="{6F09893F-8361-4881-8374-2FF23C09E392}"/>
    <cellStyle name="Heading 3 3 8" xfId="12598" xr:uid="{3DCDADFA-8F1F-426F-8B4A-788B89582E7A}"/>
    <cellStyle name="Heading 3 3 9" xfId="12599" xr:uid="{42228C7F-70C8-4777-B61B-272C5C227992}"/>
    <cellStyle name="Heading 3 30" xfId="12600" xr:uid="{BCEEDF81-122E-4097-A9B4-11A51ED859A5}"/>
    <cellStyle name="Heading 3 31" xfId="12601" xr:uid="{1BC2D112-669C-4EB2-B368-8DE8BA8CE166}"/>
    <cellStyle name="Heading 3 32" xfId="12602" xr:uid="{AEA4AC4B-0C40-4125-A267-59711D800CE6}"/>
    <cellStyle name="Heading 3 33" xfId="12603" xr:uid="{F0EDB153-826B-4C9F-973A-4057D6164CA0}"/>
    <cellStyle name="Heading 3 4" xfId="12604" xr:uid="{DEC87F61-2309-487C-80F5-EAD88E898FAE}"/>
    <cellStyle name="Heading 3 4 2" xfId="12605" xr:uid="{91A0C55C-CA20-422F-86B3-2A9EF2F3D834}"/>
    <cellStyle name="Heading 3 4 3" xfId="12606" xr:uid="{E47CC772-C400-40FF-80E0-A06E57EC4ED7}"/>
    <cellStyle name="Heading 3 4 4" xfId="12607" xr:uid="{099D993D-1192-4A3C-8092-5753C361B2E1}"/>
    <cellStyle name="Heading 3 5" xfId="12608" xr:uid="{3DF1FDEA-08A4-407E-87CC-B9B9020597D3}"/>
    <cellStyle name="Heading 3 5 2" xfId="12609" xr:uid="{A1E17654-95D5-48C5-BAB5-B503775AA81E}"/>
    <cellStyle name="Heading 3 5 3" xfId="12610" xr:uid="{3B566575-E6F3-4F0D-86B7-204E6A9DCADF}"/>
    <cellStyle name="Heading 3 5 4" xfId="12611" xr:uid="{935EB69E-383C-413B-A594-BF9E4EF3E7D2}"/>
    <cellStyle name="Heading 3 6" xfId="12612" xr:uid="{B22D7724-16F9-4691-9463-88108F889561}"/>
    <cellStyle name="Heading 3 6 2" xfId="12613" xr:uid="{E783949C-052A-4F46-839F-57D26B7A10E9}"/>
    <cellStyle name="Heading 3 6 3" xfId="12614" xr:uid="{268A03DC-DA67-47DE-9C08-1241E5A55670}"/>
    <cellStyle name="Heading 3 7" xfId="12615" xr:uid="{EB2D3B38-5654-4DAC-87AB-5714459697E9}"/>
    <cellStyle name="Heading 3 7 2" xfId="12616" xr:uid="{D4787F4F-1489-40DD-A66D-99B3A83CABE9}"/>
    <cellStyle name="Heading 3 7 3" xfId="12617" xr:uid="{5ECA6376-DB5D-4CB1-9356-64C1D3AEF38B}"/>
    <cellStyle name="Heading 3 7 4" xfId="12618" xr:uid="{51918C9C-63D7-42F5-AE17-58EF12745F79}"/>
    <cellStyle name="Heading 3 8" xfId="12619" xr:uid="{0C7143B9-032F-4451-96B6-11AC442669CC}"/>
    <cellStyle name="Heading 3 8 2" xfId="12620" xr:uid="{4C6BF2D3-A8EC-45D5-8D23-AB3F2A98E50A}"/>
    <cellStyle name="Heading 3 9" xfId="12621" xr:uid="{EA2B327A-88D8-4EB7-B46A-7E109F104BC2}"/>
    <cellStyle name="Heading 3 9 2" xfId="12622" xr:uid="{BB3E9950-FA6B-4ED1-A6CE-DF80C80439B3}"/>
    <cellStyle name="Heading 4 10" xfId="12623" xr:uid="{22EAF648-1B4C-4085-84AC-8B6604F2485A}"/>
    <cellStyle name="Heading 4 10 2" xfId="12624" xr:uid="{BE394AC5-ACB5-4717-9D31-43030C1BEC7C}"/>
    <cellStyle name="Heading 4 11" xfId="12625" xr:uid="{238F149E-7A32-4ADC-BCDA-0AE0300D0359}"/>
    <cellStyle name="Heading 4 11 2" xfId="12626" xr:uid="{EC9ECDA1-6D96-4F10-BA41-C5A3E1809E70}"/>
    <cellStyle name="Heading 4 12" xfId="12627" xr:uid="{801D8566-021F-4B14-BA79-2771736501B5}"/>
    <cellStyle name="Heading 4 13" xfId="12628" xr:uid="{4AB6C514-5529-41EE-8E38-1365E63A62B1}"/>
    <cellStyle name="Heading 4 14" xfId="12629" xr:uid="{334CDCB6-3FB5-4E6F-BCE8-4FB156271ECB}"/>
    <cellStyle name="Heading 4 15" xfId="12630" xr:uid="{EE3B9AA5-1F78-4EF5-890C-F22B18DC5764}"/>
    <cellStyle name="Heading 4 16" xfId="12631" xr:uid="{9A7DC223-3EF1-481A-932B-902AB1E872D4}"/>
    <cellStyle name="Heading 4 17" xfId="12632" xr:uid="{8970D50B-25C5-46E8-9F73-0687438C603E}"/>
    <cellStyle name="Heading 4 18" xfId="12633" xr:uid="{90FEAA98-2A7F-42A5-998A-8BF06A91663B}"/>
    <cellStyle name="Heading 4 19" xfId="12634" xr:uid="{6DD21E91-A24D-47A9-ADD9-B0A0B9803124}"/>
    <cellStyle name="Heading 4 2" xfId="12635" xr:uid="{8E6FADBE-0136-4B41-BF8E-0301B2EB61C8}"/>
    <cellStyle name="Heading 4 2 2" xfId="12636" xr:uid="{2BD1911A-E120-4930-800E-FA2CE0C390BA}"/>
    <cellStyle name="Heading 4 2 2 2" xfId="12637" xr:uid="{A1ABCDC9-6761-4E21-84C9-5B3A8352F9C0}"/>
    <cellStyle name="Heading 4 2 2 3" xfId="12638" xr:uid="{7460E6A1-35A8-44B7-B738-E836E7039444}"/>
    <cellStyle name="Heading 4 2 2 4" xfId="12639" xr:uid="{3E2A7026-3ADB-4091-8A73-39FA3BE77F12}"/>
    <cellStyle name="Heading 4 2 3" xfId="12640" xr:uid="{68A5A281-CA26-45F3-B83B-0CDF03E26BD2}"/>
    <cellStyle name="Heading 4 2 3 2" xfId="12641" xr:uid="{0575303C-5420-472C-B10E-6CC75D7E698E}"/>
    <cellStyle name="Heading 4 2 4" xfId="12642" xr:uid="{C22FDE89-D5AC-4EF5-80EA-EA306BEF7487}"/>
    <cellStyle name="Heading 4 2 5" xfId="12643" xr:uid="{82786480-2745-4246-84E0-3B338C440451}"/>
    <cellStyle name="Heading 4 2 6" xfId="12644" xr:uid="{EEDD6AC7-52E5-4ED3-825B-4CBBA57C6E72}"/>
    <cellStyle name="Heading 4 2 7" xfId="12645" xr:uid="{31B5E781-8E68-47ED-B10A-218E9390B291}"/>
    <cellStyle name="Heading 4 2 8" xfId="12646" xr:uid="{977887EC-215A-42A2-AFE1-10C722C86D29}"/>
    <cellStyle name="Heading 4 2 9" xfId="12647" xr:uid="{FF054D94-A229-438C-9FA4-4F0F769438C1}"/>
    <cellStyle name="Heading 4 2_COSTOS" xfId="12648" xr:uid="{B0275D8F-68CC-47FA-9C17-E5EF2D442DFE}"/>
    <cellStyle name="Heading 4 20" xfId="12649" xr:uid="{A4F3C18B-E1BB-484C-A958-E11163D9B29A}"/>
    <cellStyle name="Heading 4 3" xfId="12650" xr:uid="{67CD8212-A8F9-4E9C-B764-DB76838A7EEC}"/>
    <cellStyle name="Heading 4 3 2" xfId="12651" xr:uid="{C3961A2B-9EE3-4622-BB68-31B3AB5EE9E5}"/>
    <cellStyle name="Heading 4 3 2 2" xfId="12652" xr:uid="{853C541E-2753-412A-9E0E-A919C67E42FF}"/>
    <cellStyle name="Heading 4 3 3" xfId="12653" xr:uid="{5224C913-1156-45C3-9C65-02C91C72564D}"/>
    <cellStyle name="Heading 4 3 4" xfId="12654" xr:uid="{D7F9A5E0-283A-4CBC-9412-DD9093DDF4C7}"/>
    <cellStyle name="Heading 4 3 5" xfId="12655" xr:uid="{76ADBF62-B993-4D0F-9D07-5EDD4C7CEA22}"/>
    <cellStyle name="Heading 4 3 6" xfId="12656" xr:uid="{E4FB4962-9B69-4F5C-9C8F-245BC691003D}"/>
    <cellStyle name="Heading 4 3 7" xfId="12657" xr:uid="{F7E00F0A-B940-48FB-94EB-A9F0A9FEB1E7}"/>
    <cellStyle name="Heading 4 4" xfId="12658" xr:uid="{C7037CD0-6F91-4571-BE3A-3ADE92A0BF35}"/>
    <cellStyle name="Heading 4 4 2" xfId="12659" xr:uid="{85597904-DFB6-4A09-A6D9-E2631ADC5864}"/>
    <cellStyle name="Heading 4 4 3" xfId="12660" xr:uid="{3533F77A-8EB6-49DE-B521-E2AAA4DE1719}"/>
    <cellStyle name="Heading 4 4 4" xfId="12661" xr:uid="{FFF54E94-F105-4797-A910-369105115A71}"/>
    <cellStyle name="Heading 4 4 5" xfId="12662" xr:uid="{852BD2C3-AE86-44E0-8191-4DE6B244E8F5}"/>
    <cellStyle name="Heading 4 5" xfId="12663" xr:uid="{1BA27B52-6B66-47C4-AEFB-5A95EA9EEEAE}"/>
    <cellStyle name="Heading 4 5 2" xfId="12664" xr:uid="{EE201EDF-338B-4715-8DAF-468DE436F808}"/>
    <cellStyle name="Heading 4 5 3" xfId="12665" xr:uid="{A22F96F2-AACE-4305-8943-84DE696B5FFC}"/>
    <cellStyle name="Heading 4 5 4" xfId="12666" xr:uid="{97E56866-A584-4126-93A1-05DAFB4506EF}"/>
    <cellStyle name="Heading 4 6" xfId="12667" xr:uid="{718B8663-5882-414F-8D85-48D841F251E0}"/>
    <cellStyle name="Heading 4 6 2" xfId="12668" xr:uid="{3DE9726D-D0D0-4C09-A427-1476FBFA8BBC}"/>
    <cellStyle name="Heading 4 6 3" xfId="12669" xr:uid="{73E016B9-55C5-4105-92E7-A412A65027E4}"/>
    <cellStyle name="Heading 4 6 4" xfId="12670" xr:uid="{647E58DB-A6FF-4472-A362-CCA7871E1B4A}"/>
    <cellStyle name="Heading 4 7" xfId="12671" xr:uid="{918EF2D7-5B98-4245-9A03-9B2139CABFB6}"/>
    <cellStyle name="Heading 4 7 2" xfId="12672" xr:uid="{4AA66A09-FE64-4D5D-9A50-EE79A8C6D9BD}"/>
    <cellStyle name="Heading 4 7 3" xfId="12673" xr:uid="{B7DD5E25-4122-43C7-9A59-447027DE78B4}"/>
    <cellStyle name="Heading 4 7 4" xfId="12674" xr:uid="{BDCBFDE4-5832-4A3F-B1FA-FA87420039AD}"/>
    <cellStyle name="Heading 4 8" xfId="12675" xr:uid="{A4272B2A-4E9B-4147-A429-CE788BAFC27E}"/>
    <cellStyle name="Heading 4 8 2" xfId="12676" xr:uid="{D6C32D22-8298-43BA-B2A7-C790AA567AFE}"/>
    <cellStyle name="Heading 4 8 3" xfId="12677" xr:uid="{8D95342F-A6B9-44FD-B421-F8DD3FC01E6D}"/>
    <cellStyle name="Heading 4 9" xfId="12678" xr:uid="{7AAE12B4-7C65-497B-841D-7A01F9D5A860}"/>
    <cellStyle name="Heading 4 9 2" xfId="12679" xr:uid="{F922D6E7-E271-4333-942C-E6CAB3918FF6}"/>
    <cellStyle name="HEADING1" xfId="12680" xr:uid="{FFC2BE97-4039-4725-BC1B-E7F22E6D979B}"/>
    <cellStyle name="HEADING1 10" xfId="12681" xr:uid="{ACF053AE-2B81-4D68-908C-4C5E7E0CA504}"/>
    <cellStyle name="HEADING1 10 2" xfId="12682" xr:uid="{16B0AF82-714D-4D3D-B343-E4737FB64F2F}"/>
    <cellStyle name="HEADING1 10 3" xfId="12683" xr:uid="{EBE38A7F-388F-4A57-B4C0-A80ADC85B666}"/>
    <cellStyle name="Heading1 11" xfId="12684" xr:uid="{0CC013E6-1CE7-4ECE-8FC3-1883A54A9997}"/>
    <cellStyle name="Heading1 12" xfId="12685" xr:uid="{5E79CA85-F8EA-43B7-AE2A-A6A30DB77809}"/>
    <cellStyle name="Heading1 13" xfId="12686" xr:uid="{8B3AACDC-51A3-44F4-9F02-FEF9B9D92233}"/>
    <cellStyle name="Heading1 14" xfId="12687" xr:uid="{27099D7A-CFE9-40D6-B1E8-BC457DBF7150}"/>
    <cellStyle name="Heading1 15" xfId="12688" xr:uid="{80236A35-DDF1-4D9F-A6BC-BE5764510A13}"/>
    <cellStyle name="Heading1 16" xfId="12689" xr:uid="{6670039F-0E41-48EA-B335-25EF5D3094DC}"/>
    <cellStyle name="HEADING1 17" xfId="12690" xr:uid="{B07E9F01-176C-4208-A404-8C93039DA821}"/>
    <cellStyle name="HEADING1 18" xfId="12691" xr:uid="{20B059BC-D1C5-4CB8-9EE8-0696BEB39300}"/>
    <cellStyle name="HEADING1 19" xfId="12692" xr:uid="{72ADDD25-3D0E-4A3A-9138-E98AFD3C8AEE}"/>
    <cellStyle name="Heading1 2" xfId="12693" xr:uid="{13021A68-615F-46A3-B723-05D6776ED93A}"/>
    <cellStyle name="Heading1 2 10" xfId="12694" xr:uid="{3043FF4C-58DF-4E7C-9FBC-B665E2489F89}"/>
    <cellStyle name="HEADING1 2 11" xfId="12695" xr:uid="{B12D9930-AE88-4BC8-A508-E88336D2DF09}"/>
    <cellStyle name="HEADING1 2 12" xfId="12696" xr:uid="{14DC4630-E0C9-4740-9E2F-C1C2EFC0DBC5}"/>
    <cellStyle name="HEADING1 2 13" xfId="12697" xr:uid="{523ECB35-3003-485F-B7B4-4A1049212A76}"/>
    <cellStyle name="HEADING1 2 2" xfId="12698" xr:uid="{55FB0937-BBA3-4AE8-8C52-51C248E33032}"/>
    <cellStyle name="Heading1 2 3" xfId="12699" xr:uid="{C249E247-B04F-4CC4-BF08-371566113387}"/>
    <cellStyle name="Heading1 2 4" xfId="12700" xr:uid="{D4A53F1B-995D-4F78-BB6A-A83AC23D9BCF}"/>
    <cellStyle name="Heading1 2 5" xfId="12701" xr:uid="{787F1A85-C1B9-4EFD-A780-24B586765398}"/>
    <cellStyle name="Heading1 2 6" xfId="12702" xr:uid="{BFA6F6E8-BD5C-4160-A587-A78755C25A2D}"/>
    <cellStyle name="Heading1 2 7" xfId="12703" xr:uid="{6DC32CD8-E77D-4928-A3C4-4E35FBAC8A8F}"/>
    <cellStyle name="Heading1 2 8" xfId="12704" xr:uid="{090EAF0F-CBDF-4565-A6F6-3962B52484FF}"/>
    <cellStyle name="Heading1 2 9" xfId="12705" xr:uid="{D9DDD883-8106-432D-A86F-CB8459F672DE}"/>
    <cellStyle name="HEADING1 20" xfId="12706" xr:uid="{E58B94B4-3D43-45B4-B3CA-B870E3E92C93}"/>
    <cellStyle name="HEADING1 21" xfId="12707" xr:uid="{0009595D-4A66-4979-AD90-5B59D1B7BA8D}"/>
    <cellStyle name="HEADING1 22" xfId="12708" xr:uid="{2F72B4AA-D89E-44F6-9D3A-5E60F2B42F58}"/>
    <cellStyle name="HEADING1 23" xfId="12709" xr:uid="{A543716B-3296-42C1-BC20-78274374C990}"/>
    <cellStyle name="HEADING1 24" xfId="12710" xr:uid="{E953B53A-CEEB-4041-ADEA-F2629FBBB7DF}"/>
    <cellStyle name="HEADING1 25" xfId="12711" xr:uid="{7457B9B4-06F9-4E32-BD17-4004BCBF4993}"/>
    <cellStyle name="HEADING1 26" xfId="12712" xr:uid="{30F4C3FF-60F3-44E7-9A60-657BE756B53B}"/>
    <cellStyle name="HEADING1 27" xfId="12713" xr:uid="{2067DB86-6B1A-4333-AB44-5CF906A712AE}"/>
    <cellStyle name="HEADING1 28" xfId="12714" xr:uid="{9CCB439D-A9F7-43C4-8D8A-41BB7C6FF2FC}"/>
    <cellStyle name="HEADING1 29" xfId="12715" xr:uid="{4E028DB3-F777-4C08-A8EC-1F539A577851}"/>
    <cellStyle name="HEADING1 3" xfId="12716" xr:uid="{348F3295-9776-4DE6-B6F3-5862AB1B12A5}"/>
    <cellStyle name="HEADING1 3 2" xfId="12717" xr:uid="{D9176904-90EC-4D46-9761-806D17F51955}"/>
    <cellStyle name="HEADING1 3 3" xfId="12718" xr:uid="{B5508EDC-19B4-4765-9BB0-379D30098B77}"/>
    <cellStyle name="HEADING1 30" xfId="12719" xr:uid="{5CDEDA7E-D639-4884-8157-333B477EA74A}"/>
    <cellStyle name="HEADING1 31" xfId="12720" xr:uid="{C40CC7D6-9DCF-4961-8E23-51581E35D82D}"/>
    <cellStyle name="HEADING1 32" xfId="12721" xr:uid="{FFA65FDA-16A6-49AC-81C4-904B5D7F5603}"/>
    <cellStyle name="HEADING1 33" xfId="12722" xr:uid="{0001083F-A3F0-4FC9-8E09-61666660DAD7}"/>
    <cellStyle name="HEADING1 34" xfId="12723" xr:uid="{E051A4CF-9AFC-43F8-B20E-79506CCD73C1}"/>
    <cellStyle name="HEADING1 35" xfId="12724" xr:uid="{20F742CE-A00C-4EB3-8830-954B4633D8E0}"/>
    <cellStyle name="HEADING1 36" xfId="12725" xr:uid="{6045A15B-2F67-4C94-B1FF-825D0D6EE2B7}"/>
    <cellStyle name="HEADING1 37" xfId="12726" xr:uid="{B391C594-6BA4-4494-97D8-DF8F2B40CD89}"/>
    <cellStyle name="HEADING1 38" xfId="12727" xr:uid="{F38CA836-648D-4E0E-BD28-BCE9DBAE6342}"/>
    <cellStyle name="HEADING1 39" xfId="12728" xr:uid="{34D6051E-3C7B-44A9-BAB8-243C7F81FD47}"/>
    <cellStyle name="HEADING1 4" xfId="12729" xr:uid="{77ADF487-C37C-45F9-AE26-4F271A7ED257}"/>
    <cellStyle name="HEADING1 4 2" xfId="12730" xr:uid="{10F6AC0D-947D-4013-A241-A2D59BF0E8FE}"/>
    <cellStyle name="HEADING1 4 3" xfId="12731" xr:uid="{FEC7F6E5-4C58-4D88-973E-5B67F7C2A3AB}"/>
    <cellStyle name="Heading1 40" xfId="12732" xr:uid="{3C1D4E0A-F4C6-4CD1-AA73-26A7348119E4}"/>
    <cellStyle name="Heading1 41" xfId="12733" xr:uid="{5531B248-7FEF-47A1-AA46-CF560D1051F2}"/>
    <cellStyle name="Heading1 42" xfId="12734" xr:uid="{EEFD9DDD-F975-42A1-8006-92D242A8604B}"/>
    <cellStyle name="Heading1 43" xfId="12735" xr:uid="{9FB22563-B1CE-47A6-82E7-67D95C42ACC5}"/>
    <cellStyle name="Heading1 44" xfId="12736" xr:uid="{DD877BA4-7D7C-4953-8ABE-3CD1ABB0A1CC}"/>
    <cellStyle name="Heading1 45" xfId="12737" xr:uid="{3FE54E14-E85F-4DAF-9E7D-533D9CBE9E6E}"/>
    <cellStyle name="Heading1 46" xfId="12738" xr:uid="{367D46C3-3980-4611-A608-96E1F3B0371A}"/>
    <cellStyle name="Heading1 47" xfId="12739" xr:uid="{E02E61EA-44AE-4A53-88E6-737F6D75C784}"/>
    <cellStyle name="Heading1 48" xfId="12740" xr:uid="{D9D8CA43-CA42-4985-A016-074456BF6C6E}"/>
    <cellStyle name="HEADING1 49" xfId="12741" xr:uid="{F57A9428-CE99-4BCC-9814-C59DC60BC951}"/>
    <cellStyle name="HEADING1 5" xfId="12742" xr:uid="{E1CA80B3-E692-4B79-81EF-67FA42CD8A62}"/>
    <cellStyle name="HEADING1 5 2" xfId="12743" xr:uid="{B73DC2B9-C0C9-4B5A-AE7F-205FD67C6088}"/>
    <cellStyle name="HEADING1 5 3" xfId="12744" xr:uid="{1784EA50-5EF7-452A-BE83-B29AF84326D3}"/>
    <cellStyle name="HEADING1 50" xfId="12745" xr:uid="{A153892C-8538-4914-B4ED-E9A6CD102AA9}"/>
    <cellStyle name="HEADING1 51" xfId="12746" xr:uid="{C8BD7DCD-E932-460A-A1BD-D249C96F623E}"/>
    <cellStyle name="HEADING1 52" xfId="12747" xr:uid="{7969D1A6-BDAE-4097-9D51-56687BA8CE76}"/>
    <cellStyle name="HEADING1 53" xfId="12748" xr:uid="{6A52CDF6-BB07-4351-A74D-6155541D8A00}"/>
    <cellStyle name="HEADING1 54" xfId="12749" xr:uid="{C59D9140-A4B6-4701-821D-0A5CCBE9B2C0}"/>
    <cellStyle name="HEADING1 55" xfId="12750" xr:uid="{E054FC3D-74C3-4691-9701-57F71A549FA1}"/>
    <cellStyle name="HEADING1 56" xfId="12751" xr:uid="{368BDDC4-46B6-47EF-A783-7776D568CF14}"/>
    <cellStyle name="HEADING1 57" xfId="12752" xr:uid="{E6F3CF82-A8DB-4B7E-A778-561E643D3869}"/>
    <cellStyle name="HEADING1 58" xfId="12753" xr:uid="{60A76BFE-088B-43AA-AC12-79E7BE4628A8}"/>
    <cellStyle name="HEADING1 59" xfId="12754" xr:uid="{0DE5C7E6-EFDF-4AC8-A0E7-3C74F06991E6}"/>
    <cellStyle name="HEADING1 6" xfId="12755" xr:uid="{B2C4F998-C17F-4C82-8E53-48A7C1D6B8F0}"/>
    <cellStyle name="HEADING1 6 2" xfId="12756" xr:uid="{05D8D4FC-4871-40AF-B43E-2641D0AAE863}"/>
    <cellStyle name="HEADING1 6 3" xfId="12757" xr:uid="{7F4CA1F8-CA72-4DAE-9793-51D664A44682}"/>
    <cellStyle name="HEADING1 60" xfId="12758" xr:uid="{6479A971-6265-47B2-AB31-637FD3E3CA40}"/>
    <cellStyle name="HEADING1 61" xfId="12759" xr:uid="{60BE2F36-3143-436D-9853-ACCE33B18EFC}"/>
    <cellStyle name="HEADING1 62" xfId="12760" xr:uid="{F5C1BDE2-46EE-46C1-97A7-88B1E944506B}"/>
    <cellStyle name="Heading1 63" xfId="12761" xr:uid="{D30671C6-9DE0-4027-B4A6-3FCC5BD60044}"/>
    <cellStyle name="Heading1 64" xfId="12762" xr:uid="{59A818DD-E596-428C-B1B4-D0A07A09C0BF}"/>
    <cellStyle name="Heading1 65" xfId="12763" xr:uid="{BB99F58D-FB46-4608-AC8D-B691EAE31334}"/>
    <cellStyle name="Heading1 66" xfId="12764" xr:uid="{ABB8C082-1129-4614-8522-8F7A0C3BCFBD}"/>
    <cellStyle name="Heading1 67" xfId="12765" xr:uid="{D69B99E7-1B94-4BC7-AD70-DCC0A92E6D81}"/>
    <cellStyle name="Heading1 68" xfId="12766" xr:uid="{BB62D9D6-C0EA-4416-A4CB-931013FDBD3C}"/>
    <cellStyle name="Heading1 69" xfId="12767" xr:uid="{C8C2FB8D-D31D-4B3C-B623-9E9B0DBE9977}"/>
    <cellStyle name="HEADING1 7" xfId="12768" xr:uid="{CA1CE408-6B21-4CFE-8F5A-A1587FF06C1D}"/>
    <cellStyle name="HEADING1 7 2" xfId="12769" xr:uid="{D47CD3AD-978A-4142-A2C2-AD97CF3997A8}"/>
    <cellStyle name="HEADING1 7 3" xfId="12770" xr:uid="{93B4D466-D314-4F53-892F-7AF37D4D8F74}"/>
    <cellStyle name="Heading1 70" xfId="12771" xr:uid="{A9A4FEEC-7576-4E36-A77B-548DD010C84A}"/>
    <cellStyle name="Heading1 71" xfId="12772" xr:uid="{75EDE03B-A4C0-48F5-AC60-DE9756F0BDA8}"/>
    <cellStyle name="Heading1 72" xfId="12773" xr:uid="{3859C366-0880-47BE-8B95-594FC78AADB8}"/>
    <cellStyle name="Heading1 73" xfId="58914" xr:uid="{F1C7D26A-DD04-48C7-8D57-FE141EAF50E5}"/>
    <cellStyle name="Heading1 74" xfId="58925" xr:uid="{1C05BDFC-F4A2-4039-A808-CFF551844B19}"/>
    <cellStyle name="Heading1 75" xfId="58941" xr:uid="{BFB3E0E5-D6FF-459E-BAA3-9C5754833641}"/>
    <cellStyle name="Heading1 76" xfId="58940" xr:uid="{1B12E2A4-5DDD-4D73-B4F4-468F4F18B249}"/>
    <cellStyle name="Heading1 77" xfId="58953" xr:uid="{BFAE2A57-7EAB-49E6-94BF-BF8E44C68E2A}"/>
    <cellStyle name="HEADING1 8" xfId="12774" xr:uid="{0F2DB193-0840-442E-803C-C7BEFD24C3FE}"/>
    <cellStyle name="HEADING1 8 2" xfId="12775" xr:uid="{D42849B2-F0FF-48B8-A120-9D92ECA1E523}"/>
    <cellStyle name="HEADING1 8 3" xfId="12776" xr:uid="{A9975E32-6D10-47DE-8812-7CE5DF2A4D75}"/>
    <cellStyle name="HEADING1 9" xfId="12777" xr:uid="{AE138E34-CA36-4E40-A98F-C71054AF7639}"/>
    <cellStyle name="HEADING1 9 2" xfId="12778" xr:uid="{F2A58BBC-1BFD-4143-904D-AB56DC95BB2A}"/>
    <cellStyle name="HEADING1 9 3" xfId="12779" xr:uid="{428F54C8-6C84-4573-B5FA-ED0122D5DDEE}"/>
    <cellStyle name="Heading1_COSTOS" xfId="12780" xr:uid="{4B773E88-F471-4D44-9C94-DDFDE53942A0}"/>
    <cellStyle name="HEADING2" xfId="12781" xr:uid="{E9DF84A6-3AA9-482D-A0D7-F98AF7367389}"/>
    <cellStyle name="Heading2 10" xfId="12782" xr:uid="{665030D5-9E24-45E5-B7C0-908DD6462467}"/>
    <cellStyle name="HEADING2 10 2" xfId="12783" xr:uid="{4765467C-D2EA-489C-BED4-562273A2CE4D}"/>
    <cellStyle name="HEADING2 10 3" xfId="12784" xr:uid="{2ECD2DEC-403F-4EAE-A25A-10E28F459C7F}"/>
    <cellStyle name="HEADING2 11" xfId="12785" xr:uid="{6B2B2874-66B0-44F9-8B72-92CA98E8E052}"/>
    <cellStyle name="Heading2 11 2" xfId="12786" xr:uid="{4EE708FB-991F-4F84-9032-5F5AD29BB80F}"/>
    <cellStyle name="Heading2 12" xfId="12787" xr:uid="{53EA89A3-57EC-4EEB-9937-27AD5F2F2971}"/>
    <cellStyle name="Heading2 12 2" xfId="12788" xr:uid="{3FDCCB71-DA8B-4918-B6C1-BF81EE158912}"/>
    <cellStyle name="Heading2 13" xfId="12789" xr:uid="{38BAB1B2-B397-44E0-921A-231D89107D2C}"/>
    <cellStyle name="Heading2 13 2" xfId="12790" xr:uid="{2EA49D85-CB41-4EC6-B580-356868334B4C}"/>
    <cellStyle name="HEADING2 14" xfId="12791" xr:uid="{48D8AE44-C9FB-4222-AA8B-FCC71645BEBA}"/>
    <cellStyle name="HEADING2 15" xfId="12792" xr:uid="{C3EC48F7-2C4E-40F8-9597-BB73D2244001}"/>
    <cellStyle name="HEADING2 16" xfId="12793" xr:uid="{C64C0AEB-010D-4525-9EB5-D7E7135D2EE0}"/>
    <cellStyle name="HEADING2 17" xfId="12794" xr:uid="{5F1CF9B0-5428-4E37-A29F-F009259ADB66}"/>
    <cellStyle name="HEADING2 18" xfId="12795" xr:uid="{B644DABF-0E25-43D4-9017-02DE971A9CB3}"/>
    <cellStyle name="HEADING2 19" xfId="12796" xr:uid="{3D1B372D-1011-4888-9CF7-B4F79C22D8AB}"/>
    <cellStyle name="HEADING2 2" xfId="12797" xr:uid="{83169F17-9274-4028-8219-210311097FF9}"/>
    <cellStyle name="HEADING2 2 2" xfId="12798" xr:uid="{6490F001-D584-4D42-A5D8-D7609190403B}"/>
    <cellStyle name="HEADING2 2 3" xfId="12799" xr:uid="{CCEB85BD-2282-4901-8AC2-A2C473369BEB}"/>
    <cellStyle name="HEADING2 2 4" xfId="12800" xr:uid="{69368CCA-E7D0-4EA8-8D43-AEB94791BE7B}"/>
    <cellStyle name="HEADING2 2 5" xfId="12801" xr:uid="{9C2419AA-579B-40F2-A145-402E15CF6A34}"/>
    <cellStyle name="HEADING2 20" xfId="12802" xr:uid="{C592B09C-AF8F-4714-ABA1-95C977ECE59B}"/>
    <cellStyle name="HEADING2 21" xfId="12803" xr:uid="{A235E414-FD91-4F74-921F-62041031C34B}"/>
    <cellStyle name="HEADING2 22" xfId="12804" xr:uid="{21A0464F-E5E1-49FB-A3A9-C99500183BCF}"/>
    <cellStyle name="HEADING2 23" xfId="12805" xr:uid="{62E33A84-E521-4AEA-AE1A-A4064297C5FE}"/>
    <cellStyle name="HEADING2 24" xfId="12806" xr:uid="{89743D7B-67AC-4600-91B9-B7649CA3F8F7}"/>
    <cellStyle name="HEADING2 25" xfId="12807" xr:uid="{895860E3-F5EB-4EB3-8AB5-2B5852CD2291}"/>
    <cellStyle name="HEADING2 26" xfId="12808" xr:uid="{D293EF82-8AA3-4186-849D-0B269BBD1F36}"/>
    <cellStyle name="HEADING2 27" xfId="12809" xr:uid="{A93889B6-3961-42CB-9CBC-0D3785861120}"/>
    <cellStyle name="HEADING2 28" xfId="12810" xr:uid="{150C460C-8526-49A5-BE16-8DAEE41E85AE}"/>
    <cellStyle name="HEADING2 29" xfId="12811" xr:uid="{45F35497-42DD-4A8D-8F1E-EE1F1CCE2F8D}"/>
    <cellStyle name="Heading2 3" xfId="12812" xr:uid="{7AA85A2F-4CCD-4324-A93D-DF2811A25130}"/>
    <cellStyle name="HEADING2 3 2" xfId="12813" xr:uid="{0FEB29B8-5FF8-42BE-9F5E-190C40434F49}"/>
    <cellStyle name="HEADING2 3 3" xfId="12814" xr:uid="{BC49B426-CBB3-44BA-95BF-07C5200E24BB}"/>
    <cellStyle name="HEADING2 3 4" xfId="12815" xr:uid="{42B536B5-49E2-4699-A468-3B644C3763E5}"/>
    <cellStyle name="HEADING2 30" xfId="12816" xr:uid="{EE6DBF4B-2E68-40E1-9E8B-182069053742}"/>
    <cellStyle name="HEADING2 31" xfId="12817" xr:uid="{21DB518D-D92F-49EC-BCBA-74A698351A0A}"/>
    <cellStyle name="HEADING2 32" xfId="12818" xr:uid="{F4C43F47-AB45-40AB-AC9C-6B48BD7DDECA}"/>
    <cellStyle name="HEADING2 33" xfId="12819" xr:uid="{4DAFE7B3-9065-4B39-87F1-8AF60B1941A1}"/>
    <cellStyle name="HEADING2 34" xfId="12820" xr:uid="{9AE3FA2C-6219-4703-BD4C-0620621B9ED0}"/>
    <cellStyle name="HEADING2 35" xfId="12821" xr:uid="{CEF9EFA2-5C25-4091-814C-112F752D88AD}"/>
    <cellStyle name="HEADING2 36" xfId="12822" xr:uid="{C31571F5-DA53-49EF-AA0E-24CFFDF9C5D5}"/>
    <cellStyle name="HEADING2 37" xfId="12823" xr:uid="{DCC2212E-52F0-4731-883C-D0D950E76578}"/>
    <cellStyle name="HEADING2 38" xfId="12824" xr:uid="{49F7EE6E-46DC-4277-8FF5-3A7380789C1B}"/>
    <cellStyle name="HEADING2 39" xfId="12825" xr:uid="{AEFDD512-0914-4D33-B06B-FE3C3B66CF61}"/>
    <cellStyle name="Heading2 4" xfId="12826" xr:uid="{D59C854F-7C8E-4300-9B48-562093B9D6FB}"/>
    <cellStyle name="HEADING2 4 2" xfId="12827" xr:uid="{C72E77C6-091C-46B2-93AE-31C9BD273EAD}"/>
    <cellStyle name="HEADING2 4 3" xfId="12828" xr:uid="{7ECF2216-1A3D-4F14-BBC0-8DC1677A6F6D}"/>
    <cellStyle name="Heading2 40" xfId="12829" xr:uid="{A361C943-40BF-47C8-92F9-0ADBECD6ECD7}"/>
    <cellStyle name="Heading2 41" xfId="12830" xr:uid="{E411DAD6-7980-4F17-A5DB-95FD1E5144CC}"/>
    <cellStyle name="Heading2 42" xfId="12831" xr:uid="{5E346E0F-2FC6-4FA4-8331-8CDE7AFF7AE0}"/>
    <cellStyle name="HEADING2 43" xfId="12832" xr:uid="{1F5FFAE3-BFE2-48D3-9EAA-9A5651C180A3}"/>
    <cellStyle name="HEADING2 44" xfId="12833" xr:uid="{899199F5-BB9A-487A-9C85-572D01411A69}"/>
    <cellStyle name="HEADING2 45" xfId="12834" xr:uid="{AB7C2D42-1597-4F9C-B74F-3F78C23CC2B6}"/>
    <cellStyle name="HEADING2 46" xfId="12835" xr:uid="{77E70A7F-1E1E-41CC-8CCD-CEF06FEA78A6}"/>
    <cellStyle name="HEADING2 47" xfId="12836" xr:uid="{F95207C8-7C70-4C2C-BE69-E6820A8C1912}"/>
    <cellStyle name="HEADING2 48" xfId="12837" xr:uid="{03FC4C5B-57E3-4918-A98E-1AB629716ACC}"/>
    <cellStyle name="Heading2 49" xfId="12838" xr:uid="{4BFBDD0C-7B0E-4E88-8679-8BCAF211F594}"/>
    <cellStyle name="Heading2 5" xfId="12839" xr:uid="{5E8EA0F8-1D8D-471C-A9D5-AC1D7EB2266D}"/>
    <cellStyle name="Heading2 5 2" xfId="12840" xr:uid="{CE18005F-5BBB-4201-96D7-A4A2A872460A}"/>
    <cellStyle name="HEADING2 50" xfId="12841" xr:uid="{142DA571-5D80-444B-BEB3-A84736DD4B6D}"/>
    <cellStyle name="Heading2 51" xfId="12842" xr:uid="{006495D9-BB2D-459A-9626-E3D23D1BC566}"/>
    <cellStyle name="Heading2 52" xfId="12843" xr:uid="{9BC116EE-4A57-490B-9518-542C82428DA8}"/>
    <cellStyle name="Heading2 53" xfId="12844" xr:uid="{87906A31-59A1-4E24-BB4A-DF6061180517}"/>
    <cellStyle name="Heading2 54" xfId="12845" xr:uid="{368D01B7-F574-40DF-96EC-6E014423776D}"/>
    <cellStyle name="Heading2 55" xfId="12846" xr:uid="{C6199DF7-BCAE-417F-9A51-E3045E7540D1}"/>
    <cellStyle name="HEADING2 56" xfId="12847" xr:uid="{6A58D577-F0BD-48EE-86D8-98ACD4B3644E}"/>
    <cellStyle name="HEADING2 57" xfId="12848" xr:uid="{054969B5-C039-4BE2-9150-26C8C5E5DB8F}"/>
    <cellStyle name="HEADING2 58" xfId="12849" xr:uid="{F04865D3-CB18-48C0-A0FD-9BD284598D38}"/>
    <cellStyle name="HEADING2 59" xfId="12850" xr:uid="{C70C34A5-9663-481C-8B7C-C233DEEC532B}"/>
    <cellStyle name="HEADING2 6" xfId="12851" xr:uid="{5B97CC31-330D-4C5B-B8D9-F1C7CC13B456}"/>
    <cellStyle name="Heading2 6 2" xfId="12852" xr:uid="{3CAD3B53-0ED8-47DA-928E-F50FB6B7E787}"/>
    <cellStyle name="HEADING2 60" xfId="12853" xr:uid="{7D996DF9-469F-4B81-B202-05C959F0BF35}"/>
    <cellStyle name="HEADING2 61" xfId="12854" xr:uid="{237B80F1-1C16-4351-A03C-EC970D670977}"/>
    <cellStyle name="HEADING2 62" xfId="12855" xr:uid="{593CDB37-5974-4AAD-9E04-280893B9D97C}"/>
    <cellStyle name="HEADING2 63" xfId="12856" xr:uid="{AD970CCD-7349-495B-A200-278599D3D195}"/>
    <cellStyle name="HEADING2 64" xfId="12857" xr:uid="{DB495FA8-1109-42E8-9715-B55E4D2C3883}"/>
    <cellStyle name="HEADING2 65" xfId="12858" xr:uid="{EF32F3A8-E470-46B0-9856-88D6BAEA67CE}"/>
    <cellStyle name="HEADING2 66" xfId="12859" xr:uid="{FCB1DBB3-1B38-47BE-A669-3F551E446B54}"/>
    <cellStyle name="HEADING2 67" xfId="12860" xr:uid="{2D9D1484-7C41-42C6-86AB-85C92D4C0C94}"/>
    <cellStyle name="HEADING2 68" xfId="12861" xr:uid="{9A462CF5-083E-477C-B076-34EB45B42892}"/>
    <cellStyle name="HEADING2 69" xfId="12862" xr:uid="{6A14BD52-063E-47EC-A069-99472A8B3976}"/>
    <cellStyle name="Heading2 7" xfId="12863" xr:uid="{7AC55D5F-23F2-4B6D-9D4A-D47F084D9293}"/>
    <cellStyle name="HEADING2 7 2" xfId="12864" xr:uid="{8DA1F61A-72B0-4930-A692-7F9FA0DA56A5}"/>
    <cellStyle name="HEADING2 7 3" xfId="12865" xr:uid="{822EFAB3-0936-44D9-9A79-9644CB4FD0CA}"/>
    <cellStyle name="Heading2 70" xfId="12866" xr:uid="{DB857427-1759-4F2E-8848-D57E10578AB0}"/>
    <cellStyle name="Heading2 71" xfId="12867" xr:uid="{F60ABC96-7CE8-4C1B-B457-F7FF173CDC27}"/>
    <cellStyle name="Heading2 72" xfId="12868" xr:uid="{355ABCD3-B7CB-4D6A-8891-EC4218D2DC08}"/>
    <cellStyle name="Heading2 73" xfId="12869" xr:uid="{95DE7CE8-D34D-45CF-9DBC-631BF00CA806}"/>
    <cellStyle name="Heading2 74" xfId="12870" xr:uid="{2B1DF9C7-697B-4078-AE09-43BF0FCC9BCA}"/>
    <cellStyle name="Heading2 75" xfId="12871" xr:uid="{7D3BCB9E-89A6-41A6-A50C-BCFCB33E6DC9}"/>
    <cellStyle name="Heading2 76" xfId="12872" xr:uid="{E5CB8202-4614-41B9-9581-F2EED2A60768}"/>
    <cellStyle name="Heading2 77" xfId="12873" xr:uid="{AF0A852F-58E0-47BF-82AD-C78890B13678}"/>
    <cellStyle name="Heading2 78" xfId="12874" xr:uid="{FD8F4FB0-842C-4C3A-84EF-989FE153F30F}"/>
    <cellStyle name="Heading2 79" xfId="12875" xr:uid="{F8B4AA23-0405-4CBE-9654-DF0DB97A7188}"/>
    <cellStyle name="Heading2 8" xfId="12876" xr:uid="{19B2FB0B-7330-4028-AA32-15772FF5BFC4}"/>
    <cellStyle name="HEADING2 8 2" xfId="12877" xr:uid="{14DB8EB4-0215-48F3-8D24-61F5C69319AD}"/>
    <cellStyle name="HEADING2 8 3" xfId="12878" xr:uid="{97D2EE7E-91BF-4EBE-B187-B94AF49A4A7A}"/>
    <cellStyle name="Heading2 80" xfId="58915" xr:uid="{13746558-25C0-4D6D-9543-2D19F38C0350}"/>
    <cellStyle name="Heading2 81" xfId="58926" xr:uid="{5B87E6D7-C3C1-49F1-BFD7-7EB1DB5545C8}"/>
    <cellStyle name="Heading2 82" xfId="58942" xr:uid="{CEC0CE54-5BC4-40AA-AB72-FDACC664116E}"/>
    <cellStyle name="Heading2 83" xfId="58939" xr:uid="{172565EF-DCE0-4E10-903F-D45BCA49C303}"/>
    <cellStyle name="Heading2 84" xfId="58954" xr:uid="{4862B3EF-9E72-437E-9592-97CB79FFF257}"/>
    <cellStyle name="Heading2 9" xfId="12879" xr:uid="{E4DFC0E5-6DD0-48E1-850A-CA3AE659B502}"/>
    <cellStyle name="Heading2 9 2" xfId="12880" xr:uid="{4E7BDD5C-7B1A-48E1-9F38-D52F4E4C98D8}"/>
    <cellStyle name="HEADING2_COSTOS" xfId="12881" xr:uid="{0C00B9A8-4D5C-4EEC-A7B4-7FBD6B39433F}"/>
    <cellStyle name="Hipervínculo" xfId="58972" builtinId="8"/>
    <cellStyle name="Hipervínculo 2" xfId="12882" xr:uid="{F51B95C2-3EE3-44DB-8E74-D945ED4004CA}"/>
    <cellStyle name="Hipervínculo 4" xfId="12883" xr:uid="{A0639D38-6180-4B7C-BFA4-58BDD96800EA}"/>
    <cellStyle name="Hyperlink 2" xfId="12884" xr:uid="{F028FE30-ECA2-4FC7-A3C7-321AB1DC2D4F}"/>
    <cellStyle name="Hyperlink 2 2" xfId="12885" xr:uid="{A54BD760-4ADD-42FE-93F2-923E1D688AAD}"/>
    <cellStyle name="Hyperlink 2 3" xfId="12886" xr:uid="{566FC24A-4E9C-4525-AB12-FD2148693984}"/>
    <cellStyle name="Hyperlink 2 4" xfId="12887" xr:uid="{84672D76-B269-44A7-A740-33AEADFED4FF}"/>
    <cellStyle name="Incorrecto 10" xfId="12889" xr:uid="{22944B53-776D-494A-BD16-4405CD1E8CBA}"/>
    <cellStyle name="Incorrecto 10 2" xfId="12890" xr:uid="{C13ED4BC-2653-4953-AB02-87BBC9A31B8B}"/>
    <cellStyle name="Incorrecto 11" xfId="12891" xr:uid="{DAF48607-54F1-4FF9-96C7-3AD1785956E1}"/>
    <cellStyle name="Incorrecto 11 2" xfId="12892" xr:uid="{E33A285F-74D7-4989-937F-74861EBD689C}"/>
    <cellStyle name="Incorrecto 12" xfId="12893" xr:uid="{935C4A7A-C836-4E5F-855C-CE6AFC0B81EB}"/>
    <cellStyle name="Incorrecto 12 2" xfId="12894" xr:uid="{81F5FA12-BDEF-493D-8603-A059A9527B41}"/>
    <cellStyle name="Incorrecto 13" xfId="12895" xr:uid="{872D0A89-DD76-4AAE-8A45-A625CFB180A5}"/>
    <cellStyle name="Incorrecto 13 2" xfId="12896" xr:uid="{B2FC9334-03A1-410A-A2E8-E2EABA974944}"/>
    <cellStyle name="Incorrecto 14" xfId="12897" xr:uid="{1A527F0E-1719-4521-A0B1-527DA04A9673}"/>
    <cellStyle name="Incorrecto 14 2" xfId="12898" xr:uid="{462748AD-EB44-4D9C-87FC-57C010DBE22A}"/>
    <cellStyle name="Incorrecto 15" xfId="12899" xr:uid="{808C4425-8BC6-468D-9318-42C6DAB81D46}"/>
    <cellStyle name="Incorrecto 15 2" xfId="12900" xr:uid="{308278B3-2331-4060-8943-46D73E56D752}"/>
    <cellStyle name="Incorrecto 16" xfId="12901" xr:uid="{86292CDF-89DC-49AC-8A1B-71DDB0A19759}"/>
    <cellStyle name="Incorrecto 17" xfId="12888" xr:uid="{FEC75525-C657-4159-B5D8-EE0AF5C95510}"/>
    <cellStyle name="Incorrecto 2" xfId="12902" xr:uid="{EC166D98-5515-4C3E-B6A5-1FC9FD7938B8}"/>
    <cellStyle name="Incorrecto 2 2" xfId="12903" xr:uid="{C8A9AD99-741B-4386-BF1B-7B2CEBFC3730}"/>
    <cellStyle name="Incorrecto 2 2 2" xfId="12904" xr:uid="{0777F737-18DE-4FFE-AB06-2EE99757C036}"/>
    <cellStyle name="Incorrecto 2 2 3" xfId="12905" xr:uid="{2EA1FADD-B147-47A7-A22F-6C8F48565A2A}"/>
    <cellStyle name="Incorrecto 2 3" xfId="12906" xr:uid="{1E73306A-FC49-4346-AA84-6F977B9A8376}"/>
    <cellStyle name="Incorrecto 2 3 2" xfId="12907" xr:uid="{37F7B4EF-BBE8-438A-8812-54FB197E8072}"/>
    <cellStyle name="Incorrecto 2 3 3" xfId="12908" xr:uid="{F0DC5B78-DC03-4A43-A52E-DAE194917A31}"/>
    <cellStyle name="Incorrecto 2 4" xfId="12909" xr:uid="{ADD2A8C5-03A2-4AE3-8D34-D8F942440AB7}"/>
    <cellStyle name="Incorrecto 2 4 2" xfId="12910" xr:uid="{B9C379C5-7164-46DF-9488-082F46B6CDEB}"/>
    <cellStyle name="Incorrecto 2 4 3" xfId="12911" xr:uid="{1A9FAB3A-0A39-4C6A-B46A-3FC2EB98960E}"/>
    <cellStyle name="Incorrecto 2 5" xfId="12912" xr:uid="{013F59A6-5813-45BB-96E5-C495812CCDFE}"/>
    <cellStyle name="Incorrecto 2 6" xfId="12913" xr:uid="{DAE57427-E5C8-463B-9524-F403A5FB8740}"/>
    <cellStyle name="Incorrecto 2 7" xfId="12914" xr:uid="{A8526C6C-2788-4A55-AC9B-E296CD625775}"/>
    <cellStyle name="Incorrecto 2 8" xfId="12915" xr:uid="{0128ED96-9641-4265-A502-74AC55DB000D}"/>
    <cellStyle name="Incorrecto 2_COSTOS" xfId="12916" xr:uid="{B5DFADBE-07A0-4428-8BFD-9618E818562E}"/>
    <cellStyle name="Incorrecto 3" xfId="12917" xr:uid="{CF2CF3A0-368C-40F6-AB3D-FA448DB75092}"/>
    <cellStyle name="Incorrecto 3 2" xfId="12918" xr:uid="{EED7DBDD-B5D2-4319-9516-C0723EAD70AF}"/>
    <cellStyle name="Incorrecto 3 3" xfId="12919" xr:uid="{E961DCD5-650D-4265-8401-A7FEFEB08347}"/>
    <cellStyle name="Incorrecto 3 4" xfId="12920" xr:uid="{8941C988-D052-45E5-9C9A-31D070CFB901}"/>
    <cellStyle name="Incorrecto 4" xfId="12921" xr:uid="{853000A5-599E-4350-8F71-85A3FF5F6EEB}"/>
    <cellStyle name="Incorrecto 4 2" xfId="12922" xr:uid="{AC5CBCBF-FB55-423A-AA00-AB7B938241E5}"/>
    <cellStyle name="Incorrecto 4 2 2" xfId="12923" xr:uid="{687274CF-AE67-4DA6-907F-05D21A4A55C3}"/>
    <cellStyle name="Incorrecto 4 3" xfId="12924" xr:uid="{13D0CECC-3101-420E-AE80-D4319E43AA3B}"/>
    <cellStyle name="Incorrecto 4 4" xfId="12925" xr:uid="{F812BBE7-EBA7-4418-A0A2-D950BF415268}"/>
    <cellStyle name="Incorrecto 5" xfId="12926" xr:uid="{41EABE65-1E5A-4BA7-9B4D-734495871053}"/>
    <cellStyle name="Incorrecto 5 2" xfId="12927" xr:uid="{8A05F647-6ED9-4D7D-B340-386754784B7F}"/>
    <cellStyle name="Incorrecto 6" xfId="12928" xr:uid="{6E3C7643-101D-495C-8008-117E7353EEB5}"/>
    <cellStyle name="Incorrecto 6 2" xfId="12929" xr:uid="{4B921AA1-2124-4C98-BC1E-5869EF034679}"/>
    <cellStyle name="Incorrecto 7" xfId="12930" xr:uid="{C5D9EF58-CDDE-4CC7-88D2-04571FE190C9}"/>
    <cellStyle name="Incorrecto 7 2" xfId="12931" xr:uid="{D6320398-4C87-4699-B013-1A19EE433D33}"/>
    <cellStyle name="Incorrecto 8" xfId="12932" xr:uid="{BB147813-5573-4BBB-A842-6E4118126FBA}"/>
    <cellStyle name="Incorrecto 8 2" xfId="12933" xr:uid="{EB11249D-E995-4E6A-8276-852D1AEA762C}"/>
    <cellStyle name="Incorrecto 9" xfId="12934" xr:uid="{528145E3-C845-4D71-AC66-348515A55737}"/>
    <cellStyle name="Incorrecto 9 2" xfId="12935" xr:uid="{214AF684-4A27-4EF8-A332-F07A6DC8F487}"/>
    <cellStyle name="Input 10" xfId="12936" xr:uid="{B697D325-A8D3-449D-9AF5-27D85A7993C6}"/>
    <cellStyle name="Input 10 2" xfId="12937" xr:uid="{2EF1B0FA-BCB5-4AC0-A76A-3929F8644216}"/>
    <cellStyle name="Input 10 2 2" xfId="12938" xr:uid="{0F453179-0AA4-41E5-897A-57BAC069058F}"/>
    <cellStyle name="Input 10 2 2 2" xfId="12939" xr:uid="{463BE01D-27C1-4DF1-9D87-AC1BEEE9346D}"/>
    <cellStyle name="Input 10 2 3" xfId="12940" xr:uid="{D188D985-19B0-4F86-BBA1-B3E09674483B}"/>
    <cellStyle name="Input 10 3" xfId="12941" xr:uid="{BDC6F696-D21A-4950-BDA5-FCA4CCF18866}"/>
    <cellStyle name="Input 10 3 2" xfId="12942" xr:uid="{462E7464-F49C-4502-BA65-663F053352B5}"/>
    <cellStyle name="Input 10 4" xfId="12943" xr:uid="{0A88E4F7-7B54-434E-952E-3C2842FF81BA}"/>
    <cellStyle name="Input 11" xfId="12944" xr:uid="{95D9F3E8-00BB-43E8-B9F3-2A57B62B2C61}"/>
    <cellStyle name="Input 11 2" xfId="12945" xr:uid="{2064FCF9-D80F-4669-B5B4-D7040F0572F8}"/>
    <cellStyle name="Input 11 2 2" xfId="12946" xr:uid="{90B5E7FB-332A-441F-81AF-C617057DF585}"/>
    <cellStyle name="Input 11 2 2 2" xfId="12947" xr:uid="{D3622A34-C12D-4AEC-8F4D-18DEDF681663}"/>
    <cellStyle name="Input 11 2 3" xfId="12948" xr:uid="{0622AEC3-61F7-409C-91DB-6973216926F4}"/>
    <cellStyle name="Input 11 3" xfId="12949" xr:uid="{0F693C86-2496-459E-8DE1-41ADBBCD58C2}"/>
    <cellStyle name="Input 11 3 2" xfId="12950" xr:uid="{9F4EBB22-94BB-4997-AEEF-864D7D231802}"/>
    <cellStyle name="Input 11 4" xfId="12951" xr:uid="{AD2E670D-1A9A-4706-A615-CDCB96E9B102}"/>
    <cellStyle name="Input 12" xfId="12952" xr:uid="{B231C658-043F-41FD-AC14-A4A6752DC028}"/>
    <cellStyle name="Input 12 2" xfId="12953" xr:uid="{CD2BD5F7-703B-4D6A-9EEE-1367AB3DA898}"/>
    <cellStyle name="Input 12 2 2" xfId="12954" xr:uid="{C944B28C-FD9D-48D7-8C98-CD1B33E9608A}"/>
    <cellStyle name="Input 12 3" xfId="12955" xr:uid="{E42F1C6B-621E-4B12-8A11-BEA0DD955148}"/>
    <cellStyle name="Input 13" xfId="12956" xr:uid="{A3CC0CD0-59A4-45FC-A2DA-4CAD7BBA8E4B}"/>
    <cellStyle name="Input 13 2" xfId="12957" xr:uid="{10F47AD0-2135-4CE2-9A2E-95060D07AA49}"/>
    <cellStyle name="Input 13 2 2" xfId="12958" xr:uid="{FCA81B35-A07B-43F8-9F1B-B2E30F85BDFB}"/>
    <cellStyle name="Input 13 3" xfId="12959" xr:uid="{26BB9B38-4DA9-4FE1-A106-5EE69E445E83}"/>
    <cellStyle name="Input 14" xfId="12960" xr:uid="{87133F91-A458-4F52-BBB2-2315A296B682}"/>
    <cellStyle name="Input 14 2" xfId="12961" xr:uid="{E11E2B72-E306-4D7E-853A-55F48AD63596}"/>
    <cellStyle name="Input 14 3" xfId="12962" xr:uid="{59D7A181-E2C9-4270-99D9-4BC36D19F7E3}"/>
    <cellStyle name="Input 15" xfId="12963" xr:uid="{FA88903B-54ED-404E-9764-612CA959A4ED}"/>
    <cellStyle name="Input 15 2" xfId="12964" xr:uid="{C57AD106-4EB5-4FB0-86B2-58C5ADD39B22}"/>
    <cellStyle name="Input 16" xfId="12965" xr:uid="{CEA51F16-F846-4DCA-B6FF-0B9B8B2CB6CD}"/>
    <cellStyle name="Input 17" xfId="12966" xr:uid="{1DEF0F91-803A-4C1F-B88F-1F08F6E0A28E}"/>
    <cellStyle name="Input 18" xfId="12967" xr:uid="{7E6AD1AC-2289-4EAB-AFAE-390AC0B7C458}"/>
    <cellStyle name="Input 19" xfId="12968" xr:uid="{E35C5C88-3DD5-4131-BCD4-CE6BC6A7A137}"/>
    <cellStyle name="Input 2" xfId="12969" xr:uid="{25829C2D-4B0A-4CBA-9163-9645AABDB7E5}"/>
    <cellStyle name="Input 2 10" xfId="12970" xr:uid="{08245846-2F6D-4DD1-8236-5B04197C5C85}"/>
    <cellStyle name="Input 2 10 2" xfId="12971" xr:uid="{F3662E47-5226-4ED9-ABAB-793CFCC8089F}"/>
    <cellStyle name="Input 2 10 2 2" xfId="12972" xr:uid="{747F1E34-1D1B-4AC2-A735-A76AD8012C06}"/>
    <cellStyle name="Input 2 10 2 2 2" xfId="12973" xr:uid="{310FDB40-D927-435F-B4E6-D86FE8D142A8}"/>
    <cellStyle name="Input 2 10 2 3" xfId="12974" xr:uid="{3AB9259E-D599-43DF-B700-A4EB3190D459}"/>
    <cellStyle name="Input 2 10 3" xfId="12975" xr:uid="{6C8A9504-4806-4094-9233-570217D4EFA3}"/>
    <cellStyle name="Input 2 10 3 2" xfId="12976" xr:uid="{2F035E2D-315B-468F-9C66-CBD3ECBA7051}"/>
    <cellStyle name="Input 2 10 4" xfId="12977" xr:uid="{FA191ABC-EE54-4D92-982F-B0D1349BFD82}"/>
    <cellStyle name="Input 2 11" xfId="12978" xr:uid="{9BD2C3A9-0B27-48E9-8981-BA49F3959886}"/>
    <cellStyle name="Input 2 11 2" xfId="12979" xr:uid="{28EF4133-CC8C-409A-8491-CB49C128F8C0}"/>
    <cellStyle name="Input 2 11 2 2" xfId="12980" xr:uid="{564E5D09-4DDF-4851-8CC5-64A44426B600}"/>
    <cellStyle name="Input 2 11 2 2 2" xfId="12981" xr:uid="{FA720154-BBDD-4992-AB94-B5F0A8741CD8}"/>
    <cellStyle name="Input 2 11 2 3" xfId="12982" xr:uid="{DB0114D5-41CB-414F-B575-4E07E20553B5}"/>
    <cellStyle name="Input 2 11 3" xfId="12983" xr:uid="{3D81935A-2DC7-4129-95CD-7F58491192D3}"/>
    <cellStyle name="Input 2 11 3 2" xfId="12984" xr:uid="{A3380C6E-7C92-4FDD-9FD1-EF5E1C1627F7}"/>
    <cellStyle name="Input 2 11 4" xfId="12985" xr:uid="{EF2E8B32-8AF0-4D5A-A429-EF29F7D24B80}"/>
    <cellStyle name="Input 2 12" xfId="12986" xr:uid="{424484ED-F510-42A2-97A7-0289B1E597EC}"/>
    <cellStyle name="Input 2 12 2" xfId="12987" xr:uid="{88826163-AE4D-4440-ACB3-1AAC0DD6A6CD}"/>
    <cellStyle name="Input 2 12 2 2" xfId="12988" xr:uid="{98AA108D-54BB-4350-A84B-6EE55D95293E}"/>
    <cellStyle name="Input 2 12 3" xfId="12989" xr:uid="{6D59254B-0D68-410D-9D56-A53DF9939512}"/>
    <cellStyle name="Input 2 13" xfId="12990" xr:uid="{A1A57A91-8E12-4401-B799-1457C8D95513}"/>
    <cellStyle name="Input 2 13 2" xfId="12991" xr:uid="{AA55D8CA-1AFC-461D-81D8-2013C8D136AF}"/>
    <cellStyle name="Input 2 13 2 2" xfId="12992" xr:uid="{D0534C7A-02C1-4D9F-AE67-54D8B096B725}"/>
    <cellStyle name="Input 2 13 3" xfId="12993" xr:uid="{4BB48414-96F4-4EDD-8D6A-3F88595BD7F4}"/>
    <cellStyle name="Input 2 14" xfId="12994" xr:uid="{6344AE8C-C969-4163-B071-7FF0B27551CF}"/>
    <cellStyle name="Input 2 14 2" xfId="12995" xr:uid="{94919D20-2030-4844-8F55-0A76F3102D68}"/>
    <cellStyle name="Input 2 14 2 2" xfId="12996" xr:uid="{9DC4A541-F5E1-46A9-8EF2-AC63E74FB7F5}"/>
    <cellStyle name="Input 2 14 3" xfId="12997" xr:uid="{4A115F03-EC7C-4318-B578-33EFC4D9C495}"/>
    <cellStyle name="Input 2 15" xfId="12998" xr:uid="{E2841685-6454-4683-BA61-DEC49B41A049}"/>
    <cellStyle name="Input 2 15 2" xfId="12999" xr:uid="{2BA35B1D-C5F8-45FA-87B7-267932916A7D}"/>
    <cellStyle name="Input 2 15 2 2" xfId="13000" xr:uid="{5892922A-ECB6-4195-B4F8-D5BAB923ACC4}"/>
    <cellStyle name="Input 2 15 3" xfId="13001" xr:uid="{16C4CAB1-2EA4-4CEA-81B7-9FFD7A1FDDE8}"/>
    <cellStyle name="Input 2 16" xfId="13002" xr:uid="{7A04FF4B-0A8D-4DBB-A86A-FD464222287E}"/>
    <cellStyle name="Input 2 16 2" xfId="13003" xr:uid="{D786CFB6-F43D-4DC8-87AD-A88E41B414D9}"/>
    <cellStyle name="Input 2 17" xfId="13004" xr:uid="{72CB83FD-1772-4E14-AFF7-69BE900C39B3}"/>
    <cellStyle name="Input 2 17 2" xfId="13005" xr:uid="{E1D936FD-E0EA-42E1-8672-A80EA384F5D7}"/>
    <cellStyle name="Input 2 18" xfId="13006" xr:uid="{4B46D45F-905C-4580-A535-318C0FB715C9}"/>
    <cellStyle name="Input 2 19" xfId="58927" xr:uid="{C1937910-5E57-4102-8845-7AFD1997778E}"/>
    <cellStyle name="Input 2 2" xfId="13007" xr:uid="{1264FCD5-C389-44EE-941F-1CF421BCFB49}"/>
    <cellStyle name="Input 2 2 10" xfId="13008" xr:uid="{9B77968B-D588-4075-AEBF-E3DDDD7CBB16}"/>
    <cellStyle name="Input 2 2 10 2" xfId="13009" xr:uid="{47C805A4-4A68-4E47-BB5A-A96DDA12EE2E}"/>
    <cellStyle name="Input 2 2 11" xfId="13010" xr:uid="{13DBBA4E-8C22-4340-8E0F-6E223F924D18}"/>
    <cellStyle name="Input 2 2 11 2" xfId="13011" xr:uid="{A0285AE9-9548-4F6D-8069-B1E2DAB21E1B}"/>
    <cellStyle name="Input 2 2 12" xfId="13012" xr:uid="{057E23F8-C3A5-4B9B-9131-063A727D111B}"/>
    <cellStyle name="Input 2 2 2" xfId="13013" xr:uid="{B5EE3604-3B3A-46C9-8CDA-6A9A797EBC8C}"/>
    <cellStyle name="Input 2 2 2 2" xfId="13014" xr:uid="{279E562C-08BC-462B-A9FF-4EE6F7578A5C}"/>
    <cellStyle name="Input 2 2 2 2 2" xfId="13015" xr:uid="{EE907F99-0B0E-45A5-915E-FB9787AA6436}"/>
    <cellStyle name="Input 2 2 2 2 2 2" xfId="13016" xr:uid="{F51749E7-B6B3-4B49-8FAA-3C320142A947}"/>
    <cellStyle name="Input 2 2 2 2 2 2 2" xfId="13017" xr:uid="{6A0C1FB7-1175-406D-8B8A-493C2D902C90}"/>
    <cellStyle name="Input 2 2 2 2 2 2 2 2" xfId="13018" xr:uid="{605258D9-A96B-4202-B5C9-8566D85B4BF9}"/>
    <cellStyle name="Input 2 2 2 2 2 2 3" xfId="13019" xr:uid="{89F0952D-35F6-4D62-A6FB-9EF2C5CCC98B}"/>
    <cellStyle name="Input 2 2 2 2 2 3" xfId="13020" xr:uid="{824B22C5-E30A-4348-AF65-D5B2705BBEA3}"/>
    <cellStyle name="Input 2 2 2 2 2 3 2" xfId="13021" xr:uid="{53845F65-AD33-402B-8761-330C70F66984}"/>
    <cellStyle name="Input 2 2 2 2 2 4" xfId="13022" xr:uid="{39A2CF44-18E7-42C5-B5E7-480B20D55FF5}"/>
    <cellStyle name="Input 2 2 2 2 3" xfId="13023" xr:uid="{2368C2A8-F25C-42BC-95AB-82E4523C4E1D}"/>
    <cellStyle name="Input 2 2 2 2 3 2" xfId="13024" xr:uid="{35686E57-7732-43CC-95DA-2F921697D1D4}"/>
    <cellStyle name="Input 2 2 2 2 3 2 2" xfId="13025" xr:uid="{BF0F00CE-44C7-4C6B-B877-02BA0562E4A0}"/>
    <cellStyle name="Input 2 2 2 2 3 3" xfId="13026" xr:uid="{B71C4C97-9C11-450D-97F3-074175FBA98A}"/>
    <cellStyle name="Input 2 2 2 2 4" xfId="13027" xr:uid="{3C4C52A4-45EA-47C6-AA63-EA93DD739157}"/>
    <cellStyle name="Input 2 2 2 2 4 2" xfId="13028" xr:uid="{122B1956-F359-42B9-BF6D-09A6CB90E9A3}"/>
    <cellStyle name="Input 2 2 2 2 5" xfId="13029" xr:uid="{02C2AC11-32FD-4412-AC61-1A55402A3C89}"/>
    <cellStyle name="Input 2 2 2 3" xfId="13030" xr:uid="{ED26704C-8E63-45CB-959E-CDE5F4F87E89}"/>
    <cellStyle name="Input 2 2 2 3 2" xfId="13031" xr:uid="{E236CFCB-B25C-4090-9EE5-B0EE6C368E69}"/>
    <cellStyle name="Input 2 2 2 3 2 2" xfId="13032" xr:uid="{148AAF08-7790-4791-9832-D9F16AFC8AB3}"/>
    <cellStyle name="Input 2 2 2 3 2 2 2" xfId="13033" xr:uid="{4621F821-4CC9-48E9-AA0C-CD84D9BE3E8A}"/>
    <cellStyle name="Input 2 2 2 3 2 3" xfId="13034" xr:uid="{DEB4EBF7-31BF-4CA7-A367-BCA2F5D6C3EA}"/>
    <cellStyle name="Input 2 2 2 3 3" xfId="13035" xr:uid="{6311C590-007B-4E61-A69F-55F2316E9DF0}"/>
    <cellStyle name="Input 2 2 2 3 3 2" xfId="13036" xr:uid="{383B0BCD-2AD7-4B11-AE9B-7CFD4262EB6D}"/>
    <cellStyle name="Input 2 2 2 3 4" xfId="13037" xr:uid="{F60765D0-F5CE-40CC-BD89-951C58579B28}"/>
    <cellStyle name="Input 2 2 2 4" xfId="13038" xr:uid="{D69C00F9-7FF0-42F8-A7FC-10BF243A0348}"/>
    <cellStyle name="Input 2 2 2 4 2" xfId="13039" xr:uid="{2AE2EA53-3747-47FA-A830-10BF32F2DD23}"/>
    <cellStyle name="Input 2 2 2 4 2 2" xfId="13040" xr:uid="{6E4DC11B-FE49-4A9C-816E-1BFA6EBCA245}"/>
    <cellStyle name="Input 2 2 2 4 3" xfId="13041" xr:uid="{8688D1B9-B669-4F8D-9B1B-1368C0068470}"/>
    <cellStyle name="Input 2 2 2 5" xfId="13042" xr:uid="{2812D67C-0D18-4F87-AF9F-2322D0D866E4}"/>
    <cellStyle name="Input 2 2 2 5 2" xfId="13043" xr:uid="{20B402BC-3CFE-4067-AFD0-56B2BDE5381F}"/>
    <cellStyle name="Input 2 2 2 6" xfId="13044" xr:uid="{D8E38C57-49E8-4543-ADAF-6622B7B10036}"/>
    <cellStyle name="Input 2 2 2_INFORME" xfId="13045" xr:uid="{0BB25D84-5BE5-4B9D-BBF7-165796D3D95B}"/>
    <cellStyle name="Input 2 2 3" xfId="13046" xr:uid="{EEC7E886-0193-4C82-902C-EE4191A1DB72}"/>
    <cellStyle name="Input 2 2 3 2" xfId="13047" xr:uid="{2D9BE5B3-6090-46A3-A8FE-92732E86D347}"/>
    <cellStyle name="Input 2 2 3 2 2" xfId="13048" xr:uid="{2D836964-535B-42F9-A6D7-30006F11BB70}"/>
    <cellStyle name="Input 2 2 3 2 2 2" xfId="13049" xr:uid="{91398884-71FF-4C9F-B6F0-B6BE499040C5}"/>
    <cellStyle name="Input 2 2 3 2 2 2 2" xfId="13050" xr:uid="{95E5255B-E74F-4D1D-9FBF-0898CE8F27E9}"/>
    <cellStyle name="Input 2 2 3 2 2 3" xfId="13051" xr:uid="{EAEC3EE5-0605-4EAB-B56D-3B4E0A6C69DB}"/>
    <cellStyle name="Input 2 2 3 2 3" xfId="13052" xr:uid="{5FC9D7E3-F873-4350-927F-B8EACF87005F}"/>
    <cellStyle name="Input 2 2 3 2 3 2" xfId="13053" xr:uid="{B90D6F02-D220-485B-A43D-BAE1B7089818}"/>
    <cellStyle name="Input 2 2 3 2 4" xfId="13054" xr:uid="{B695D544-D952-4D5C-97D2-AEF1CADB4159}"/>
    <cellStyle name="Input 2 2 3 3" xfId="13055" xr:uid="{8303EC72-4FE4-4A24-993B-42C4799AD280}"/>
    <cellStyle name="Input 2 2 3 3 2" xfId="13056" xr:uid="{E96FEBD3-F4ED-4C3C-8180-A5A5A6148206}"/>
    <cellStyle name="Input 2 2 3 3 2 2" xfId="13057" xr:uid="{0F7730FB-338F-4C17-9A6F-0FEFAE9F915E}"/>
    <cellStyle name="Input 2 2 3 3 3" xfId="13058" xr:uid="{C7AC3ECC-6D85-481F-AF34-6CB6D5EE86F7}"/>
    <cellStyle name="Input 2 2 3 4" xfId="13059" xr:uid="{CA4DBD4A-322A-460E-B171-67985AFB4202}"/>
    <cellStyle name="Input 2 2 3 4 2" xfId="13060" xr:uid="{7A8B8148-357C-4FED-9962-AB63DBBE27A0}"/>
    <cellStyle name="Input 2 2 3 5" xfId="13061" xr:uid="{F2CC28A2-3949-4E6C-862E-6BCF8042E94C}"/>
    <cellStyle name="Input 2 2 4" xfId="13062" xr:uid="{F4EC1E51-3C9E-4993-9EA3-DD47BB10F152}"/>
    <cellStyle name="Input 2 2 4 2" xfId="13063" xr:uid="{9A4D80E4-28B6-43A9-BB07-546E20E981F3}"/>
    <cellStyle name="Input 2 2 4 2 2" xfId="13064" xr:uid="{5E5B5A0F-25F0-4C07-B787-6D5BB8A284CC}"/>
    <cellStyle name="Input 2 2 4 2 2 2" xfId="13065" xr:uid="{AB895C7E-1F2F-4AFE-9CF2-7960DC3CDF46}"/>
    <cellStyle name="Input 2 2 4 2 2 2 2" xfId="13066" xr:uid="{19029C5B-0265-4E9D-9A51-F6BE45A04412}"/>
    <cellStyle name="Input 2 2 4 2 2 3" xfId="13067" xr:uid="{D6594BCE-7C1B-4071-BA18-CDC3F5F9DBF8}"/>
    <cellStyle name="Input 2 2 4 2 3" xfId="13068" xr:uid="{84B7164F-EDA5-4E74-A4A7-87B5305381E9}"/>
    <cellStyle name="Input 2 2 4 2 3 2" xfId="13069" xr:uid="{2CFE6DE3-0122-4686-B0CA-8152C7ED4062}"/>
    <cellStyle name="Input 2 2 4 2 4" xfId="13070" xr:uid="{4C54F713-F718-4B5A-81EB-BB52553F8133}"/>
    <cellStyle name="Input 2 2 4 3" xfId="13071" xr:uid="{A4239183-6944-4A98-B097-84B8FE9A0F4C}"/>
    <cellStyle name="Input 2 2 4 3 2" xfId="13072" xr:uid="{94B04424-35D5-466E-88E8-23CE285A5314}"/>
    <cellStyle name="Input 2 2 4 3 2 2" xfId="13073" xr:uid="{B3E817E5-4558-4CF4-B245-5E50BA59B5E0}"/>
    <cellStyle name="Input 2 2 4 3 3" xfId="13074" xr:uid="{B4DB2532-27FF-4DBE-81EF-B8BBEFEB4BD3}"/>
    <cellStyle name="Input 2 2 4 4" xfId="13075" xr:uid="{279B479C-C928-48D4-9DA1-711E64087A5F}"/>
    <cellStyle name="Input 2 2 4 4 2" xfId="13076" xr:uid="{A38753A7-7B49-4551-9F76-56E89A52797C}"/>
    <cellStyle name="Input 2 2 4 5" xfId="13077" xr:uid="{0A5268B8-0C64-47A2-B0A3-044040F54912}"/>
    <cellStyle name="Input 2 2 5" xfId="13078" xr:uid="{0D000C13-3A21-471E-A837-F936B419839A}"/>
    <cellStyle name="Input 2 2 5 2" xfId="13079" xr:uid="{599C337A-D676-47A4-8997-E8094FC35D87}"/>
    <cellStyle name="Input 2 2 5 2 2" xfId="13080" xr:uid="{718790E7-3FD2-48AE-8DFF-D0B087191E6B}"/>
    <cellStyle name="Input 2 2 5 2 2 2" xfId="13081" xr:uid="{94B146B9-0EB9-4D89-A20F-490C4F6C60FB}"/>
    <cellStyle name="Input 2 2 5 2 2 2 2" xfId="13082" xr:uid="{D1277D1D-04E8-40C7-B175-166579D1C259}"/>
    <cellStyle name="Input 2 2 5 2 2 3" xfId="13083" xr:uid="{D2E5EDD3-3315-41F1-B9B4-844712C07CAF}"/>
    <cellStyle name="Input 2 2 5 2 3" xfId="13084" xr:uid="{C572B865-E01C-4C95-9DB6-6FBD29764150}"/>
    <cellStyle name="Input 2 2 5 2 3 2" xfId="13085" xr:uid="{7A84AE88-9384-4F28-B925-B6B79BE4E6C3}"/>
    <cellStyle name="Input 2 2 5 2 4" xfId="13086" xr:uid="{61AA3F5E-CA0E-4A67-8DEF-31DD50BB444C}"/>
    <cellStyle name="Input 2 2 5 3" xfId="13087" xr:uid="{FEA7CA55-F061-4248-9B99-EA5918BA591B}"/>
    <cellStyle name="Input 2 2 5 3 2" xfId="13088" xr:uid="{E5427E78-E299-40CB-B108-B7E17E61EAF5}"/>
    <cellStyle name="Input 2 2 5 3 2 2" xfId="13089" xr:uid="{324A3A17-E371-48AC-A163-6546ADD1BED8}"/>
    <cellStyle name="Input 2 2 5 3 3" xfId="13090" xr:uid="{BD5B1D4B-A5AB-4B16-9518-DC02177F5C34}"/>
    <cellStyle name="Input 2 2 5 4" xfId="13091" xr:uid="{E584572C-7FF2-445D-8436-0D1714559638}"/>
    <cellStyle name="Input 2 2 5 4 2" xfId="13092" xr:uid="{EB595CA3-8EBA-417E-B467-BF9190DB1FB3}"/>
    <cellStyle name="Input 2 2 5 5" xfId="13093" xr:uid="{212D8028-3017-4EB0-A45F-8C8038376FB2}"/>
    <cellStyle name="Input 2 2 6" xfId="13094" xr:uid="{C0972613-A9C3-4B4D-BA37-3598E9781963}"/>
    <cellStyle name="Input 2 2 6 2" xfId="13095" xr:uid="{8D426238-9F83-4FFE-BD31-05021A1ABA9A}"/>
    <cellStyle name="Input 2 2 6 2 2" xfId="13096" xr:uid="{492B25C5-D461-4579-BB9F-BB70C4CCFADD}"/>
    <cellStyle name="Input 2 2 6 2 2 2" xfId="13097" xr:uid="{893BBED0-A920-49A6-8AEF-3E28BCD1795D}"/>
    <cellStyle name="Input 2 2 6 2 3" xfId="13098" xr:uid="{40047263-DB04-4696-BBB4-1B7C1B4CB687}"/>
    <cellStyle name="Input 2 2 6 3" xfId="13099" xr:uid="{72B81F32-7893-4D8E-AADF-60C63E651325}"/>
    <cellStyle name="Input 2 2 6 3 2" xfId="13100" xr:uid="{15CFB305-B7B5-4105-8DDB-871064A74AC4}"/>
    <cellStyle name="Input 2 2 6 4" xfId="13101" xr:uid="{36DD0162-2618-46F3-9EF1-652E8423601A}"/>
    <cellStyle name="Input 2 2 7" xfId="13102" xr:uid="{4366B845-56B9-4E9D-8152-C837DD7B5D78}"/>
    <cellStyle name="Input 2 2 7 2" xfId="13103" xr:uid="{36D2C83D-902E-477F-86BB-F9616F770E10}"/>
    <cellStyle name="Input 2 2 7 2 2" xfId="13104" xr:uid="{CA5704D1-17C6-4EA0-A2AE-CD6ED9262A07}"/>
    <cellStyle name="Input 2 2 7 3" xfId="13105" xr:uid="{969893A6-C363-440F-B312-0026233C7049}"/>
    <cellStyle name="Input 2 2 8" xfId="13106" xr:uid="{E97DEB2A-1D95-4181-838A-FBDC2430FA3C}"/>
    <cellStyle name="Input 2 2 8 2" xfId="13107" xr:uid="{98828103-3D2F-4D91-80B5-653F879B269C}"/>
    <cellStyle name="Input 2 2 8 2 2" xfId="13108" xr:uid="{0A39A648-9A32-4409-8EB6-AC16C1F47F43}"/>
    <cellStyle name="Input 2 2 8 3" xfId="13109" xr:uid="{56DA7A0E-9AFE-4D07-898C-4398EFE22DF1}"/>
    <cellStyle name="Input 2 2 9" xfId="13110" xr:uid="{E565AD81-FBFD-435C-A6DD-FB462FCE528C}"/>
    <cellStyle name="Input 2 2 9 2" xfId="13111" xr:uid="{564B7314-CE70-472C-B1A0-DFEB827E841C}"/>
    <cellStyle name="Input 2 2_INFORME" xfId="13112" xr:uid="{A10C47B7-B654-4859-8047-F742ED26F7E4}"/>
    <cellStyle name="Input 2 3" xfId="13113" xr:uid="{06F28CAA-C5C1-4A6C-9BBE-1A790F3E26FC}"/>
    <cellStyle name="Input 2 3 2" xfId="13114" xr:uid="{0AB49EEE-985D-46A1-B891-E454CB4BFE5D}"/>
    <cellStyle name="Input 2 3 2 2" xfId="13115" xr:uid="{0ED77FD5-40E8-40DD-8FDF-145FF711E43F}"/>
    <cellStyle name="Input 2 3 2 2 2" xfId="13116" xr:uid="{84223912-7223-43E1-9F36-6ADCC5E3D804}"/>
    <cellStyle name="Input 2 3 2 2 2 2" xfId="13117" xr:uid="{38BB5CB7-297F-448A-822A-9CA99A1CB5AB}"/>
    <cellStyle name="Input 2 3 2 2 2 2 2" xfId="13118" xr:uid="{C0562C95-916B-4CE8-96F6-4A61EAB5C902}"/>
    <cellStyle name="Input 2 3 2 2 2 3" xfId="13119" xr:uid="{BB4FC465-4AAD-4CBB-BA72-B8D40AC083A9}"/>
    <cellStyle name="Input 2 3 2 2 3" xfId="13120" xr:uid="{C433113B-3320-4D04-8B0C-E8A25F362BAE}"/>
    <cellStyle name="Input 2 3 2 2 3 2" xfId="13121" xr:uid="{6858549C-5ECA-4237-9969-098B67C72814}"/>
    <cellStyle name="Input 2 3 2 2 4" xfId="13122" xr:uid="{436B4FF1-5BBB-4D8D-BEAE-6F8FF8C8C9CD}"/>
    <cellStyle name="Input 2 3 2 3" xfId="13123" xr:uid="{C3EFCA0D-F8A7-49FC-9E92-A2FBFD66DA43}"/>
    <cellStyle name="Input 2 3 2 3 2" xfId="13124" xr:uid="{C06420DC-3130-473C-90B5-7C0BE2BF1644}"/>
    <cellStyle name="Input 2 3 2 3 2 2" xfId="13125" xr:uid="{48E763BE-E35C-47FA-B8BA-D20981ED3EED}"/>
    <cellStyle name="Input 2 3 2 3 3" xfId="13126" xr:uid="{F4628374-D754-4297-A4F3-800ABC8CB8FA}"/>
    <cellStyle name="Input 2 3 2 4" xfId="13127" xr:uid="{3EABD6E3-6F92-432F-8BB8-00220BE91254}"/>
    <cellStyle name="Input 2 3 2 4 2" xfId="13128" xr:uid="{72D79165-0EF2-4F8D-9672-F236B5E84ABB}"/>
    <cellStyle name="Input 2 3 2 5" xfId="13129" xr:uid="{29422B44-35F2-4541-B052-D606C9DA8A47}"/>
    <cellStyle name="Input 2 3 3" xfId="13130" xr:uid="{529FCBC0-0842-4BA6-9402-B65DC8929D82}"/>
    <cellStyle name="Input 2 3 3 2" xfId="13131" xr:uid="{54F62898-F22D-410B-8AD3-0B74E6D3A44C}"/>
    <cellStyle name="Input 2 3 3 2 2" xfId="13132" xr:uid="{CD622EFE-6B7E-4058-8DFB-75C932171138}"/>
    <cellStyle name="Input 2 3 3 2 2 2" xfId="13133" xr:uid="{769F6B33-2B2F-44B1-BAC6-6B587BA29270}"/>
    <cellStyle name="Input 2 3 3 2 3" xfId="13134" xr:uid="{922E2C00-6B3A-4AA7-85F4-BCFC949F44EF}"/>
    <cellStyle name="Input 2 3 3 3" xfId="13135" xr:uid="{7DC820B7-E6C7-45DA-841F-5D8CB5831914}"/>
    <cellStyle name="Input 2 3 3 3 2" xfId="13136" xr:uid="{9A30E8E8-3178-47B8-8EA6-B4B821F31F71}"/>
    <cellStyle name="Input 2 3 3 4" xfId="13137" xr:uid="{3AA0A0CE-91B4-4B22-8300-08582A136ADF}"/>
    <cellStyle name="Input 2 3 4" xfId="13138" xr:uid="{03A171FB-2F02-4BB4-AA61-F784816D5CC8}"/>
    <cellStyle name="Input 2 3 4 2" xfId="13139" xr:uid="{32D2C457-AD7A-45B4-B6E5-CC546886AD1F}"/>
    <cellStyle name="Input 2 3 4 2 2" xfId="13140" xr:uid="{B3A9D053-44A7-4AAC-A2A5-8C108EE66FBF}"/>
    <cellStyle name="Input 2 3 4 3" xfId="13141" xr:uid="{D51B8D10-1B9D-4547-95D7-A4A8B6F0F635}"/>
    <cellStyle name="Input 2 3 5" xfId="13142" xr:uid="{7AAB061A-FC66-42AC-9B1B-6F0E60F332EE}"/>
    <cellStyle name="Input 2 3 5 2" xfId="13143" xr:uid="{4B8C7269-4E3B-4DEA-BF32-D853B29F6D57}"/>
    <cellStyle name="Input 2 3 5 2 2" xfId="13144" xr:uid="{ACF73B7C-8825-428B-967B-607214B38535}"/>
    <cellStyle name="Input 2 3 5 3" xfId="13145" xr:uid="{E6BD6856-BF25-4BB7-86BD-5766D55A6F3C}"/>
    <cellStyle name="Input 2 3 6" xfId="13146" xr:uid="{AC6FAEC6-6597-4AEB-B771-F33575442B01}"/>
    <cellStyle name="Input 2 3 6 2" xfId="13147" xr:uid="{D34CFFF6-9916-4EBB-B6A2-86F7D8D10512}"/>
    <cellStyle name="Input 2 3 7" xfId="13148" xr:uid="{94D4E588-B7CC-4B19-834F-E64238D384E8}"/>
    <cellStyle name="Input 2 3_INFORME" xfId="13149" xr:uid="{4CE4BF6C-ECD7-49AD-93C5-6FFC68CC3BAA}"/>
    <cellStyle name="Input 2 4" xfId="13150" xr:uid="{246DAD6E-0D30-4229-9BCB-C584620EFB9B}"/>
    <cellStyle name="Input 2 4 2" xfId="13151" xr:uid="{1DC36737-F652-4DF6-AF41-DF40D73D781A}"/>
    <cellStyle name="Input 2 4 2 2" xfId="13152" xr:uid="{12D165FE-3786-46E5-9A08-8BBBE3A86CE6}"/>
    <cellStyle name="Input 2 4 2 2 2" xfId="13153" xr:uid="{A4C762FA-CDB3-4ED8-B90C-A214C03D2D87}"/>
    <cellStyle name="Input 2 4 2 2 2 2" xfId="13154" xr:uid="{88550B3D-80C9-4950-9F9E-25CBC44A1B57}"/>
    <cellStyle name="Input 2 4 2 2 2 2 2" xfId="13155" xr:uid="{491372E9-D8B9-4A1D-9A2C-2BF7758FF9DF}"/>
    <cellStyle name="Input 2 4 2 2 2 3" xfId="13156" xr:uid="{2473005C-9099-41D1-88A5-B29CD615FAFD}"/>
    <cellStyle name="Input 2 4 2 2 3" xfId="13157" xr:uid="{EBE25048-3C57-47C6-A1F9-DA65E00101FD}"/>
    <cellStyle name="Input 2 4 2 2 3 2" xfId="13158" xr:uid="{E384853A-FC5F-4A82-90C7-C369F8427A2B}"/>
    <cellStyle name="Input 2 4 2 2 4" xfId="13159" xr:uid="{F38880B1-8174-462D-A492-A609B0F9F4D1}"/>
    <cellStyle name="Input 2 4 2 3" xfId="13160" xr:uid="{1DC580F1-A5B9-40B7-AA97-E8B7638559A5}"/>
    <cellStyle name="Input 2 4 2 3 2" xfId="13161" xr:uid="{4D50DDA0-2A10-40CE-890D-8FD3001046E6}"/>
    <cellStyle name="Input 2 4 2 3 2 2" xfId="13162" xr:uid="{D9B3E01B-821E-4890-8310-2097057FFC56}"/>
    <cellStyle name="Input 2 4 2 3 3" xfId="13163" xr:uid="{A2A81005-2E86-475A-B744-E5841AF7EFE7}"/>
    <cellStyle name="Input 2 4 2 4" xfId="13164" xr:uid="{CE584109-34D8-4C39-9A83-B77E152DCB10}"/>
    <cellStyle name="Input 2 4 2 4 2" xfId="13165" xr:uid="{F22A83AB-612B-4A8B-A64C-BDC187002798}"/>
    <cellStyle name="Input 2 4 2 5" xfId="13166" xr:uid="{1DC19842-8F12-4D42-8801-87292931E4AB}"/>
    <cellStyle name="Input 2 4 3" xfId="13167" xr:uid="{CC883918-06C7-4ABC-9ACB-280BEAE3D5FE}"/>
    <cellStyle name="Input 2 4 3 2" xfId="13168" xr:uid="{4CF4A7D4-E8C3-44FE-90BF-34FF8DAC27FD}"/>
    <cellStyle name="Input 2 4 3 2 2" xfId="13169" xr:uid="{7B02D860-758A-4110-81D3-4DCC9D6FD6B5}"/>
    <cellStyle name="Input 2 4 3 2 2 2" xfId="13170" xr:uid="{0D3B3FC2-0FC4-46BB-9F94-27C0EFDAA168}"/>
    <cellStyle name="Input 2 4 3 2 3" xfId="13171" xr:uid="{9AA018E7-1B98-49D2-B3BF-A603AE5F89FD}"/>
    <cellStyle name="Input 2 4 3 3" xfId="13172" xr:uid="{2C2838DA-241F-46DC-B578-6D1D4564F109}"/>
    <cellStyle name="Input 2 4 3 3 2" xfId="13173" xr:uid="{E72C77DC-65B7-42D0-A945-B781BB278D26}"/>
    <cellStyle name="Input 2 4 3 4" xfId="13174" xr:uid="{88B24B63-C2DA-4C3F-BBA6-B48E3376D889}"/>
    <cellStyle name="Input 2 4 4" xfId="13175" xr:uid="{AA889F39-4EB4-4ECC-8108-C8548F1079A4}"/>
    <cellStyle name="Input 2 4 4 2" xfId="13176" xr:uid="{7A513E8E-FC28-42E7-B891-EA6E41F73175}"/>
    <cellStyle name="Input 2 4 4 2 2" xfId="13177" xr:uid="{DBA36D60-B1B4-4B05-B325-D5188497F628}"/>
    <cellStyle name="Input 2 4 4 3" xfId="13178" xr:uid="{98297B44-0672-4EA0-A9E5-3C779B51A7BF}"/>
    <cellStyle name="Input 2 4 5" xfId="13179" xr:uid="{BCD616DC-A713-4322-B227-EA83927FD87F}"/>
    <cellStyle name="Input 2 4 5 2" xfId="13180" xr:uid="{A739A0CA-95B1-4098-AE84-BB62DA6C3D8C}"/>
    <cellStyle name="Input 2 4 6" xfId="13181" xr:uid="{9B4A8C05-AAF5-412B-B1E5-D542497B2BDD}"/>
    <cellStyle name="Input 2 4_INFORME" xfId="13182" xr:uid="{19267A56-AE0A-4167-9501-15A892B28BE4}"/>
    <cellStyle name="Input 2 5" xfId="13183" xr:uid="{0DCE7D5D-BEC8-4F64-A343-FB9DC9633C75}"/>
    <cellStyle name="Input 2 5 2" xfId="13184" xr:uid="{2769EB5A-F737-4D7B-85DC-4CF8494BF7CC}"/>
    <cellStyle name="Input 2 5 2 2" xfId="13185" xr:uid="{C94150A6-55C2-4994-81A3-E89EEC8DF7E7}"/>
    <cellStyle name="Input 2 5 2 2 2" xfId="13186" xr:uid="{EB3C1F51-3721-45E2-A195-74ED396D6493}"/>
    <cellStyle name="Input 2 5 2 2 2 2" xfId="13187" xr:uid="{B5B5B72D-E079-48DA-BC92-864583B232D5}"/>
    <cellStyle name="Input 2 5 2 2 3" xfId="13188" xr:uid="{E01A09B0-80C4-4E4C-AD08-D8E15769CEF8}"/>
    <cellStyle name="Input 2 5 2 3" xfId="13189" xr:uid="{618F8E7B-0C44-4C01-B8E7-312B3FADBC8F}"/>
    <cellStyle name="Input 2 5 2 3 2" xfId="13190" xr:uid="{F8F98B95-EF73-4ABE-B48D-D600FFF1100D}"/>
    <cellStyle name="Input 2 5 2 4" xfId="13191" xr:uid="{8CA22B8B-0A18-4D31-937E-F971F80B03C7}"/>
    <cellStyle name="Input 2 5 3" xfId="13192" xr:uid="{60DB4151-73AF-4150-B97D-32BB85150FEE}"/>
    <cellStyle name="Input 2 5 3 2" xfId="13193" xr:uid="{9008A866-1592-425E-A13D-F1C0C49654EC}"/>
    <cellStyle name="Input 2 5 3 2 2" xfId="13194" xr:uid="{16DFA367-2599-46CD-AB0B-E399EDE476FA}"/>
    <cellStyle name="Input 2 5 3 3" xfId="13195" xr:uid="{5EA3F6C8-D554-4386-B2DC-0CCE2306F91C}"/>
    <cellStyle name="Input 2 5 4" xfId="13196" xr:uid="{4D5A1813-123D-4470-BF6B-99CD6FBF5C67}"/>
    <cellStyle name="Input 2 5 4 2" xfId="13197" xr:uid="{C44ED366-DB68-4993-8920-7CBB9BCF90A5}"/>
    <cellStyle name="Input 2 5 5" xfId="13198" xr:uid="{AC9C5895-2294-466B-9361-93B225E77962}"/>
    <cellStyle name="Input 2 6" xfId="13199" xr:uid="{D432E74E-C739-4BE2-ACA4-DAD78B9DAB1D}"/>
    <cellStyle name="Input 2 6 2" xfId="13200" xr:uid="{3BEBCA84-03A3-4660-B613-C0A750C92EAF}"/>
    <cellStyle name="Input 2 6 2 2" xfId="13201" xr:uid="{1C9FF161-0DC1-4CC4-90D0-572CF35F48B7}"/>
    <cellStyle name="Input 2 6 2 2 2" xfId="13202" xr:uid="{6EE63501-556A-49D5-BC56-9BFC5A6EC708}"/>
    <cellStyle name="Input 2 6 2 2 2 2" xfId="13203" xr:uid="{D3F2E348-D6BC-45E0-ACCA-CF4F59B5B00D}"/>
    <cellStyle name="Input 2 6 2 2 3" xfId="13204" xr:uid="{CE99D50A-CD70-488A-A07D-ECC0F23FCC39}"/>
    <cellStyle name="Input 2 6 2 3" xfId="13205" xr:uid="{5C4E8B35-F048-4594-88D7-F451E0A7442A}"/>
    <cellStyle name="Input 2 6 2 3 2" xfId="13206" xr:uid="{B382DB59-71B6-4B52-A02E-45E390E3F307}"/>
    <cellStyle name="Input 2 6 2 4" xfId="13207" xr:uid="{677D7ACC-BBB9-442F-8247-F44D0B9F11A2}"/>
    <cellStyle name="Input 2 6 3" xfId="13208" xr:uid="{AC2EB999-9C75-4DB6-8F7B-E62BD7D699E5}"/>
    <cellStyle name="Input 2 6 3 2" xfId="13209" xr:uid="{1A6E3FC9-1A45-43CC-97C8-38F01E261B99}"/>
    <cellStyle name="Input 2 6 3 2 2" xfId="13210" xr:uid="{6780977C-348F-47EC-A647-B921167FC539}"/>
    <cellStyle name="Input 2 6 3 3" xfId="13211" xr:uid="{55DEC0B1-B751-4632-BF34-3450B00AFC49}"/>
    <cellStyle name="Input 2 6 4" xfId="13212" xr:uid="{54EB4223-6A09-41AE-913F-3CDE3AB0E5C9}"/>
    <cellStyle name="Input 2 6 4 2" xfId="13213" xr:uid="{C8EEDC56-1C1A-4F2E-BCD4-48004960920A}"/>
    <cellStyle name="Input 2 6 5" xfId="13214" xr:uid="{9298B1AF-6560-4EA9-B795-0A551677E9F6}"/>
    <cellStyle name="Input 2 7" xfId="13215" xr:uid="{05A058B0-E09D-48EE-B43A-1F969321CDA8}"/>
    <cellStyle name="Input 2 7 2" xfId="13216" xr:uid="{57CCF230-B8E8-434B-AC1D-517DFB011F89}"/>
    <cellStyle name="Input 2 7 2 2" xfId="13217" xr:uid="{A79F5C3D-F4F6-473D-AE1E-C27D31483248}"/>
    <cellStyle name="Input 2 7 2 2 2" xfId="13218" xr:uid="{1239A719-B6E9-4380-8882-BCEABA9F6E26}"/>
    <cellStyle name="Input 2 7 2 2 2 2" xfId="13219" xr:uid="{0D75BB1C-9A08-4D34-8998-3449C20D64AB}"/>
    <cellStyle name="Input 2 7 2 2 3" xfId="13220" xr:uid="{E9198F56-B400-4B90-8CCA-298E7F6B4053}"/>
    <cellStyle name="Input 2 7 2 3" xfId="13221" xr:uid="{56D36631-FB26-41C5-9B79-7A8336CA3362}"/>
    <cellStyle name="Input 2 7 2 3 2" xfId="13222" xr:uid="{4869EFF4-9631-4E6E-8CA2-EDDE383BED4A}"/>
    <cellStyle name="Input 2 7 2 4" xfId="13223" xr:uid="{44B910A8-797C-4312-847C-4E5DC9A94A7B}"/>
    <cellStyle name="Input 2 7 3" xfId="13224" xr:uid="{656C3706-0E75-4C6F-ACB6-01B06B86967F}"/>
    <cellStyle name="Input 2 7 3 2" xfId="13225" xr:uid="{890F715A-30FD-45F8-9283-B42D7F456E77}"/>
    <cellStyle name="Input 2 7 3 2 2" xfId="13226" xr:uid="{CEEEAE02-C080-441F-822B-A5400123DD17}"/>
    <cellStyle name="Input 2 7 3 3" xfId="13227" xr:uid="{E12FCC08-79C5-4F6D-A07B-4D52A72A2655}"/>
    <cellStyle name="Input 2 7 4" xfId="13228" xr:uid="{8C4EB735-80FB-4E02-BFDD-D0598859AF24}"/>
    <cellStyle name="Input 2 7 4 2" xfId="13229" xr:uid="{327C3740-B1EB-43FB-8B0A-E984E2E168B2}"/>
    <cellStyle name="Input 2 7 5" xfId="13230" xr:uid="{FFB7FFCB-41D3-457D-8DCE-628D48B3D680}"/>
    <cellStyle name="Input 2 8" xfId="13231" xr:uid="{051C023A-C21F-4B73-AF65-57507C855006}"/>
    <cellStyle name="Input 2 8 2" xfId="13232" xr:uid="{C0DA9105-67BF-4EFF-8977-5000474C52D4}"/>
    <cellStyle name="Input 2 8 2 2" xfId="13233" xr:uid="{3CAA5D6E-2A8C-4D36-8607-A9950ABA790D}"/>
    <cellStyle name="Input 2 8 2 2 2" xfId="13234" xr:uid="{01B44D0C-4716-41BB-B85F-FCC487E7603A}"/>
    <cellStyle name="Input 2 8 2 2 2 2" xfId="13235" xr:uid="{78F7F2C6-69C6-44A9-BB61-ACF611A13F87}"/>
    <cellStyle name="Input 2 8 2 2 3" xfId="13236" xr:uid="{24814649-9294-4445-B93B-47D1ACC11044}"/>
    <cellStyle name="Input 2 8 2 3" xfId="13237" xr:uid="{333D3B20-6A8A-4729-B7B2-748391398AB7}"/>
    <cellStyle name="Input 2 8 2 3 2" xfId="13238" xr:uid="{5AC617C1-B839-4451-A571-A5F29FACE185}"/>
    <cellStyle name="Input 2 8 2 4" xfId="13239" xr:uid="{EE8E1BB0-883F-412F-95F6-FFC164755FC4}"/>
    <cellStyle name="Input 2 8 3" xfId="13240" xr:uid="{E816807A-2225-401F-AA67-1616F40DD30B}"/>
    <cellStyle name="Input 2 8 3 2" xfId="13241" xr:uid="{175AD62D-6BA0-4734-BF6D-8B9E6B613390}"/>
    <cellStyle name="Input 2 8 3 2 2" xfId="13242" xr:uid="{23E2A760-001F-424A-A5F4-A69E7CC84CA2}"/>
    <cellStyle name="Input 2 8 3 3" xfId="13243" xr:uid="{03643CFC-B38F-4D1E-9AEC-405D09B08BDF}"/>
    <cellStyle name="Input 2 8 4" xfId="13244" xr:uid="{16A4FF1B-BF4A-4D7E-B380-3FB412A45F01}"/>
    <cellStyle name="Input 2 8 4 2" xfId="13245" xr:uid="{D590D16A-DA76-41F8-8586-EC1573CE2CEF}"/>
    <cellStyle name="Input 2 8 5" xfId="13246" xr:uid="{C9354FB8-B2DF-4776-A61E-403471312F7E}"/>
    <cellStyle name="Input 2 9" xfId="13247" xr:uid="{291C33F0-5DFF-402B-A0F7-3C711D0EE68D}"/>
    <cellStyle name="Input 2 9 2" xfId="13248" xr:uid="{EBEC04A5-2991-4AF9-B76B-AE2BD7C5655D}"/>
    <cellStyle name="Input 2 9 2 2" xfId="13249" xr:uid="{D6DE3209-075D-4C4C-B358-761E658055ED}"/>
    <cellStyle name="Input 2 9 2 2 2" xfId="13250" xr:uid="{262FC709-D631-4BCE-831B-4DC21472B285}"/>
    <cellStyle name="Input 2 9 2 2 2 2" xfId="13251" xr:uid="{9B720803-23C6-4DDC-9D3C-AC65027ED0FE}"/>
    <cellStyle name="Input 2 9 2 2 3" xfId="13252" xr:uid="{63439A3C-D99A-4B3A-883D-AEB5F786C7B9}"/>
    <cellStyle name="Input 2 9 2 3" xfId="13253" xr:uid="{E4CD122A-BD08-41DF-9488-0D8DAA96E6D7}"/>
    <cellStyle name="Input 2 9 2 3 2" xfId="13254" xr:uid="{E2F0FAB1-D039-4419-BAC1-E279A87809E0}"/>
    <cellStyle name="Input 2 9 2 4" xfId="13255" xr:uid="{A7853CFC-C9C0-4BE3-A9D9-56400D97F1B8}"/>
    <cellStyle name="Input 2 9 3" xfId="13256" xr:uid="{87A69F8F-BECF-4989-B3AB-A207FB2D77F8}"/>
    <cellStyle name="Input 2 9 3 2" xfId="13257" xr:uid="{B26F4AB6-98B9-4906-9B4B-7CCA8E8BD1A7}"/>
    <cellStyle name="Input 2 9 3 2 2" xfId="13258" xr:uid="{7D82C1F0-94C2-47E1-92C8-996DB68BCB6D}"/>
    <cellStyle name="Input 2 9 3 3" xfId="13259" xr:uid="{63641046-CD33-446A-8E1F-7FBF62351E02}"/>
    <cellStyle name="Input 2 9 4" xfId="13260" xr:uid="{CD5C153A-03E9-4A1D-8F36-8E4CD21715A4}"/>
    <cellStyle name="Input 2 9 4 2" xfId="13261" xr:uid="{080BEC50-1FEF-46A7-AE74-A60A2E5B21CB}"/>
    <cellStyle name="Input 2 9 5" xfId="13262" xr:uid="{7FBC0BD9-5717-406B-8FF2-B48F8B58F5DB}"/>
    <cellStyle name="Input 2_COSTOS" xfId="13263" xr:uid="{6DA583D3-F1C1-424C-BADE-9FAF4844C6F1}"/>
    <cellStyle name="Input 20" xfId="13264" xr:uid="{253C08BB-FA53-4633-8FB4-A62E6987B0E8}"/>
    <cellStyle name="Input 3" xfId="13265" xr:uid="{ADB79303-8FEB-42C6-AE19-637EFDFDDD67}"/>
    <cellStyle name="Input 3 10" xfId="13266" xr:uid="{871179D7-DA2B-46A4-AE5B-392C9BD15A45}"/>
    <cellStyle name="Input 3 10 2" xfId="13267" xr:uid="{57B50372-EB4B-419F-A061-10806CE96116}"/>
    <cellStyle name="Input 3 11" xfId="13268" xr:uid="{C2A26846-2170-48E4-AFFF-A67F08C08001}"/>
    <cellStyle name="Input 3 11 2" xfId="13269" xr:uid="{B031FB73-31BE-4AA2-850B-ACCAEC233B88}"/>
    <cellStyle name="Input 3 12" xfId="13270" xr:uid="{8A1B8119-B211-4C76-94D8-1FD91260F1F5}"/>
    <cellStyle name="Input 3 12 2" xfId="13271" xr:uid="{B8F20350-DF6D-4F11-B49A-31C42C14195A}"/>
    <cellStyle name="Input 3 13" xfId="13272" xr:uid="{9A70A253-99F6-43FE-89DE-137225F8591E}"/>
    <cellStyle name="Input 3 2" xfId="13273" xr:uid="{76A56511-ED75-4A74-A47A-4B6903ADB086}"/>
    <cellStyle name="Input 3 2 2" xfId="13274" xr:uid="{F4664334-524C-4308-B065-719592160BA8}"/>
    <cellStyle name="Input 3 2 2 2" xfId="13275" xr:uid="{942F09CA-ED19-47B4-BE33-EC15C6F31B03}"/>
    <cellStyle name="Input 3 2 2 2 2" xfId="13276" xr:uid="{DF85ED5A-9638-42C6-917B-22DE130CC22B}"/>
    <cellStyle name="Input 3 2 2 2 2 2" xfId="13277" xr:uid="{D12746C3-6641-4AB0-8EC3-2B3297EA2DB0}"/>
    <cellStyle name="Input 3 2 2 2 2 2 2" xfId="13278" xr:uid="{847DB498-98E3-4C41-95A5-FF2D8978709C}"/>
    <cellStyle name="Input 3 2 2 2 2 3" xfId="13279" xr:uid="{8114668F-AE03-4055-978C-1DBE11E209B3}"/>
    <cellStyle name="Input 3 2 2 2 3" xfId="13280" xr:uid="{4BF248AF-2EDB-4FA2-8FE4-750E8342E200}"/>
    <cellStyle name="Input 3 2 2 2 3 2" xfId="13281" xr:uid="{CE09EB2E-6BFA-4562-B3DB-24AC26F32484}"/>
    <cellStyle name="Input 3 2 2 2 4" xfId="13282" xr:uid="{70A22272-B47F-40DE-8592-CC3F4D973B17}"/>
    <cellStyle name="Input 3 2 2 3" xfId="13283" xr:uid="{918EFAC2-C304-4C4C-B53A-B73082A438D6}"/>
    <cellStyle name="Input 3 2 2 3 2" xfId="13284" xr:uid="{1593BC7C-403D-4B0A-914E-12EDAD7FE379}"/>
    <cellStyle name="Input 3 2 2 3 2 2" xfId="13285" xr:uid="{25D3A128-8ABB-4596-8ED1-BEFB9F466C07}"/>
    <cellStyle name="Input 3 2 2 3 3" xfId="13286" xr:uid="{76964FE1-FB0D-4C97-B082-B96C0005018A}"/>
    <cellStyle name="Input 3 2 2 4" xfId="13287" xr:uid="{ACCEC44E-EE40-401A-821A-3DDB52B609CA}"/>
    <cellStyle name="Input 3 2 2 4 2" xfId="13288" xr:uid="{047C69F9-44D8-4494-8F9B-AA668F692665}"/>
    <cellStyle name="Input 3 2 2 5" xfId="13289" xr:uid="{AC582CEA-D238-4775-B12A-484D594D74C8}"/>
    <cellStyle name="Input 3 2 3" xfId="13290" xr:uid="{C359D1E7-DF7C-4866-9F5E-5A0FB2873ACD}"/>
    <cellStyle name="Input 3 2 3 2" xfId="13291" xr:uid="{FA6B9905-F0E8-4A35-957A-FC33D010EE08}"/>
    <cellStyle name="Input 3 2 3 2 2" xfId="13292" xr:uid="{F54F55F3-481B-43FE-845D-D311545344A8}"/>
    <cellStyle name="Input 3 2 3 2 2 2" xfId="13293" xr:uid="{A05CA672-B0A5-408A-9A95-2038BFF3723D}"/>
    <cellStyle name="Input 3 2 3 2 3" xfId="13294" xr:uid="{F99B5636-F1B8-40C4-86EB-16BF17A59195}"/>
    <cellStyle name="Input 3 2 3 3" xfId="13295" xr:uid="{058287BC-3CFA-48EF-9163-00239523FE72}"/>
    <cellStyle name="Input 3 2 3 3 2" xfId="13296" xr:uid="{5D51E61E-A614-4752-8024-0CBC2ABEA6DA}"/>
    <cellStyle name="Input 3 2 3 4" xfId="13297" xr:uid="{11106840-0DDA-4EF5-9108-B26C450E49BE}"/>
    <cellStyle name="Input 3 2 4" xfId="13298" xr:uid="{AC27BC41-D54F-477A-8448-B891B36DBE73}"/>
    <cellStyle name="Input 3 2 4 2" xfId="13299" xr:uid="{B0AAACB1-6C9F-4258-8327-07DE6DB3B2AF}"/>
    <cellStyle name="Input 3 2 4 2 2" xfId="13300" xr:uid="{8ADFB1A7-3B0C-48BC-9B1A-2FC4F8805F25}"/>
    <cellStyle name="Input 3 2 4 3" xfId="13301" xr:uid="{CADDD1AC-BAC6-47D4-9736-CE605EA9A315}"/>
    <cellStyle name="Input 3 2 5" xfId="13302" xr:uid="{69C2F890-BE2A-4C8C-A87A-3DD4D867C90B}"/>
    <cellStyle name="Input 3 2 5 2" xfId="13303" xr:uid="{E042818F-B703-48FD-918E-B2EC934530BD}"/>
    <cellStyle name="Input 3 2 6" xfId="13304" xr:uid="{52CFC8B4-147A-4AA5-A169-6A3FE0BE1E4D}"/>
    <cellStyle name="Input 3 2_INFORME" xfId="13305" xr:uid="{DDB50BC3-E6E0-417E-8CEF-C921B26A9C9F}"/>
    <cellStyle name="Input 3 3" xfId="13306" xr:uid="{1A47B9AE-E63A-4162-8243-2A17C70EA419}"/>
    <cellStyle name="Input 3 3 2" xfId="13307" xr:uid="{4BD2FD96-771A-4BF3-9C60-A04DFA4FAB5C}"/>
    <cellStyle name="Input 3 3 2 2" xfId="13308" xr:uid="{D6613D35-A353-4303-A9F3-819F447FC20D}"/>
    <cellStyle name="Input 3 3 2 2 2" xfId="13309" xr:uid="{C8D32925-C4BB-4B3F-B8DC-9E0C0990855D}"/>
    <cellStyle name="Input 3 3 2 2 2 2" xfId="13310" xr:uid="{08844EB3-BFE2-43C0-8A80-5E4B50D0BCF0}"/>
    <cellStyle name="Input 3 3 2 2 3" xfId="13311" xr:uid="{8E69668E-D988-44F7-BBEC-3F309419943B}"/>
    <cellStyle name="Input 3 3 2 3" xfId="13312" xr:uid="{A6A286FC-D76A-41BC-AFC6-0F3F7C2A42BF}"/>
    <cellStyle name="Input 3 3 2 3 2" xfId="13313" xr:uid="{B89562BB-C64B-4701-A79A-83A6E7CF18C3}"/>
    <cellStyle name="Input 3 3 2 4" xfId="13314" xr:uid="{6F6D2A82-A843-4651-9CA9-47F379F6985C}"/>
    <cellStyle name="Input 3 3 3" xfId="13315" xr:uid="{F860CC90-BADA-426B-B4C9-FB8A358FF3EE}"/>
    <cellStyle name="Input 3 3 3 2" xfId="13316" xr:uid="{B326B87D-5F0D-4A74-AB20-AAEF44E12FD8}"/>
    <cellStyle name="Input 3 3 3 2 2" xfId="13317" xr:uid="{D94EB654-8F29-482B-8DCB-AB0F31BE899D}"/>
    <cellStyle name="Input 3 3 3 3" xfId="13318" xr:uid="{E5293B40-EA98-4349-8675-2280959BCED9}"/>
    <cellStyle name="Input 3 3 4" xfId="13319" xr:uid="{E1B49DA7-5034-48F1-ACE1-F3C37C51D1C6}"/>
    <cellStyle name="Input 3 3 4 2" xfId="13320" xr:uid="{D5168C0D-7BF3-463E-AB7F-A84A90FBB0BA}"/>
    <cellStyle name="Input 3 3 5" xfId="13321" xr:uid="{D5DABC54-9F6F-42AD-85EC-EE4894FF4899}"/>
    <cellStyle name="Input 3 4" xfId="13322" xr:uid="{0026D2AF-5788-4CAB-8214-0886E00E1B22}"/>
    <cellStyle name="Input 3 4 2" xfId="13323" xr:uid="{B31C8A68-D011-45E3-934B-ECB47BF7E722}"/>
    <cellStyle name="Input 3 4 2 2" xfId="13324" xr:uid="{FB149C4C-C515-443C-AF1C-CBEB1129237B}"/>
    <cellStyle name="Input 3 4 2 2 2" xfId="13325" xr:uid="{39E2660B-8791-462A-9764-D5D1FE2AE384}"/>
    <cellStyle name="Input 3 4 2 2 2 2" xfId="13326" xr:uid="{6972EB3A-77F2-4E79-91BF-1DC814FB8E33}"/>
    <cellStyle name="Input 3 4 2 2 3" xfId="13327" xr:uid="{49D50C8A-E7B4-40C0-A56A-EEF2439D2C5A}"/>
    <cellStyle name="Input 3 4 2 3" xfId="13328" xr:uid="{ED05BE53-10CE-4369-8BD9-A1B9C3C6B1AE}"/>
    <cellStyle name="Input 3 4 2 3 2" xfId="13329" xr:uid="{6EE8927A-DBE6-43B1-B02E-6DB1905F5F7C}"/>
    <cellStyle name="Input 3 4 2 4" xfId="13330" xr:uid="{DADFD187-93C5-405C-9D71-B9AF9DF875F0}"/>
    <cellStyle name="Input 3 4 3" xfId="13331" xr:uid="{6D75784C-C154-47A7-8F5D-8735A3D583BA}"/>
    <cellStyle name="Input 3 4 3 2" xfId="13332" xr:uid="{397D56F5-9043-4382-BC3B-2F25AAD0A94F}"/>
    <cellStyle name="Input 3 4 3 2 2" xfId="13333" xr:uid="{F0321BE1-60E6-4D59-88EF-96493F8E50C1}"/>
    <cellStyle name="Input 3 4 3 3" xfId="13334" xr:uid="{3428B0C6-EF01-4446-8D4E-451972DE9769}"/>
    <cellStyle name="Input 3 4 4" xfId="13335" xr:uid="{62D41400-CA6C-4621-8605-F1BB6B40935A}"/>
    <cellStyle name="Input 3 4 4 2" xfId="13336" xr:uid="{2ABEAEB7-20F9-490A-8E8B-E3E8A02840AE}"/>
    <cellStyle name="Input 3 4 5" xfId="13337" xr:uid="{EE0F0F97-471F-4CC9-951D-8A9DA04ABDC8}"/>
    <cellStyle name="Input 3 5" xfId="13338" xr:uid="{4441E9D4-F163-4588-BC90-3BBFF6FDE7C0}"/>
    <cellStyle name="Input 3 5 2" xfId="13339" xr:uid="{EF4B3382-4B78-4BC1-8D7C-51CBDDBDE487}"/>
    <cellStyle name="Input 3 5 2 2" xfId="13340" xr:uid="{EBFF3ECE-97BF-4867-BD5A-E1D61668BED3}"/>
    <cellStyle name="Input 3 5 2 2 2" xfId="13341" xr:uid="{0DD932F7-9DC3-4093-A28D-BAD060CFAFB2}"/>
    <cellStyle name="Input 3 5 2 2 2 2" xfId="13342" xr:uid="{292943CD-6021-489D-8069-6899512AE0ED}"/>
    <cellStyle name="Input 3 5 2 2 3" xfId="13343" xr:uid="{CB86F7DC-8D90-40CF-90A9-FCF9A3DD8978}"/>
    <cellStyle name="Input 3 5 2 3" xfId="13344" xr:uid="{F9C01AC2-5B83-4848-9BFC-71883806F467}"/>
    <cellStyle name="Input 3 5 2 3 2" xfId="13345" xr:uid="{F769D9C1-E141-43A5-948B-E1F20EEA9FBD}"/>
    <cellStyle name="Input 3 5 2 4" xfId="13346" xr:uid="{BE5AF43B-206F-4AC5-8346-E881CE4B7DA7}"/>
    <cellStyle name="Input 3 5 3" xfId="13347" xr:uid="{FCB8B5E7-70F1-4DEB-ABF1-FDE7CE0B9217}"/>
    <cellStyle name="Input 3 5 3 2" xfId="13348" xr:uid="{1F0CF625-7A6E-4A2D-93D1-1F63FAB6E144}"/>
    <cellStyle name="Input 3 5 3 2 2" xfId="13349" xr:uid="{068ED521-466B-434D-9FDE-CAF3C0EA5272}"/>
    <cellStyle name="Input 3 5 3 3" xfId="13350" xr:uid="{43FC5FA9-F244-42FE-80B6-1031D8E9770F}"/>
    <cellStyle name="Input 3 5 4" xfId="13351" xr:uid="{249CE15F-5873-44AF-9072-CD0AB399F64F}"/>
    <cellStyle name="Input 3 5 4 2" xfId="13352" xr:uid="{F5F352C0-3941-4F65-B466-A890F8D8DF66}"/>
    <cellStyle name="Input 3 5 5" xfId="13353" xr:uid="{66AB175B-C32C-4227-B240-361776EF8745}"/>
    <cellStyle name="Input 3 6" xfId="13354" xr:uid="{8BCEF7E6-FF8D-4BB9-A35E-7DF1E1567C01}"/>
    <cellStyle name="Input 3 6 2" xfId="13355" xr:uid="{A8F7C7E4-2726-467A-9C40-1E0357F97247}"/>
    <cellStyle name="Input 3 6 2 2" xfId="13356" xr:uid="{3DCB1EE4-E759-479C-A2E7-48F892AD9FB1}"/>
    <cellStyle name="Input 3 6 2 2 2" xfId="13357" xr:uid="{FE482697-DC0C-4038-87ED-D47A256C3C73}"/>
    <cellStyle name="Input 3 6 2 3" xfId="13358" xr:uid="{9ED5DF59-43C4-48F4-9285-E6D4ABE23E77}"/>
    <cellStyle name="Input 3 6 3" xfId="13359" xr:uid="{2E7F8BDB-CFEE-447F-A19D-EC58162BC43B}"/>
    <cellStyle name="Input 3 6 3 2" xfId="13360" xr:uid="{C8047CC7-8E59-4270-B3E0-5E597D541E24}"/>
    <cellStyle name="Input 3 6 4" xfId="13361" xr:uid="{3ADD286A-C848-42AA-B723-215139DE31DC}"/>
    <cellStyle name="Input 3 7" xfId="13362" xr:uid="{E2388515-CCF6-47F7-85E5-704E5445706B}"/>
    <cellStyle name="Input 3 7 2" xfId="13363" xr:uid="{43E7FE00-08BD-42F6-AEEF-97FE88522DBD}"/>
    <cellStyle name="Input 3 7 2 2" xfId="13364" xr:uid="{C3DE4B38-03BC-421B-B9AA-870AD4C400FB}"/>
    <cellStyle name="Input 3 7 2 2 2" xfId="13365" xr:uid="{16118694-25F1-485D-A5C8-4F88A56E5DFE}"/>
    <cellStyle name="Input 3 7 2 3" xfId="13366" xr:uid="{70182DB7-CBE6-4A82-8BC1-49F6D1BF2E9F}"/>
    <cellStyle name="Input 3 7 3" xfId="13367" xr:uid="{F100E1F5-A6D2-4EE4-8ECE-77DAB2611B8E}"/>
    <cellStyle name="Input 3 7 3 2" xfId="13368" xr:uid="{BBDF91AB-9B24-4F18-828B-A194B3E294E5}"/>
    <cellStyle name="Input 3 7 4" xfId="13369" xr:uid="{DD7658D9-3E22-46F2-AC2C-D8936031B6B9}"/>
    <cellStyle name="Input 3 8" xfId="13370" xr:uid="{5FEC83C9-06C7-4260-956C-DDDD90910DBA}"/>
    <cellStyle name="Input 3 8 2" xfId="13371" xr:uid="{A3091998-8A4B-479D-8242-C0EACC4DF1A3}"/>
    <cellStyle name="Input 3 8 2 2" xfId="13372" xr:uid="{D4A64580-57CB-40CF-A6D1-359AF536BD21}"/>
    <cellStyle name="Input 3 8 3" xfId="13373" xr:uid="{ECA3342B-AFA1-41CA-BCFD-7D76FE83AF07}"/>
    <cellStyle name="Input 3 9" xfId="13374" xr:uid="{819E8B32-AA2E-4720-8CCA-3BDC94A647D5}"/>
    <cellStyle name="Input 3 9 2" xfId="13375" xr:uid="{DC5487D7-3D90-43A9-A884-DAFD69F87AB3}"/>
    <cellStyle name="Input 3 9 2 2" xfId="13376" xr:uid="{509DA61C-6940-4205-BCB1-3F6191761808}"/>
    <cellStyle name="Input 3 9 3" xfId="13377" xr:uid="{65D3CDDE-8399-46C1-B000-21B5AD11FA07}"/>
    <cellStyle name="Input 3_INFORME" xfId="13378" xr:uid="{3DB81F4F-C46C-46A6-A218-B56845DC8CEE}"/>
    <cellStyle name="Input 4" xfId="13379" xr:uid="{75716384-D60D-424B-B5B6-50E237D0B977}"/>
    <cellStyle name="Input 4 10" xfId="13380" xr:uid="{9D5E5967-123C-41D1-A8C5-D04B7BDDC5B7}"/>
    <cellStyle name="Input 4 10 2" xfId="13381" xr:uid="{F296B54D-2439-4F13-96F4-56E512BDAD12}"/>
    <cellStyle name="Input 4 11" xfId="13382" xr:uid="{3A086E8A-1CC0-4AC5-A9EF-6A0497E73365}"/>
    <cellStyle name="Input 4 11 2" xfId="13383" xr:uid="{2DD9BBC0-F53D-4FC6-90A6-203DB59A9208}"/>
    <cellStyle name="Input 4 12" xfId="13384" xr:uid="{1C38E973-1599-4924-BB97-31E6C192877A}"/>
    <cellStyle name="Input 4 2" xfId="13385" xr:uid="{6A3F057C-CA70-4EC7-9CC8-9256E7F70962}"/>
    <cellStyle name="Input 4 2 2" xfId="13386" xr:uid="{996401A8-26A0-48A1-8A45-E50B5007BA6B}"/>
    <cellStyle name="Input 4 2 2 2" xfId="13387" xr:uid="{182871D6-DF9D-4B3E-8EB2-477FC05CA0BD}"/>
    <cellStyle name="Input 4 2 2 2 2" xfId="13388" xr:uid="{C16A0E41-2003-41B4-82BE-3FA335D52330}"/>
    <cellStyle name="Input 4 2 2 2 2 2" xfId="13389" xr:uid="{039F65D5-9285-4C22-BD59-9D10D0AE17D8}"/>
    <cellStyle name="Input 4 2 2 2 2 2 2" xfId="13390" xr:uid="{A7FA8A42-D9CB-4D3A-9365-E910A43A3F7D}"/>
    <cellStyle name="Input 4 2 2 2 2 3" xfId="13391" xr:uid="{9A2EE413-089A-4743-BAD6-1864CE757A2E}"/>
    <cellStyle name="Input 4 2 2 2 3" xfId="13392" xr:uid="{AAFC973C-6AD7-4B76-8D04-0EB7BB6C9C11}"/>
    <cellStyle name="Input 4 2 2 2 3 2" xfId="13393" xr:uid="{AF256A41-89EC-4E3F-89E9-8BB3DB132F96}"/>
    <cellStyle name="Input 4 2 2 2 4" xfId="13394" xr:uid="{9C95B9B0-7EAE-4189-BE30-95CDF38715FB}"/>
    <cellStyle name="Input 4 2 2 3" xfId="13395" xr:uid="{5890C93C-2089-465C-A2B9-E82073B8F9D2}"/>
    <cellStyle name="Input 4 2 2 3 2" xfId="13396" xr:uid="{A728E604-A28A-40EE-A7B4-033E35E5C97E}"/>
    <cellStyle name="Input 4 2 2 3 2 2" xfId="13397" xr:uid="{9701A2B4-28F5-4C74-93A6-5662AAE91012}"/>
    <cellStyle name="Input 4 2 2 3 3" xfId="13398" xr:uid="{8405E9D6-4305-46BB-92B6-8D8BE6E3ADB8}"/>
    <cellStyle name="Input 4 2 2 4" xfId="13399" xr:uid="{8A6DA7A2-F922-4574-8CEC-3B27C970C8E3}"/>
    <cellStyle name="Input 4 2 2 4 2" xfId="13400" xr:uid="{1F93B13D-6F43-4E6F-9257-69A72825D0EC}"/>
    <cellStyle name="Input 4 2 2 5" xfId="13401" xr:uid="{7FC28A7F-1AFF-44A0-A8C0-F7574BE40857}"/>
    <cellStyle name="Input 4 2 3" xfId="13402" xr:uid="{A1CC6ADB-4F35-4619-85F1-6A97E1AB5343}"/>
    <cellStyle name="Input 4 2 3 2" xfId="13403" xr:uid="{9D85C2D2-7346-4E21-8F77-FE0E188035D6}"/>
    <cellStyle name="Input 4 2 3 2 2" xfId="13404" xr:uid="{EE30F85E-4212-466F-AC43-3A670E363B2D}"/>
    <cellStyle name="Input 4 2 3 2 2 2" xfId="13405" xr:uid="{0045C596-5E96-4892-AD7E-EE997136FFA8}"/>
    <cellStyle name="Input 4 2 3 2 3" xfId="13406" xr:uid="{7018D546-C963-4291-A7A5-D145ABE8C2A9}"/>
    <cellStyle name="Input 4 2 3 3" xfId="13407" xr:uid="{B2960AA9-3AE6-4C9F-961B-0A5887EF3085}"/>
    <cellStyle name="Input 4 2 3 3 2" xfId="13408" xr:uid="{A93664F6-333D-4DD5-B455-6393BFD22ACD}"/>
    <cellStyle name="Input 4 2 3 4" xfId="13409" xr:uid="{86B0328D-9F1A-4438-BC40-8D6E5B4F2013}"/>
    <cellStyle name="Input 4 2 4" xfId="13410" xr:uid="{A66383CF-7D73-4754-9898-191A324E02F1}"/>
    <cellStyle name="Input 4 2 4 2" xfId="13411" xr:uid="{4DC5E82C-C1DE-4323-A72E-5605FB4D2BCE}"/>
    <cellStyle name="Input 4 2 4 2 2" xfId="13412" xr:uid="{4CDD19E8-B45C-4732-B02D-2C37B6DFBC0F}"/>
    <cellStyle name="Input 4 2 4 3" xfId="13413" xr:uid="{08FE8C13-0B0B-45CD-B12A-C89C001FD1CC}"/>
    <cellStyle name="Input 4 2 5" xfId="13414" xr:uid="{019AF783-97EC-4D0C-BF66-41C2D65D1983}"/>
    <cellStyle name="Input 4 2 5 2" xfId="13415" xr:uid="{51CCED05-9268-4A8B-9A5F-C50852D0E45B}"/>
    <cellStyle name="Input 4 2 6" xfId="13416" xr:uid="{17916885-FE98-4D72-A2E6-1DB19B2E7153}"/>
    <cellStyle name="Input 4 2_INFORME" xfId="13417" xr:uid="{A9276E69-0E93-4EF2-9D54-B0085B308D41}"/>
    <cellStyle name="Input 4 3" xfId="13418" xr:uid="{3ECCF872-649B-48E4-8ECE-BBE4C7A228D8}"/>
    <cellStyle name="Input 4 3 2" xfId="13419" xr:uid="{D473502B-A193-419B-94B5-410030AD16FC}"/>
    <cellStyle name="Input 4 3 2 2" xfId="13420" xr:uid="{CC9CF2B8-87CC-4358-9985-8BD72EF413A4}"/>
    <cellStyle name="Input 4 3 2 2 2" xfId="13421" xr:uid="{88E795D6-FDCF-4E3C-9546-16CDA0A4E642}"/>
    <cellStyle name="Input 4 3 2 2 2 2" xfId="13422" xr:uid="{956C7F4E-1F31-4775-98B6-B25DDB19EAED}"/>
    <cellStyle name="Input 4 3 2 2 3" xfId="13423" xr:uid="{818D99F5-5A26-4593-8E5C-1AD18EBEA287}"/>
    <cellStyle name="Input 4 3 2 3" xfId="13424" xr:uid="{85F67837-9BD7-4B9D-996D-83495701B227}"/>
    <cellStyle name="Input 4 3 2 3 2" xfId="13425" xr:uid="{7E8BB79B-80B4-41BF-98B2-C9E507042AA2}"/>
    <cellStyle name="Input 4 3 2 4" xfId="13426" xr:uid="{246227C7-C733-447B-B037-92F11CCDF22D}"/>
    <cellStyle name="Input 4 3 3" xfId="13427" xr:uid="{53C34E5B-8167-4A03-BF7A-A69381610EAA}"/>
    <cellStyle name="Input 4 3 3 2" xfId="13428" xr:uid="{0DD67FA5-9773-4D06-8359-B9F4EA8B4B2D}"/>
    <cellStyle name="Input 4 3 3 2 2" xfId="13429" xr:uid="{C4904AFA-2BFF-457B-A955-634BB292D5C6}"/>
    <cellStyle name="Input 4 3 3 3" xfId="13430" xr:uid="{88094368-8520-45D9-85D2-5DD19BCA4D8B}"/>
    <cellStyle name="Input 4 3 4" xfId="13431" xr:uid="{7229235C-355D-4C56-973B-3A1AACD47A8E}"/>
    <cellStyle name="Input 4 3 4 2" xfId="13432" xr:uid="{9A2B3AE7-E69D-4885-923D-AD1D4332F55B}"/>
    <cellStyle name="Input 4 3 5" xfId="13433" xr:uid="{AB2BC59C-4F53-49A5-AE48-10046880978C}"/>
    <cellStyle name="Input 4 4" xfId="13434" xr:uid="{2B9CA871-9752-439A-AF46-681E4BA2A443}"/>
    <cellStyle name="Input 4 4 2" xfId="13435" xr:uid="{7FDB9C3F-AD04-4504-8EBB-FBF1274EC811}"/>
    <cellStyle name="Input 4 4 2 2" xfId="13436" xr:uid="{A9AF590A-86DF-47D9-8BBD-4157CFFC852A}"/>
    <cellStyle name="Input 4 4 2 2 2" xfId="13437" xr:uid="{99AB6111-FF12-4ECC-8650-E73144863452}"/>
    <cellStyle name="Input 4 4 2 2 2 2" xfId="13438" xr:uid="{891890B6-C4D4-40DA-AAFD-B93C54D20A76}"/>
    <cellStyle name="Input 4 4 2 2 3" xfId="13439" xr:uid="{0B9DEF84-9139-434A-8D33-021FF18D1B98}"/>
    <cellStyle name="Input 4 4 2 3" xfId="13440" xr:uid="{00DF4A13-D787-4772-A3D7-B41D71A6D23D}"/>
    <cellStyle name="Input 4 4 2 3 2" xfId="13441" xr:uid="{DBA708CC-6A8F-4D1A-9BBD-B6AC1433D60C}"/>
    <cellStyle name="Input 4 4 2 4" xfId="13442" xr:uid="{B3E7BB93-FE13-425A-851A-4A68B18596C5}"/>
    <cellStyle name="Input 4 4 3" xfId="13443" xr:uid="{B2461E2B-AB29-4420-B5BE-453489A30313}"/>
    <cellStyle name="Input 4 4 3 2" xfId="13444" xr:uid="{BFFF7555-8EE5-4C7B-AE28-AEE07AB38E05}"/>
    <cellStyle name="Input 4 4 3 2 2" xfId="13445" xr:uid="{F6565DC1-6D44-455E-99AF-9CBC6CA1522A}"/>
    <cellStyle name="Input 4 4 3 3" xfId="13446" xr:uid="{F7DC88A9-6F2C-418E-AFB5-B7327A958AC2}"/>
    <cellStyle name="Input 4 4 4" xfId="13447" xr:uid="{BF7866FF-D0EE-4D8E-8358-5AE2DCECF9DE}"/>
    <cellStyle name="Input 4 4 4 2" xfId="13448" xr:uid="{C4796E0B-7E2B-4445-B794-D7472B333C7B}"/>
    <cellStyle name="Input 4 4 5" xfId="13449" xr:uid="{5CF48AEB-43E3-47A8-A5EE-01B7B150EF32}"/>
    <cellStyle name="Input 4 5" xfId="13450" xr:uid="{A85C4AA0-BF82-4B9B-9C5E-DDAD0FFB47F8}"/>
    <cellStyle name="Input 4 5 2" xfId="13451" xr:uid="{B2851D8C-4913-45BA-ABA8-8057FB5798EB}"/>
    <cellStyle name="Input 4 5 2 2" xfId="13452" xr:uid="{EE865A55-095B-4137-8E44-4DA616E1C006}"/>
    <cellStyle name="Input 4 5 2 2 2" xfId="13453" xr:uid="{EAE0C270-F2B8-4A44-BCAC-5BCA7BCD683D}"/>
    <cellStyle name="Input 4 5 2 2 2 2" xfId="13454" xr:uid="{4F76FE20-4F07-44FA-8054-C3A859093B78}"/>
    <cellStyle name="Input 4 5 2 2 3" xfId="13455" xr:uid="{03356F78-6E88-4995-8D26-FF00EFF34722}"/>
    <cellStyle name="Input 4 5 2 3" xfId="13456" xr:uid="{479E21B9-F758-4706-A60D-2C6D0C89BE8A}"/>
    <cellStyle name="Input 4 5 2 3 2" xfId="13457" xr:uid="{C53DDCE0-4693-4724-B1C0-4610A70F9226}"/>
    <cellStyle name="Input 4 5 2 4" xfId="13458" xr:uid="{1CE3DD1D-0933-463F-BDD7-47DDF049D7D7}"/>
    <cellStyle name="Input 4 5 3" xfId="13459" xr:uid="{8EF2AD92-B9D6-410B-8259-7A05E8D8C38D}"/>
    <cellStyle name="Input 4 5 3 2" xfId="13460" xr:uid="{261D3544-F8AA-4653-9E32-36FEB70739B5}"/>
    <cellStyle name="Input 4 5 3 2 2" xfId="13461" xr:uid="{28C19667-2D97-4215-A715-DAA2DD523384}"/>
    <cellStyle name="Input 4 5 3 3" xfId="13462" xr:uid="{A58120E7-29D5-4FC8-A784-CF916C453A85}"/>
    <cellStyle name="Input 4 5 4" xfId="13463" xr:uid="{C52BA94E-C68E-4A35-AA4D-BD43BCDC8F7B}"/>
    <cellStyle name="Input 4 5 4 2" xfId="13464" xr:uid="{F1231577-2A07-4C7A-B6BA-62ECA1442802}"/>
    <cellStyle name="Input 4 5 5" xfId="13465" xr:uid="{86CBAB82-CA42-445F-B2A3-C2D5DB92EFC0}"/>
    <cellStyle name="Input 4 6" xfId="13466" xr:uid="{7E5627A1-0969-42DF-BC5C-1CE777793014}"/>
    <cellStyle name="Input 4 6 2" xfId="13467" xr:uid="{40F69B42-F5C4-4002-8A33-130EFDE6C2AF}"/>
    <cellStyle name="Input 4 6 2 2" xfId="13468" xr:uid="{8F3E6300-7B57-443A-9197-D05FCE73D9D0}"/>
    <cellStyle name="Input 4 6 2 2 2" xfId="13469" xr:uid="{F27C89FD-8A2B-4C8F-B8D7-CD23C185764A}"/>
    <cellStyle name="Input 4 6 2 3" xfId="13470" xr:uid="{52C93A1F-D1C3-4FC7-AE1E-86CE8799102F}"/>
    <cellStyle name="Input 4 6 3" xfId="13471" xr:uid="{00ECF7EC-2DFF-47C6-AF3A-F44E453E2683}"/>
    <cellStyle name="Input 4 6 3 2" xfId="13472" xr:uid="{91393675-E605-4B11-85D5-8544EE15E756}"/>
    <cellStyle name="Input 4 6 4" xfId="13473" xr:uid="{AFC3088F-D4EE-445E-8B62-7BA183F232F4}"/>
    <cellStyle name="Input 4 7" xfId="13474" xr:uid="{F6A6FF16-4890-4E82-825F-A7FE147AF102}"/>
    <cellStyle name="Input 4 7 2" xfId="13475" xr:uid="{6A9226BB-574A-4EA8-9602-4EB9CDBD1E65}"/>
    <cellStyle name="Input 4 7 2 2" xfId="13476" xr:uid="{79AD9764-3B6B-4F25-BD6F-3B6E37087906}"/>
    <cellStyle name="Input 4 7 3" xfId="13477" xr:uid="{6F0828C0-213A-4EAB-A43B-7376ED0E3DE9}"/>
    <cellStyle name="Input 4 8" xfId="13478" xr:uid="{8E10EA10-682B-48CC-B0A0-267AB81353C9}"/>
    <cellStyle name="Input 4 8 2" xfId="13479" xr:uid="{6F92B5CA-B65C-474F-B7A0-AD581A7DFDA2}"/>
    <cellStyle name="Input 4 8 2 2" xfId="13480" xr:uid="{44938303-AEAE-42D7-8D59-C12F05F3DF03}"/>
    <cellStyle name="Input 4 8 3" xfId="13481" xr:uid="{5CCC8D13-F687-4DD9-BC29-FCB3D04F6040}"/>
    <cellStyle name="Input 4 9" xfId="13482" xr:uid="{567BFF09-0E71-4451-9315-BFD65B156BA8}"/>
    <cellStyle name="Input 4 9 2" xfId="13483" xr:uid="{489DAA8A-FA39-4F38-94D5-6D170C41E329}"/>
    <cellStyle name="Input 4_INFORME" xfId="13484" xr:uid="{3131FDAF-B1B0-4F31-B578-F41BB3CE2B8F}"/>
    <cellStyle name="Input 5" xfId="13485" xr:uid="{7EF273A6-C78F-4BD3-BF43-9ADAA081BF4E}"/>
    <cellStyle name="Input 5 10" xfId="13486" xr:uid="{A5FF77C9-0CD5-4D63-B96D-26C39ED14E8D}"/>
    <cellStyle name="Input 5 10 2" xfId="13487" xr:uid="{1A049C3B-02B7-4053-AACB-569C2D7DC4D9}"/>
    <cellStyle name="Input 5 11" xfId="13488" xr:uid="{F9F866CF-9664-4C8A-AE0C-ABBC9B0C6825}"/>
    <cellStyle name="Input 5 11 2" xfId="13489" xr:uid="{4CDD4B07-C49E-4EBB-A608-63BB62D87F29}"/>
    <cellStyle name="Input 5 12" xfId="13490" xr:uid="{5837E665-AAD2-4F82-BE6B-8554307AD6EF}"/>
    <cellStyle name="Input 5 2" xfId="13491" xr:uid="{0906BEA1-4244-4E5A-8FFC-62452FAC6303}"/>
    <cellStyle name="Input 5 2 2" xfId="13492" xr:uid="{9A529C3A-BB47-4535-9B53-D740A2C41636}"/>
    <cellStyle name="Input 5 2 2 2" xfId="13493" xr:uid="{8DF43007-E38E-4E7E-9500-76B0FCC924F2}"/>
    <cellStyle name="Input 5 2 2 2 2" xfId="13494" xr:uid="{AD5EC8DF-1188-404E-9ACE-BFFF3B6FDBBE}"/>
    <cellStyle name="Input 5 2 2 2 2 2" xfId="13495" xr:uid="{37F30A33-5D38-489A-A551-58216AD4A15A}"/>
    <cellStyle name="Input 5 2 2 2 2 2 2" xfId="13496" xr:uid="{A668264F-CD32-4C44-8E5C-F65C0222039C}"/>
    <cellStyle name="Input 5 2 2 2 2 3" xfId="13497" xr:uid="{9BFB4A0E-701D-49B3-A14C-5A92A34718FA}"/>
    <cellStyle name="Input 5 2 2 2 3" xfId="13498" xr:uid="{95A3A2FC-EE7C-46C3-A9F6-DCC802BD63E8}"/>
    <cellStyle name="Input 5 2 2 2 3 2" xfId="13499" xr:uid="{076BDBE4-7F7D-4505-95A4-1122871025C7}"/>
    <cellStyle name="Input 5 2 2 2 4" xfId="13500" xr:uid="{B28CAD5A-58D5-4A1F-9B31-4CFD8C64CC42}"/>
    <cellStyle name="Input 5 2 2 3" xfId="13501" xr:uid="{1008ED54-8527-47A4-A0CD-6E677360329F}"/>
    <cellStyle name="Input 5 2 2 3 2" xfId="13502" xr:uid="{49D518C3-E8D8-440F-AAE9-76C739C2E5A7}"/>
    <cellStyle name="Input 5 2 2 3 2 2" xfId="13503" xr:uid="{5E5BF7A9-D75A-4EFB-AB06-AC2C9F851A37}"/>
    <cellStyle name="Input 5 2 2 3 3" xfId="13504" xr:uid="{BBA9EDF9-0BA4-4015-AD4E-E5CB7E7033B3}"/>
    <cellStyle name="Input 5 2 2 4" xfId="13505" xr:uid="{89EAF741-778C-42B0-B12A-8415F00D5705}"/>
    <cellStyle name="Input 5 2 2 4 2" xfId="13506" xr:uid="{3FD23E07-6716-4EC5-A642-80AC6BE05719}"/>
    <cellStyle name="Input 5 2 2 5" xfId="13507" xr:uid="{88EA2082-BD53-44C4-8FCB-D9CC8B45066D}"/>
    <cellStyle name="Input 5 2 3" xfId="13508" xr:uid="{ACEC6CDE-19F3-4679-92CB-36EE17FEDD5C}"/>
    <cellStyle name="Input 5 2 3 2" xfId="13509" xr:uid="{D7BAD337-2F7B-4028-909F-ADE8977EB9AB}"/>
    <cellStyle name="Input 5 2 3 2 2" xfId="13510" xr:uid="{C614DB66-9EDD-4A4C-AF17-88AED478B17A}"/>
    <cellStyle name="Input 5 2 3 2 2 2" xfId="13511" xr:uid="{5910A646-940C-4A5B-9CE4-B024C27844DD}"/>
    <cellStyle name="Input 5 2 3 2 3" xfId="13512" xr:uid="{596BD637-D901-42E0-BD16-A6029DD21986}"/>
    <cellStyle name="Input 5 2 3 3" xfId="13513" xr:uid="{4AB399A2-83A7-4241-9CEB-9E95DCFBCCE0}"/>
    <cellStyle name="Input 5 2 3 3 2" xfId="13514" xr:uid="{6986634E-0128-41FA-B4CE-B963055561BE}"/>
    <cellStyle name="Input 5 2 3 4" xfId="13515" xr:uid="{656BA7C1-9115-420D-B48A-22AD5D051D93}"/>
    <cellStyle name="Input 5 2 4" xfId="13516" xr:uid="{6571BA4C-2068-4560-AFB8-D72B185486C1}"/>
    <cellStyle name="Input 5 2 4 2" xfId="13517" xr:uid="{C1E01D6F-3B0C-4B7A-B320-01AE7CF16352}"/>
    <cellStyle name="Input 5 2 4 2 2" xfId="13518" xr:uid="{E083CDB6-251F-4900-AFE6-AE5F25557E99}"/>
    <cellStyle name="Input 5 2 4 3" xfId="13519" xr:uid="{EE440D69-E825-48BC-89D7-3A10BF437A05}"/>
    <cellStyle name="Input 5 2 5" xfId="13520" xr:uid="{EC7D4700-1151-4BAC-99F1-E0E8A8321C2D}"/>
    <cellStyle name="Input 5 2 5 2" xfId="13521" xr:uid="{FF1C4F32-51FC-4B4D-8353-3F5F834E5151}"/>
    <cellStyle name="Input 5 2 6" xfId="13522" xr:uid="{7F4D61FF-66F7-435B-AF24-DF1EBDF2A9BA}"/>
    <cellStyle name="Input 5 2_INFORME" xfId="13523" xr:uid="{9CA06EC4-001B-44EC-8472-5AACBE8C1EC7}"/>
    <cellStyle name="Input 5 3" xfId="13524" xr:uid="{8A2C12B3-F49C-4902-A944-8D4F0F86195F}"/>
    <cellStyle name="Input 5 3 2" xfId="13525" xr:uid="{8DBF6769-9617-4F87-BE06-BA2D247C5612}"/>
    <cellStyle name="Input 5 3 2 2" xfId="13526" xr:uid="{06B33895-90EC-4639-A611-260F01EA7435}"/>
    <cellStyle name="Input 5 3 2 2 2" xfId="13527" xr:uid="{23224941-AABE-46FC-8078-8A9510E581AB}"/>
    <cellStyle name="Input 5 3 2 2 2 2" xfId="13528" xr:uid="{F674E347-E988-4AF5-8C48-C6A1DB7F2466}"/>
    <cellStyle name="Input 5 3 2 2 3" xfId="13529" xr:uid="{46A982B2-064D-41A5-8028-5815A2F8D589}"/>
    <cellStyle name="Input 5 3 2 3" xfId="13530" xr:uid="{52D01A00-CB99-4EAA-A414-70AA0DDF069F}"/>
    <cellStyle name="Input 5 3 2 3 2" xfId="13531" xr:uid="{C295E10E-60A5-407A-8D49-0F67D3DCE8C5}"/>
    <cellStyle name="Input 5 3 2 4" xfId="13532" xr:uid="{24F16C97-80C9-46B9-A01E-2CE9B870BE1C}"/>
    <cellStyle name="Input 5 3 3" xfId="13533" xr:uid="{DB0765E4-4CD6-4368-ABCD-1E601826428B}"/>
    <cellStyle name="Input 5 3 3 2" xfId="13534" xr:uid="{DC7DE1F1-D18E-4EA0-A2D0-BDB8958FAED0}"/>
    <cellStyle name="Input 5 3 3 2 2" xfId="13535" xr:uid="{3B08C113-1DA7-4CF3-9343-45335BD9DD55}"/>
    <cellStyle name="Input 5 3 3 3" xfId="13536" xr:uid="{F70BF65F-299C-469D-9875-24D6AC08613F}"/>
    <cellStyle name="Input 5 3 4" xfId="13537" xr:uid="{72C2CD38-7E44-4298-9A60-C94FC6370C4F}"/>
    <cellStyle name="Input 5 3 4 2" xfId="13538" xr:uid="{2B736BD3-62C4-456F-AE4D-6D696BB9A047}"/>
    <cellStyle name="Input 5 3 5" xfId="13539" xr:uid="{E73949A3-B368-4CF9-93E2-9AF36006D267}"/>
    <cellStyle name="Input 5 4" xfId="13540" xr:uid="{53007CA9-311C-4D7D-A9C7-C9685631A7BB}"/>
    <cellStyle name="Input 5 4 2" xfId="13541" xr:uid="{312D915C-487A-4C55-B0F8-D91F58713FDC}"/>
    <cellStyle name="Input 5 4 2 2" xfId="13542" xr:uid="{803DF936-0389-403A-8268-05AAC843B2A4}"/>
    <cellStyle name="Input 5 4 2 2 2" xfId="13543" xr:uid="{9ABFDA12-EAE9-4B9D-9401-8979618116BC}"/>
    <cellStyle name="Input 5 4 2 2 2 2" xfId="13544" xr:uid="{AA9CE7AA-1B24-4D75-8B94-11566C7B908F}"/>
    <cellStyle name="Input 5 4 2 2 3" xfId="13545" xr:uid="{D3573BB2-F44A-4EF1-A9D7-5E6A5769C850}"/>
    <cellStyle name="Input 5 4 2 3" xfId="13546" xr:uid="{5C0A1140-A576-472D-8ED7-FD1FD1E8F121}"/>
    <cellStyle name="Input 5 4 2 3 2" xfId="13547" xr:uid="{62B78E7A-7754-4C79-B9D5-829929836A6F}"/>
    <cellStyle name="Input 5 4 2 4" xfId="13548" xr:uid="{D43DCA99-0FAC-4CCF-BE4F-527AFEF4B891}"/>
    <cellStyle name="Input 5 4 3" xfId="13549" xr:uid="{700A3FCA-72CE-4C00-8547-D79AF558272D}"/>
    <cellStyle name="Input 5 4 3 2" xfId="13550" xr:uid="{77E37F96-56F1-4BBF-B962-E4C5862C2F24}"/>
    <cellStyle name="Input 5 4 3 2 2" xfId="13551" xr:uid="{03D3D3B8-666F-47DF-8FE4-AB2A833EA0FD}"/>
    <cellStyle name="Input 5 4 3 3" xfId="13552" xr:uid="{9D05B1C7-415E-4F9C-A5DF-5D5846F6A0FF}"/>
    <cellStyle name="Input 5 4 4" xfId="13553" xr:uid="{73AAA654-E850-4AE2-AECC-F4F410112894}"/>
    <cellStyle name="Input 5 4 4 2" xfId="13554" xr:uid="{CC5FA362-0531-4403-AFE1-4E4F85B98281}"/>
    <cellStyle name="Input 5 4 5" xfId="13555" xr:uid="{CACF25EB-EBDC-440E-ABF9-5A11EC6AD33B}"/>
    <cellStyle name="Input 5 5" xfId="13556" xr:uid="{A15A3520-4F23-4CE1-9285-334F1F6F635A}"/>
    <cellStyle name="Input 5 5 2" xfId="13557" xr:uid="{935205BB-6022-4C7A-9802-F1FB009D184A}"/>
    <cellStyle name="Input 5 5 2 2" xfId="13558" xr:uid="{1399E6B1-55F1-489E-8D48-BDC9D0A659AB}"/>
    <cellStyle name="Input 5 5 2 2 2" xfId="13559" xr:uid="{24898224-F1B8-4EAC-9208-78A942D24DAD}"/>
    <cellStyle name="Input 5 5 2 2 2 2" xfId="13560" xr:uid="{0E516171-8F2F-45F2-9A18-445B14EA3322}"/>
    <cellStyle name="Input 5 5 2 2 3" xfId="13561" xr:uid="{BA848BF3-F0F9-4744-8C99-D2D3E2CBA04D}"/>
    <cellStyle name="Input 5 5 2 3" xfId="13562" xr:uid="{B74BFD70-A00D-4E7E-AB3C-E87B1FFC4C6F}"/>
    <cellStyle name="Input 5 5 2 3 2" xfId="13563" xr:uid="{D40FCAAA-8BB8-4B80-9806-FFF0AD7FC8A1}"/>
    <cellStyle name="Input 5 5 2 4" xfId="13564" xr:uid="{A422A52F-B9A6-4184-8EAB-B194560F303D}"/>
    <cellStyle name="Input 5 5 3" xfId="13565" xr:uid="{4A7C0C3D-45AE-4DB6-94C6-62C54C189250}"/>
    <cellStyle name="Input 5 5 3 2" xfId="13566" xr:uid="{7A349662-030A-4DC8-A065-F0AF503D87FF}"/>
    <cellStyle name="Input 5 5 3 2 2" xfId="13567" xr:uid="{6AB2B87B-2211-4CFF-8038-82EC45113692}"/>
    <cellStyle name="Input 5 5 3 3" xfId="13568" xr:uid="{FB7FEECA-C713-471F-8A59-496305297780}"/>
    <cellStyle name="Input 5 5 4" xfId="13569" xr:uid="{ECA94910-0222-4AD8-B96A-B0892BB0D15A}"/>
    <cellStyle name="Input 5 5 4 2" xfId="13570" xr:uid="{23AC927D-244A-4DF0-A353-661C27E34734}"/>
    <cellStyle name="Input 5 5 5" xfId="13571" xr:uid="{6CC95BE9-3FD1-4CF7-9F99-F1C986CBF85B}"/>
    <cellStyle name="Input 5 6" xfId="13572" xr:uid="{AD738335-0D18-4FF5-B853-031934C19FE2}"/>
    <cellStyle name="Input 5 6 2" xfId="13573" xr:uid="{748333D2-3325-4176-BCFD-48BDCD1498E0}"/>
    <cellStyle name="Input 5 6 2 2" xfId="13574" xr:uid="{986B82D3-B9EE-47C5-B19B-71A31A147B45}"/>
    <cellStyle name="Input 5 6 2 2 2" xfId="13575" xr:uid="{FFC785BE-6B28-4F68-BC39-5F0B218A11C9}"/>
    <cellStyle name="Input 5 6 2 3" xfId="13576" xr:uid="{7CAC983E-F0CE-41D2-BE3E-739655F4045C}"/>
    <cellStyle name="Input 5 6 3" xfId="13577" xr:uid="{647FC8CA-3A08-43E3-BA60-9A90F0F60B72}"/>
    <cellStyle name="Input 5 6 3 2" xfId="13578" xr:uid="{FC126191-8FE7-430F-B5A4-62BDE299965E}"/>
    <cellStyle name="Input 5 6 4" xfId="13579" xr:uid="{EB0EEF71-34B4-474A-AF5F-F588C4186AE4}"/>
    <cellStyle name="Input 5 7" xfId="13580" xr:uid="{39226821-C97C-4CCB-98F7-3D46C5C3DF52}"/>
    <cellStyle name="Input 5 7 2" xfId="13581" xr:uid="{96485DB3-9B63-4B10-AD36-312AA80A303F}"/>
    <cellStyle name="Input 5 7 2 2" xfId="13582" xr:uid="{B97C2A70-D4B0-4434-A757-AAB4970AFD70}"/>
    <cellStyle name="Input 5 7 3" xfId="13583" xr:uid="{DC8E09A1-BAB6-4EB0-950E-B492AF09C437}"/>
    <cellStyle name="Input 5 8" xfId="13584" xr:uid="{BC0839EC-5034-4C00-8803-831F61C1042E}"/>
    <cellStyle name="Input 5 8 2" xfId="13585" xr:uid="{FA834EAC-86D7-409F-92F5-912BF498369F}"/>
    <cellStyle name="Input 5 8 2 2" xfId="13586" xr:uid="{A340F442-A6EF-485F-B4FB-C94BC8E10B65}"/>
    <cellStyle name="Input 5 8 3" xfId="13587" xr:uid="{C5673AF9-B7FE-43EA-8F7F-62D2B1E248DB}"/>
    <cellStyle name="Input 5 9" xfId="13588" xr:uid="{BA574735-158E-43B4-A51C-2AD988D5100E}"/>
    <cellStyle name="Input 5 9 2" xfId="13589" xr:uid="{6A782C19-F95D-4B65-BB93-EA596C90D2F9}"/>
    <cellStyle name="Input 5_INFORME" xfId="13590" xr:uid="{5A65CFEC-7E40-4DA7-B115-63E5A5127A04}"/>
    <cellStyle name="Input 6" xfId="13591" xr:uid="{BEEF0970-9C41-46DC-9D47-61AE3C8E4B7F}"/>
    <cellStyle name="Input 6 2" xfId="13592" xr:uid="{4C29DF40-408F-42A1-96AD-10BF6D4FF665}"/>
    <cellStyle name="Input 6 2 2" xfId="13593" xr:uid="{60EA1B8A-4591-428B-9489-47EE5FC2BE2B}"/>
    <cellStyle name="Input 6 2 2 2" xfId="13594" xr:uid="{8E0B8CCA-D957-44D7-BF27-2A71F17AE93A}"/>
    <cellStyle name="Input 6 2 2 2 2" xfId="13595" xr:uid="{A6050EDA-AD06-44B0-9923-1A2590835040}"/>
    <cellStyle name="Input 6 2 2 2 2 2" xfId="13596" xr:uid="{2B35710A-4F08-442B-B8A7-7A108F210790}"/>
    <cellStyle name="Input 6 2 2 2 3" xfId="13597" xr:uid="{DE1F0649-4128-4F98-97A5-19922D2C4ECE}"/>
    <cellStyle name="Input 6 2 2 3" xfId="13598" xr:uid="{6DB5CC3B-41DC-4C48-8381-7618D93DC707}"/>
    <cellStyle name="Input 6 2 2 3 2" xfId="13599" xr:uid="{6F3B729A-ED84-449F-A524-F7C0B698B0DF}"/>
    <cellStyle name="Input 6 2 2 4" xfId="13600" xr:uid="{EA147CEC-C4E2-4363-A1FB-672090847163}"/>
    <cellStyle name="Input 6 2 3" xfId="13601" xr:uid="{215BBF8B-F6CB-404F-8405-986A1E82EDCA}"/>
    <cellStyle name="Input 6 2 3 2" xfId="13602" xr:uid="{6A11063A-A1A2-49E3-9D7E-C02016FA4E24}"/>
    <cellStyle name="Input 6 2 3 2 2" xfId="13603" xr:uid="{D7ADA235-005B-480B-846A-F25B3B64B0E9}"/>
    <cellStyle name="Input 6 2 3 3" xfId="13604" xr:uid="{EA23227B-E3A7-48FD-8D2B-E25FE790327E}"/>
    <cellStyle name="Input 6 2 4" xfId="13605" xr:uid="{B5A19815-0A37-435E-9E98-66E1F87368D9}"/>
    <cellStyle name="Input 6 2 4 2" xfId="13606" xr:uid="{554D8E41-05D7-450A-891D-C387D2A83643}"/>
    <cellStyle name="Input 6 2 5" xfId="13607" xr:uid="{0E834162-D8C8-4905-B106-8F82F19346AE}"/>
    <cellStyle name="Input 6 3" xfId="13608" xr:uid="{C1B02320-50FD-429C-937C-6CD3EE4DE7C7}"/>
    <cellStyle name="Input 6 3 2" xfId="13609" xr:uid="{8B3E532A-F0D3-4B6A-845C-5123568E808D}"/>
    <cellStyle name="Input 6 3 2 2" xfId="13610" xr:uid="{731510E4-C325-46E1-8670-EE3734A5EDA2}"/>
    <cellStyle name="Input 6 3 2 2 2" xfId="13611" xr:uid="{B8FF5803-605C-4D82-B7C7-4FAEB1B35B98}"/>
    <cellStyle name="Input 6 3 2 3" xfId="13612" xr:uid="{3332B8C8-57DD-49A5-A148-6CFA0B98BAE3}"/>
    <cellStyle name="Input 6 3 3" xfId="13613" xr:uid="{4A01B030-FD06-46FC-89AA-5B12A9E4E44F}"/>
    <cellStyle name="Input 6 3 3 2" xfId="13614" xr:uid="{F602CEBA-5062-464D-B274-86CEA7EB0523}"/>
    <cellStyle name="Input 6 3 4" xfId="13615" xr:uid="{2D348589-A065-4E67-8A30-4EA274B49C7B}"/>
    <cellStyle name="Input 6 4" xfId="13616" xr:uid="{7B8CF9D0-ACA1-4B4E-8FE7-46821EBBDB08}"/>
    <cellStyle name="Input 6 4 2" xfId="13617" xr:uid="{9E21A280-AB69-4AC0-B251-1511B409E340}"/>
    <cellStyle name="Input 6 4 2 2" xfId="13618" xr:uid="{E0E07286-8296-44E8-9D44-01B9FE8B0C4D}"/>
    <cellStyle name="Input 6 4 3" xfId="13619" xr:uid="{6E7D74BA-1432-466D-9CB7-99ECD7100F74}"/>
    <cellStyle name="Input 6 5" xfId="13620" xr:uid="{E5775D1E-0836-497A-8150-C6A79536B747}"/>
    <cellStyle name="Input 6 5 2" xfId="13621" xr:uid="{B7F3CA18-CAD9-40CC-BBF8-61FBE11A40B4}"/>
    <cellStyle name="Input 6 6" xfId="13622" xr:uid="{67EAD823-C738-433C-A489-85D655B3B1FF}"/>
    <cellStyle name="Input 6_INFORME" xfId="13623" xr:uid="{97DBC877-582F-476F-BF3F-AB81EFD07964}"/>
    <cellStyle name="Input 7" xfId="13624" xr:uid="{67441D14-04B8-4F86-9688-3647D454BA19}"/>
    <cellStyle name="Input 7 2" xfId="13625" xr:uid="{58CCA854-07DF-4718-ADED-5B66FC0232C2}"/>
    <cellStyle name="Input 7 2 2" xfId="13626" xr:uid="{AC28E9B5-9D72-492C-B21D-AD69841E1A5F}"/>
    <cellStyle name="Input 7 2 2 2" xfId="13627" xr:uid="{7ED75BF3-0E6F-4E47-A7AC-8A574ABF7ACE}"/>
    <cellStyle name="Input 7 2 2 2 2" xfId="13628" xr:uid="{CACA936C-E667-4500-9834-1ECAFF7AA446}"/>
    <cellStyle name="Input 7 2 2 3" xfId="13629" xr:uid="{39C2812F-098B-4F54-9BBD-B80C20F02CA4}"/>
    <cellStyle name="Input 7 2 3" xfId="13630" xr:uid="{6CB58347-4981-4805-9D62-F3488C861C83}"/>
    <cellStyle name="Input 7 2 3 2" xfId="13631" xr:uid="{B4411FD5-D05F-4651-A504-752104101651}"/>
    <cellStyle name="Input 7 2 4" xfId="13632" xr:uid="{156CB883-A544-45EA-802C-D5C8B365EAF5}"/>
    <cellStyle name="Input 7 3" xfId="13633" xr:uid="{E6BD375F-FA63-4D75-9F0C-3D790882D5AB}"/>
    <cellStyle name="Input 7 3 2" xfId="13634" xr:uid="{65AD3299-DEB6-4509-816C-339C9BD84151}"/>
    <cellStyle name="Input 7 3 2 2" xfId="13635" xr:uid="{2390F039-2B9F-4543-B437-CDA1E202B54E}"/>
    <cellStyle name="Input 7 3 2 3" xfId="13636" xr:uid="{934D35EE-64D2-4782-9B10-292B928CFCF6}"/>
    <cellStyle name="Input 7 3 3" xfId="13637" xr:uid="{1220AF0C-6EA8-489D-B8C9-C15EA2821379}"/>
    <cellStyle name="Input 7 4" xfId="13638" xr:uid="{3FEAB91F-4D60-46EE-BAB5-CA6C47D55919}"/>
    <cellStyle name="Input 7 4 2" xfId="13639" xr:uid="{10EBAFE1-D74E-49A1-83A5-0C00080D0509}"/>
    <cellStyle name="Input 7 4 3" xfId="13640" xr:uid="{2AB42873-22F6-4498-BC5B-7087A6BC7B6D}"/>
    <cellStyle name="Input 7 5" xfId="13641" xr:uid="{9691F18E-2651-4699-B87A-49826A6B5A8A}"/>
    <cellStyle name="Input 8" xfId="13642" xr:uid="{7DCA2675-59C4-47EF-B653-56EAFB634692}"/>
    <cellStyle name="Input 8 2" xfId="13643" xr:uid="{CC2F0216-B0AF-4A9B-ACC5-CCBDEA68555D}"/>
    <cellStyle name="Input 8 2 2" xfId="13644" xr:uid="{B699C34A-40FA-4700-8A5D-D08A306409A5}"/>
    <cellStyle name="Input 8 2 2 2" xfId="13645" xr:uid="{D027A6E8-DDA1-4B7F-9E4D-28731F016F10}"/>
    <cellStyle name="Input 8 2 2 3" xfId="13646" xr:uid="{EC5141AB-9A5F-421A-B0AC-08D4934DD5FB}"/>
    <cellStyle name="Input 8 2 3" xfId="13647" xr:uid="{18A3C772-AD8A-416B-BE4F-5FEF2C2C2FC5}"/>
    <cellStyle name="Input 8 3" xfId="13648" xr:uid="{7CA00157-E068-4F69-B0BD-EF5142F97F5E}"/>
    <cellStyle name="Input 8 3 2" xfId="13649" xr:uid="{725FBDC5-BBCD-44D6-9E81-97F55065F397}"/>
    <cellStyle name="Input 8 3 3" xfId="13650" xr:uid="{9AF80C6E-3AD7-4E32-8EBE-C81808D566C8}"/>
    <cellStyle name="Input 8 4" xfId="13651" xr:uid="{E352D34F-48FD-456A-8D6B-946E301AD3EA}"/>
    <cellStyle name="Input 9" xfId="13652" xr:uid="{5C95ADEC-4C9E-4E8A-958B-B75F1BB03D02}"/>
    <cellStyle name="Input 9 2" xfId="13653" xr:uid="{1B26E16D-6E00-4CC5-9584-695566577DFD}"/>
    <cellStyle name="Input 9 2 2" xfId="13654" xr:uid="{C5FD51B2-1204-4B2F-8105-AF34EA93B4D7}"/>
    <cellStyle name="Input 9 2 2 2" xfId="13655" xr:uid="{FB40AADF-D2E3-41C5-9BC4-F6DA86F8A72F}"/>
    <cellStyle name="Input 9 2 3" xfId="13656" xr:uid="{CDB27C33-79AC-41AF-84B8-4C96CBC3529B}"/>
    <cellStyle name="Input 9 3" xfId="13657" xr:uid="{F1884F25-2716-4640-80DE-74E6B352BBE0}"/>
    <cellStyle name="Input 9 3 2" xfId="13658" xr:uid="{51C921BE-2720-43A4-9AB2-90E4C18DD058}"/>
    <cellStyle name="Input 9 4" xfId="13659" xr:uid="{96CE749C-1007-4869-A77D-9C172113F1D3}"/>
    <cellStyle name="Inputs" xfId="13660" xr:uid="{354A5C91-0AD7-4961-81B4-347A84E4D3E7}"/>
    <cellStyle name="Inputs 2" xfId="13661" xr:uid="{2DB1B8D2-DE0D-44E8-B9EF-7A914317E5FD}"/>
    <cellStyle name="Inputs 3" xfId="13662" xr:uid="{B9A22EE9-80C1-427A-BA01-B1D737F41F92}"/>
    <cellStyle name="Inputs2" xfId="13663" xr:uid="{DF12EEB6-8C85-46C3-AB8F-3B6B69B2F2CE}"/>
    <cellStyle name="Inputs2 2" xfId="13664" xr:uid="{24F15995-70DF-4182-A94E-A305FED9A62C}"/>
    <cellStyle name="Inputs2 3" xfId="13665" xr:uid="{8BA7BC46-9450-4817-B3BE-70B60F08AED7}"/>
    <cellStyle name="Linked Cell 10" xfId="13666" xr:uid="{954A894E-FC61-40C8-8DB8-FB13C118E0E5}"/>
    <cellStyle name="Linked Cell 10 2" xfId="13667" xr:uid="{DC685FBE-89C4-45C2-A92C-5AD07A9AD3E3}"/>
    <cellStyle name="Linked Cell 11" xfId="13668" xr:uid="{120D9E89-B736-4C66-9246-5FE7C2F43A3B}"/>
    <cellStyle name="Linked Cell 11 2" xfId="13669" xr:uid="{3928ED5C-680D-4E35-B1BF-568EDAAC805E}"/>
    <cellStyle name="Linked Cell 12" xfId="13670" xr:uid="{F7B4EDFE-05CD-454D-812E-E317C6B2644A}"/>
    <cellStyle name="Linked Cell 13" xfId="13671" xr:uid="{1CB4ABC3-8610-437D-8FD1-855F24C04C96}"/>
    <cellStyle name="Linked Cell 14" xfId="13672" xr:uid="{E605AFDB-3CF4-44D3-8AC4-3FF18B7728FC}"/>
    <cellStyle name="Linked Cell 15" xfId="13673" xr:uid="{5762D5EF-5DE0-4D0D-8901-1FCC91244A81}"/>
    <cellStyle name="Linked Cell 16" xfId="13674" xr:uid="{56933972-7326-4613-8E61-7C23C94D67C8}"/>
    <cellStyle name="Linked Cell 17" xfId="13675" xr:uid="{FB7B8A51-9F81-44F2-879E-71D2107C630A}"/>
    <cellStyle name="Linked Cell 18" xfId="13676" xr:uid="{EA6CB408-BD9D-4F20-A26E-CEB95431120F}"/>
    <cellStyle name="Linked Cell 19" xfId="13677" xr:uid="{0FB6183A-8BE6-4B85-92E9-722B893083F0}"/>
    <cellStyle name="Linked Cell 2" xfId="13678" xr:uid="{7AF3DAFA-AC86-4B88-A745-6B081D5EB4D2}"/>
    <cellStyle name="Linked Cell 2 2" xfId="13679" xr:uid="{5C5D9624-0E58-49CA-93A3-275389FF0663}"/>
    <cellStyle name="Linked Cell 2 2 2" xfId="13680" xr:uid="{EDE0C941-DF0F-46D1-9587-FB555B741BE7}"/>
    <cellStyle name="Linked Cell 2 2 3" xfId="13681" xr:uid="{6893D483-DBC7-446B-85D2-435552577A78}"/>
    <cellStyle name="Linked Cell 2 2 4" xfId="13682" xr:uid="{A41F058C-5F18-4466-BBCD-8D91254A201B}"/>
    <cellStyle name="Linked Cell 2 3" xfId="13683" xr:uid="{59663AEE-1E23-4566-9E5D-A1067146920E}"/>
    <cellStyle name="Linked Cell 2 3 2" xfId="13684" xr:uid="{CCBBD4B9-9FB9-4DDF-98F0-59ECBBE60195}"/>
    <cellStyle name="Linked Cell 2 4" xfId="13685" xr:uid="{546F1DFD-86DF-434E-95EB-694AA87695C8}"/>
    <cellStyle name="Linked Cell 2 5" xfId="13686" xr:uid="{C03A2CD0-A795-40D4-95A8-018349F4C0B9}"/>
    <cellStyle name="Linked Cell 2 6" xfId="13687" xr:uid="{ACD9B60B-A8AA-47FF-81BE-2A330ABE5097}"/>
    <cellStyle name="Linked Cell 2 7" xfId="13688" xr:uid="{C9E10F16-2BA2-40F4-BEFF-496F0C8DA299}"/>
    <cellStyle name="Linked Cell 2 8" xfId="13689" xr:uid="{989732D7-35DA-41E7-8F85-0A628C834B27}"/>
    <cellStyle name="Linked Cell 2 9" xfId="13690" xr:uid="{E68E4677-3C61-4BBF-9766-50303BEA1212}"/>
    <cellStyle name="Linked Cell 2_COSTOS" xfId="13691" xr:uid="{FA59614F-9236-4FDF-98E4-8C659F65AD99}"/>
    <cellStyle name="Linked Cell 20" xfId="13692" xr:uid="{2F07B28B-E4A1-4CCE-98CA-2D0A84E28EA2}"/>
    <cellStyle name="Linked Cell 3" xfId="13693" xr:uid="{D0D56617-4E35-44A2-87AE-90C9E16364CB}"/>
    <cellStyle name="Linked Cell 3 2" xfId="13694" xr:uid="{1F255484-6519-4D57-B424-33AD26F608B6}"/>
    <cellStyle name="Linked Cell 3 2 2" xfId="13695" xr:uid="{E28EF731-AF7A-4DCF-8F8D-E88A47C7B881}"/>
    <cellStyle name="Linked Cell 3 2 3" xfId="13696" xr:uid="{898E83E5-511C-4228-BDCC-104FFDED72BD}"/>
    <cellStyle name="Linked Cell 3 3" xfId="13697" xr:uid="{BC365C29-41E1-4767-B610-5D56CAA7CEC8}"/>
    <cellStyle name="Linked Cell 3 4" xfId="13698" xr:uid="{77004FF7-FFED-4CF3-AFAC-2C055BB440F2}"/>
    <cellStyle name="Linked Cell 3 5" xfId="13699" xr:uid="{F7F2DD20-F5EF-4AAD-AB00-07C1BEFB4F9B}"/>
    <cellStyle name="Linked Cell 3 6" xfId="13700" xr:uid="{D6ED8C3B-3B82-437B-A3BF-20E685321B27}"/>
    <cellStyle name="Linked Cell 3 7" xfId="13701" xr:uid="{B216C6C4-7436-4943-BD84-34CF45B237DB}"/>
    <cellStyle name="Linked Cell 3 8" xfId="13702" xr:uid="{EE856ED8-F50E-4A24-81EE-9A2EBCA38067}"/>
    <cellStyle name="Linked Cell 4" xfId="13703" xr:uid="{A8DC15CC-CDB0-4631-BCC6-26FF6D011058}"/>
    <cellStyle name="Linked Cell 4 2" xfId="13704" xr:uid="{3BB4B1E6-1E34-4235-9D4B-22F1654DDD05}"/>
    <cellStyle name="Linked Cell 4 3" xfId="13705" xr:uid="{E26D4E4F-D711-4F8F-B533-39D5B72E0485}"/>
    <cellStyle name="Linked Cell 4 4" xfId="13706" xr:uid="{7C8DB885-577C-4F63-A649-EFCD44A43A86}"/>
    <cellStyle name="Linked Cell 4 5" xfId="13707" xr:uid="{66E45E16-F4BD-4BEE-A1B8-1D713BC928B8}"/>
    <cellStyle name="Linked Cell 5" xfId="13708" xr:uid="{C801990A-3E81-4BCE-A98B-C77525EF5517}"/>
    <cellStyle name="Linked Cell 5 2" xfId="13709" xr:uid="{283A40A7-7131-4440-A0CE-A8AB80296D00}"/>
    <cellStyle name="Linked Cell 5 3" xfId="13710" xr:uid="{4BA4462A-3269-4A5A-A44F-05ED2AD232DF}"/>
    <cellStyle name="Linked Cell 5 4" xfId="13711" xr:uid="{9C7315DD-1722-48D4-A582-CA31ED701685}"/>
    <cellStyle name="Linked Cell 6" xfId="13712" xr:uid="{1B6B47EF-8D9A-402C-96D2-FCD370A84BF2}"/>
    <cellStyle name="Linked Cell 6 2" xfId="13713" xr:uid="{DECF1831-2D70-4E7E-8F70-F9735D5C55F5}"/>
    <cellStyle name="Linked Cell 6 3" xfId="13714" xr:uid="{D2E04324-B9FA-461E-8A63-122C6F7814B3}"/>
    <cellStyle name="Linked Cell 6 4" xfId="13715" xr:uid="{971B927A-78C5-4161-9932-41A41EEF32DE}"/>
    <cellStyle name="Linked Cell 7" xfId="13716" xr:uid="{9C150763-4AFB-4FD3-BF1D-72FD29A011E1}"/>
    <cellStyle name="Linked Cell 7 2" xfId="13717" xr:uid="{D8A2275C-153E-494A-90E9-7C80F26CE343}"/>
    <cellStyle name="Linked Cell 7 3" xfId="13718" xr:uid="{2F78D2B1-5F42-4D3B-9D9C-6C74B021BD90}"/>
    <cellStyle name="Linked Cell 7 4" xfId="13719" xr:uid="{8672A53B-E94D-41E1-B7C4-83B79C6412A0}"/>
    <cellStyle name="Linked Cell 8" xfId="13720" xr:uid="{A3D0B61B-D51A-4262-938C-4CE7F9DEF0E7}"/>
    <cellStyle name="Linked Cell 8 2" xfId="13721" xr:uid="{10FE7A89-612D-43C0-BF06-605634484169}"/>
    <cellStyle name="Linked Cell 8 3" xfId="13722" xr:uid="{BE3247EF-BEA2-4764-A444-26444B420019}"/>
    <cellStyle name="Linked Cell 9" xfId="13723" xr:uid="{7ABC6946-03C2-4A5D-BF29-D714F49E94EF}"/>
    <cellStyle name="Linked Cell 9 2" xfId="13724" xr:uid="{D30B05B9-702F-4182-BCE7-689E1B603AD4}"/>
    <cellStyle name="Millares" xfId="58973" builtinId="3"/>
    <cellStyle name="Millares [00]" xfId="13725" xr:uid="{0BC6E1E3-B2B7-4D23-86B2-F060988B2A20}"/>
    <cellStyle name="Millares 2" xfId="12" xr:uid="{00000000-0005-0000-0000-000000000000}"/>
    <cellStyle name="Millares 2 2" xfId="13727" xr:uid="{AF92FC0B-5D03-486D-8421-30D7EEC724E5}"/>
    <cellStyle name="Millares 2 2 2" xfId="13728" xr:uid="{67F7AF6C-36AC-41A6-96C6-25902C463B54}"/>
    <cellStyle name="Millares 2 2 3" xfId="13729" xr:uid="{687C3621-A0C5-46FF-8441-A05594E7BCCF}"/>
    <cellStyle name="Millares 2 2 4" xfId="13730" xr:uid="{A192F0A3-E81B-4FB9-841F-4AE2CF4D9748}"/>
    <cellStyle name="Millares 2 3" xfId="13731" xr:uid="{7B36889C-C970-4C30-BD43-76106ADB405F}"/>
    <cellStyle name="Millares 2 3 2" xfId="13732" xr:uid="{A7A98772-4477-40D4-ABEE-180CF4E14F52}"/>
    <cellStyle name="Millares 2 4" xfId="13733" xr:uid="{419B3E3B-D99D-4DAB-873B-7B5C84EDB95C}"/>
    <cellStyle name="Millares 2 5" xfId="13734" xr:uid="{DD942EBE-E35E-44D6-A826-5734C7FA6F26}"/>
    <cellStyle name="Millares 2 6" xfId="13726" xr:uid="{C9D21EBC-3911-4BD5-BE7E-8733A179CE6F}"/>
    <cellStyle name="Millares 2_COSTOS" xfId="13735" xr:uid="{A553E465-643C-4E05-9B61-F6F9A57FBED7}"/>
    <cellStyle name="Millares 3" xfId="6" xr:uid="{00000000-0005-0000-0000-000001000000}"/>
    <cellStyle name="Millares 3 2" xfId="13737" xr:uid="{78BFEC9A-561A-4A10-801B-B7359E04BF5B}"/>
    <cellStyle name="Millares 3 2 2" xfId="13738" xr:uid="{4224E2A3-FC75-49C2-9D82-28E1BA028142}"/>
    <cellStyle name="Millares 3 2 3" xfId="13739" xr:uid="{A7E502F7-8052-4C74-BA01-B4E4028273A8}"/>
    <cellStyle name="Millares 3 3" xfId="13740" xr:uid="{63F6B539-39D5-409D-A8F6-1281DECD9DA8}"/>
    <cellStyle name="Millares 3 3 2" xfId="13741" xr:uid="{EB83AD5F-59B7-4590-A25A-3D60EE29E9EA}"/>
    <cellStyle name="Millares 3 4" xfId="13742" xr:uid="{D18F4D5E-F70C-4056-B34F-B77EB8FEF4CE}"/>
    <cellStyle name="Millares 3 5" xfId="13736" xr:uid="{82043792-4D57-4A94-B94A-C3A63FDFEB6D}"/>
    <cellStyle name="Millares 4" xfId="13743" xr:uid="{D83D74C6-7B46-476D-AF7C-3D4CD845EB4E}"/>
    <cellStyle name="Millares 4 2" xfId="13744" xr:uid="{15BC87D3-F155-4F55-A149-DC706686A94D}"/>
    <cellStyle name="Millares 5" xfId="13745" xr:uid="{E45AA743-131F-4E99-999A-7B05A8549B02}"/>
    <cellStyle name="Millares 6" xfId="13" xr:uid="{ABDDC5F3-FE8C-459E-B702-C47E536EC93A}"/>
    <cellStyle name="Moneda 2" xfId="10" xr:uid="{00000000-0005-0000-0000-000002000000}"/>
    <cellStyle name="Monetario" xfId="13746" xr:uid="{21F2EF9D-EDB7-4D49-BB7D-70BDF6DDB529}"/>
    <cellStyle name="Monetario0" xfId="13747" xr:uid="{3F6CE6EE-D6B4-4CD3-99B4-C2B53CEF5089}"/>
    <cellStyle name="Neutral 10" xfId="13748" xr:uid="{2BF4BAC8-85B6-47FD-B132-D41DD64D1052}"/>
    <cellStyle name="Neutral 10 2" xfId="13749" xr:uid="{7E3C8B9E-1625-47FA-8824-AAF5807419F3}"/>
    <cellStyle name="Neutral 10 3" xfId="13750" xr:uid="{98DA9131-5882-419B-AB7B-412E41A989A8}"/>
    <cellStyle name="Neutral 11" xfId="13751" xr:uid="{4B88A3BA-C73F-4796-B813-228994ADF98C}"/>
    <cellStyle name="Neutral 11 2" xfId="13752" xr:uid="{D25951C2-2F6A-4CE4-B97A-75E93B9013C7}"/>
    <cellStyle name="Neutral 11 3" xfId="13753" xr:uid="{74458FC0-61CA-4786-B243-F3AB021FE808}"/>
    <cellStyle name="Neutral 12" xfId="13754" xr:uid="{95657111-BDB4-4589-AB89-5F65D44B8D0D}"/>
    <cellStyle name="Neutral 12 2" xfId="13755" xr:uid="{E90343E3-2E72-45C9-9064-E6EE37973E6F}"/>
    <cellStyle name="Neutral 13" xfId="13756" xr:uid="{399CDB6E-C0AF-4A24-AE38-7BCBD4096F71}"/>
    <cellStyle name="Neutral 13 2" xfId="13757" xr:uid="{1A7A608D-C539-4649-A7D4-7997A3F5B7F8}"/>
    <cellStyle name="Neutral 14" xfId="13758" xr:uid="{F9E51278-DC2E-48EF-92C5-217B7DB7852B}"/>
    <cellStyle name="Neutral 14 2" xfId="13759" xr:uid="{AAE789F0-C69C-4CAA-9BE3-0FDD55258AA4}"/>
    <cellStyle name="Neutral 15" xfId="13760" xr:uid="{DAEB5337-2E4D-49BF-9A84-A6D24A51469B}"/>
    <cellStyle name="Neutral 16" xfId="13761" xr:uid="{492C8D6E-B16F-4F7D-95E5-7D66B633AB36}"/>
    <cellStyle name="Neutral 17" xfId="13762" xr:uid="{8D931A2D-81BF-43F7-9CCC-EDD332D80F1C}"/>
    <cellStyle name="Neutral 2" xfId="13763" xr:uid="{C74F4A79-BE94-4F8E-A251-A3B45A72D8A9}"/>
    <cellStyle name="Neutral 2 2" xfId="13764" xr:uid="{8DAC9DEB-C29D-4179-84AE-EB49D06CACD2}"/>
    <cellStyle name="Neutral 2 2 2" xfId="13765" xr:uid="{697C6CAA-8D18-44F6-ADD0-952D81D7CB63}"/>
    <cellStyle name="Neutral 2 3" xfId="13766" xr:uid="{8FF3D421-B628-4E26-B954-156B61631F21}"/>
    <cellStyle name="Neutral 2 4" xfId="13767" xr:uid="{652EDB0B-2D80-4A73-A8A7-DC7233BBB546}"/>
    <cellStyle name="Neutral 2 5" xfId="13768" xr:uid="{BD6EDE05-570D-45BA-B85A-43ED52F23882}"/>
    <cellStyle name="Neutral 2 6" xfId="13769" xr:uid="{35B00869-71E8-4D9C-B425-E571821CFC7B}"/>
    <cellStyle name="Neutral 3" xfId="13770" xr:uid="{247AF08C-66EF-4713-B431-18B623BD4D4C}"/>
    <cellStyle name="Neutral 3 2" xfId="13771" xr:uid="{F1898953-5DBC-4320-BED4-87B854FA2ABB}"/>
    <cellStyle name="Neutral 3 2 2" xfId="13772" xr:uid="{BDB286DA-5891-483B-99AE-7AF28A297113}"/>
    <cellStyle name="Neutral 3 3" xfId="13773" xr:uid="{8DCA696E-FBD6-418A-9F48-C28894BB8066}"/>
    <cellStyle name="Neutral 3 4" xfId="13774" xr:uid="{F41CD8B8-099F-4C42-BB27-DC0E5979C585}"/>
    <cellStyle name="Neutral 3 5" xfId="13775" xr:uid="{9E53C96B-70E3-475B-A3E2-976D15935A2F}"/>
    <cellStyle name="Neutral 3 6" xfId="13776" xr:uid="{DC43D516-CE17-4552-8FBB-F4F7864D78BB}"/>
    <cellStyle name="Neutral 4" xfId="13777" xr:uid="{BCB58B1E-8876-40C3-B410-89C6FA9FABC4}"/>
    <cellStyle name="Neutral 4 2" xfId="13778" xr:uid="{678BCFBD-3FF3-4060-96D6-65345F57F2BD}"/>
    <cellStyle name="Neutral 4 3" xfId="13779" xr:uid="{97570207-FD66-4E55-AD6E-7275209B9FAD}"/>
    <cellStyle name="Neutral 4 4" xfId="13780" xr:uid="{71D42F2D-C9D5-4E9C-9CDE-8F3A7000AD0F}"/>
    <cellStyle name="Neutral 4 5" xfId="13781" xr:uid="{F4D07465-CB1F-4F21-A756-730B8F3BDCF3}"/>
    <cellStyle name="Neutral 5" xfId="13782" xr:uid="{557AD1A6-8791-4D46-95DB-00A89731BC6B}"/>
    <cellStyle name="Neutral 5 2" xfId="13783" xr:uid="{3C97A706-03AF-4EC0-8057-A4935723D71E}"/>
    <cellStyle name="Neutral 5 2 2" xfId="13784" xr:uid="{CF063832-175B-46E4-96C6-1A2BFD289602}"/>
    <cellStyle name="Neutral 5 3" xfId="13785" xr:uid="{AE09730E-FD69-4D54-95CA-99DCAD8AD2FD}"/>
    <cellStyle name="Neutral 5 3 2" xfId="13786" xr:uid="{13B62742-4B2F-4A54-8C37-460A7B4FCB8D}"/>
    <cellStyle name="Neutral 5 4" xfId="13787" xr:uid="{3B591F8A-126F-4A23-86B6-D64FE187E260}"/>
    <cellStyle name="Neutral 5 5" xfId="13788" xr:uid="{079CF9BE-0F9D-4C14-AF55-5E5EDF69952F}"/>
    <cellStyle name="Neutral 6" xfId="13789" xr:uid="{1B3F1B59-8BE6-4B9B-BF96-88A088F7D48F}"/>
    <cellStyle name="Neutral 6 2" xfId="13790" xr:uid="{BC7F4130-84D3-4808-8299-99134E743E57}"/>
    <cellStyle name="Neutral 6 3" xfId="13791" xr:uid="{15B83FE4-E08E-4B0F-A0D8-60C493C206FB}"/>
    <cellStyle name="Neutral 6 4" xfId="13792" xr:uid="{D3487666-C6D3-4296-AF5D-490D6DCBECC8}"/>
    <cellStyle name="Neutral 7" xfId="13793" xr:uid="{ADA7C0DB-1B83-477E-A3F2-A96C02160F8B}"/>
    <cellStyle name="Neutral 7 2" xfId="13794" xr:uid="{DC2A1833-C2E2-4B60-9B93-CBC330249BF5}"/>
    <cellStyle name="Neutral 7 3" xfId="13795" xr:uid="{3AA56B43-5613-49C5-913E-EC58C025C9B6}"/>
    <cellStyle name="Neutral 7 4" xfId="13796" xr:uid="{81D7C8D0-B307-40ED-8ACE-542AE36539EB}"/>
    <cellStyle name="Neutral 8" xfId="13797" xr:uid="{F4FA8AE7-D304-4474-8368-4CEA4E7DF8C7}"/>
    <cellStyle name="Neutral 8 2" xfId="13798" xr:uid="{BF967D5B-974D-443E-B931-D2A9FA7ED40C}"/>
    <cellStyle name="Neutral 8 3" xfId="13799" xr:uid="{61199F80-4C30-4C25-AEFD-90B8CBDA41AA}"/>
    <cellStyle name="Neutral 9" xfId="13800" xr:uid="{135D4BB5-F2D9-4FC4-8D2D-20DAEDF03367}"/>
    <cellStyle name="Neutral 9 2" xfId="13801" xr:uid="{B7CD6501-0EB1-4E25-AD25-2777D6ADDEBE}"/>
    <cellStyle name="Neutral 9 3" xfId="13802" xr:uid="{CBA81072-A0D9-47D2-BDC8-990DBE73AD49}"/>
    <cellStyle name="Normal" xfId="0" builtinId="0"/>
    <cellStyle name="Normal 10" xfId="27" xr:uid="{54395420-7152-4D49-863A-D0AD65D610B4}"/>
    <cellStyle name="Normal 10 10" xfId="13803" xr:uid="{5E80A3A7-B8C0-4ACF-893A-10F35B45E0D3}"/>
    <cellStyle name="Normal 10 10 2" xfId="13804" xr:uid="{4B6F8A62-7296-4D16-B347-C1A28E87D107}"/>
    <cellStyle name="Normal 10 10 2 2" xfId="13805" xr:uid="{37E58C8A-3F05-4D1A-9285-8094AE2AA641}"/>
    <cellStyle name="Normal 10 10 2 2 2" xfId="13806" xr:uid="{1F0C3306-84C0-4FEB-A2F7-C1566461D70D}"/>
    <cellStyle name="Normal 10 10 2 3" xfId="13807" xr:uid="{C87E5B2A-5CBD-4DEC-A3A9-26B511CA440D}"/>
    <cellStyle name="Normal 10 10 3" xfId="13808" xr:uid="{BBC92A64-5A46-4C09-9CC8-324DED13F616}"/>
    <cellStyle name="Normal 10 10 3 2" xfId="13809" xr:uid="{CC90A92D-B622-4E55-979B-17853DAC3881}"/>
    <cellStyle name="Normal 10 10 4" xfId="13810" xr:uid="{02EABD97-FCC6-4A6C-A42D-707863A1C55B}"/>
    <cellStyle name="Normal 10 11" xfId="13811" xr:uid="{A93C3820-69B5-46C7-809F-BAB270400D7B}"/>
    <cellStyle name="Normal 10 11 2" xfId="13812" xr:uid="{5010F6DC-5209-4B38-AC0A-85A551867D16}"/>
    <cellStyle name="Normal 10 11 2 2" xfId="13813" xr:uid="{ECCA29E6-0D74-4B79-BA5B-D3949CCE3041}"/>
    <cellStyle name="Normal 10 11 2 2 2" xfId="13814" xr:uid="{1C920FB0-57D9-41C5-B763-3974B458CF4A}"/>
    <cellStyle name="Normal 10 11 2 3" xfId="13815" xr:uid="{410FD8FB-6F06-40AF-B276-5DD92575EC54}"/>
    <cellStyle name="Normal 10 11 3" xfId="13816" xr:uid="{945F1547-91CE-4FDE-A72B-8AA214E1DDC8}"/>
    <cellStyle name="Normal 10 11 3 2" xfId="13817" xr:uid="{C7CEF982-39C2-490D-A4B3-BB9EFED21D3A}"/>
    <cellStyle name="Normal 10 11 4" xfId="13818" xr:uid="{93159932-C867-40BA-9A7D-2E8C2363570B}"/>
    <cellStyle name="Normal 10 12" xfId="13819" xr:uid="{E62160B0-3265-457F-B1B2-08F732D39C38}"/>
    <cellStyle name="Normal 10 12 2" xfId="13820" xr:uid="{2AAE4A7A-2BD1-4D4D-96D2-DEA1CA1949B7}"/>
    <cellStyle name="Normal 10 12 2 2" xfId="13821" xr:uid="{68414D2F-C89D-43CA-BFE2-964189136CCE}"/>
    <cellStyle name="Normal 10 12 2 2 2" xfId="13822" xr:uid="{2E770BA4-CC60-4981-93FE-CBF6A2630CCE}"/>
    <cellStyle name="Normal 10 12 2 3" xfId="13823" xr:uid="{04ABDB3F-3178-462B-A642-D0A60E77DD25}"/>
    <cellStyle name="Normal 10 12 3" xfId="13824" xr:uid="{4B1706A8-3F11-40DC-87D2-78F2131D5CD2}"/>
    <cellStyle name="Normal 10 12 3 2" xfId="13825" xr:uid="{B013D67C-182E-426C-A365-8DA12FEEF1F7}"/>
    <cellStyle name="Normal 10 12 4" xfId="13826" xr:uid="{DCA83623-0EFC-4A32-AE30-7422DCA4E883}"/>
    <cellStyle name="Normal 10 13" xfId="13827" xr:uid="{B32B0274-F5FF-48A4-92A5-CB56304C370C}"/>
    <cellStyle name="Normal 10 13 2" xfId="13828" xr:uid="{F92356F7-D6C2-4E23-92DF-6BF747732A80}"/>
    <cellStyle name="Normal 10 13 2 2" xfId="13829" xr:uid="{44196E6A-CC6C-43B5-B5CE-15E46CC1ACB7}"/>
    <cellStyle name="Normal 10 13 3" xfId="13830" xr:uid="{BBCDE147-12EB-4F4C-9989-48ECE8BBD1A9}"/>
    <cellStyle name="Normal 10 14" xfId="13831" xr:uid="{36DF0176-2ABB-4386-B13D-E2EF23236D7F}"/>
    <cellStyle name="Normal 10 15" xfId="13832" xr:uid="{2BCF391A-9528-47DB-9547-30D156CD3EE9}"/>
    <cellStyle name="Normal 10 15 2" xfId="13833" xr:uid="{A6ED77A6-E265-4ACD-8FF2-7DC7A20EB50A}"/>
    <cellStyle name="Normal 10 16" xfId="13834" xr:uid="{5984D771-C088-4C4F-950E-754D8FBAF312}"/>
    <cellStyle name="Normal 10 17" xfId="13835" xr:uid="{4DBE3257-D0DB-4D74-A61D-3308EA5368DE}"/>
    <cellStyle name="Normal 10 18" xfId="13836" xr:uid="{07B27321-586F-433F-A5B1-DADB118A0BC9}"/>
    <cellStyle name="Normal 10 19" xfId="13837" xr:uid="{393BF022-AAEE-4B9D-A0E2-77D37F5637FD}"/>
    <cellStyle name="Normal 10 2" xfId="13838" xr:uid="{777E0969-D52C-44DB-9C36-43A468089D9E}"/>
    <cellStyle name="Normal 10 2 10" xfId="13839" xr:uid="{FF6E5B95-EF35-4128-8BDF-6EA4B7ADB460}"/>
    <cellStyle name="Normal 10 2 10 2" xfId="53043" xr:uid="{F104AC47-86A9-492F-B857-699B530281E0}"/>
    <cellStyle name="Normal 10 2 11" xfId="53044" xr:uid="{19D99486-9CA4-4962-917D-AF8058FECE0C}"/>
    <cellStyle name="Normal 10 2 12" xfId="53045" xr:uid="{7C0C44D5-D401-404D-9192-2AE36F94F088}"/>
    <cellStyle name="Normal 10 2 2" xfId="13840" xr:uid="{5D90B7BC-B232-4F8F-8B67-81DB8D4B37ED}"/>
    <cellStyle name="Normal 10 2 2 10" xfId="13841" xr:uid="{72890B8C-D713-4A08-855C-A96AFC314E74}"/>
    <cellStyle name="Normal 10 2 2 11" xfId="13842" xr:uid="{D0DCE44D-8C14-483D-898F-E68916D9618A}"/>
    <cellStyle name="Normal 10 2 2 2" xfId="13843" xr:uid="{CABBC4B1-80CA-45FE-AA43-840AE264CAC8}"/>
    <cellStyle name="Normal 10 2 2 2 10" xfId="13844" xr:uid="{7A6E8A07-165B-47ED-9E0E-98B8C3DB08CA}"/>
    <cellStyle name="Normal 10 2 2 2 2" xfId="13845" xr:uid="{02A89BFF-1C70-4AFA-A53D-1EB1DF7C92C0}"/>
    <cellStyle name="Normal 10 2 2 2 2 2" xfId="13846" xr:uid="{D060ADFA-D3B7-4782-A3E1-EBA1822D1978}"/>
    <cellStyle name="Normal 10 2 2 2 2 2 2" xfId="13847" xr:uid="{35AD3B79-E190-4C79-A0C5-B323C05D546A}"/>
    <cellStyle name="Normal 10 2 2 2 2 2 2 2" xfId="13848" xr:uid="{A6E9B5F9-74D8-4B6D-B005-91D57D631791}"/>
    <cellStyle name="Normal 10 2 2 2 2 2 2 2 2" xfId="13849" xr:uid="{716FDBAA-50A8-4C79-BCB0-66E7F79D2AC4}"/>
    <cellStyle name="Normal 10 2 2 2 2 2 2 2 2 2" xfId="13850" xr:uid="{F7E604F2-EBC5-4D3D-85F2-3D009A51DF74}"/>
    <cellStyle name="Normal 10 2 2 2 2 2 2 2 2 2 2" xfId="53046" xr:uid="{A6D25F64-F657-4F88-89AA-ABB290743652}"/>
    <cellStyle name="Normal 10 2 2 2 2 2 2 2 2 3" xfId="53047" xr:uid="{81908207-C37F-4042-8FFC-9242E02AF251}"/>
    <cellStyle name="Normal 10 2 2 2 2 2 2 2 3" xfId="13851" xr:uid="{25FA85E0-CC69-4056-925A-A7BB84A1A880}"/>
    <cellStyle name="Normal 10 2 2 2 2 2 2 2 3 2" xfId="53048" xr:uid="{92160281-DE98-4CD2-B34A-A67FB3C12571}"/>
    <cellStyle name="Normal 10 2 2 2 2 2 2 2 4" xfId="53049" xr:uid="{800E34AF-651F-4832-936C-5F2238E90D78}"/>
    <cellStyle name="Normal 10 2 2 2 2 2 2 3" xfId="13852" xr:uid="{E2A26207-9260-4D97-BC60-C3217203A2CC}"/>
    <cellStyle name="Normal 10 2 2 2 2 2 2 3 2" xfId="13853" xr:uid="{59B66C83-8098-4AA9-9509-ADBD52FDE703}"/>
    <cellStyle name="Normal 10 2 2 2 2 2 2 3 2 2" xfId="53050" xr:uid="{746B5A68-4BAB-4D10-8D7E-7830FB790D73}"/>
    <cellStyle name="Normal 10 2 2 2 2 2 2 3 3" xfId="53051" xr:uid="{84E07C0A-622F-4F8B-B1E0-7DCBE8363B77}"/>
    <cellStyle name="Normal 10 2 2 2 2 2 2 4" xfId="13854" xr:uid="{A0716813-49FC-4597-80EA-3DBD4AC530D3}"/>
    <cellStyle name="Normal 10 2 2 2 2 2 2 4 2" xfId="53052" xr:uid="{C3A6C7EA-6B7C-4EBE-9472-7F9BAE219C34}"/>
    <cellStyle name="Normal 10 2 2 2 2 2 2 5" xfId="53053" xr:uid="{CA7ABBFF-BCE8-42E8-9B4D-B8B4451F1AB7}"/>
    <cellStyle name="Normal 10 2 2 2 2 2 2 6" xfId="53054" xr:uid="{66B34B68-CF37-4823-96F6-B6607FB603A9}"/>
    <cellStyle name="Normal 10 2 2 2 2 2 3" xfId="13855" xr:uid="{23546334-1C4D-4081-B7CD-A5F47CB2AD72}"/>
    <cellStyle name="Normal 10 2 2 2 2 2 3 2" xfId="13856" xr:uid="{0DE9AFCF-7012-44FD-8A06-A52F8EFD297D}"/>
    <cellStyle name="Normal 10 2 2 2 2 2 3 2 2" xfId="13857" xr:uid="{746C67C6-282C-41FF-BCA1-3EF3C5264212}"/>
    <cellStyle name="Normal 10 2 2 2 2 2 3 2 2 2" xfId="13858" xr:uid="{0A83FAA5-9EAE-4A50-9612-59DFA247F979}"/>
    <cellStyle name="Normal 10 2 2 2 2 2 3 2 3" xfId="13859" xr:uid="{3748E19C-204B-477D-98AF-E413863B639B}"/>
    <cellStyle name="Normal 10 2 2 2 2 2 3 3" xfId="13860" xr:uid="{8D7F8F56-4E50-4186-AD12-3A56C1BD9EF7}"/>
    <cellStyle name="Normal 10 2 2 2 2 2 3 3 2" xfId="13861" xr:uid="{CBC7F042-B5D1-4271-9239-6B828ABB3356}"/>
    <cellStyle name="Normal 10 2 2 2 2 2 3 4" xfId="13862" xr:uid="{72C927F8-E83A-4615-A887-387C2E9C7DF2}"/>
    <cellStyle name="Normal 10 2 2 2 2 2 4" xfId="13863" xr:uid="{C1C80257-586A-462E-A4FF-1D71E0A7D568}"/>
    <cellStyle name="Normal 10 2 2 2 2 2 4 2" xfId="13864" xr:uid="{59E55370-825B-4BF9-9402-7DD469CE9035}"/>
    <cellStyle name="Normal 10 2 2 2 2 2 4 2 2" xfId="13865" xr:uid="{1F31CD37-D6C9-467B-8F05-11DE7F13BA83}"/>
    <cellStyle name="Normal 10 2 2 2 2 2 4 3" xfId="13866" xr:uid="{99FC7CC6-6920-4C77-B427-B1B401415214}"/>
    <cellStyle name="Normal 10 2 2 2 2 2 5" xfId="13867" xr:uid="{CC403472-76BC-47EC-9A7E-105D1EDCD28F}"/>
    <cellStyle name="Normal 10 2 2 2 2 2 5 2" xfId="13868" xr:uid="{B2237B39-136C-49DF-8FEB-EDFC0141E61F}"/>
    <cellStyle name="Normal 10 2 2 2 2 2 6" xfId="13869" xr:uid="{4A5C023F-D72E-47C9-965C-DB22F1BCF57E}"/>
    <cellStyle name="Normal 10 2 2 2 2 2 7" xfId="53055" xr:uid="{D85CB9AE-F1C9-41EB-9A7C-6932ABAFC857}"/>
    <cellStyle name="Normal 10 2 2 2 2 3" xfId="13870" xr:uid="{A2DCE790-A22F-4F57-A267-9F4ABBF2FE9D}"/>
    <cellStyle name="Normal 10 2 2 2 2 3 2" xfId="13871" xr:uid="{886EE0CF-7310-4485-8994-2D2EB3620482}"/>
    <cellStyle name="Normal 10 2 2 2 2 3 2 2" xfId="13872" xr:uid="{B52F569B-428F-4016-9A1F-C4A426A1DC17}"/>
    <cellStyle name="Normal 10 2 2 2 2 3 2 2 2" xfId="13873" xr:uid="{DB086416-3596-4D86-817D-B551AC7AFBB8}"/>
    <cellStyle name="Normal 10 2 2 2 2 3 2 2 2 2" xfId="53056" xr:uid="{79F60CE3-696E-4691-8DE1-64FFE426EAEC}"/>
    <cellStyle name="Normal 10 2 2 2 2 3 2 2 3" xfId="53057" xr:uid="{638227A9-DC01-4A14-A156-9D6E4FD2DBDB}"/>
    <cellStyle name="Normal 10 2 2 2 2 3 2 3" xfId="13874" xr:uid="{64313F71-0C26-47F4-AEBC-620C540EDE8B}"/>
    <cellStyle name="Normal 10 2 2 2 2 3 2 3 2" xfId="53058" xr:uid="{ECA0136A-6652-4E29-A868-144DBDF8DC9A}"/>
    <cellStyle name="Normal 10 2 2 2 2 3 2 4" xfId="53059" xr:uid="{C7D6E559-DC81-456A-8DB2-DD3F283431D5}"/>
    <cellStyle name="Normal 10 2 2 2 2 3 3" xfId="13875" xr:uid="{E0601CDE-B7CE-4DC8-8181-EAB052A1205C}"/>
    <cellStyle name="Normal 10 2 2 2 2 3 3 2" xfId="13876" xr:uid="{25615A34-6EC0-4B20-B3A0-6414BFC10D78}"/>
    <cellStyle name="Normal 10 2 2 2 2 3 3 2 2" xfId="53060" xr:uid="{58840239-5C40-46C5-AF03-F065C6EFCB85}"/>
    <cellStyle name="Normal 10 2 2 2 2 3 3 3" xfId="53061" xr:uid="{5F3FBCF6-0BA4-472D-B13F-5DAF3F0B1EC5}"/>
    <cellStyle name="Normal 10 2 2 2 2 3 4" xfId="13877" xr:uid="{F86E86E0-B961-4B7E-B758-0FF16B50AAD4}"/>
    <cellStyle name="Normal 10 2 2 2 2 3 4 2" xfId="53062" xr:uid="{4E4E430B-D471-48CC-A268-719B6E30F1FE}"/>
    <cellStyle name="Normal 10 2 2 2 2 3 5" xfId="53063" xr:uid="{AD83542B-6947-4023-B1F5-9BF41DCC73D8}"/>
    <cellStyle name="Normal 10 2 2 2 2 3 6" xfId="53064" xr:uid="{12024AA9-05B0-427F-9A8E-8E9DE9F6B41C}"/>
    <cellStyle name="Normal 10 2 2 2 2 4" xfId="13878" xr:uid="{0F305626-A53B-4536-9143-D13C4773C7AD}"/>
    <cellStyle name="Normal 10 2 2 2 2 4 2" xfId="13879" xr:uid="{B71C6EB9-A4DE-435C-A8AE-B0A0AFC463C6}"/>
    <cellStyle name="Normal 10 2 2 2 2 4 2 2" xfId="13880" xr:uid="{1DA03393-0687-4CAE-BF03-65911328F1D8}"/>
    <cellStyle name="Normal 10 2 2 2 2 4 2 2 2" xfId="13881" xr:uid="{F0B2FAE7-3346-45D1-8E82-24C9CB3562A6}"/>
    <cellStyle name="Normal 10 2 2 2 2 4 2 3" xfId="13882" xr:uid="{F009A61E-CF64-4A75-9672-FE3C817442DB}"/>
    <cellStyle name="Normal 10 2 2 2 2 4 3" xfId="13883" xr:uid="{C6983512-1775-4CAE-8FEF-B275C37FC980}"/>
    <cellStyle name="Normal 10 2 2 2 2 4 3 2" xfId="13884" xr:uid="{DDC087F9-8F22-46CE-AEA3-C0E97C578E68}"/>
    <cellStyle name="Normal 10 2 2 2 2 4 4" xfId="13885" xr:uid="{06118E77-3CF9-4CD3-98F8-EAE4A20F8355}"/>
    <cellStyle name="Normal 10 2 2 2 2 5" xfId="13886" xr:uid="{A97F31F3-1323-4922-A0D1-482795E4DB35}"/>
    <cellStyle name="Normal 10 2 2 2 2 5 2" xfId="13887" xr:uid="{D0A53C04-8AC3-48DE-85FE-DF7CEFE1BA60}"/>
    <cellStyle name="Normal 10 2 2 2 2 5 2 2" xfId="13888" xr:uid="{85004EE1-EC9E-4E6C-94B2-29CD4E7E0288}"/>
    <cellStyle name="Normal 10 2 2 2 2 5 3" xfId="13889" xr:uid="{36C733DE-92E5-4C46-BF6A-E656534E793F}"/>
    <cellStyle name="Normal 10 2 2 2 2 6" xfId="13890" xr:uid="{45A4991F-6B4C-4ADC-8FFF-9EDB72099347}"/>
    <cellStyle name="Normal 10 2 2 2 2 6 2" xfId="13891" xr:uid="{21E71375-FE56-491E-B579-FA21F156D3E3}"/>
    <cellStyle name="Normal 10 2 2 2 2 7" xfId="13892" xr:uid="{A64FB355-F395-4C25-8557-ADDE90D81EB1}"/>
    <cellStyle name="Normal 10 2 2 2 2 8" xfId="13893" xr:uid="{AAC82BAF-534B-4B0B-ADED-D860CA527924}"/>
    <cellStyle name="Normal 10 2 2 2 3" xfId="13894" xr:uid="{BC5E1A5B-5540-4B84-926C-E88EC8E8A570}"/>
    <cellStyle name="Normal 10 2 2 2 3 2" xfId="13895" xr:uid="{E96685CD-0328-40A0-9433-964A3B1C1062}"/>
    <cellStyle name="Normal 10 2 2 2 3 2 2" xfId="13896" xr:uid="{88DCBE07-3783-40CC-AF8C-8C91DD2C23B0}"/>
    <cellStyle name="Normal 10 2 2 2 3 2 2 2" xfId="13897" xr:uid="{5CF3058B-777D-400C-8187-49BF2A379C6F}"/>
    <cellStyle name="Normal 10 2 2 2 3 2 2 2 2" xfId="13898" xr:uid="{CC9A6523-40EB-40CE-990D-5DDD15622058}"/>
    <cellStyle name="Normal 10 2 2 2 3 2 2 2 2 2" xfId="53065" xr:uid="{0FC59BED-EC1D-4316-8C00-112083386714}"/>
    <cellStyle name="Normal 10 2 2 2 3 2 2 2 3" xfId="53066" xr:uid="{9DC19346-5787-4405-801E-34FD94F3E54B}"/>
    <cellStyle name="Normal 10 2 2 2 3 2 2 3" xfId="13899" xr:uid="{5D135D20-33B0-458B-A459-702C68342094}"/>
    <cellStyle name="Normal 10 2 2 2 3 2 2 3 2" xfId="53067" xr:uid="{19DE9BCC-5A7F-44C0-A47C-91B3E4F562D1}"/>
    <cellStyle name="Normal 10 2 2 2 3 2 2 4" xfId="53068" xr:uid="{FF75EDE9-E4CE-4C65-950C-3C2DCDEC5321}"/>
    <cellStyle name="Normal 10 2 2 2 3 2 3" xfId="13900" xr:uid="{B68BB473-427A-47AA-AAB6-A5693FEC506A}"/>
    <cellStyle name="Normal 10 2 2 2 3 2 3 2" xfId="13901" xr:uid="{7197499C-D4B0-439B-BB6A-9C3D739CC03D}"/>
    <cellStyle name="Normal 10 2 2 2 3 2 3 2 2" xfId="53069" xr:uid="{F1E1EBD3-B134-4D2B-8A35-93B780F0D16D}"/>
    <cellStyle name="Normal 10 2 2 2 3 2 3 3" xfId="53070" xr:uid="{7E341458-ECAD-4A51-B014-32327407A71B}"/>
    <cellStyle name="Normal 10 2 2 2 3 2 4" xfId="13902" xr:uid="{36C9B0F2-5C00-4724-A2A4-FBA72F717E25}"/>
    <cellStyle name="Normal 10 2 2 2 3 2 4 2" xfId="53071" xr:uid="{6342EBDD-E78A-4ECB-953E-43CBFE9044A3}"/>
    <cellStyle name="Normal 10 2 2 2 3 2 5" xfId="53072" xr:uid="{BD1EADE3-76E7-4806-9B28-2C1B129B07D1}"/>
    <cellStyle name="Normal 10 2 2 2 3 2 6" xfId="53073" xr:uid="{BD2D997D-FC6E-4969-B698-276A74B903ED}"/>
    <cellStyle name="Normal 10 2 2 2 3 3" xfId="13903" xr:uid="{08F92197-19DA-4EAE-8078-DD9D6CAAAA0A}"/>
    <cellStyle name="Normal 10 2 2 2 3 3 2" xfId="13904" xr:uid="{971AB657-37C2-4E07-9650-5EA5F6EBCC2D}"/>
    <cellStyle name="Normal 10 2 2 2 3 3 2 2" xfId="13905" xr:uid="{ABDAB6D4-981C-4F1C-973C-7D0693414C5A}"/>
    <cellStyle name="Normal 10 2 2 2 3 3 2 2 2" xfId="13906" xr:uid="{014C5C80-8433-4EF1-B074-B0770055ED6A}"/>
    <cellStyle name="Normal 10 2 2 2 3 3 2 3" xfId="13907" xr:uid="{0A3EBDEA-06AC-41E7-B944-AA691A3CF10A}"/>
    <cellStyle name="Normal 10 2 2 2 3 3 3" xfId="13908" xr:uid="{947D3E94-0BFE-4F51-B176-95A50C2D4BA6}"/>
    <cellStyle name="Normal 10 2 2 2 3 3 3 2" xfId="13909" xr:uid="{A86ED33A-08AB-4524-8254-2F760F116782}"/>
    <cellStyle name="Normal 10 2 2 2 3 3 4" xfId="13910" xr:uid="{C26F0FAA-0C73-421A-9665-DDB47E4F8648}"/>
    <cellStyle name="Normal 10 2 2 2 3 4" xfId="13911" xr:uid="{24606CD2-0973-41E2-9B45-5BB300EC2B15}"/>
    <cellStyle name="Normal 10 2 2 2 3 4 2" xfId="13912" xr:uid="{7A5DA57D-392B-458A-97C3-305582B412C1}"/>
    <cellStyle name="Normal 10 2 2 2 3 4 2 2" xfId="13913" xr:uid="{7A765252-F4C8-4257-85F4-4A21B3888BAE}"/>
    <cellStyle name="Normal 10 2 2 2 3 4 3" xfId="13914" xr:uid="{5D8FE65A-DFAC-433A-B63B-9FE24F45A6FF}"/>
    <cellStyle name="Normal 10 2 2 2 3 5" xfId="13915" xr:uid="{77946FD4-97CD-4EC6-8F87-C88D7E444ACE}"/>
    <cellStyle name="Normal 10 2 2 2 3 5 2" xfId="13916" xr:uid="{0B47BD79-23D8-4B1C-8681-1CE754DDE8C2}"/>
    <cellStyle name="Normal 10 2 2 2 3 6" xfId="13917" xr:uid="{A563A0AB-F707-4A4C-B0AC-2F4E457BE6AF}"/>
    <cellStyle name="Normal 10 2 2 2 3 7" xfId="13918" xr:uid="{D360CE92-431D-4ADA-B903-38109A633993}"/>
    <cellStyle name="Normal 10 2 2 2 4" xfId="13919" xr:uid="{1AE13124-EF0C-4AC1-BE47-9FC23AB49870}"/>
    <cellStyle name="Normal 10 2 2 2 4 2" xfId="13920" xr:uid="{323E47B0-E14E-42BF-9E2C-8061E84C61BC}"/>
    <cellStyle name="Normal 10 2 2 2 4 2 2" xfId="13921" xr:uid="{D483C386-D29E-4501-BDCF-DE27BC4BBDBC}"/>
    <cellStyle name="Normal 10 2 2 2 4 2 2 2" xfId="13922" xr:uid="{C76CDE67-6A2E-4A2E-8800-605150E4DDAB}"/>
    <cellStyle name="Normal 10 2 2 2 4 2 2 2 2" xfId="53074" xr:uid="{BD6DE73E-D494-40EC-B764-0745607AFAA8}"/>
    <cellStyle name="Normal 10 2 2 2 4 2 2 3" xfId="53075" xr:uid="{D1BB9890-5FEC-4BB3-9A7C-94827AC25635}"/>
    <cellStyle name="Normal 10 2 2 2 4 2 3" xfId="13923" xr:uid="{CA1EDE6E-314E-449B-A4A9-A98B39C4C66B}"/>
    <cellStyle name="Normal 10 2 2 2 4 2 3 2" xfId="53076" xr:uid="{82D057FB-2DFC-4C60-8FD4-17DDDAAD720D}"/>
    <cellStyle name="Normal 10 2 2 2 4 2 4" xfId="53077" xr:uid="{7F711E1D-2FB5-40D5-8EB2-968B8FDF28CC}"/>
    <cellStyle name="Normal 10 2 2 2 4 3" xfId="13924" xr:uid="{8BCC862A-E1C3-4A46-A7D8-4CC03E24E18A}"/>
    <cellStyle name="Normal 10 2 2 2 4 3 2" xfId="13925" xr:uid="{6F314BF6-6BBA-43DA-96BD-09C68F93D5F7}"/>
    <cellStyle name="Normal 10 2 2 2 4 3 2 2" xfId="53078" xr:uid="{C6FEE0FA-71EE-4E7A-85A9-3E9182D52434}"/>
    <cellStyle name="Normal 10 2 2 2 4 3 3" xfId="53079" xr:uid="{6DF78154-0BF2-4454-BDB1-F4BDBC53BFBE}"/>
    <cellStyle name="Normal 10 2 2 2 4 4" xfId="13926" xr:uid="{5324836B-DCBD-41C3-967F-27443962A80E}"/>
    <cellStyle name="Normal 10 2 2 2 4 4 2" xfId="53080" xr:uid="{6DD073C8-5C3F-4AE3-892C-7CF7CDEF88D8}"/>
    <cellStyle name="Normal 10 2 2 2 4 5" xfId="53081" xr:uid="{B4C0FBE5-3881-4021-B315-368D718C996E}"/>
    <cellStyle name="Normal 10 2 2 2 4 6" xfId="53082" xr:uid="{D2ADC603-4ECD-41A4-8D4E-75E8FF07EA5F}"/>
    <cellStyle name="Normal 10 2 2 2 5" xfId="13927" xr:uid="{CC26DBC5-6E23-484A-8C67-DC3A913E94B4}"/>
    <cellStyle name="Normal 10 2 2 2 5 2" xfId="13928" xr:uid="{8047C944-B89E-4E20-9C37-C51CC0628A67}"/>
    <cellStyle name="Normal 10 2 2 2 5 2 2" xfId="13929" xr:uid="{5725B978-9F87-4F9E-8D0E-133372ABA8F3}"/>
    <cellStyle name="Normal 10 2 2 2 5 2 2 2" xfId="13930" xr:uid="{8C91C96E-073B-4896-874B-AE4CFD551102}"/>
    <cellStyle name="Normal 10 2 2 2 5 2 3" xfId="13931" xr:uid="{6659EFCE-3389-4088-A6C5-F5C92112A222}"/>
    <cellStyle name="Normal 10 2 2 2 5 3" xfId="13932" xr:uid="{B7733ABC-DE10-4651-B9A8-B9772FBDA59F}"/>
    <cellStyle name="Normal 10 2 2 2 5 3 2" xfId="13933" xr:uid="{49850EAC-17FE-470C-A15B-79D4D9F7359A}"/>
    <cellStyle name="Normal 10 2 2 2 5 4" xfId="13934" xr:uid="{F54FAE36-1414-48B3-A963-2FC2304DB9CF}"/>
    <cellStyle name="Normal 10 2 2 2 6" xfId="13935" xr:uid="{856CE3C1-06A5-488E-B4F1-38B65CCB1C0D}"/>
    <cellStyle name="Normal 10 2 2 2 6 2" xfId="13936" xr:uid="{73E365F5-6D99-407A-B55E-3F9C8081C440}"/>
    <cellStyle name="Normal 10 2 2 2 6 2 2" xfId="13937" xr:uid="{9A4FAD6A-C9D5-4DEB-8CC0-329F5E5F5FC7}"/>
    <cellStyle name="Normal 10 2 2 2 6 3" xfId="13938" xr:uid="{2F653F7F-9348-4F95-BFC6-4DCDBCF0AFD6}"/>
    <cellStyle name="Normal 10 2 2 2 7" xfId="13939" xr:uid="{55B88108-5B06-4234-A740-941D9B76A6F0}"/>
    <cellStyle name="Normal 10 2 2 2 7 2" xfId="13940" xr:uid="{036C2572-2074-4B15-A419-2D11B25FDB66}"/>
    <cellStyle name="Normal 10 2 2 2 8" xfId="13941" xr:uid="{5B7666F7-7E48-458F-898D-11DC415F3E2D}"/>
    <cellStyle name="Normal 10 2 2 2 9" xfId="13942" xr:uid="{40C1D60A-BCB7-4AD5-94B9-5D625E86A54B}"/>
    <cellStyle name="Normal 10 2 2 3" xfId="13943" xr:uid="{E17E6D49-15D7-412E-A978-0F4354CA905F}"/>
    <cellStyle name="Normal 10 2 2 3 2" xfId="13944" xr:uid="{0B7DD3B1-4FBD-4D44-A9F8-9545F0F21269}"/>
    <cellStyle name="Normal 10 2 2 3 2 2" xfId="13945" xr:uid="{E3F94C62-A96F-4F0F-9BAD-B11BB8F1B6B8}"/>
    <cellStyle name="Normal 10 2 2 3 2 2 2" xfId="13946" xr:uid="{45CD4BCC-C40E-412D-83C9-8934CA76012E}"/>
    <cellStyle name="Normal 10 2 2 3 2 2 2 2" xfId="13947" xr:uid="{709BC715-7AED-4F4B-83B4-7EB6D9E7563F}"/>
    <cellStyle name="Normal 10 2 2 3 2 2 2 2 2" xfId="13948" xr:uid="{231BBFFB-D661-4543-8916-C93AF2D1514E}"/>
    <cellStyle name="Normal 10 2 2 3 2 2 2 2 2 2" xfId="53083" xr:uid="{E264870F-B1FD-4C57-B8EC-B0AB7EFF0E77}"/>
    <cellStyle name="Normal 10 2 2 3 2 2 2 2 3" xfId="53084" xr:uid="{9161CB28-9017-452E-9939-9801C6D13DEF}"/>
    <cellStyle name="Normal 10 2 2 3 2 2 2 3" xfId="13949" xr:uid="{AF18ADAD-1925-4CD3-8172-8750434FA21A}"/>
    <cellStyle name="Normal 10 2 2 3 2 2 2 3 2" xfId="53085" xr:uid="{34127ABC-C92E-43A2-8CFF-4EA2BB86FB94}"/>
    <cellStyle name="Normal 10 2 2 3 2 2 2 4" xfId="53086" xr:uid="{B1E3267E-0E0C-405B-99C7-AD19146ABD1C}"/>
    <cellStyle name="Normal 10 2 2 3 2 2 3" xfId="13950" xr:uid="{DCBEDC42-4909-4010-BF0E-16682CB392CD}"/>
    <cellStyle name="Normal 10 2 2 3 2 2 3 2" xfId="13951" xr:uid="{6307B076-E664-4B31-B68E-CCF6C43DFC75}"/>
    <cellStyle name="Normal 10 2 2 3 2 2 3 2 2" xfId="53087" xr:uid="{532631DC-AC96-4832-AF1D-6D10039DD32D}"/>
    <cellStyle name="Normal 10 2 2 3 2 2 3 3" xfId="53088" xr:uid="{ADDAED22-FAA7-45CA-8EA7-5C60AB04785F}"/>
    <cellStyle name="Normal 10 2 2 3 2 2 4" xfId="13952" xr:uid="{3ABEB5E8-A683-45AE-9D42-A9705C4E9EDB}"/>
    <cellStyle name="Normal 10 2 2 3 2 2 4 2" xfId="53089" xr:uid="{26A5FD05-30FC-45C6-B7BA-FCB891D28EC6}"/>
    <cellStyle name="Normal 10 2 2 3 2 2 5" xfId="53090" xr:uid="{D97A267A-65B5-42EF-BC8C-8A508E25B139}"/>
    <cellStyle name="Normal 10 2 2 3 2 2 6" xfId="53091" xr:uid="{9238C222-3445-46FE-8E7A-5D3EECA70344}"/>
    <cellStyle name="Normal 10 2 2 3 2 3" xfId="13953" xr:uid="{4848336B-DA9F-4BE4-A10C-378012D161D4}"/>
    <cellStyle name="Normal 10 2 2 3 2 3 2" xfId="13954" xr:uid="{9FFDE67E-08C4-499B-9A90-966800A54FA2}"/>
    <cellStyle name="Normal 10 2 2 3 2 3 2 2" xfId="13955" xr:uid="{ED3E5BF3-9DED-48E4-95A6-B9CA3E0E7958}"/>
    <cellStyle name="Normal 10 2 2 3 2 3 2 2 2" xfId="13956" xr:uid="{70B860D8-C6D5-4C50-A1B7-D3B6C8800850}"/>
    <cellStyle name="Normal 10 2 2 3 2 3 2 3" xfId="13957" xr:uid="{CFD38371-711E-4EB4-9446-D9B24043BF5D}"/>
    <cellStyle name="Normal 10 2 2 3 2 3 3" xfId="13958" xr:uid="{C8D12259-1D2B-4C68-A339-B7655F1743D0}"/>
    <cellStyle name="Normal 10 2 2 3 2 3 3 2" xfId="13959" xr:uid="{F2500AC9-FE97-45B4-8F6B-AFDF6F8D8AB8}"/>
    <cellStyle name="Normal 10 2 2 3 2 3 4" xfId="13960" xr:uid="{286A5BED-FAD0-48C2-BF7D-CB4D017A7129}"/>
    <cellStyle name="Normal 10 2 2 3 2 4" xfId="13961" xr:uid="{5A78ED86-8F72-4FF7-85AF-F15CC2422BD2}"/>
    <cellStyle name="Normal 10 2 2 3 2 4 2" xfId="13962" xr:uid="{7794A0AC-C3EA-45E9-8633-F4FC627AA9D8}"/>
    <cellStyle name="Normal 10 2 2 3 2 4 2 2" xfId="13963" xr:uid="{A6F9E2F0-93C0-4C3E-90A1-E0C4B40BB1F6}"/>
    <cellStyle name="Normal 10 2 2 3 2 4 3" xfId="13964" xr:uid="{5AA7E474-CD03-44C7-80BC-6AC5C7F2D7F0}"/>
    <cellStyle name="Normal 10 2 2 3 2 5" xfId="13965" xr:uid="{540D6AB6-C6CB-448D-A5F8-C8E1BCB6AD7F}"/>
    <cellStyle name="Normal 10 2 2 3 2 5 2" xfId="13966" xr:uid="{CD50798D-1803-46D5-89A9-E0053EEB2AA1}"/>
    <cellStyle name="Normal 10 2 2 3 2 6" xfId="13967" xr:uid="{B09BDCDE-2E5F-4F19-BDF9-69B858A255F3}"/>
    <cellStyle name="Normal 10 2 2 3 2 7" xfId="53092" xr:uid="{5EF31424-FC8C-4DA5-90AF-201759E0422C}"/>
    <cellStyle name="Normal 10 2 2 3 3" xfId="13968" xr:uid="{65994CFE-AF26-4746-8056-26D5C2304576}"/>
    <cellStyle name="Normal 10 2 2 3 3 2" xfId="13969" xr:uid="{448D9376-6F94-448C-895E-4F06CE91D42E}"/>
    <cellStyle name="Normal 10 2 2 3 3 2 2" xfId="13970" xr:uid="{3C8F87E7-DF6D-400C-9E5E-88D6176C0C46}"/>
    <cellStyle name="Normal 10 2 2 3 3 2 2 2" xfId="13971" xr:uid="{AF1F0308-5B9D-439E-97E6-697C6E18FC43}"/>
    <cellStyle name="Normal 10 2 2 3 3 2 2 2 2" xfId="53093" xr:uid="{91773DC4-D09B-464A-B425-EF01CAFFABF6}"/>
    <cellStyle name="Normal 10 2 2 3 3 2 2 3" xfId="53094" xr:uid="{85E08DAB-8BF4-44C5-A8BB-BAB5E6256BD5}"/>
    <cellStyle name="Normal 10 2 2 3 3 2 3" xfId="13972" xr:uid="{BD135DD2-E65C-4CCB-8333-E7FE7FDFAF30}"/>
    <cellStyle name="Normal 10 2 2 3 3 2 3 2" xfId="53095" xr:uid="{12A577C2-F8AD-471C-8C03-9386FCE98DC1}"/>
    <cellStyle name="Normal 10 2 2 3 3 2 4" xfId="53096" xr:uid="{62820656-B4C9-45FF-B61F-5D6B32FFCDCE}"/>
    <cellStyle name="Normal 10 2 2 3 3 3" xfId="13973" xr:uid="{BEF13691-C8C0-476A-AD1E-2F0B8139B3CA}"/>
    <cellStyle name="Normal 10 2 2 3 3 3 2" xfId="13974" xr:uid="{F894612B-6DD4-4750-8421-9CF000033F74}"/>
    <cellStyle name="Normal 10 2 2 3 3 3 2 2" xfId="53097" xr:uid="{3CB85C0D-3889-4B83-BEAB-B354A8C6688C}"/>
    <cellStyle name="Normal 10 2 2 3 3 3 3" xfId="53098" xr:uid="{133D0D4F-575C-429C-9264-4F3229D3E0C3}"/>
    <cellStyle name="Normal 10 2 2 3 3 4" xfId="13975" xr:uid="{33C44F54-6368-453C-9C54-56BF658B4A1D}"/>
    <cellStyle name="Normal 10 2 2 3 3 4 2" xfId="53099" xr:uid="{0E587629-01F5-45B6-9A66-C7AE7868ABF1}"/>
    <cellStyle name="Normal 10 2 2 3 3 5" xfId="53100" xr:uid="{6E383278-A698-4BA8-B993-4DF88F6422EA}"/>
    <cellStyle name="Normal 10 2 2 3 3 6" xfId="53101" xr:uid="{5C6385D9-70AB-44BA-BE98-155EB8CA79B5}"/>
    <cellStyle name="Normal 10 2 2 3 4" xfId="13976" xr:uid="{8E3C5B1A-32A4-4F81-90DA-C51058AC1BF8}"/>
    <cellStyle name="Normal 10 2 2 3 4 2" xfId="13977" xr:uid="{D7C878E5-A17A-4800-A020-85D8CFC6CAA1}"/>
    <cellStyle name="Normal 10 2 2 3 4 2 2" xfId="13978" xr:uid="{A10F9B5C-4450-44D2-9920-AA05DBA62CA2}"/>
    <cellStyle name="Normal 10 2 2 3 4 2 2 2" xfId="13979" xr:uid="{D791B0C5-8C83-4505-9115-D8C122B6B5AA}"/>
    <cellStyle name="Normal 10 2 2 3 4 2 3" xfId="13980" xr:uid="{829ECBC5-C13A-46E2-95D2-9A0A60B7A87E}"/>
    <cellStyle name="Normal 10 2 2 3 4 3" xfId="13981" xr:uid="{60DADC03-3DEC-49C6-A29B-FE87F6FBA6EE}"/>
    <cellStyle name="Normal 10 2 2 3 4 3 2" xfId="13982" xr:uid="{813E3E7B-638C-4A6D-A141-01DD879DB90A}"/>
    <cellStyle name="Normal 10 2 2 3 4 4" xfId="13983" xr:uid="{70241F3D-F01C-4D14-8677-7616588BC367}"/>
    <cellStyle name="Normal 10 2 2 3 5" xfId="13984" xr:uid="{397164D0-C776-4A33-9760-2CCFFE50BF72}"/>
    <cellStyle name="Normal 10 2 2 3 5 2" xfId="13985" xr:uid="{C0407113-535D-4133-959E-95AC586EDF8C}"/>
    <cellStyle name="Normal 10 2 2 3 5 2 2" xfId="13986" xr:uid="{B196776A-DC8D-4076-9C6A-768A0152F60D}"/>
    <cellStyle name="Normal 10 2 2 3 5 3" xfId="13987" xr:uid="{136071E6-CF9F-40A6-BAE9-B22B6E745D05}"/>
    <cellStyle name="Normal 10 2 2 3 6" xfId="13988" xr:uid="{58769841-83F6-463C-9BB1-96AA4D5B30C5}"/>
    <cellStyle name="Normal 10 2 2 3 6 2" xfId="13989" xr:uid="{FA154E86-50CE-4293-9BAC-BE60C34129FC}"/>
    <cellStyle name="Normal 10 2 2 3 7" xfId="13990" xr:uid="{244E5672-E9D2-4AA9-AD7E-DB4E3DE40B2E}"/>
    <cellStyle name="Normal 10 2 2 3 8" xfId="13991" xr:uid="{681AFCF9-89DB-4C31-9F1B-8BCA7B107C36}"/>
    <cellStyle name="Normal 10 2 2 4" xfId="13992" xr:uid="{6D5EFC8E-EA33-404F-B2AC-C26577114A87}"/>
    <cellStyle name="Normal 10 2 2 4 2" xfId="13993" xr:uid="{F8314740-6CDA-447E-BBA8-B1619498876B}"/>
    <cellStyle name="Normal 10 2 2 4 2 2" xfId="13994" xr:uid="{5E129481-E17A-4B6F-A621-624C6B6F67F1}"/>
    <cellStyle name="Normal 10 2 2 4 2 2 2" xfId="13995" xr:uid="{731CEDCC-13BD-4EF5-AB62-5996131C457C}"/>
    <cellStyle name="Normal 10 2 2 4 2 2 2 2" xfId="13996" xr:uid="{52852D77-07F8-4BB0-85C1-890FA0FD8644}"/>
    <cellStyle name="Normal 10 2 2 4 2 2 2 2 2" xfId="53102" xr:uid="{CCB5900B-8103-4AF6-ACA4-11C9F793CD42}"/>
    <cellStyle name="Normal 10 2 2 4 2 2 2 3" xfId="53103" xr:uid="{776218B6-F716-4282-8045-B794EE312374}"/>
    <cellStyle name="Normal 10 2 2 4 2 2 3" xfId="13997" xr:uid="{47761542-CE8D-4F94-A357-EAA3AD1136C2}"/>
    <cellStyle name="Normal 10 2 2 4 2 2 3 2" xfId="53104" xr:uid="{06F9105B-246A-4AE2-8CAE-C66AFB7613B1}"/>
    <cellStyle name="Normal 10 2 2 4 2 2 4" xfId="53105" xr:uid="{1DB1D109-CCC7-4153-A753-CAD1D161BB41}"/>
    <cellStyle name="Normal 10 2 2 4 2 3" xfId="13998" xr:uid="{4EB53759-847E-46C0-BE8A-AF2411BADC9A}"/>
    <cellStyle name="Normal 10 2 2 4 2 3 2" xfId="13999" xr:uid="{0FC71D48-3349-43A7-A5F9-F67F7728C7C2}"/>
    <cellStyle name="Normal 10 2 2 4 2 3 2 2" xfId="53106" xr:uid="{78E10096-07EB-4849-91CF-97168173F4C5}"/>
    <cellStyle name="Normal 10 2 2 4 2 3 3" xfId="53107" xr:uid="{40ED7279-B851-4B34-871B-1BF6ACEEB11A}"/>
    <cellStyle name="Normal 10 2 2 4 2 4" xfId="14000" xr:uid="{F614BE32-40B3-47ED-91C1-7454CCA6D1E1}"/>
    <cellStyle name="Normal 10 2 2 4 2 4 2" xfId="53108" xr:uid="{CDE8F48A-FD67-4245-A3ED-B7BC3E9E4ACC}"/>
    <cellStyle name="Normal 10 2 2 4 2 5" xfId="53109" xr:uid="{311FA5B6-1BA4-4817-B1AD-5576B63D345C}"/>
    <cellStyle name="Normal 10 2 2 4 2 6" xfId="53110" xr:uid="{5DE5783B-D8EA-420E-9D1D-B16097192FB2}"/>
    <cellStyle name="Normal 10 2 2 4 3" xfId="14001" xr:uid="{30920C6D-AA08-4809-A434-13923A68AC59}"/>
    <cellStyle name="Normal 10 2 2 4 3 2" xfId="14002" xr:uid="{57CF3E3D-D194-4E66-842F-F5B7B4A241C4}"/>
    <cellStyle name="Normal 10 2 2 4 3 2 2" xfId="14003" xr:uid="{FAEE76C7-634A-49F7-A7A5-2A1581ABD565}"/>
    <cellStyle name="Normal 10 2 2 4 3 2 2 2" xfId="14004" xr:uid="{487C293B-A50F-4E31-927C-6B9C09B04C9C}"/>
    <cellStyle name="Normal 10 2 2 4 3 2 3" xfId="14005" xr:uid="{6EA5372E-05ED-4314-82A9-3DF6853E8661}"/>
    <cellStyle name="Normal 10 2 2 4 3 3" xfId="14006" xr:uid="{EB235CA7-E49B-4516-8253-0A6BEE6664A5}"/>
    <cellStyle name="Normal 10 2 2 4 3 3 2" xfId="14007" xr:uid="{0237D963-0BFB-497E-B603-2CADCAC06C63}"/>
    <cellStyle name="Normal 10 2 2 4 3 4" xfId="14008" xr:uid="{A9EC5AE5-5514-4CF1-AB36-833120CCC2EB}"/>
    <cellStyle name="Normal 10 2 2 4 4" xfId="14009" xr:uid="{FAD8D68E-47BA-4253-B3D1-2F94DA7BD075}"/>
    <cellStyle name="Normal 10 2 2 4 4 2" xfId="14010" xr:uid="{5C5A4A81-76E2-46EB-908D-43BD30511761}"/>
    <cellStyle name="Normal 10 2 2 4 4 2 2" xfId="14011" xr:uid="{B29915BB-62A6-46C9-90E5-7DA1861D4278}"/>
    <cellStyle name="Normal 10 2 2 4 4 3" xfId="14012" xr:uid="{ECD2618B-A7DE-42A5-BC6B-47304CF888B3}"/>
    <cellStyle name="Normal 10 2 2 4 5" xfId="14013" xr:uid="{80DB30EA-67AD-488C-AFA1-7A27E6E94B35}"/>
    <cellStyle name="Normal 10 2 2 4 5 2" xfId="14014" xr:uid="{F04A6760-203B-43B1-9821-61C843146EB1}"/>
    <cellStyle name="Normal 10 2 2 4 6" xfId="14015" xr:uid="{F1A036F1-D6AF-4D58-9AD7-8ADDC2753C57}"/>
    <cellStyle name="Normal 10 2 2 4 7" xfId="53111" xr:uid="{92279E03-7799-4D0E-B50F-B88DAC7DE6D3}"/>
    <cellStyle name="Normal 10 2 2 5" xfId="14016" xr:uid="{6C6F2636-0E0C-4F5A-96F4-1A2E38EA0AFD}"/>
    <cellStyle name="Normal 10 2 2 5 2" xfId="14017" xr:uid="{2FCFB3AC-7E32-4739-BC52-1DEF8CBF5E6F}"/>
    <cellStyle name="Normal 10 2 2 5 2 2" xfId="14018" xr:uid="{085DAC48-998D-492D-94AC-20282364C06A}"/>
    <cellStyle name="Normal 10 2 2 5 2 2 2" xfId="14019" xr:uid="{E3F818A7-F08A-4D72-BA3E-E5E4546CD7F6}"/>
    <cellStyle name="Normal 10 2 2 5 2 2 2 2" xfId="53112" xr:uid="{3172CFE8-4808-408D-AA83-7733A4A300AB}"/>
    <cellStyle name="Normal 10 2 2 5 2 2 3" xfId="53113" xr:uid="{9D6CC23F-CE2A-4D1C-9729-5767F1D141C9}"/>
    <cellStyle name="Normal 10 2 2 5 2 3" xfId="14020" xr:uid="{5BF4EA46-F532-4C6B-AACD-9710F00392A4}"/>
    <cellStyle name="Normal 10 2 2 5 2 3 2" xfId="53114" xr:uid="{4BDCD27C-25FE-4980-9A3D-FFF8CE4CB737}"/>
    <cellStyle name="Normal 10 2 2 5 2 4" xfId="53115" xr:uid="{6474FDAE-95CC-47B9-A587-B4C653B0E7C0}"/>
    <cellStyle name="Normal 10 2 2 5 3" xfId="14021" xr:uid="{980AC73D-8CD3-488A-8F9E-BF37E636521B}"/>
    <cellStyle name="Normal 10 2 2 5 3 2" xfId="14022" xr:uid="{A0CD4202-3149-4EB8-AB21-E7DC4A6F50A6}"/>
    <cellStyle name="Normal 10 2 2 5 3 2 2" xfId="53116" xr:uid="{2F2FF2AA-042B-4A2F-B116-665B6DB9E134}"/>
    <cellStyle name="Normal 10 2 2 5 3 3" xfId="53117" xr:uid="{41D5A3E3-5DF9-444E-8F19-1BA7BD3B9980}"/>
    <cellStyle name="Normal 10 2 2 5 4" xfId="14023" xr:uid="{A3175175-838D-484D-BA9B-8F20472A3212}"/>
    <cellStyle name="Normal 10 2 2 5 4 2" xfId="53118" xr:uid="{C58E9FE2-3EB9-48D9-AD4C-734C4B311095}"/>
    <cellStyle name="Normal 10 2 2 5 5" xfId="53119" xr:uid="{4BD4AF9D-558D-40F2-B542-D9F7D1B7FF7A}"/>
    <cellStyle name="Normal 10 2 2 5 6" xfId="53120" xr:uid="{FA504659-49DF-4E1C-A15F-9B67A4FEA4C3}"/>
    <cellStyle name="Normal 10 2 2 6" xfId="14024" xr:uid="{9A39D7FB-B24F-412A-AA3B-AF27D83E4A99}"/>
    <cellStyle name="Normal 10 2 2 6 2" xfId="14025" xr:uid="{0FAB342A-A758-4496-8C7A-2C68244EBC6D}"/>
    <cellStyle name="Normal 10 2 2 6 2 2" xfId="14026" xr:uid="{14F7FDFF-E5CA-402D-AE92-A9BA0AEA41D1}"/>
    <cellStyle name="Normal 10 2 2 6 2 2 2" xfId="14027" xr:uid="{12F4AF7D-AAFA-4141-B038-7291E17A5F4E}"/>
    <cellStyle name="Normal 10 2 2 6 2 3" xfId="14028" xr:uid="{EBF30FC3-2AA9-4704-AD0B-4989CFFA06A2}"/>
    <cellStyle name="Normal 10 2 2 6 3" xfId="14029" xr:uid="{E66B75DE-8F9B-416A-8FC7-E681DBCF00AC}"/>
    <cellStyle name="Normal 10 2 2 6 3 2" xfId="14030" xr:uid="{D17B3AF6-1F7A-4821-92D7-F1DF46162921}"/>
    <cellStyle name="Normal 10 2 2 6 4" xfId="14031" xr:uid="{B899238E-E0D4-48ED-BDD7-374391260F48}"/>
    <cellStyle name="Normal 10 2 2 7" xfId="14032" xr:uid="{110C61D9-6258-42A1-8296-B00214639E5F}"/>
    <cellStyle name="Normal 10 2 2 7 2" xfId="14033" xr:uid="{75EDA7F9-D6F5-4DD8-BD5D-8A8F6E924A82}"/>
    <cellStyle name="Normal 10 2 2 7 2 2" xfId="14034" xr:uid="{3DAEEBD8-B275-4CE7-A90E-42E82BE47870}"/>
    <cellStyle name="Normal 10 2 2 7 3" xfId="14035" xr:uid="{E1259AFD-B6BD-4F3F-8D8F-7A102AAF5492}"/>
    <cellStyle name="Normal 10 2 2 8" xfId="14036" xr:uid="{A08806B3-2F6B-4393-B704-8FEDD2B2E251}"/>
    <cellStyle name="Normal 10 2 2 8 2" xfId="14037" xr:uid="{4F48DDAA-1CE8-4C57-B98B-BF28E214B327}"/>
    <cellStyle name="Normal 10 2 2 9" xfId="14038" xr:uid="{7806876D-3169-4258-AF46-5F9BD4536A1D}"/>
    <cellStyle name="Normal 10 2 3" xfId="14039" xr:uid="{8DF768EC-42EE-42A7-BC48-F1A6B13C703D}"/>
    <cellStyle name="Normal 10 2 3 2" xfId="14040" xr:uid="{697A58C1-97DA-4B0B-9CBB-9E2D7BE5884C}"/>
    <cellStyle name="Normal 10 2 3 2 2" xfId="14041" xr:uid="{F5480DB2-3E69-40CA-81BA-F9B356F9EF62}"/>
    <cellStyle name="Normal 10 2 3 2 3" xfId="14042" xr:uid="{0C03388E-D5CF-4F75-ADA3-0E789E5A8C35}"/>
    <cellStyle name="Normal 10 2 3 3" xfId="14043" xr:uid="{D82FB26D-D512-4A7B-830A-1C99A81D8D63}"/>
    <cellStyle name="Normal 10 2 4" xfId="14044" xr:uid="{04818E3A-8035-434E-88D3-2C7EB822BDE4}"/>
    <cellStyle name="Normal 10 2 4 10" xfId="14045" xr:uid="{5B2D999D-49D6-4D3B-9806-82B7D929864E}"/>
    <cellStyle name="Normal 10 2 4 2" xfId="14046" xr:uid="{8304CDD2-00BC-4F4D-90F4-8652D881F543}"/>
    <cellStyle name="Normal 10 2 4 2 2" xfId="14047" xr:uid="{C9A891CC-E500-4B87-B76A-D0ED008D9771}"/>
    <cellStyle name="Normal 10 2 4 2 2 2" xfId="14048" xr:uid="{980B1D10-B86E-4C6E-A5B9-1DA23AB66D0C}"/>
    <cellStyle name="Normal 10 2 4 2 2 2 2" xfId="14049" xr:uid="{2C48AF46-0129-4243-89F3-99B93E5B6F8C}"/>
    <cellStyle name="Normal 10 2 4 2 2 2 2 2" xfId="14050" xr:uid="{948E6A2B-5F92-43B2-85B6-6FBBF15E8B84}"/>
    <cellStyle name="Normal 10 2 4 2 2 2 2 2 2" xfId="14051" xr:uid="{35995D42-69B8-4DCF-A7B8-6A3213C16ECE}"/>
    <cellStyle name="Normal 10 2 4 2 2 2 2 2 2 2" xfId="53121" xr:uid="{539B17CB-A481-41DB-B897-A1F6376D6240}"/>
    <cellStyle name="Normal 10 2 4 2 2 2 2 2 3" xfId="53122" xr:uid="{B3FC977A-A0FF-43E0-9DDF-9F5FFA9E736B}"/>
    <cellStyle name="Normal 10 2 4 2 2 2 2 3" xfId="14052" xr:uid="{EFDC68C4-E594-4402-A8B0-28AE59E86C9F}"/>
    <cellStyle name="Normal 10 2 4 2 2 2 2 3 2" xfId="53123" xr:uid="{9557B840-FCA4-488D-97C2-D1ADC5F27D36}"/>
    <cellStyle name="Normal 10 2 4 2 2 2 2 4" xfId="53124" xr:uid="{35A3051E-F3D6-4931-A7D1-C6BBC3D72F64}"/>
    <cellStyle name="Normal 10 2 4 2 2 2 3" xfId="14053" xr:uid="{32442B40-78F6-4F3D-93A7-F22E4A9E2042}"/>
    <cellStyle name="Normal 10 2 4 2 2 2 3 2" xfId="14054" xr:uid="{5D49327A-F687-4AEF-AEE1-C3A0D1B56134}"/>
    <cellStyle name="Normal 10 2 4 2 2 2 3 2 2" xfId="53125" xr:uid="{F9E8898D-DD92-43F4-9101-8D255082FFA8}"/>
    <cellStyle name="Normal 10 2 4 2 2 2 3 3" xfId="53126" xr:uid="{A7B8CED6-6455-4839-8121-9CE5EB37699D}"/>
    <cellStyle name="Normal 10 2 4 2 2 2 4" xfId="14055" xr:uid="{B80CA0CA-6580-4922-9587-3D9AB49DEEE5}"/>
    <cellStyle name="Normal 10 2 4 2 2 2 4 2" xfId="53127" xr:uid="{716D997B-9136-45C3-88EA-98D36D3D80AE}"/>
    <cellStyle name="Normal 10 2 4 2 2 2 5" xfId="53128" xr:uid="{309E3C5E-14FD-44A4-B034-BFC9770C9370}"/>
    <cellStyle name="Normal 10 2 4 2 2 2 6" xfId="53129" xr:uid="{23C4E673-51E4-4BF6-9631-9A1FAA5DEDE8}"/>
    <cellStyle name="Normal 10 2 4 2 2 3" xfId="14056" xr:uid="{C2A4B351-8DE5-4C0F-8A39-C84FE12D157B}"/>
    <cellStyle name="Normal 10 2 4 2 2 3 2" xfId="14057" xr:uid="{C465C719-DBB9-4E2C-8EBC-C5C43942281F}"/>
    <cellStyle name="Normal 10 2 4 2 2 3 2 2" xfId="14058" xr:uid="{C9030221-BACB-4E0F-A087-6D4B73EB9598}"/>
    <cellStyle name="Normal 10 2 4 2 2 3 2 2 2" xfId="14059" xr:uid="{E86532A6-BBC1-48F9-A1AD-CAAA65835D7D}"/>
    <cellStyle name="Normal 10 2 4 2 2 3 2 3" xfId="14060" xr:uid="{8C36D655-B118-4352-9C10-5D602210D0EB}"/>
    <cellStyle name="Normal 10 2 4 2 2 3 3" xfId="14061" xr:uid="{78897F37-C843-4592-A065-C3360B3A7E3F}"/>
    <cellStyle name="Normal 10 2 4 2 2 3 3 2" xfId="14062" xr:uid="{A5AA4D91-F3A9-44D7-A936-A97723FEA3DE}"/>
    <cellStyle name="Normal 10 2 4 2 2 3 4" xfId="14063" xr:uid="{CD4046AE-CD4F-4B57-AD5E-51AA6244AA38}"/>
    <cellStyle name="Normal 10 2 4 2 2 4" xfId="14064" xr:uid="{13120207-83E5-429E-BEAB-E3A5C893E797}"/>
    <cellStyle name="Normal 10 2 4 2 2 4 2" xfId="14065" xr:uid="{B69CD9D5-19A2-442E-916F-F609202EC62B}"/>
    <cellStyle name="Normal 10 2 4 2 2 4 2 2" xfId="14066" xr:uid="{88F84F19-2DF1-4E10-B398-D78FF5EB5931}"/>
    <cellStyle name="Normal 10 2 4 2 2 4 3" xfId="14067" xr:uid="{1502D4E2-2A67-40AF-88E0-7505C173733A}"/>
    <cellStyle name="Normal 10 2 4 2 2 5" xfId="14068" xr:uid="{1D41B796-C8F5-473A-AEF4-6D257142735B}"/>
    <cellStyle name="Normal 10 2 4 2 2 5 2" xfId="14069" xr:uid="{5FFE8FC1-747E-4603-90B5-DBC7B0C57501}"/>
    <cellStyle name="Normal 10 2 4 2 2 6" xfId="14070" xr:uid="{8350B2DD-127D-4E42-AD19-CC65117904AB}"/>
    <cellStyle name="Normal 10 2 4 2 2 7" xfId="53130" xr:uid="{65224A10-6F3A-4920-8494-0CB17E81A709}"/>
    <cellStyle name="Normal 10 2 4 2 3" xfId="14071" xr:uid="{5BDC7044-DE2E-4F6D-83C8-57EA04C329CC}"/>
    <cellStyle name="Normal 10 2 4 2 3 2" xfId="14072" xr:uid="{873121BE-4BC7-4382-A8A8-29D9B03ED5A1}"/>
    <cellStyle name="Normal 10 2 4 2 3 2 2" xfId="14073" xr:uid="{BC2122A8-0540-47CA-933A-9D4A616BBBEA}"/>
    <cellStyle name="Normal 10 2 4 2 3 2 2 2" xfId="14074" xr:uid="{76D50EC0-4803-4F99-AD9E-7BC3B76F16F2}"/>
    <cellStyle name="Normal 10 2 4 2 3 2 2 2 2" xfId="53131" xr:uid="{19731DFC-6203-45E9-A201-5E98F9CD5046}"/>
    <cellStyle name="Normal 10 2 4 2 3 2 2 3" xfId="53132" xr:uid="{0A2C6C40-F7D2-4BA6-B1AA-3139A40E9923}"/>
    <cellStyle name="Normal 10 2 4 2 3 2 3" xfId="14075" xr:uid="{3B543E2E-C535-45B4-9A42-9362C4DBBADC}"/>
    <cellStyle name="Normal 10 2 4 2 3 2 3 2" xfId="53133" xr:uid="{A4A2A2EC-69CE-410B-9485-33EF615E9B5B}"/>
    <cellStyle name="Normal 10 2 4 2 3 2 4" xfId="53134" xr:uid="{3A8C573C-5A33-43BC-BD7B-48D4936EE7BF}"/>
    <cellStyle name="Normal 10 2 4 2 3 3" xfId="14076" xr:uid="{B20C4E6B-7EC2-4433-AB7E-76B2CD238C5E}"/>
    <cellStyle name="Normal 10 2 4 2 3 3 2" xfId="14077" xr:uid="{C8400794-D00D-4234-974D-6FA0D7AD5D5E}"/>
    <cellStyle name="Normal 10 2 4 2 3 3 2 2" xfId="53135" xr:uid="{8BBA731C-7B3B-4AE1-ACA2-7BD0F0C8A051}"/>
    <cellStyle name="Normal 10 2 4 2 3 3 3" xfId="53136" xr:uid="{494701DF-3479-4617-AF5E-73F3E2B5F4FA}"/>
    <cellStyle name="Normal 10 2 4 2 3 4" xfId="14078" xr:uid="{C1158648-7E4B-418F-9395-B9E5131C4661}"/>
    <cellStyle name="Normal 10 2 4 2 3 4 2" xfId="53137" xr:uid="{0FAB278B-7A13-4DCE-B417-0695BA9A8CB7}"/>
    <cellStyle name="Normal 10 2 4 2 3 5" xfId="53138" xr:uid="{D9614814-6D1D-4C17-894C-87866839E829}"/>
    <cellStyle name="Normal 10 2 4 2 3 6" xfId="53139" xr:uid="{F81B2E5D-30A0-4195-9793-79AE42E93EB2}"/>
    <cellStyle name="Normal 10 2 4 2 4" xfId="14079" xr:uid="{BABD2C78-3B13-4416-BF62-8885267E64A8}"/>
    <cellStyle name="Normal 10 2 4 2 4 2" xfId="14080" xr:uid="{12034280-BF48-4ACE-9999-24A463DCE5CB}"/>
    <cellStyle name="Normal 10 2 4 2 4 2 2" xfId="14081" xr:uid="{6B90A18C-62B1-4CA5-8780-7DBB39D7BB28}"/>
    <cellStyle name="Normal 10 2 4 2 4 2 2 2" xfId="14082" xr:uid="{294B3F3E-D2AB-4AA5-8AED-D031B3BF187F}"/>
    <cellStyle name="Normal 10 2 4 2 4 2 3" xfId="14083" xr:uid="{E10E2999-B6C3-4AAA-87E7-3CA854B5D25F}"/>
    <cellStyle name="Normal 10 2 4 2 4 3" xfId="14084" xr:uid="{36D93D41-5A4F-4BF3-BFA2-A41ADA2D263C}"/>
    <cellStyle name="Normal 10 2 4 2 4 3 2" xfId="14085" xr:uid="{42095D85-CD18-466E-9F7E-5179BB5B8F99}"/>
    <cellStyle name="Normal 10 2 4 2 4 4" xfId="14086" xr:uid="{3358F320-4E2D-4DE8-9353-ACEA369EA543}"/>
    <cellStyle name="Normal 10 2 4 2 5" xfId="14087" xr:uid="{D4A33E07-2B15-4DA5-9D6A-6C341BBF0C1D}"/>
    <cellStyle name="Normal 10 2 4 2 5 2" xfId="14088" xr:uid="{1EF7F7AB-CBF5-4FE4-BBC7-DE8ECD93EDA7}"/>
    <cellStyle name="Normal 10 2 4 2 5 2 2" xfId="14089" xr:uid="{CF2D7BFE-C622-421F-9DA3-4EF169844A51}"/>
    <cellStyle name="Normal 10 2 4 2 5 3" xfId="14090" xr:uid="{C0E6CBF9-4303-421F-BAEA-025D2C4A52E2}"/>
    <cellStyle name="Normal 10 2 4 2 6" xfId="14091" xr:uid="{C5D4A39B-99F5-4A5B-9D2E-2384A8E25230}"/>
    <cellStyle name="Normal 10 2 4 2 6 2" xfId="14092" xr:uid="{A4274073-133C-4C44-AC53-EC89604671C8}"/>
    <cellStyle name="Normal 10 2 4 2 7" xfId="14093" xr:uid="{87298D6C-775D-4566-9348-66C13305D9E0}"/>
    <cellStyle name="Normal 10 2 4 2 8" xfId="14094" xr:uid="{725E9FDF-8438-4786-BE63-0E25EE3C5B9E}"/>
    <cellStyle name="Normal 10 2 4 3" xfId="14095" xr:uid="{C93EB226-49DA-4AA7-B338-3E89FB85E646}"/>
    <cellStyle name="Normal 10 2 4 3 2" xfId="14096" xr:uid="{5D1C3C58-A422-4A01-BA37-C3E05CD27759}"/>
    <cellStyle name="Normal 10 2 4 3 2 2" xfId="14097" xr:uid="{581A8E35-1DD9-46E6-A6E9-16118A328E47}"/>
    <cellStyle name="Normal 10 2 4 3 2 2 2" xfId="14098" xr:uid="{BF1E164E-636B-4654-B8EC-DD1A0BCDEE5B}"/>
    <cellStyle name="Normal 10 2 4 3 2 2 2 2" xfId="14099" xr:uid="{06ADB43A-38AD-48C2-8109-01B629960DD5}"/>
    <cellStyle name="Normal 10 2 4 3 2 2 2 2 2" xfId="53140" xr:uid="{2194C5AD-5539-49A5-8698-C7ED551AD4CF}"/>
    <cellStyle name="Normal 10 2 4 3 2 2 2 3" xfId="53141" xr:uid="{7C8AD4A6-9CC3-4B08-8D9B-A43988BA0C7C}"/>
    <cellStyle name="Normal 10 2 4 3 2 2 3" xfId="14100" xr:uid="{24EFBED2-41A5-4B0C-829B-410A6E1FADD0}"/>
    <cellStyle name="Normal 10 2 4 3 2 2 3 2" xfId="53142" xr:uid="{7BDBDF0D-CC30-44E3-929B-CD7B1F21AF8D}"/>
    <cellStyle name="Normal 10 2 4 3 2 2 4" xfId="53143" xr:uid="{6B47C5CF-8E80-41BD-9DDC-E7FD95CADAD3}"/>
    <cellStyle name="Normal 10 2 4 3 2 3" xfId="14101" xr:uid="{10CCAE2E-304B-4C5B-B16F-72C53D13A6E7}"/>
    <cellStyle name="Normal 10 2 4 3 2 3 2" xfId="14102" xr:uid="{DBB353DA-40DD-4954-8258-4DD89B231874}"/>
    <cellStyle name="Normal 10 2 4 3 2 3 2 2" xfId="53144" xr:uid="{4CCFDEDF-3CDE-49C9-97D1-C86F61272980}"/>
    <cellStyle name="Normal 10 2 4 3 2 3 3" xfId="53145" xr:uid="{14373036-F209-4E37-9173-66CE5892E629}"/>
    <cellStyle name="Normal 10 2 4 3 2 4" xfId="14103" xr:uid="{409C4B73-9A72-4C82-A5B0-ACE8BE4144C8}"/>
    <cellStyle name="Normal 10 2 4 3 2 4 2" xfId="53146" xr:uid="{97531BB9-B53B-445B-ABD2-0A56CCF3FAEC}"/>
    <cellStyle name="Normal 10 2 4 3 2 5" xfId="53147" xr:uid="{06DBDC8B-AF0C-448D-990A-8D32E725E060}"/>
    <cellStyle name="Normal 10 2 4 3 2 6" xfId="53148" xr:uid="{91AC6751-9C20-4D64-97C0-6D66141E4893}"/>
    <cellStyle name="Normal 10 2 4 3 3" xfId="14104" xr:uid="{99443215-04BB-481C-A892-F766F4BE14D6}"/>
    <cellStyle name="Normal 10 2 4 3 3 2" xfId="14105" xr:uid="{4A098B06-5150-4072-BAF3-C341AA7164D3}"/>
    <cellStyle name="Normal 10 2 4 3 3 2 2" xfId="14106" xr:uid="{AFCF373A-530D-487B-84FF-70F8E1C36974}"/>
    <cellStyle name="Normal 10 2 4 3 3 2 2 2" xfId="14107" xr:uid="{655243ED-CEE6-401B-A5FB-793B0762B010}"/>
    <cellStyle name="Normal 10 2 4 3 3 2 3" xfId="14108" xr:uid="{839FB44F-6986-4716-8A37-6306F55FFE24}"/>
    <cellStyle name="Normal 10 2 4 3 3 3" xfId="14109" xr:uid="{738D7C66-9471-427A-A223-79D9BE719224}"/>
    <cellStyle name="Normal 10 2 4 3 3 3 2" xfId="14110" xr:uid="{DF59DDB6-3703-4C00-9366-804F048C4BBD}"/>
    <cellStyle name="Normal 10 2 4 3 3 4" xfId="14111" xr:uid="{3DD5E398-2EF8-45A3-9C6B-EB58C7B97D3B}"/>
    <cellStyle name="Normal 10 2 4 3 4" xfId="14112" xr:uid="{635A679C-E51D-46DA-A75F-13184B693496}"/>
    <cellStyle name="Normal 10 2 4 3 4 2" xfId="14113" xr:uid="{9DD8B216-312D-4A5B-A786-1E786915EDBE}"/>
    <cellStyle name="Normal 10 2 4 3 4 2 2" xfId="14114" xr:uid="{4BD503B4-3C1A-4DCB-8C4F-3CB3CBC98F1C}"/>
    <cellStyle name="Normal 10 2 4 3 4 3" xfId="14115" xr:uid="{12CC9190-80B1-46CB-8835-E6189D319390}"/>
    <cellStyle name="Normal 10 2 4 3 5" xfId="14116" xr:uid="{239E0530-3C6C-4BA3-A3B0-B26EF3EFEA50}"/>
    <cellStyle name="Normal 10 2 4 3 5 2" xfId="14117" xr:uid="{54D4EDFB-875F-4440-BF28-D5D732ECA708}"/>
    <cellStyle name="Normal 10 2 4 3 6" xfId="14118" xr:uid="{AF840A3C-6753-4202-B1A7-797805B672A5}"/>
    <cellStyle name="Normal 10 2 4 3 7" xfId="53149" xr:uid="{B2816008-E5C9-47DE-8520-DC9E2EA612DC}"/>
    <cellStyle name="Normal 10 2 4 4" xfId="14119" xr:uid="{E2A22A1F-20D5-41F9-818F-0D2A1C170B9D}"/>
    <cellStyle name="Normal 10 2 4 4 2" xfId="14120" xr:uid="{C984F684-8EA4-4F8A-89DB-6A0B8ED92DDC}"/>
    <cellStyle name="Normal 10 2 4 4 2 2" xfId="14121" xr:uid="{902D5CA9-EBD7-4C9A-B489-56B4BF663FA7}"/>
    <cellStyle name="Normal 10 2 4 4 2 2 2" xfId="14122" xr:uid="{0C70F2D6-D25A-4B60-BA7C-CC80FD01E6B6}"/>
    <cellStyle name="Normal 10 2 4 4 2 2 2 2" xfId="53150" xr:uid="{907FC9EB-DC1B-48CC-B6FE-4A69C35F3A9E}"/>
    <cellStyle name="Normal 10 2 4 4 2 2 3" xfId="53151" xr:uid="{9BAFF351-F27D-464C-8A43-9C9351E67E70}"/>
    <cellStyle name="Normal 10 2 4 4 2 3" xfId="14123" xr:uid="{F1BC2196-30E3-497E-BD34-4A2685FD3187}"/>
    <cellStyle name="Normal 10 2 4 4 2 3 2" xfId="53152" xr:uid="{B317E46C-F9FC-42F9-9389-28A601C4E765}"/>
    <cellStyle name="Normal 10 2 4 4 2 4" xfId="53153" xr:uid="{19E7AE8E-0B96-46D3-B67F-3B9F3FE06102}"/>
    <cellStyle name="Normal 10 2 4 4 3" xfId="14124" xr:uid="{92E0E0FE-3BA5-44C6-BAAE-7F60833C5DA2}"/>
    <cellStyle name="Normal 10 2 4 4 3 2" xfId="14125" xr:uid="{DD046153-B177-4513-BF9B-B30433600235}"/>
    <cellStyle name="Normal 10 2 4 4 3 2 2" xfId="53154" xr:uid="{0CA93086-275C-4BCA-BCE7-88C218651023}"/>
    <cellStyle name="Normal 10 2 4 4 3 3" xfId="53155" xr:uid="{E0AF226C-477C-413C-A127-23422674DBC3}"/>
    <cellStyle name="Normal 10 2 4 4 4" xfId="14126" xr:uid="{4FFE5EDD-9D06-4A7C-BE99-937CD0416EFB}"/>
    <cellStyle name="Normal 10 2 4 4 4 2" xfId="53156" xr:uid="{6EAB2DD7-BA3B-4350-8DE0-3DBE3E59D51D}"/>
    <cellStyle name="Normal 10 2 4 4 5" xfId="53157" xr:uid="{FD6B19F7-2F24-41ED-9D52-4DE6FDA411FD}"/>
    <cellStyle name="Normal 10 2 4 4 6" xfId="53158" xr:uid="{FD7B5F7D-F1D8-41A4-8789-9DB9EB9DB3BD}"/>
    <cellStyle name="Normal 10 2 4 5" xfId="14127" xr:uid="{02495FC2-3211-44A1-8C48-0076554D3550}"/>
    <cellStyle name="Normal 10 2 4 5 2" xfId="14128" xr:uid="{F9918074-30D4-42B2-9993-2E1F463C6EFC}"/>
    <cellStyle name="Normal 10 2 4 5 2 2" xfId="14129" xr:uid="{DF53D303-7562-4830-A887-4D40C925C307}"/>
    <cellStyle name="Normal 10 2 4 5 2 2 2" xfId="14130" xr:uid="{17BEE452-AB95-4A42-89D9-15992BA6E402}"/>
    <cellStyle name="Normal 10 2 4 5 2 3" xfId="14131" xr:uid="{677B5CDA-ABCB-4221-B12D-480A161DD517}"/>
    <cellStyle name="Normal 10 2 4 5 3" xfId="14132" xr:uid="{6EB37E29-0BBF-4D42-A1F2-4BD94EAE0006}"/>
    <cellStyle name="Normal 10 2 4 5 3 2" xfId="14133" xr:uid="{0A7036A0-6FAC-4482-9011-036F2CDEF4C6}"/>
    <cellStyle name="Normal 10 2 4 5 4" xfId="14134" xr:uid="{9DA30BB4-09E1-4B7A-B0F3-D7AB5E5EA8E0}"/>
    <cellStyle name="Normal 10 2 4 6" xfId="14135" xr:uid="{E270C403-8684-41D7-A849-3A8E3AF6996D}"/>
    <cellStyle name="Normal 10 2 4 6 2" xfId="14136" xr:uid="{5F7A0193-FE12-43C3-BEB8-8585105BF0D3}"/>
    <cellStyle name="Normal 10 2 4 6 2 2" xfId="14137" xr:uid="{9380ECB4-A101-4474-8BC0-D63E86174AE1}"/>
    <cellStyle name="Normal 10 2 4 6 3" xfId="14138" xr:uid="{D90B7C46-F17C-42E6-A4CE-80B740E5D90E}"/>
    <cellStyle name="Normal 10 2 4 7" xfId="14139" xr:uid="{67CA8650-3B78-43B3-901C-BCDC809EDC57}"/>
    <cellStyle name="Normal 10 2 4 7 2" xfId="14140" xr:uid="{4EDF8EA4-E337-48AF-8EB1-944734A6CB53}"/>
    <cellStyle name="Normal 10 2 4 8" xfId="14141" xr:uid="{F6F08BC4-DB98-4BF0-943E-0952F23EDF6D}"/>
    <cellStyle name="Normal 10 2 4 9" xfId="14142" xr:uid="{D57105DF-1A3A-4B59-8A0C-CDEC548D9984}"/>
    <cellStyle name="Normal 10 2 5" xfId="14143" xr:uid="{ECFC961D-A145-4EA1-BAB2-2E200A47EE07}"/>
    <cellStyle name="Normal 10 2 5 2" xfId="14144" xr:uid="{C8531D26-B3AC-45F0-8D29-8DA966D9E567}"/>
    <cellStyle name="Normal 10 2 5 2 2" xfId="14145" xr:uid="{ABEBA405-733E-4C42-94A6-15DA832C0617}"/>
    <cellStyle name="Normal 10 2 5 2 2 2" xfId="14146" xr:uid="{D003EE52-396D-426E-B233-2AC22F4F2E9B}"/>
    <cellStyle name="Normal 10 2 5 2 2 2 2" xfId="14147" xr:uid="{AC322985-3F9B-4AAF-9E34-4F7C0F9DDAE4}"/>
    <cellStyle name="Normal 10 2 5 2 2 2 2 2" xfId="14148" xr:uid="{23E7BBD8-3F07-4F8A-AB36-59F5F6DC698B}"/>
    <cellStyle name="Normal 10 2 5 2 2 2 2 2 2" xfId="14149" xr:uid="{ECC1AEDC-8B1F-4A32-A4F5-50A77A031355}"/>
    <cellStyle name="Normal 10 2 5 2 2 2 2 3" xfId="14150" xr:uid="{28C455B4-69A9-40BE-A95A-922BF29CF847}"/>
    <cellStyle name="Normal 10 2 5 2 2 2 3" xfId="14151" xr:uid="{56D742A4-DB79-4964-A475-E6F10FBF994D}"/>
    <cellStyle name="Normal 10 2 5 2 2 2 3 2" xfId="14152" xr:uid="{AA31B04E-19A9-48DD-AA83-98CA35139B8A}"/>
    <cellStyle name="Normal 10 2 5 2 2 2 4" xfId="14153" xr:uid="{07D1F5DE-7C5F-488E-B2C1-606EDB67832C}"/>
    <cellStyle name="Normal 10 2 5 2 2 3" xfId="14154" xr:uid="{81A47D86-C4A4-470A-A0B4-709642C5B8A0}"/>
    <cellStyle name="Normal 10 2 5 2 2 3 2" xfId="14155" xr:uid="{F110971D-7F75-48DA-8E6D-ECF0BBA6CB62}"/>
    <cellStyle name="Normal 10 2 5 2 2 3 2 2" xfId="14156" xr:uid="{4432F524-EAC6-4CF6-A72D-BD4380813D0E}"/>
    <cellStyle name="Normal 10 2 5 2 2 3 3" xfId="14157" xr:uid="{B8F3769A-8235-4A48-94A3-FE8264E7D413}"/>
    <cellStyle name="Normal 10 2 5 2 2 4" xfId="14158" xr:uid="{A1BB10BF-E3EE-4592-A259-A26A44B2A7AD}"/>
    <cellStyle name="Normal 10 2 5 2 2 4 2" xfId="14159" xr:uid="{58C30FBE-3FDC-42DE-9352-36B28251402D}"/>
    <cellStyle name="Normal 10 2 5 2 2 5" xfId="14160" xr:uid="{C99FC3DE-CEB2-46E0-8755-69CD39499F63}"/>
    <cellStyle name="Normal 10 2 5 2 2 6" xfId="53159" xr:uid="{F6503A1E-3F0C-4657-A8B1-51B7B02283B8}"/>
    <cellStyle name="Normal 10 2 5 2 3" xfId="14161" xr:uid="{D770B2A7-945E-4D7C-9BB6-0236450B580B}"/>
    <cellStyle name="Normal 10 2 5 2 3 2" xfId="14162" xr:uid="{6D330720-5FD9-4A71-B144-79A66FF83655}"/>
    <cellStyle name="Normal 10 2 5 2 3 2 2" xfId="14163" xr:uid="{B1393802-2C61-4506-B286-CA3F1A436E6C}"/>
    <cellStyle name="Normal 10 2 5 2 3 2 2 2" xfId="14164" xr:uid="{D9F8CC3B-0A77-4CAB-9443-77B270B1EC8B}"/>
    <cellStyle name="Normal 10 2 5 2 3 2 3" xfId="14165" xr:uid="{3CE7D9A5-4D98-4F7C-B449-64A217DD2BF2}"/>
    <cellStyle name="Normal 10 2 5 2 3 3" xfId="14166" xr:uid="{4F3C0172-9F54-43FF-B94B-076A33A86AD3}"/>
    <cellStyle name="Normal 10 2 5 2 3 3 2" xfId="14167" xr:uid="{5DCBF3FC-538E-429E-A266-AC41A171CA6B}"/>
    <cellStyle name="Normal 10 2 5 2 3 4" xfId="14168" xr:uid="{63089C0C-6F99-4A1E-9C29-1678004C54CE}"/>
    <cellStyle name="Normal 10 2 5 2 4" xfId="14169" xr:uid="{02828155-213B-4067-BC07-005708DB81B7}"/>
    <cellStyle name="Normal 10 2 5 2 4 2" xfId="14170" xr:uid="{FAE78E79-2093-42DD-AFE1-070C7ADDF3B8}"/>
    <cellStyle name="Normal 10 2 5 2 4 2 2" xfId="14171" xr:uid="{34180385-B08A-4E88-8AEA-9F0A170CD3D3}"/>
    <cellStyle name="Normal 10 2 5 2 4 3" xfId="14172" xr:uid="{5165F8A1-369D-4112-B7D6-7B787DCA94F7}"/>
    <cellStyle name="Normal 10 2 5 2 5" xfId="14173" xr:uid="{886DA48F-D38B-44E1-A5BA-FDD1FC38DA3C}"/>
    <cellStyle name="Normal 10 2 5 2 5 2" xfId="14174" xr:uid="{8D2EBF56-7E95-48D1-97DB-79C253BE9A0D}"/>
    <cellStyle name="Normal 10 2 5 2 6" xfId="14175" xr:uid="{F47A850A-F799-4B80-B928-610F842143C5}"/>
    <cellStyle name="Normal 10 2 5 2 7" xfId="53160" xr:uid="{E36E764D-1DE3-48C6-94CA-1A98F84B8489}"/>
    <cellStyle name="Normal 10 2 5 3" xfId="14176" xr:uid="{4D5A93A6-24F0-4D96-85DD-35CE63F1377F}"/>
    <cellStyle name="Normal 10 2 5 3 2" xfId="14177" xr:uid="{602C873F-48A4-479D-8C47-AA6B20C25E8C}"/>
    <cellStyle name="Normal 10 2 5 3 2 2" xfId="14178" xr:uid="{BD27EF9F-FBBA-42BD-87F9-AB5C5CDB77C8}"/>
    <cellStyle name="Normal 10 2 5 3 2 2 2" xfId="14179" xr:uid="{6C18A5E5-2F7F-4B98-8F2C-9123272CF496}"/>
    <cellStyle name="Normal 10 2 5 3 2 2 2 2" xfId="14180" xr:uid="{EE818390-FD46-431F-AF9C-94FF5DE902FE}"/>
    <cellStyle name="Normal 10 2 5 3 2 2 3" xfId="14181" xr:uid="{478A81C3-D3D2-49ED-B33F-A6B42C53F87A}"/>
    <cellStyle name="Normal 10 2 5 3 2 3" xfId="14182" xr:uid="{339B0A73-FBBC-4703-8626-33E3A1D4AEF8}"/>
    <cellStyle name="Normal 10 2 5 3 2 3 2" xfId="14183" xr:uid="{C25AF2A9-2C16-4407-99D4-3E04A98C2D1C}"/>
    <cellStyle name="Normal 10 2 5 3 2 4" xfId="14184" xr:uid="{301867DB-2BDC-4258-A86D-3A4F1E992E3B}"/>
    <cellStyle name="Normal 10 2 5 3 3" xfId="14185" xr:uid="{CFEF65E1-9ECA-4822-BFF1-F4D1150638F6}"/>
    <cellStyle name="Normal 10 2 5 3 3 2" xfId="14186" xr:uid="{41BD25AA-A1D1-4D2B-BA44-C12DC1C248B4}"/>
    <cellStyle name="Normal 10 2 5 3 3 2 2" xfId="14187" xr:uid="{AD73C94A-5A6C-49B9-8102-1D405CE5EF5F}"/>
    <cellStyle name="Normal 10 2 5 3 3 3" xfId="14188" xr:uid="{8CA9E23E-0EBA-4700-B0EB-A554941EBA53}"/>
    <cellStyle name="Normal 10 2 5 3 4" xfId="14189" xr:uid="{C62D5641-0F05-43CB-BB16-446081F67E3B}"/>
    <cellStyle name="Normal 10 2 5 3 4 2" xfId="14190" xr:uid="{2A76C120-086C-4120-9D86-773C21F14770}"/>
    <cellStyle name="Normal 10 2 5 3 5" xfId="14191" xr:uid="{56BA8469-8A75-4C96-8DC3-2926916C73B5}"/>
    <cellStyle name="Normal 10 2 5 3 6" xfId="53161" xr:uid="{E1109036-721E-41A1-9498-888234443A0D}"/>
    <cellStyle name="Normal 10 2 5 4" xfId="14192" xr:uid="{462B9A06-0511-4996-B4F4-7FDF263DC35C}"/>
    <cellStyle name="Normal 10 2 5 4 2" xfId="14193" xr:uid="{8DA110AC-BE6B-4FC6-9AAA-BAC6E77D84F6}"/>
    <cellStyle name="Normal 10 2 5 4 2 2" xfId="14194" xr:uid="{4F4A2F0E-72DC-44EB-A344-1D93FFEF4DF6}"/>
    <cellStyle name="Normal 10 2 5 4 2 2 2" xfId="14195" xr:uid="{D1CFF4CE-B064-47F3-83EC-29C549805C2D}"/>
    <cellStyle name="Normal 10 2 5 4 2 3" xfId="14196" xr:uid="{B5C771C5-F596-4802-AA71-F79FD5A6F3EE}"/>
    <cellStyle name="Normal 10 2 5 4 3" xfId="14197" xr:uid="{B0A42A51-261E-4102-B2EB-2A1F2CDF1C9B}"/>
    <cellStyle name="Normal 10 2 5 4 3 2" xfId="14198" xr:uid="{8E8A7108-7E38-4D0A-A33D-0A41415F559C}"/>
    <cellStyle name="Normal 10 2 5 4 4" xfId="14199" xr:uid="{BFDCF5AF-9BF3-41DA-A352-73C52B3CE8F3}"/>
    <cellStyle name="Normal 10 2 5 5" xfId="14200" xr:uid="{684FF117-2E5F-4A08-99B2-AD62397057CA}"/>
    <cellStyle name="Normal 10 2 5 5 2" xfId="14201" xr:uid="{337E537E-2E28-4FED-8717-8B3D70BA535D}"/>
    <cellStyle name="Normal 10 2 5 5 2 2" xfId="14202" xr:uid="{13F99458-7856-47A4-88A2-47E49DCF05DE}"/>
    <cellStyle name="Normal 10 2 5 5 3" xfId="14203" xr:uid="{B7C29294-1D37-4EC1-AC25-C91B8431C0A7}"/>
    <cellStyle name="Normal 10 2 5 6" xfId="14204" xr:uid="{EA4B9466-49F3-45ED-9FE8-F1DB75693117}"/>
    <cellStyle name="Normal 10 2 5 6 2" xfId="14205" xr:uid="{338CE013-5186-46D8-B2D7-DB6D934C9296}"/>
    <cellStyle name="Normal 10 2 5 7" xfId="14206" xr:uid="{EC41E35D-F2CA-45FA-ACAB-9DEEEDC37613}"/>
    <cellStyle name="Normal 10 2 5 8" xfId="53162" xr:uid="{045EFB75-C490-49CA-B651-FCA391D4EE1F}"/>
    <cellStyle name="Normal 10 2 6" xfId="14207" xr:uid="{88439EFE-0698-41EE-BB92-CC9ADBCE44EC}"/>
    <cellStyle name="Normal 10 2 6 2" xfId="14208" xr:uid="{DF43E844-5968-414C-8331-ABBA331E9BF8}"/>
    <cellStyle name="Normal 10 2 6 2 2" xfId="14209" xr:uid="{661B7B24-EECD-4A73-82B1-7439A781916A}"/>
    <cellStyle name="Normal 10 2 6 2 2 2" xfId="14210" xr:uid="{1A9BFC8D-E335-4F3D-9244-DF17A2CDAE6C}"/>
    <cellStyle name="Normal 10 2 6 2 2 2 2" xfId="14211" xr:uid="{FDDF3D78-AFD4-4938-82E5-EA7B00C7F1F4}"/>
    <cellStyle name="Normal 10 2 6 2 2 2 2 2" xfId="53163" xr:uid="{91BC48D1-AA51-4DD6-910D-92181CC2B174}"/>
    <cellStyle name="Normal 10 2 6 2 2 2 3" xfId="53164" xr:uid="{748DD7C4-9D91-4FD1-95F7-A3EFE0DC2A52}"/>
    <cellStyle name="Normal 10 2 6 2 2 3" xfId="14212" xr:uid="{65F293CA-834E-484F-8BC0-9FAE3465B8BC}"/>
    <cellStyle name="Normal 10 2 6 2 2 3 2" xfId="53165" xr:uid="{A5F106D0-1719-4273-9891-92428E2B5552}"/>
    <cellStyle name="Normal 10 2 6 2 2 4" xfId="53166" xr:uid="{49FB0849-79E7-4210-87C7-0245B6AE74B6}"/>
    <cellStyle name="Normal 10 2 6 2 3" xfId="14213" xr:uid="{82CF09AA-3EE6-4492-973F-1AEB4DC16180}"/>
    <cellStyle name="Normal 10 2 6 2 3 2" xfId="14214" xr:uid="{AD13F1CA-2B72-4839-BE3B-D1B2FFAE8111}"/>
    <cellStyle name="Normal 10 2 6 2 3 2 2" xfId="53167" xr:uid="{FF9E656B-1204-4518-8713-9F92F5C64419}"/>
    <cellStyle name="Normal 10 2 6 2 3 3" xfId="53168" xr:uid="{3948B25D-7925-4B3E-B94C-B7A30BE73605}"/>
    <cellStyle name="Normal 10 2 6 2 4" xfId="14215" xr:uid="{89862780-9B10-43AE-AAB1-7E356F2BA290}"/>
    <cellStyle name="Normal 10 2 6 2 4 2" xfId="53169" xr:uid="{FAB55EA2-A748-4CE0-A25D-5E5B98B006E2}"/>
    <cellStyle name="Normal 10 2 6 2 5" xfId="53170" xr:uid="{80E3F79F-0F45-44B4-9F7F-D6FEDB6F3D03}"/>
    <cellStyle name="Normal 10 2 6 2 6" xfId="53171" xr:uid="{6DAA9436-5F28-4665-BF70-7EE8A1A0E7D9}"/>
    <cellStyle name="Normal 10 2 6 3" xfId="14216" xr:uid="{6E28BC55-36AB-4E3B-B65B-8890B95F5C09}"/>
    <cellStyle name="Normal 10 2 6 3 2" xfId="14217" xr:uid="{27E93EA0-9DE4-454B-9791-5EF4163CF952}"/>
    <cellStyle name="Normal 10 2 6 3 2 2" xfId="14218" xr:uid="{7FEDE100-3EF6-4CA6-82A5-1BA52CCC5984}"/>
    <cellStyle name="Normal 10 2 6 3 2 2 2" xfId="14219" xr:uid="{FC5D7FCB-8386-4E55-90B7-227AD1629174}"/>
    <cellStyle name="Normal 10 2 6 3 2 3" xfId="14220" xr:uid="{D798B815-0632-4069-B24C-D929F2E07236}"/>
    <cellStyle name="Normal 10 2 6 3 3" xfId="14221" xr:uid="{F3532218-0E49-4B22-9C6C-E73216C1773B}"/>
    <cellStyle name="Normal 10 2 6 3 3 2" xfId="14222" xr:uid="{F67E8FB2-402B-46E3-B686-6A9825E46432}"/>
    <cellStyle name="Normal 10 2 6 3 4" xfId="14223" xr:uid="{E19E2122-76AF-4590-ADF0-3C812E65E92F}"/>
    <cellStyle name="Normal 10 2 6 4" xfId="53172" xr:uid="{86270295-25C2-45AE-8944-AAF998EE4975}"/>
    <cellStyle name="Normal 10 2 6 4 2" xfId="53173" xr:uid="{7BB7DBEF-3BBD-44C8-A46F-EFD32FD47698}"/>
    <cellStyle name="Normal 10 2 6 4 2 2" xfId="53174" xr:uid="{5529A0A1-38EB-42CD-93F0-6D1C9C573615}"/>
    <cellStyle name="Normal 10 2 6 4 3" xfId="53175" xr:uid="{E4B779B7-FA34-4726-BFD0-66AFFD43D4A4}"/>
    <cellStyle name="Normal 10 2 6 5" xfId="53176" xr:uid="{479D8002-044E-475B-85C2-6CFCF395E2BA}"/>
    <cellStyle name="Normal 10 2 6 5 2" xfId="53177" xr:uid="{DC679D86-94AC-4244-8E8C-84F9679235D5}"/>
    <cellStyle name="Normal 10 2 6 6" xfId="53178" xr:uid="{8ED25F86-FC27-4368-B067-78E8C6CD926F}"/>
    <cellStyle name="Normal 10 2 6 7" xfId="53179" xr:uid="{6C72C3A7-2A8E-4ED6-9B29-7893ABBC3C8E}"/>
    <cellStyle name="Normal 10 2 7" xfId="14224" xr:uid="{E5312DC3-C8B1-41D2-8E7D-5D1F075223FA}"/>
    <cellStyle name="Normal 10 2 7 2" xfId="14225" xr:uid="{570445CA-6CAA-4DB6-A9E8-9C5D06F8C33A}"/>
    <cellStyle name="Normal 10 2 7 2 2" xfId="14226" xr:uid="{29568387-97C0-43F8-9706-D2D659A60078}"/>
    <cellStyle name="Normal 10 2 7 2 2 2" xfId="14227" xr:uid="{86D4662F-32DD-401C-9268-4E463CADBF37}"/>
    <cellStyle name="Normal 10 2 7 2 2 2 2" xfId="14228" xr:uid="{ACA592F3-C839-4EE8-A6C9-2CF50AA499BD}"/>
    <cellStyle name="Normal 10 2 7 2 2 3" xfId="14229" xr:uid="{466CFB1E-0745-40F8-8C9E-4808154731C4}"/>
    <cellStyle name="Normal 10 2 7 2 3" xfId="14230" xr:uid="{75825090-9FCB-45C6-8BA6-D1B14CD66F34}"/>
    <cellStyle name="Normal 10 2 7 2 3 2" xfId="14231" xr:uid="{F6BA0F45-16B4-465C-A46F-F391D62E21E4}"/>
    <cellStyle name="Normal 10 2 7 2 4" xfId="14232" xr:uid="{589CE585-AE6C-45A7-AD7F-BFC2AC25C23E}"/>
    <cellStyle name="Normal 10 2 7 3" xfId="53180" xr:uid="{01B299F6-1232-4929-80AE-73B51BD32E68}"/>
    <cellStyle name="Normal 10 2 7 3 2" xfId="53181" xr:uid="{AE253971-C8E0-45DD-96D7-0AD19C669E97}"/>
    <cellStyle name="Normal 10 2 7 3 2 2" xfId="53182" xr:uid="{BA3F7D49-FF85-486B-AB2B-4EE933C8991D}"/>
    <cellStyle name="Normal 10 2 7 3 3" xfId="53183" xr:uid="{60838043-80B4-43D0-B838-278B7D972E81}"/>
    <cellStyle name="Normal 10 2 7 4" xfId="53184" xr:uid="{39974FF5-145F-462C-8619-BC94FAA6A088}"/>
    <cellStyle name="Normal 10 2 7 4 2" xfId="53185" xr:uid="{0911E5E0-62D6-4A3E-9C1F-1C20C71E3965}"/>
    <cellStyle name="Normal 10 2 7 5" xfId="53186" xr:uid="{D0B5586E-6C49-4BA9-BE2C-628ACF728E8A}"/>
    <cellStyle name="Normal 10 2 7 6" xfId="53187" xr:uid="{7F6C9D86-CB79-4621-844E-8B4EE129D069}"/>
    <cellStyle name="Normal 10 2 8" xfId="14233" xr:uid="{01FCE76A-C491-4BBF-A9C3-7193E22A4AB7}"/>
    <cellStyle name="Normal 10 2 8 2" xfId="14234" xr:uid="{13494CAB-4751-4105-BB7B-89FF7CFFE961}"/>
    <cellStyle name="Normal 10 2 8 2 2" xfId="14235" xr:uid="{D0406E93-4AC5-4A0C-89B4-9A2379C2A39D}"/>
    <cellStyle name="Normal 10 2 8 2 2 2" xfId="14236" xr:uid="{2771D6B0-6A86-4393-8A74-04E1D690CC3C}"/>
    <cellStyle name="Normal 10 2 8 2 3" xfId="14237" xr:uid="{FBF06925-79F8-422A-9693-031DB84905F1}"/>
    <cellStyle name="Normal 10 2 8 3" xfId="14238" xr:uid="{4B561A47-C30B-4E08-A4C6-2EE3EB657DAF}"/>
    <cellStyle name="Normal 10 2 8 3 2" xfId="14239" xr:uid="{B3FF0A93-B9D6-44C7-8F37-DC06FB20EE64}"/>
    <cellStyle name="Normal 10 2 8 4" xfId="14240" xr:uid="{8ADAF636-9895-4BCA-A624-A45C46AFA579}"/>
    <cellStyle name="Normal 10 2 9" xfId="14241" xr:uid="{A68A119A-766F-4A07-9EFB-8DDAD0E4C666}"/>
    <cellStyle name="Normal 10 2 9 2" xfId="53188" xr:uid="{4D98484A-919F-4E6C-AED4-5CBEC1D8DBDA}"/>
    <cellStyle name="Normal 10 2 9 2 2" xfId="53189" xr:uid="{3264DA9D-5D35-4C9D-948D-019785F48A77}"/>
    <cellStyle name="Normal 10 2 9 3" xfId="53190" xr:uid="{D63F1D2F-0140-4A4F-8E38-AA4CEBFA0B19}"/>
    <cellStyle name="Normal 10 2_Energía" xfId="53191" xr:uid="{13EA3266-480B-49C4-AEDE-7CA45F909374}"/>
    <cellStyle name="Normal 10 20" xfId="14242" xr:uid="{3338AF10-EA22-4989-AF77-4C222D541685}"/>
    <cellStyle name="Normal 10 21" xfId="53192" xr:uid="{F7B5FBF5-18E1-4034-A83E-D92A7B7EDFC9}"/>
    <cellStyle name="Normal 10 3" xfId="14243" xr:uid="{61B3CEBE-FDD6-4293-BA7D-4C2B583A1D04}"/>
    <cellStyle name="Normal 10 3 10" xfId="14244" xr:uid="{0C0CE137-4B6E-4D79-9A18-7CBEB7AEB9A3}"/>
    <cellStyle name="Normal 10 3 11" xfId="14245" xr:uid="{2D475B76-3430-480D-A5DB-833B20264949}"/>
    <cellStyle name="Normal 10 3 12" xfId="14246" xr:uid="{17C5E760-9A60-4106-95FD-BC1A3F18288C}"/>
    <cellStyle name="Normal 10 3 2" xfId="14247" xr:uid="{F92759E7-E2C2-4C6E-8BC0-9362AC4FD064}"/>
    <cellStyle name="Normal 10 3 2 10" xfId="14248" xr:uid="{043D6CC0-EE1E-4B81-9B2A-22A94A302BDB}"/>
    <cellStyle name="Normal 10 3 2 11" xfId="14249" xr:uid="{86460505-D5CA-4B3D-AD47-07DDBFE75F41}"/>
    <cellStyle name="Normal 10 3 2 2" xfId="14250" xr:uid="{19D5F827-1A3B-4A17-A678-A8FD1BF75BAF}"/>
    <cellStyle name="Normal 10 3 2 2 10" xfId="14251" xr:uid="{27A5DC8B-F693-46AC-9519-81B01EFF578F}"/>
    <cellStyle name="Normal 10 3 2 2 2" xfId="14252" xr:uid="{CC1DE7B1-F210-4EA2-8345-BF6CCC3E3F2F}"/>
    <cellStyle name="Normal 10 3 2 2 2 2" xfId="14253" xr:uid="{7990E042-F2DC-4ED1-A80F-88B9853C6C2B}"/>
    <cellStyle name="Normal 10 3 2 2 2 2 2" xfId="14254" xr:uid="{6B6BEEC0-B942-4767-BCC6-F93A0C5ACA79}"/>
    <cellStyle name="Normal 10 3 2 2 2 2 2 2" xfId="14255" xr:uid="{C1FF045C-30B1-4C10-B594-5692657C2877}"/>
    <cellStyle name="Normal 10 3 2 2 2 2 2 2 2" xfId="14256" xr:uid="{CF624940-569F-41AB-A8A0-13E7356EEE35}"/>
    <cellStyle name="Normal 10 3 2 2 2 2 2 2 2 2" xfId="14257" xr:uid="{27B2E317-8BE7-4446-A6ED-1EB5E2219A30}"/>
    <cellStyle name="Normal 10 3 2 2 2 2 2 2 3" xfId="14258" xr:uid="{3023CCF9-567F-493B-B5F3-5A0146167D9F}"/>
    <cellStyle name="Normal 10 3 2 2 2 2 2 3" xfId="14259" xr:uid="{1FC3915A-8125-46E3-9A71-4279B7FDF045}"/>
    <cellStyle name="Normal 10 3 2 2 2 2 2 3 2" xfId="14260" xr:uid="{92D995CB-1ABA-4B44-803D-64A34F49E99F}"/>
    <cellStyle name="Normal 10 3 2 2 2 2 2 4" xfId="14261" xr:uid="{9351E58C-C259-46F6-B23C-AD02C5FD7A00}"/>
    <cellStyle name="Normal 10 3 2 2 2 2 3" xfId="14262" xr:uid="{DC251A51-2AA6-427C-A928-2C173063D1E4}"/>
    <cellStyle name="Normal 10 3 2 2 2 2 3 2" xfId="14263" xr:uid="{4444D7E6-4BF6-4409-967A-F7CA3A3B59C9}"/>
    <cellStyle name="Normal 10 3 2 2 2 2 3 2 2" xfId="14264" xr:uid="{AEE66455-10CF-478E-9079-1DFDE56ECF58}"/>
    <cellStyle name="Normal 10 3 2 2 2 2 3 3" xfId="14265" xr:uid="{7628E2D7-3D25-4F51-8297-49E0C66546A0}"/>
    <cellStyle name="Normal 10 3 2 2 2 2 4" xfId="14266" xr:uid="{F0087D3A-6037-4D09-8F86-52712D0BEE9E}"/>
    <cellStyle name="Normal 10 3 2 2 2 2 4 2" xfId="14267" xr:uid="{C54DDBD2-8EFF-42F0-82DF-9DD7E815EFB8}"/>
    <cellStyle name="Normal 10 3 2 2 2 2 5" xfId="14268" xr:uid="{14FC52F5-513E-4D99-9F31-FE2F30E1AF63}"/>
    <cellStyle name="Normal 10 3 2 2 2 2 6" xfId="53193" xr:uid="{7873F7D9-DAF2-4183-8B8D-A74BBD98CCF7}"/>
    <cellStyle name="Normal 10 3 2 2 2 3" xfId="14269" xr:uid="{90CEFE2F-5832-4B49-BD14-7CBDAE858443}"/>
    <cellStyle name="Normal 10 3 2 2 2 3 2" xfId="14270" xr:uid="{30DC0C59-080E-4931-A7F9-C814FCBBC334}"/>
    <cellStyle name="Normal 10 3 2 2 2 3 2 2" xfId="14271" xr:uid="{AB8ABF41-6B08-4EB1-92AE-AE21DA95940F}"/>
    <cellStyle name="Normal 10 3 2 2 2 3 2 2 2" xfId="14272" xr:uid="{2AF4FCAA-3A65-40AB-9682-7CC990A4E279}"/>
    <cellStyle name="Normal 10 3 2 2 2 3 2 3" xfId="14273" xr:uid="{C626A91E-47A8-4A87-944E-5AE67581EA40}"/>
    <cellStyle name="Normal 10 3 2 2 2 3 3" xfId="14274" xr:uid="{9D94F0FD-8FDC-4858-A083-744C1E243100}"/>
    <cellStyle name="Normal 10 3 2 2 2 3 3 2" xfId="14275" xr:uid="{FA72D787-2305-4867-81B5-CD42618DD653}"/>
    <cellStyle name="Normal 10 3 2 2 2 3 4" xfId="14276" xr:uid="{D50FB9B2-FE8A-498A-A013-1AAE241BBB49}"/>
    <cellStyle name="Normal 10 3 2 2 2 4" xfId="14277" xr:uid="{661803B9-A7CD-444F-88C3-CFBC7F854DB4}"/>
    <cellStyle name="Normal 10 3 2 2 2 4 2" xfId="14278" xr:uid="{78805F47-F209-4C57-883E-F0FD7FF2CC10}"/>
    <cellStyle name="Normal 10 3 2 2 2 4 2 2" xfId="14279" xr:uid="{5B1D23E2-E521-436B-BCC0-9897C37547F0}"/>
    <cellStyle name="Normal 10 3 2 2 2 4 3" xfId="14280" xr:uid="{07DD7247-D8D5-4D35-89AB-93DBFF967913}"/>
    <cellStyle name="Normal 10 3 2 2 2 5" xfId="14281" xr:uid="{97E022C3-6D99-4D3F-AEE6-F0DE1EFE5322}"/>
    <cellStyle name="Normal 10 3 2 2 2 5 2" xfId="14282" xr:uid="{E0780FA7-9EF6-4DF3-B24D-D519F610B6DC}"/>
    <cellStyle name="Normal 10 3 2 2 2 6" xfId="14283" xr:uid="{EE61EED9-24F8-4FF1-AC55-4D7C9AC6C3C7}"/>
    <cellStyle name="Normal 10 3 2 2 2 7" xfId="53194" xr:uid="{115D8321-763E-40E6-885D-E52D86ADB092}"/>
    <cellStyle name="Normal 10 3 2 2 3" xfId="14284" xr:uid="{7E25A1EF-52DC-4A52-BC40-8E99D0BA6112}"/>
    <cellStyle name="Normal 10 3 2 2 3 2" xfId="14285" xr:uid="{3669539E-E7D0-46E9-87EA-200E8CB4618C}"/>
    <cellStyle name="Normal 10 3 2 2 3 2 2" xfId="14286" xr:uid="{AC402D03-9709-48BA-990F-7E0993F5DC2C}"/>
    <cellStyle name="Normal 10 3 2 2 3 2 2 2" xfId="14287" xr:uid="{6A7B93BD-9102-4D73-BF4F-080DB2DACD33}"/>
    <cellStyle name="Normal 10 3 2 2 3 2 2 2 2" xfId="14288" xr:uid="{F5019806-C5C0-4528-80EE-B75BAAF8A1C6}"/>
    <cellStyle name="Normal 10 3 2 2 3 2 2 3" xfId="14289" xr:uid="{F1BED134-2151-4015-8CE4-887A96D67257}"/>
    <cellStyle name="Normal 10 3 2 2 3 2 3" xfId="14290" xr:uid="{EC89A1AB-E5A4-460D-8193-8F82C4992771}"/>
    <cellStyle name="Normal 10 3 2 2 3 2 3 2" xfId="14291" xr:uid="{59EA193B-310C-428B-AF90-23C4BFF0A70F}"/>
    <cellStyle name="Normal 10 3 2 2 3 2 4" xfId="14292" xr:uid="{E139F6F7-FBAC-4E3A-92AD-49C34264DFDD}"/>
    <cellStyle name="Normal 10 3 2 2 3 3" xfId="14293" xr:uid="{CC4CAE6E-A2BF-4C16-AF9D-D7E96332C51D}"/>
    <cellStyle name="Normal 10 3 2 2 3 3 2" xfId="14294" xr:uid="{775E55BE-8BE7-4571-859C-BC1D38ACB3EE}"/>
    <cellStyle name="Normal 10 3 2 2 3 3 2 2" xfId="14295" xr:uid="{EA3193E1-FFBE-438B-A9C3-7BE96BDCC779}"/>
    <cellStyle name="Normal 10 3 2 2 3 3 3" xfId="14296" xr:uid="{DBB95CE9-125E-41F0-89AA-0A920CDC601B}"/>
    <cellStyle name="Normal 10 3 2 2 3 4" xfId="14297" xr:uid="{615D2697-DEC9-4DBD-96D4-E7EF6D8D199D}"/>
    <cellStyle name="Normal 10 3 2 2 3 4 2" xfId="14298" xr:uid="{1415E8C1-33A0-402F-8CBF-08135AD354B7}"/>
    <cellStyle name="Normal 10 3 2 2 3 5" xfId="14299" xr:uid="{8114BC5C-6334-40AD-BF82-D25D71116FB8}"/>
    <cellStyle name="Normal 10 3 2 2 3 6" xfId="53195" xr:uid="{8758E012-725D-4A9F-BD56-3D5FD48AD892}"/>
    <cellStyle name="Normal 10 3 2 2 4" xfId="14300" xr:uid="{3E815EEB-49D1-41B2-8894-D5DF465C1BBE}"/>
    <cellStyle name="Normal 10 3 2 2 4 2" xfId="14301" xr:uid="{9AC37275-5FB7-45D1-9E55-804CA7B241A8}"/>
    <cellStyle name="Normal 10 3 2 2 4 2 2" xfId="14302" xr:uid="{E71DAB9D-217C-4382-A79F-02BD3674172C}"/>
    <cellStyle name="Normal 10 3 2 2 4 2 2 2" xfId="14303" xr:uid="{1726B577-4CE1-44E9-A16F-881734197E77}"/>
    <cellStyle name="Normal 10 3 2 2 4 2 3" xfId="14304" xr:uid="{FB0BA8ED-E98D-4889-96A2-615160B97546}"/>
    <cellStyle name="Normal 10 3 2 2 4 3" xfId="14305" xr:uid="{2C0897B9-E1B9-433D-B86A-A02CB2C13FCC}"/>
    <cellStyle name="Normal 10 3 2 2 4 3 2" xfId="14306" xr:uid="{AE495ED3-A6CE-42B8-B8FE-38A2C179C367}"/>
    <cellStyle name="Normal 10 3 2 2 4 4" xfId="14307" xr:uid="{8D92E16A-E1EC-4151-8E66-3E5CA946F6DD}"/>
    <cellStyle name="Normal 10 3 2 2 5" xfId="14308" xr:uid="{B3920263-2240-42E7-BDA3-742C22BAF1B7}"/>
    <cellStyle name="Normal 10 3 2 2 5 2" xfId="14309" xr:uid="{4F3D7494-C7C2-4E4F-949D-43DA39AEA405}"/>
    <cellStyle name="Normal 10 3 2 2 5 2 2" xfId="14310" xr:uid="{206FCF70-967E-4E40-90E5-0C9790C8906D}"/>
    <cellStyle name="Normal 10 3 2 2 5 3" xfId="14311" xr:uid="{FA6D654C-6C1C-4FBA-BDD1-BF7CA2AFC61C}"/>
    <cellStyle name="Normal 10 3 2 2 6" xfId="14312" xr:uid="{8C511F8F-B889-4BC1-BF36-CAD175B32EA5}"/>
    <cellStyle name="Normal 10 3 2 2 6 2" xfId="14313" xr:uid="{8C278F65-E5A0-4412-ABB5-2360489A8DBC}"/>
    <cellStyle name="Normal 10 3 2 2 6 2 2" xfId="14314" xr:uid="{68797B6A-EB80-40B0-9A47-7D0ECDE265C4}"/>
    <cellStyle name="Normal 10 3 2 2 6 3" xfId="14315" xr:uid="{7CAE2820-C016-49E1-96D2-DBD697941B15}"/>
    <cellStyle name="Normal 10 3 2 2 7" xfId="14316" xr:uid="{0B022BA8-0D05-4305-92F9-A783A5DA0B6D}"/>
    <cellStyle name="Normal 10 3 2 2 7 2" xfId="14317" xr:uid="{B62705E0-4574-44A8-88F3-C8ED6FE96176}"/>
    <cellStyle name="Normal 10 3 2 2 8" xfId="14318" xr:uid="{0E5B4C0E-A272-420D-8111-F951D4BDFEE7}"/>
    <cellStyle name="Normal 10 3 2 2 9" xfId="14319" xr:uid="{592B3E87-67F5-4AEC-9E00-5AF732BBA9D1}"/>
    <cellStyle name="Normal 10 3 2 3" xfId="14320" xr:uid="{911991A5-B659-4A74-B92F-E2E18F214DB6}"/>
    <cellStyle name="Normal 10 3 2 3 2" xfId="14321" xr:uid="{A048D94D-24CF-4D25-AA6A-62966D89394E}"/>
    <cellStyle name="Normal 10 3 2 3 2 2" xfId="14322" xr:uid="{C597CD8B-01D0-4C59-8C21-AF5E87D09FC4}"/>
    <cellStyle name="Normal 10 3 2 3 2 2 2" xfId="14323" xr:uid="{75AB6565-C84A-4C62-B3D1-D2C029BDB144}"/>
    <cellStyle name="Normal 10 3 2 3 2 2 2 2" xfId="14324" xr:uid="{C64BFDAD-56CB-4748-8BF8-C396E0EE8B4B}"/>
    <cellStyle name="Normal 10 3 2 3 2 2 2 2 2" xfId="14325" xr:uid="{DFF3714C-CFF6-46CB-9F22-623A211A95E9}"/>
    <cellStyle name="Normal 10 3 2 3 2 2 2 3" xfId="14326" xr:uid="{EA690EAE-9B2C-4A93-B49B-889BBEBA484C}"/>
    <cellStyle name="Normal 10 3 2 3 2 2 3" xfId="14327" xr:uid="{05AB1669-F45A-441C-B8B0-26515AD328E2}"/>
    <cellStyle name="Normal 10 3 2 3 2 2 3 2" xfId="14328" xr:uid="{9ED9F3FD-F780-496D-B9A2-F469C5ED6851}"/>
    <cellStyle name="Normal 10 3 2 3 2 2 4" xfId="14329" xr:uid="{7BFE787E-A6AE-4CC2-AE24-07E1DD51F256}"/>
    <cellStyle name="Normal 10 3 2 3 2 3" xfId="14330" xr:uid="{62C11A6E-2548-47BF-8C49-55EA10035AE9}"/>
    <cellStyle name="Normal 10 3 2 3 2 3 2" xfId="14331" xr:uid="{817663D1-9D56-4712-9AA3-4D910C0AF38F}"/>
    <cellStyle name="Normal 10 3 2 3 2 3 2 2" xfId="14332" xr:uid="{052B8450-6954-4A94-821E-05ED1A3883FA}"/>
    <cellStyle name="Normal 10 3 2 3 2 3 2 2 2" xfId="14333" xr:uid="{A6809097-EC54-4F9E-86D8-856EB9FB32FD}"/>
    <cellStyle name="Normal 10 3 2 3 2 3 2 3" xfId="14334" xr:uid="{2820F7E3-89F4-4B2D-8FFC-9C885ED8D2B3}"/>
    <cellStyle name="Normal 10 3 2 3 2 3 3" xfId="14335" xr:uid="{98A9E5BD-4689-4BDD-972E-13157D5B35E1}"/>
    <cellStyle name="Normal 10 3 2 3 2 3 3 2" xfId="14336" xr:uid="{3A8421C3-B094-4599-BA51-D7B1E49B722A}"/>
    <cellStyle name="Normal 10 3 2 3 2 3 4" xfId="14337" xr:uid="{4FEE95F6-FA3F-4607-9BC0-CB2292DC5FA6}"/>
    <cellStyle name="Normal 10 3 2 3 2 4" xfId="14338" xr:uid="{D0EDF038-6F49-43AB-AE22-A790E6C42BE7}"/>
    <cellStyle name="Normal 10 3 2 3 2 4 2" xfId="14339" xr:uid="{35D4DB9A-B576-4C50-AE6D-FF6F04F4BD4A}"/>
    <cellStyle name="Normal 10 3 2 3 2 4 2 2" xfId="14340" xr:uid="{F0983279-5A9E-4823-B43C-207C420BA06D}"/>
    <cellStyle name="Normal 10 3 2 3 2 4 3" xfId="14341" xr:uid="{77B8D52C-437A-4D5D-91D9-421628B594C8}"/>
    <cellStyle name="Normal 10 3 2 3 2 5" xfId="14342" xr:uid="{331E230C-B269-44CB-8A05-C743D155ACCF}"/>
    <cellStyle name="Normal 10 3 2 3 2 5 2" xfId="14343" xr:uid="{2BBB74EE-E464-4899-B6A3-0E75EA79FA7C}"/>
    <cellStyle name="Normal 10 3 2 3 2 6" xfId="14344" xr:uid="{EB3F1DAD-A3FE-431D-9A0F-62B9BB08C769}"/>
    <cellStyle name="Normal 10 3 2 3 3" xfId="14345" xr:uid="{2F8A401A-CF8B-499F-800F-5EA920206931}"/>
    <cellStyle name="Normal 10 3 2 3 3 2" xfId="14346" xr:uid="{7BF2D72D-F375-44DB-847B-5FCC32F3A9F4}"/>
    <cellStyle name="Normal 10 3 2 3 3 2 2" xfId="14347" xr:uid="{D5D83456-A474-448E-8034-A8A0EAC4278D}"/>
    <cellStyle name="Normal 10 3 2 3 3 2 2 2" xfId="14348" xr:uid="{C9078469-1D8A-469D-81AE-F4CA8672E0B4}"/>
    <cellStyle name="Normal 10 3 2 3 3 2 3" xfId="14349" xr:uid="{D229C952-8B77-4366-92F1-613988425E68}"/>
    <cellStyle name="Normal 10 3 2 3 3 3" xfId="14350" xr:uid="{EED196BA-5849-4840-BAF5-3EF6B25857AD}"/>
    <cellStyle name="Normal 10 3 2 3 3 3 2" xfId="14351" xr:uid="{E910BA5D-B12F-4900-B76A-C6FC1326040F}"/>
    <cellStyle name="Normal 10 3 2 3 3 4" xfId="14352" xr:uid="{42EBFD1B-2C76-4CB0-B326-D2ABF073BA63}"/>
    <cellStyle name="Normal 10 3 2 3 4" xfId="14353" xr:uid="{46232FD5-7E8C-4580-B475-F718666CDBFF}"/>
    <cellStyle name="Normal 10 3 2 3 4 2" xfId="14354" xr:uid="{58E19019-0AC5-470F-B7CF-CC6486D0780E}"/>
    <cellStyle name="Normal 10 3 2 3 4 2 2" xfId="14355" xr:uid="{D482E0AC-6DBC-4043-8E44-10E1A00090C1}"/>
    <cellStyle name="Normal 10 3 2 3 4 2 2 2" xfId="14356" xr:uid="{05D82D43-C318-4ABA-B58A-70984285144C}"/>
    <cellStyle name="Normal 10 3 2 3 4 2 3" xfId="14357" xr:uid="{0796F75D-C68D-44D0-9653-95966160A034}"/>
    <cellStyle name="Normal 10 3 2 3 4 3" xfId="14358" xr:uid="{3046630B-8049-45B3-98D5-8EF7EEF4F2E2}"/>
    <cellStyle name="Normal 10 3 2 3 4 3 2" xfId="14359" xr:uid="{6D6B314B-1D33-40B5-B44A-C56AF5993ED4}"/>
    <cellStyle name="Normal 10 3 2 3 4 4" xfId="14360" xr:uid="{FEDD647E-8105-4497-84A8-FC58B61496A2}"/>
    <cellStyle name="Normal 10 3 2 3 5" xfId="14361" xr:uid="{EB1E9E79-4E2F-4765-ADB1-14FCEB2A31DB}"/>
    <cellStyle name="Normal 10 3 2 3 5 2" xfId="14362" xr:uid="{E743403B-BAC0-40A0-B22A-96559C23D56D}"/>
    <cellStyle name="Normal 10 3 2 3 5 2 2" xfId="14363" xr:uid="{4A20D3F9-7387-43EF-9110-E3ACD720EB2F}"/>
    <cellStyle name="Normal 10 3 2 3 5 3" xfId="14364" xr:uid="{DDCBF211-101B-4368-BDA1-31225F3111DA}"/>
    <cellStyle name="Normal 10 3 2 3 6" xfId="14365" xr:uid="{F486F90B-0237-482E-AE29-45851E4B5048}"/>
    <cellStyle name="Normal 10 3 2 3 6 2" xfId="14366" xr:uid="{F3D9A495-EB32-4785-85B7-0C988BCFD103}"/>
    <cellStyle name="Normal 10 3 2 3 7" xfId="14367" xr:uid="{9549DA35-1F35-439A-BE1B-5F4DA1407AE6}"/>
    <cellStyle name="Normal 10 3 2 4" xfId="14368" xr:uid="{A069B059-16D7-46C9-9779-019670D3D3A6}"/>
    <cellStyle name="Normal 10 3 2 4 2" xfId="14369" xr:uid="{67F655C9-B8A0-403A-9D63-B0C4A5EF1FBF}"/>
    <cellStyle name="Normal 10 3 2 4 2 2" xfId="14370" xr:uid="{DB934327-25BC-44B6-ADD7-90E5D2219CE1}"/>
    <cellStyle name="Normal 10 3 2 4 2 2 2" xfId="14371" xr:uid="{BE70A493-0B95-4D00-BB7A-C0D34B7E70B5}"/>
    <cellStyle name="Normal 10 3 2 4 2 2 2 2" xfId="14372" xr:uid="{6833DBA4-0199-4573-AE01-77C0D84F43AC}"/>
    <cellStyle name="Normal 10 3 2 4 2 2 3" xfId="14373" xr:uid="{BEE50BC1-190E-41F9-8C9B-9B237104A74A}"/>
    <cellStyle name="Normal 10 3 2 4 2 3" xfId="14374" xr:uid="{391FACE5-E332-4FD1-B9E1-DE8C6E55E72F}"/>
    <cellStyle name="Normal 10 3 2 4 2 3 2" xfId="14375" xr:uid="{4C637BB2-FC97-4C8F-922A-574CAEA8A15A}"/>
    <cellStyle name="Normal 10 3 2 4 2 4" xfId="14376" xr:uid="{79F968EA-D929-43EA-BFDC-828509E60BE3}"/>
    <cellStyle name="Normal 10 3 2 4 3" xfId="14377" xr:uid="{94F801B9-1358-411F-BB55-697D89797C4F}"/>
    <cellStyle name="Normal 10 3 2 4 3 2" xfId="14378" xr:uid="{F2D23CFA-5FF7-4DFE-8D47-655FE076810F}"/>
    <cellStyle name="Normal 10 3 2 4 3 2 2" xfId="14379" xr:uid="{E916F9FE-321A-4BC9-AA88-CB0533439F11}"/>
    <cellStyle name="Normal 10 3 2 4 3 2 2 2" xfId="14380" xr:uid="{D932B809-8CF6-4C2B-BAF4-6DB26CC0C1C5}"/>
    <cellStyle name="Normal 10 3 2 4 3 2 3" xfId="14381" xr:uid="{0BF9AE27-D3A1-421E-8A3C-21A94EA886C3}"/>
    <cellStyle name="Normal 10 3 2 4 3 3" xfId="14382" xr:uid="{DCEB9880-A8E7-46C5-8442-FDCD007C0479}"/>
    <cellStyle name="Normal 10 3 2 4 3 3 2" xfId="14383" xr:uid="{256275E6-6134-40EB-B88D-8F3A954F309E}"/>
    <cellStyle name="Normal 10 3 2 4 3 4" xfId="14384" xr:uid="{473B6099-92D2-44D0-918E-49284246367C}"/>
    <cellStyle name="Normal 10 3 2 4 4" xfId="14385" xr:uid="{24E6ADEC-15D9-4EC6-919B-D5589F113E90}"/>
    <cellStyle name="Normal 10 3 2 4 4 2" xfId="14386" xr:uid="{2133A5A2-6E2C-4BB6-A61B-2A3965D05352}"/>
    <cellStyle name="Normal 10 3 2 4 4 2 2" xfId="14387" xr:uid="{A2A082A7-5C70-4547-BC3F-3CBDA0A50933}"/>
    <cellStyle name="Normal 10 3 2 4 4 3" xfId="14388" xr:uid="{4EA2A91E-22A8-406B-ADC8-FEB6480FE745}"/>
    <cellStyle name="Normal 10 3 2 4 5" xfId="14389" xr:uid="{EC8CD562-A2C7-43E6-A556-FD24636E267E}"/>
    <cellStyle name="Normal 10 3 2 4 5 2" xfId="14390" xr:uid="{23B0DCA6-42FC-475A-BB32-942989222E58}"/>
    <cellStyle name="Normal 10 3 2 4 6" xfId="14391" xr:uid="{C9011EB5-B560-4B92-B6BB-90548E3E3522}"/>
    <cellStyle name="Normal 10 3 2 5" xfId="14392" xr:uid="{FF38238E-633F-46D3-93F0-2A2251837E33}"/>
    <cellStyle name="Normal 10 3 2 5 2" xfId="14393" xr:uid="{55B34343-66D4-42E0-B212-276496E46E90}"/>
    <cellStyle name="Normal 10 3 2 5 2 2" xfId="14394" xr:uid="{2C83AE1A-185F-44B9-A7AC-E971D11EA34F}"/>
    <cellStyle name="Normal 10 3 2 5 2 2 2" xfId="14395" xr:uid="{AC305313-8F2B-4655-9E06-69CA1876E1E7}"/>
    <cellStyle name="Normal 10 3 2 5 2 3" xfId="14396" xr:uid="{24EF13F1-23E5-49E5-AC12-629BAF0F6E52}"/>
    <cellStyle name="Normal 10 3 2 5 3" xfId="14397" xr:uid="{2754F107-9113-4C16-AEB8-1E654ECEC841}"/>
    <cellStyle name="Normal 10 3 2 5 3 2" xfId="14398" xr:uid="{A81F3035-266D-462C-B0D3-B02C5968C400}"/>
    <cellStyle name="Normal 10 3 2 5 4" xfId="14399" xr:uid="{D3AF3E96-6778-40DB-9D2D-EC29426D1226}"/>
    <cellStyle name="Normal 10 3 2 6" xfId="14400" xr:uid="{AFD79E12-76E6-446B-81A4-170DC5639FA9}"/>
    <cellStyle name="Normal 10 3 2 6 2" xfId="14401" xr:uid="{1108D672-8B5D-4643-BB70-AE0778D578DE}"/>
    <cellStyle name="Normal 10 3 2 6 2 2" xfId="14402" xr:uid="{0C200CDB-210A-4D0C-B6D3-82015A0D6787}"/>
    <cellStyle name="Normal 10 3 2 6 2 2 2" xfId="14403" xr:uid="{BA48F1E0-53F9-4D07-AD12-5987EE628F94}"/>
    <cellStyle name="Normal 10 3 2 6 2 3" xfId="14404" xr:uid="{47CCAE8C-D844-4E22-B825-A821D94310A6}"/>
    <cellStyle name="Normal 10 3 2 6 3" xfId="14405" xr:uid="{A40B0107-3FB9-4B2A-8761-EA7DEF5D925A}"/>
    <cellStyle name="Normal 10 3 2 6 3 2" xfId="14406" xr:uid="{ACED4C94-1C84-475C-8F6B-DAEF239B627E}"/>
    <cellStyle name="Normal 10 3 2 6 4" xfId="14407" xr:uid="{1AA44D02-D5DD-41E6-89C3-E891D1D039F5}"/>
    <cellStyle name="Normal 10 3 2 7" xfId="14408" xr:uid="{89E6A1E4-A163-4DB3-AB7D-995E108CF585}"/>
    <cellStyle name="Normal 10 3 2 7 2" xfId="14409" xr:uid="{A5B7E13C-7B1F-42F2-B349-BDDFC46F8E4B}"/>
    <cellStyle name="Normal 10 3 2 7 2 2" xfId="14410" xr:uid="{5C632281-45AC-48C8-9A4C-D437BDA94B96}"/>
    <cellStyle name="Normal 10 3 2 7 3" xfId="14411" xr:uid="{54A1F55B-9925-432A-AAC2-5DF27779E93C}"/>
    <cellStyle name="Normal 10 3 2 8" xfId="14412" xr:uid="{510A538A-D284-422C-ABE7-050A5E9F8B7F}"/>
    <cellStyle name="Normal 10 3 2 8 2" xfId="14413" xr:uid="{2DDA4E0B-1A8C-48E6-95F2-0A1409E530F6}"/>
    <cellStyle name="Normal 10 3 2 9" xfId="14414" xr:uid="{818B9AE5-3CDB-48EB-B769-8D944BF83F27}"/>
    <cellStyle name="Normal 10 3 3" xfId="14415" xr:uid="{2D4DA359-86DB-4379-9A3D-F074BC8D24BF}"/>
    <cellStyle name="Normal 10 3 3 2" xfId="14416" xr:uid="{61F6E672-36F3-41CF-8AD0-D78D126D3F70}"/>
    <cellStyle name="Normal 10 3 3 2 2" xfId="14417" xr:uid="{EB6D8C83-ED9B-4ED1-8DBD-B9BB6684C209}"/>
    <cellStyle name="Normal 10 3 3 2 2 2" xfId="14418" xr:uid="{7765580A-EC4F-40CB-8542-40D36650385E}"/>
    <cellStyle name="Normal 10 3 3 2 2 2 2" xfId="14419" xr:uid="{2EE0A481-6296-49A7-9DA8-335DF89F4B84}"/>
    <cellStyle name="Normal 10 3 3 2 2 2 2 2" xfId="14420" xr:uid="{31404547-C182-436C-9200-A792F2045871}"/>
    <cellStyle name="Normal 10 3 3 2 2 2 2 2 2" xfId="14421" xr:uid="{8059BC06-3D72-44B4-BC89-016DC079778B}"/>
    <cellStyle name="Normal 10 3 3 2 2 2 2 3" xfId="14422" xr:uid="{87700B33-2435-43DC-B1D2-78AF9A3D1813}"/>
    <cellStyle name="Normal 10 3 3 2 2 2 3" xfId="14423" xr:uid="{09FF3DF2-5928-46A4-B729-FD57F103E141}"/>
    <cellStyle name="Normal 10 3 3 2 2 2 3 2" xfId="14424" xr:uid="{B8E487D8-9630-4473-BA69-4450B06CEE8E}"/>
    <cellStyle name="Normal 10 3 3 2 2 2 4" xfId="14425" xr:uid="{D98BF6F5-FE6E-444A-A058-B044D0EF06A7}"/>
    <cellStyle name="Normal 10 3 3 2 2 3" xfId="14426" xr:uid="{E31F2422-BCC5-4CDF-B241-CCDF9A622C25}"/>
    <cellStyle name="Normal 10 3 3 2 2 3 2" xfId="14427" xr:uid="{899E8D7E-C4C3-4F9C-94AD-7782F546B1FC}"/>
    <cellStyle name="Normal 10 3 3 2 2 3 2 2" xfId="14428" xr:uid="{4CCD1DE9-88A0-49DB-912A-85FAF1D77F8C}"/>
    <cellStyle name="Normal 10 3 3 2 2 3 3" xfId="14429" xr:uid="{385EFC2C-87B2-44FF-8EE5-3AC6C562EE3C}"/>
    <cellStyle name="Normal 10 3 3 2 2 4" xfId="14430" xr:uid="{53A51A1F-68A0-4AF8-BACE-58016E88FB4B}"/>
    <cellStyle name="Normal 10 3 3 2 2 4 2" xfId="14431" xr:uid="{E835E361-3912-4737-8A45-2FAA461F3678}"/>
    <cellStyle name="Normal 10 3 3 2 2 5" xfId="14432" xr:uid="{F5813187-2353-4678-B31D-19535C8E6422}"/>
    <cellStyle name="Normal 10 3 3 2 2 6" xfId="53196" xr:uid="{131C48C8-CFA6-4449-8C63-8BC815CCF9AA}"/>
    <cellStyle name="Normal 10 3 3 2 3" xfId="14433" xr:uid="{8390F341-837A-4D0C-81B5-99ADF34C9B78}"/>
    <cellStyle name="Normal 10 3 3 2 3 2" xfId="14434" xr:uid="{8E8E43EE-A24B-4D1A-A0A1-11D24BB6DAE7}"/>
    <cellStyle name="Normal 10 3 3 2 3 2 2" xfId="14435" xr:uid="{3319DBF2-8329-46B1-8989-3B12BA083567}"/>
    <cellStyle name="Normal 10 3 3 2 3 2 2 2" xfId="14436" xr:uid="{FC56C1E5-8A91-4425-88F6-903FEE8A2B00}"/>
    <cellStyle name="Normal 10 3 3 2 3 2 3" xfId="14437" xr:uid="{7BB2BA39-6BBE-40FB-875F-6E7BE62504B6}"/>
    <cellStyle name="Normal 10 3 3 2 3 3" xfId="14438" xr:uid="{458E1CA7-5FBA-4A87-A5C3-CD144E8A5A90}"/>
    <cellStyle name="Normal 10 3 3 2 3 3 2" xfId="14439" xr:uid="{47822D07-E00A-4642-8D7F-6659E4038B66}"/>
    <cellStyle name="Normal 10 3 3 2 3 4" xfId="14440" xr:uid="{31EB9872-8EA0-4CA3-81D5-BA95ADD32D2A}"/>
    <cellStyle name="Normal 10 3 3 2 4" xfId="14441" xr:uid="{3AE3DDA0-84D6-41B9-B445-252E9A60E9C7}"/>
    <cellStyle name="Normal 10 3 3 2 4 2" xfId="14442" xr:uid="{FBAE5987-9E69-4F2D-8716-CB5FA65B1748}"/>
    <cellStyle name="Normal 10 3 3 2 4 2 2" xfId="14443" xr:uid="{75C1BC2B-AB80-42C7-8705-EBB8E18CD232}"/>
    <cellStyle name="Normal 10 3 3 2 4 3" xfId="14444" xr:uid="{B871ADFA-FB6B-4BE4-84CA-ADA684620E1D}"/>
    <cellStyle name="Normal 10 3 3 2 5" xfId="14445" xr:uid="{35610749-BD58-4FF3-8AD7-59BE15BDA477}"/>
    <cellStyle name="Normal 10 3 3 2 5 2" xfId="14446" xr:uid="{476B25E0-65AB-4CE6-BDAB-9F7182460F91}"/>
    <cellStyle name="Normal 10 3 3 2 6" xfId="14447" xr:uid="{8CCF1725-EA22-4E39-B64C-3040F88ED2A7}"/>
    <cellStyle name="Normal 10 3 3 2 7" xfId="14448" xr:uid="{5C056438-4E6E-453C-9BE4-86FBE489CE31}"/>
    <cellStyle name="Normal 10 3 3 3" xfId="14449" xr:uid="{DFB2CF7A-BEA2-49A8-BEBA-BAFCB7CB75CB}"/>
    <cellStyle name="Normal 10 3 3 3 2" xfId="14450" xr:uid="{27AE0618-21DA-4C75-9754-1D005D044082}"/>
    <cellStyle name="Normal 10 3 3 3 2 2" xfId="14451" xr:uid="{43EF8008-3D08-46E9-BD01-4B7DE39E981C}"/>
    <cellStyle name="Normal 10 3 3 3 2 2 2" xfId="14452" xr:uid="{6E5F4758-45DE-4154-89EF-B6AF966AA23F}"/>
    <cellStyle name="Normal 10 3 3 3 2 2 2 2" xfId="14453" xr:uid="{216ADFDD-7A2E-403B-89F7-845D2E957D68}"/>
    <cellStyle name="Normal 10 3 3 3 2 2 3" xfId="14454" xr:uid="{B89CBD4D-A417-4137-A87A-0DA172E65C01}"/>
    <cellStyle name="Normal 10 3 3 3 2 3" xfId="14455" xr:uid="{7651B571-F333-4271-B9FE-D30193231FC5}"/>
    <cellStyle name="Normal 10 3 3 3 2 3 2" xfId="14456" xr:uid="{A1512F58-A00B-4E00-8D5E-D5B44562C998}"/>
    <cellStyle name="Normal 10 3 3 3 2 4" xfId="14457" xr:uid="{6E95C512-7E0B-436D-8AA9-B04021F666BD}"/>
    <cellStyle name="Normal 10 3 3 3 3" xfId="14458" xr:uid="{9B21C3BB-1C0F-491A-9AFE-0671C6BCD697}"/>
    <cellStyle name="Normal 10 3 3 3 3 2" xfId="14459" xr:uid="{40E7534D-44BA-474F-BC37-3C804EC0414F}"/>
    <cellStyle name="Normal 10 3 3 3 3 2 2" xfId="14460" xr:uid="{303F7DFB-A4E4-46D0-A0D6-F6846E72274C}"/>
    <cellStyle name="Normal 10 3 3 3 3 3" xfId="14461" xr:uid="{0672734D-DF7B-4D9D-B5D0-4A436D18CB38}"/>
    <cellStyle name="Normal 10 3 3 3 4" xfId="14462" xr:uid="{CAA3CEF2-CFE0-4D7E-ABE2-2EE0C3B54B46}"/>
    <cellStyle name="Normal 10 3 3 3 4 2" xfId="14463" xr:uid="{5AC92124-2C86-49B5-9919-0835D29CA556}"/>
    <cellStyle name="Normal 10 3 3 3 5" xfId="14464" xr:uid="{A5113C72-8937-4789-9091-7C4C3960EB92}"/>
    <cellStyle name="Normal 10 3 3 3 6" xfId="53197" xr:uid="{86FF51CC-950B-4D82-9D74-DEE7DCB6FAAC}"/>
    <cellStyle name="Normal 10 3 3 4" xfId="14465" xr:uid="{E9455B65-BA1E-4184-BAC9-DF19FF13943C}"/>
    <cellStyle name="Normal 10 3 3 4 2" xfId="14466" xr:uid="{17D156F8-5800-4517-87A3-5737CB414460}"/>
    <cellStyle name="Normal 10 3 3 4 2 2" xfId="14467" xr:uid="{160AD65E-3FEA-45C3-AA56-7EAA3BA8778E}"/>
    <cellStyle name="Normal 10 3 3 4 2 2 2" xfId="14468" xr:uid="{B65A7E50-64A1-4D6A-BF48-CD4EE65684B3}"/>
    <cellStyle name="Normal 10 3 3 4 2 3" xfId="14469" xr:uid="{3344EA2B-06C8-4490-9991-2946C42740C3}"/>
    <cellStyle name="Normal 10 3 3 4 3" xfId="14470" xr:uid="{5C583726-5770-40BC-B6F9-5340BB80400C}"/>
    <cellStyle name="Normal 10 3 3 4 3 2" xfId="14471" xr:uid="{A46BD654-FC10-4C31-ADEE-55B32164B7DD}"/>
    <cellStyle name="Normal 10 3 3 4 4" xfId="14472" xr:uid="{55C04141-1455-4A21-89B6-F591154C89AB}"/>
    <cellStyle name="Normal 10 3 3 5" xfId="14473" xr:uid="{D7EAF78C-DCE5-44B3-866D-B047394F5DC8}"/>
    <cellStyle name="Normal 10 3 3 5 2" xfId="14474" xr:uid="{36FD95E0-5A99-4BCC-BED0-C9DEC40BC953}"/>
    <cellStyle name="Normal 10 3 3 5 2 2" xfId="14475" xr:uid="{5E9B2FF0-723C-4362-AAEC-11374AC2D695}"/>
    <cellStyle name="Normal 10 3 3 5 3" xfId="14476" xr:uid="{BDC79667-F98C-4B83-B657-48FAB3DD3900}"/>
    <cellStyle name="Normal 10 3 3 6" xfId="14477" xr:uid="{0D05A18B-7624-4B75-A327-23726F9D1F45}"/>
    <cellStyle name="Normal 10 3 3 6 2" xfId="14478" xr:uid="{B6FE0621-6B1F-492E-9C38-C6BACE7CC514}"/>
    <cellStyle name="Normal 10 3 3 7" xfId="14479" xr:uid="{73A87B67-5468-438E-9249-22430B497B69}"/>
    <cellStyle name="Normal 10 3 3 8" xfId="14480" xr:uid="{4631496E-B5C0-4B5B-B865-F8D9E7837E89}"/>
    <cellStyle name="Normal 10 3 3 9" xfId="14481" xr:uid="{53458449-F2D4-41F3-9313-64D61E094EE4}"/>
    <cellStyle name="Normal 10 3 4" xfId="14482" xr:uid="{171B9B54-3758-4112-8828-199D617427B1}"/>
    <cellStyle name="Normal 10 3 4 2" xfId="14483" xr:uid="{24499C88-7E1B-430D-961F-99464584A503}"/>
    <cellStyle name="Normal 10 3 4 2 2" xfId="14484" xr:uid="{2AFEF765-D776-42E6-8B8F-55A9DF164A03}"/>
    <cellStyle name="Normal 10 3 4 2 2 2" xfId="14485" xr:uid="{E9B6A656-0637-4D8B-8BAA-80ACEB60C758}"/>
    <cellStyle name="Normal 10 3 4 2 2 2 2" xfId="14486" xr:uid="{DAB5FEC7-F16A-4B27-8C58-D79A9DFAF23C}"/>
    <cellStyle name="Normal 10 3 4 2 2 2 2 2" xfId="14487" xr:uid="{B963B810-1DDD-4FE5-9A09-D7EE13B3865F}"/>
    <cellStyle name="Normal 10 3 4 2 2 2 3" xfId="14488" xr:uid="{617C8BFC-4B17-4090-A0DF-6CBEDC155536}"/>
    <cellStyle name="Normal 10 3 4 2 2 3" xfId="14489" xr:uid="{1336BD9E-18D4-4004-92D8-C93DCFFD6894}"/>
    <cellStyle name="Normal 10 3 4 2 2 3 2" xfId="14490" xr:uid="{14DCB6BE-F108-41C5-9B93-CE847DE02F9E}"/>
    <cellStyle name="Normal 10 3 4 2 2 4" xfId="14491" xr:uid="{758025FE-EFF8-4208-B70A-D9317D6D7B68}"/>
    <cellStyle name="Normal 10 3 4 2 3" xfId="14492" xr:uid="{506AF395-D31F-4217-9B43-9EDA3931B2B9}"/>
    <cellStyle name="Normal 10 3 4 2 3 2" xfId="14493" xr:uid="{37CED21F-3F66-4B54-8544-05F55563CEA5}"/>
    <cellStyle name="Normal 10 3 4 2 3 2 2" xfId="14494" xr:uid="{B1ADD51E-6F47-4A19-B2E2-253B87D04CF4}"/>
    <cellStyle name="Normal 10 3 4 2 3 2 2 2" xfId="14495" xr:uid="{C68FC634-4061-472D-B137-EAEA8FD2AB45}"/>
    <cellStyle name="Normal 10 3 4 2 3 2 3" xfId="14496" xr:uid="{500B2673-0AA9-4392-B9DD-94A1443E2E21}"/>
    <cellStyle name="Normal 10 3 4 2 3 3" xfId="14497" xr:uid="{F48E20D4-EA8D-41AB-B391-BD5763F4B3C6}"/>
    <cellStyle name="Normal 10 3 4 2 3 3 2" xfId="14498" xr:uid="{5BEE2D35-F3ED-4E56-A16A-AABEF87277FB}"/>
    <cellStyle name="Normal 10 3 4 2 3 4" xfId="14499" xr:uid="{FD459962-2851-41A0-82F0-FBBD7EA23702}"/>
    <cellStyle name="Normal 10 3 4 2 4" xfId="14500" xr:uid="{F403506F-5C79-43EB-AE24-9B4E8CFB7755}"/>
    <cellStyle name="Normal 10 3 4 2 4 2" xfId="14501" xr:uid="{72FC3669-3274-4937-B2FA-86CC5CE32A02}"/>
    <cellStyle name="Normal 10 3 4 2 4 2 2" xfId="14502" xr:uid="{0AA22E49-7ED6-4A08-9EA4-545DF73494FE}"/>
    <cellStyle name="Normal 10 3 4 2 4 3" xfId="14503" xr:uid="{C505597C-D577-4D04-8411-3A24F7AB0324}"/>
    <cellStyle name="Normal 10 3 4 2 5" xfId="14504" xr:uid="{CA691CA5-0A18-4209-B40F-463FD5D6F019}"/>
    <cellStyle name="Normal 10 3 4 2 5 2" xfId="14505" xr:uid="{40215FF0-041B-4D21-AB44-FDF3B5386EA5}"/>
    <cellStyle name="Normal 10 3 4 2 6" xfId="14506" xr:uid="{E3F1DC6D-C891-421A-83B8-44070066B8D6}"/>
    <cellStyle name="Normal 10 3 4 3" xfId="14507" xr:uid="{2D0BCE95-1FD5-4611-88D0-55B32FF54BEF}"/>
    <cellStyle name="Normal 10 3 4 3 2" xfId="14508" xr:uid="{27D6F8EE-3FDD-4900-BBE4-A7DF1808A540}"/>
    <cellStyle name="Normal 10 3 4 3 2 2" xfId="14509" xr:uid="{F238B2D0-AF6B-4C4C-9087-335A4A00AADE}"/>
    <cellStyle name="Normal 10 3 4 3 2 2 2" xfId="14510" xr:uid="{90548D40-A707-4D20-9388-D8AEF344F3C6}"/>
    <cellStyle name="Normal 10 3 4 3 2 3" xfId="14511" xr:uid="{3CE3C924-53EF-4254-B86B-7D90829B1239}"/>
    <cellStyle name="Normal 10 3 4 3 3" xfId="14512" xr:uid="{2D5688CE-4D24-4AEA-BF70-8F28BBC9AD61}"/>
    <cellStyle name="Normal 10 3 4 3 3 2" xfId="14513" xr:uid="{D29BC90D-1F35-448C-B64E-D161FBD2E2ED}"/>
    <cellStyle name="Normal 10 3 4 3 4" xfId="14514" xr:uid="{E4F9015B-B6B0-4C4D-A25F-6DECD6263D80}"/>
    <cellStyle name="Normal 10 3 4 4" xfId="14515" xr:uid="{D9447567-7AF9-42FD-966F-EFA162E9B303}"/>
    <cellStyle name="Normal 10 3 4 4 2" xfId="14516" xr:uid="{DEE51B03-241B-4B1D-BA90-BF65FE979DDB}"/>
    <cellStyle name="Normal 10 3 4 4 2 2" xfId="14517" xr:uid="{A758F6BD-2A2A-489B-915F-D1F8EF1001CE}"/>
    <cellStyle name="Normal 10 3 4 4 2 2 2" xfId="14518" xr:uid="{8CCE5B91-D56E-4B22-BB01-DBB34D402C1C}"/>
    <cellStyle name="Normal 10 3 4 4 2 3" xfId="14519" xr:uid="{492D758B-C1D3-456A-AB38-B6A9272C919F}"/>
    <cellStyle name="Normal 10 3 4 4 3" xfId="14520" xr:uid="{8ADDC503-7871-4949-AC2F-236F5608A856}"/>
    <cellStyle name="Normal 10 3 4 4 3 2" xfId="14521" xr:uid="{4783824C-D2C0-4922-8B13-F3EB32DF4EE6}"/>
    <cellStyle name="Normal 10 3 4 4 4" xfId="14522" xr:uid="{303209DF-872D-45D4-A955-BDF8FB98E611}"/>
    <cellStyle name="Normal 10 3 4 5" xfId="14523" xr:uid="{E279E220-75FF-457D-B951-3BA6CCC6CF5D}"/>
    <cellStyle name="Normal 10 3 4 5 2" xfId="14524" xr:uid="{D26009C2-597E-4369-BF47-C63FE991155A}"/>
    <cellStyle name="Normal 10 3 4 5 2 2" xfId="14525" xr:uid="{0262D7DE-3986-41CF-B1F9-1C810001D5C4}"/>
    <cellStyle name="Normal 10 3 4 5 3" xfId="14526" xr:uid="{C1A1B049-ABAC-4508-BF41-2693F259E972}"/>
    <cellStyle name="Normal 10 3 4 6" xfId="14527" xr:uid="{9D30B510-0AD5-4434-A55E-71DF1D58A901}"/>
    <cellStyle name="Normal 10 3 4 6 2" xfId="14528" xr:uid="{20F4EF06-1B80-42E5-9844-7ED7AAE9C61E}"/>
    <cellStyle name="Normal 10 3 4 7" xfId="14529" xr:uid="{53C45863-FB8C-4D9B-AED6-6B322CF68078}"/>
    <cellStyle name="Normal 10 3 4 8" xfId="14530" xr:uid="{AC9742BB-1826-42EE-917A-F569F8C01F0B}"/>
    <cellStyle name="Normal 10 3 5" xfId="14531" xr:uid="{B1E08124-076E-4A36-8DB4-6F7A3A1313B8}"/>
    <cellStyle name="Normal 10 3 5 2" xfId="14532" xr:uid="{1F2BC1F8-7209-48B4-83BD-93B53D7B3590}"/>
    <cellStyle name="Normal 10 3 5 2 2" xfId="14533" xr:uid="{16F6520C-D44C-4ADD-BC29-E190A3C8AA4A}"/>
    <cellStyle name="Normal 10 3 5 2 2 2" xfId="14534" xr:uid="{DC3A23A4-D52C-4498-BC5D-F0C6496106DA}"/>
    <cellStyle name="Normal 10 3 5 2 2 2 2" xfId="14535" xr:uid="{92C0DD0A-010C-42C8-9524-F033CBAE85DC}"/>
    <cellStyle name="Normal 10 3 5 2 2 3" xfId="14536" xr:uid="{745D105F-ACE4-43DD-95AA-EE7662FBF2F9}"/>
    <cellStyle name="Normal 10 3 5 2 3" xfId="14537" xr:uid="{C3E45389-FEDF-419D-80B1-DC5A63CCE47B}"/>
    <cellStyle name="Normal 10 3 5 2 3 2" xfId="14538" xr:uid="{56121971-CF2A-409B-9074-2F3E53C712A6}"/>
    <cellStyle name="Normal 10 3 5 2 4" xfId="14539" xr:uid="{D60398FA-E2E5-498A-9789-DED08231E842}"/>
    <cellStyle name="Normal 10 3 5 3" xfId="14540" xr:uid="{DCEBD5C4-2E66-4FB3-9349-5952873C6646}"/>
    <cellStyle name="Normal 10 3 5 3 2" xfId="14541" xr:uid="{2208F591-5EEA-450E-861C-B39AE8627DA0}"/>
    <cellStyle name="Normal 10 3 5 3 2 2" xfId="14542" xr:uid="{5182409B-09E4-4781-8763-49F9C68F2AAA}"/>
    <cellStyle name="Normal 10 3 5 3 2 2 2" xfId="14543" xr:uid="{9F5F7556-64A9-4F79-8898-558F86C3569D}"/>
    <cellStyle name="Normal 10 3 5 3 2 3" xfId="14544" xr:uid="{4CCED0D1-2471-4FC3-AAF7-1A07F549FCE9}"/>
    <cellStyle name="Normal 10 3 5 3 3" xfId="14545" xr:uid="{29C7F0BC-9CD6-481A-A029-95D5DDCC1CD5}"/>
    <cellStyle name="Normal 10 3 5 3 3 2" xfId="14546" xr:uid="{C0AAA273-30F6-4BA6-A8F0-FED871F174E6}"/>
    <cellStyle name="Normal 10 3 5 3 4" xfId="14547" xr:uid="{483E35A2-7204-4010-8C32-2B1BAD347168}"/>
    <cellStyle name="Normal 10 3 5 4" xfId="14548" xr:uid="{A7AA3E8C-AF8D-4262-84A0-C90D9DDBCB17}"/>
    <cellStyle name="Normal 10 3 5 4 2" xfId="14549" xr:uid="{F4356A75-EA26-4950-AF3A-A5489CA58817}"/>
    <cellStyle name="Normal 10 3 5 4 2 2" xfId="14550" xr:uid="{58C826A2-4A4A-406C-9D62-3EBBB5993CDC}"/>
    <cellStyle name="Normal 10 3 5 4 3" xfId="14551" xr:uid="{F3616253-C0B6-4B85-A81B-3C25EC3DCFA8}"/>
    <cellStyle name="Normal 10 3 5 5" xfId="14552" xr:uid="{2E1E1A74-1803-494D-9431-CAC7CF1DB197}"/>
    <cellStyle name="Normal 10 3 5 5 2" xfId="14553" xr:uid="{EFE5E404-12F2-4D03-BC73-A3C1F1E961AE}"/>
    <cellStyle name="Normal 10 3 5 6" xfId="14554" xr:uid="{BAD4CD8C-7038-4CD5-967E-170D94830761}"/>
    <cellStyle name="Normal 10 3 6" xfId="14555" xr:uid="{E26819D1-6007-4EBF-8DD4-3D68B218BCCA}"/>
    <cellStyle name="Normal 10 3 6 2" xfId="14556" xr:uid="{C4AE947E-B3CB-4C30-A47A-F2716880AE6F}"/>
    <cellStyle name="Normal 10 3 6 2 2" xfId="14557" xr:uid="{70FB5F06-0322-4550-AC85-123DA5050150}"/>
    <cellStyle name="Normal 10 3 6 2 2 2" xfId="14558" xr:uid="{50160913-55A8-4330-9060-D52F314D0585}"/>
    <cellStyle name="Normal 10 3 6 2 3" xfId="14559" xr:uid="{5D53795B-1CDC-4396-BFA6-90243596AD0E}"/>
    <cellStyle name="Normal 10 3 6 3" xfId="14560" xr:uid="{9FC8EB54-6E41-4B2B-8BDD-E19924880222}"/>
    <cellStyle name="Normal 10 3 6 3 2" xfId="14561" xr:uid="{7BEA96F6-FE0E-4A8C-A971-E1840A9BC221}"/>
    <cellStyle name="Normal 10 3 6 4" xfId="14562" xr:uid="{ECE13912-AF4B-47E0-BDCC-63836FA40B11}"/>
    <cellStyle name="Normal 10 3 7" xfId="14563" xr:uid="{59C0C295-BB76-4E47-8A46-DF1C370A6F03}"/>
    <cellStyle name="Normal 10 3 7 2" xfId="14564" xr:uid="{59F81C0E-3812-43CD-B42E-D62952EFCF36}"/>
    <cellStyle name="Normal 10 3 7 2 2" xfId="14565" xr:uid="{3A3B149E-2CC4-423D-947B-CD3E02FF548D}"/>
    <cellStyle name="Normal 10 3 7 2 2 2" xfId="14566" xr:uid="{92038070-AEAF-47C6-B3F9-1220CDAACC73}"/>
    <cellStyle name="Normal 10 3 7 2 3" xfId="14567" xr:uid="{1A5D792A-B514-4180-870D-B391277586FE}"/>
    <cellStyle name="Normal 10 3 7 3" xfId="14568" xr:uid="{39D7E8E1-E813-436D-AFFF-827FADE280A3}"/>
    <cellStyle name="Normal 10 3 7 3 2" xfId="14569" xr:uid="{A566A8DE-1781-4DD8-B3B9-372D92019727}"/>
    <cellStyle name="Normal 10 3 7 4" xfId="14570" xr:uid="{92DE345B-6732-4DCB-9999-F890374F7067}"/>
    <cellStyle name="Normal 10 3 8" xfId="14571" xr:uid="{ED307942-7A5C-4D0A-AD64-858400879507}"/>
    <cellStyle name="Normal 10 3 8 2" xfId="14572" xr:uid="{AB47535D-E152-4D48-8AFC-05C9E3767FAC}"/>
    <cellStyle name="Normal 10 3 8 2 2" xfId="14573" xr:uid="{1EFC3733-5898-4E13-A276-20F49EA1EEFF}"/>
    <cellStyle name="Normal 10 3 8 3" xfId="14574" xr:uid="{6FD9082D-9167-4E9F-9A7F-CF5DCE97B2D6}"/>
    <cellStyle name="Normal 10 3 9" xfId="14575" xr:uid="{CA1E476C-5AD0-4C8D-BD8C-91ACA4226064}"/>
    <cellStyle name="Normal 10 3 9 2" xfId="14576" xr:uid="{1E4BB447-3BD5-4790-A59D-E4FEB2A61D24}"/>
    <cellStyle name="Normal 10 3_INFORME" xfId="14577" xr:uid="{B6499630-D5FE-4F40-963A-9BA3CC7DD5A9}"/>
    <cellStyle name="Normal 10 4" xfId="14578" xr:uid="{7CF2AC44-9E78-4CBE-9ED3-B3DD1397AF09}"/>
    <cellStyle name="Normal 10 4 10" xfId="14579" xr:uid="{C17C153F-D370-4308-AE00-30E0AC851290}"/>
    <cellStyle name="Normal 10 4 11" xfId="14580" xr:uid="{3D7FA4A9-9001-4112-9C94-818DCCCF1FD7}"/>
    <cellStyle name="Normal 10 4 2" xfId="14581" xr:uid="{94B8BDB1-6914-4BF6-B879-1D0007C262C2}"/>
    <cellStyle name="Normal 10 4 2 10" xfId="14582" xr:uid="{1A76B8E6-43B4-45C6-AB0B-62CB542E6042}"/>
    <cellStyle name="Normal 10 4 2 11" xfId="14583" xr:uid="{325150B5-E483-453B-97B7-3E2312FDEF7A}"/>
    <cellStyle name="Normal 10 4 2 2" xfId="14584" xr:uid="{1CFD5C63-9972-4B0A-99D4-8107C3B88BC6}"/>
    <cellStyle name="Normal 10 4 2 2 2" xfId="14585" xr:uid="{140F95FD-5782-4E04-9C9B-3352DDD79A4C}"/>
    <cellStyle name="Normal 10 4 2 2 2 2" xfId="14586" xr:uid="{D7959030-52D1-48A4-9EFA-520AA4EEB07F}"/>
    <cellStyle name="Normal 10 4 2 2 2 2 2" xfId="14587" xr:uid="{BBEB6B8B-B65D-431F-B223-E97E4573C1C5}"/>
    <cellStyle name="Normal 10 4 2 2 2 2 2 2" xfId="14588" xr:uid="{E322A268-F670-42CD-859F-FA9F1436B5BE}"/>
    <cellStyle name="Normal 10 4 2 2 2 2 2 2 2" xfId="14589" xr:uid="{6531AA19-9878-4241-83A3-A793E25A71BA}"/>
    <cellStyle name="Normal 10 4 2 2 2 2 2 2 2 2" xfId="14590" xr:uid="{F6A8B81E-1DC3-4AB1-BE12-36C78B8E7912}"/>
    <cellStyle name="Normal 10 4 2 2 2 2 2 2 3" xfId="14591" xr:uid="{D182F756-320B-44D1-A374-AC96D47615A1}"/>
    <cellStyle name="Normal 10 4 2 2 2 2 2 2 4" xfId="53198" xr:uid="{6B4856CA-84F0-475E-A2AB-99883271F968}"/>
    <cellStyle name="Normal 10 4 2 2 2 2 2 3" xfId="14592" xr:uid="{542CCAA4-4D9A-4CC9-9A9C-E46799102631}"/>
    <cellStyle name="Normal 10 4 2 2 2 2 2 3 2" xfId="14593" xr:uid="{4F6CF4D2-B124-41BA-BBCC-FCEAAF3C5981}"/>
    <cellStyle name="Normal 10 4 2 2 2 2 2 4" xfId="14594" xr:uid="{3B333BC3-5931-42B2-9EB6-B9F4951948E3}"/>
    <cellStyle name="Normal 10 4 2 2 2 2 3" xfId="14595" xr:uid="{27FABCF8-5943-4D84-9FBA-F8101A9B3C71}"/>
    <cellStyle name="Normal 10 4 2 2 2 2 3 2" xfId="14596" xr:uid="{0D96C878-9A3F-4AA5-AAAD-358E6F9A1B9D}"/>
    <cellStyle name="Normal 10 4 2 2 2 2 3 2 2" xfId="14597" xr:uid="{4D764596-6BDD-4B04-820B-5A3CD535D351}"/>
    <cellStyle name="Normal 10 4 2 2 2 2 3 3" xfId="14598" xr:uid="{F7C6C00B-45FB-4309-A55A-143B060936FF}"/>
    <cellStyle name="Normal 10 4 2 2 2 2 4" xfId="14599" xr:uid="{0774A39C-16A7-4641-8B87-3C4D537B190B}"/>
    <cellStyle name="Normal 10 4 2 2 2 2 4 2" xfId="14600" xr:uid="{A96B63C9-C6C4-47C0-9C45-B0FEBBFE3105}"/>
    <cellStyle name="Normal 10 4 2 2 2 2 5" xfId="14601" xr:uid="{1511B2B2-4BAE-4062-9CB9-D2A687068345}"/>
    <cellStyle name="Normal 10 4 2 2 2 2 6" xfId="53199" xr:uid="{421E21E3-A269-430B-A6F7-5FAAE79B535D}"/>
    <cellStyle name="Normal 10 4 2 2 2 3" xfId="14602" xr:uid="{01B3940E-99DC-4C3A-91E7-AFBEB9924DDC}"/>
    <cellStyle name="Normal 10 4 2 2 2 3 2" xfId="14603" xr:uid="{239C1942-1A64-4B89-A083-C6D8B2613A69}"/>
    <cellStyle name="Normal 10 4 2 2 2 3 2 2" xfId="14604" xr:uid="{CA770BA1-FB66-491C-A5F9-601703BA81AB}"/>
    <cellStyle name="Normal 10 4 2 2 2 3 2 2 2" xfId="14605" xr:uid="{47FFC6F4-98F8-4464-9D4A-3D5047BB26E2}"/>
    <cellStyle name="Normal 10 4 2 2 2 3 2 3" xfId="14606" xr:uid="{6BC98A6F-487D-490A-BCFA-E3FBCAE9D282}"/>
    <cellStyle name="Normal 10 4 2 2 2 3 3" xfId="14607" xr:uid="{AA527415-4352-4119-949C-D923F69C98A2}"/>
    <cellStyle name="Normal 10 4 2 2 2 3 3 2" xfId="14608" xr:uid="{A925D893-73E3-4344-9B46-4DEF01EF9B87}"/>
    <cellStyle name="Normal 10 4 2 2 2 3 4" xfId="14609" xr:uid="{7F50B7A5-FF88-4FAD-9BC1-18995AF8E1F1}"/>
    <cellStyle name="Normal 10 4 2 2 2 4" xfId="14610" xr:uid="{39A6890C-121F-402D-86DA-EB95A3C133C9}"/>
    <cellStyle name="Normal 10 4 2 2 2 4 2" xfId="14611" xr:uid="{6FB80A92-559E-4EF0-8675-C11F9D8C0FBC}"/>
    <cellStyle name="Normal 10 4 2 2 2 4 2 2" xfId="14612" xr:uid="{8FD1B3FA-6AC3-4301-804A-CC3F0A2EB521}"/>
    <cellStyle name="Normal 10 4 2 2 2 4 3" xfId="14613" xr:uid="{6256B70D-44BC-4E78-8851-01A89C286013}"/>
    <cellStyle name="Normal 10 4 2 2 2 5" xfId="14614" xr:uid="{F672427D-17DD-4CFF-B7D2-69EE74257F26}"/>
    <cellStyle name="Normal 10 4 2 2 2 5 2" xfId="14615" xr:uid="{251946CA-1C33-4544-A4C8-2C43DCACADFC}"/>
    <cellStyle name="Normal 10 4 2 2 2 6" xfId="14616" xr:uid="{C310EDFF-76D6-468E-B9C3-BF292322984A}"/>
    <cellStyle name="Normal 10 4 2 2 2 7" xfId="53200" xr:uid="{8621651F-B19D-4B93-A5DF-4DD896070BE7}"/>
    <cellStyle name="Normal 10 4 2 2 3" xfId="14617" xr:uid="{8213E2F9-0B49-403D-A803-F5C5FF3DA09F}"/>
    <cellStyle name="Normal 10 4 2 2 3 2" xfId="14618" xr:uid="{93BDE60E-C4BB-413D-9845-98376209171F}"/>
    <cellStyle name="Normal 10 4 2 2 3 2 2" xfId="14619" xr:uid="{2007524C-8B4A-44AC-A9DE-2557ABDC071E}"/>
    <cellStyle name="Normal 10 4 2 2 3 2 2 2" xfId="14620" xr:uid="{D419828B-3AE0-41AC-B6F0-77246EC52493}"/>
    <cellStyle name="Normal 10 4 2 2 3 2 2 2 2" xfId="14621" xr:uid="{C44B981C-D624-4052-9162-DC3E07883801}"/>
    <cellStyle name="Normal 10 4 2 2 3 2 2 3" xfId="14622" xr:uid="{D864A013-AFB0-46AE-B392-1ED300A61871}"/>
    <cellStyle name="Normal 10 4 2 2 3 2 3" xfId="14623" xr:uid="{6F568104-4ED7-46F3-89E2-E3237E62F4F4}"/>
    <cellStyle name="Normal 10 4 2 2 3 2 3 2" xfId="14624" xr:uid="{7E4E0820-C3C9-4B01-A4B6-BFB2A37ADE0F}"/>
    <cellStyle name="Normal 10 4 2 2 3 2 4" xfId="14625" xr:uid="{13144F23-1E45-45BD-92AA-53D14A52B978}"/>
    <cellStyle name="Normal 10 4 2 2 3 3" xfId="14626" xr:uid="{2B8A9605-DA48-4147-9811-5DD0956E10A6}"/>
    <cellStyle name="Normal 10 4 2 2 3 3 2" xfId="14627" xr:uid="{9A3875DA-BE19-4A9C-9961-BAA40B91558C}"/>
    <cellStyle name="Normal 10 4 2 2 3 3 2 2" xfId="14628" xr:uid="{86E07E32-7FFB-4FCD-B6FB-2D42BB618970}"/>
    <cellStyle name="Normal 10 4 2 2 3 3 3" xfId="14629" xr:uid="{7A81689F-A239-4374-8FE6-72EBD93626E9}"/>
    <cellStyle name="Normal 10 4 2 2 3 4" xfId="14630" xr:uid="{70212AC3-99AD-406D-9E37-5DD472BBCE20}"/>
    <cellStyle name="Normal 10 4 2 2 3 4 2" xfId="14631" xr:uid="{1197B7E8-AAAE-4FF4-8777-2B0BE3F2C899}"/>
    <cellStyle name="Normal 10 4 2 2 3 5" xfId="14632" xr:uid="{E2620629-75E8-44B0-8E86-98296E959B6F}"/>
    <cellStyle name="Normal 10 4 2 2 3 6" xfId="53201" xr:uid="{A5BF1984-1B87-4E37-ACF8-5004BFFE7E31}"/>
    <cellStyle name="Normal 10 4 2 2 4" xfId="14633" xr:uid="{70A213EF-BC62-476E-8833-18950F3350D3}"/>
    <cellStyle name="Normal 10 4 2 2 4 2" xfId="14634" xr:uid="{70C7B37F-9EF2-414D-9CEC-380A98A357EC}"/>
    <cellStyle name="Normal 10 4 2 2 4 2 2" xfId="14635" xr:uid="{59470709-7F59-452C-BB35-5A90FA8994A5}"/>
    <cellStyle name="Normal 10 4 2 2 4 2 2 2" xfId="14636" xr:uid="{B280C33A-86FF-4B49-81EC-4268A3D40B4F}"/>
    <cellStyle name="Normal 10 4 2 2 4 2 3" xfId="14637" xr:uid="{EED5F36F-14CD-46AC-9B9A-428159A4D53C}"/>
    <cellStyle name="Normal 10 4 2 2 4 3" xfId="14638" xr:uid="{23BF9D7B-6C81-49E9-91D6-0FBAD0DC0B52}"/>
    <cellStyle name="Normal 10 4 2 2 4 3 2" xfId="14639" xr:uid="{9213F366-C58F-400B-9952-CE1131620DEC}"/>
    <cellStyle name="Normal 10 4 2 2 4 4" xfId="14640" xr:uid="{B60DE967-8E0F-4C21-AB6E-F19D12A30C30}"/>
    <cellStyle name="Normal 10 4 2 2 5" xfId="14641" xr:uid="{4E54D70C-4951-4239-8C3D-D8B8B2B70C79}"/>
    <cellStyle name="Normal 10 4 2 2 5 2" xfId="14642" xr:uid="{9D793C47-D72A-432C-92EE-46482402A788}"/>
    <cellStyle name="Normal 10 4 2 2 5 2 2" xfId="14643" xr:uid="{6A3B92FD-B317-4232-BD40-E17C8FA06ACE}"/>
    <cellStyle name="Normal 10 4 2 2 5 3" xfId="14644" xr:uid="{AA4BEA19-5E8D-4057-BFC2-68B7AF15C945}"/>
    <cellStyle name="Normal 10 4 2 2 6" xfId="14645" xr:uid="{651D416D-988E-4B3A-A26F-F96D445C263C}"/>
    <cellStyle name="Normal 10 4 2 2 6 2" xfId="14646" xr:uid="{1322A208-38BD-4D0D-8294-83BC3F2EF87D}"/>
    <cellStyle name="Normal 10 4 2 2 7" xfId="14647" xr:uid="{50DA8AF4-71A0-486F-B7B9-37D1DF198F8A}"/>
    <cellStyle name="Normal 10 4 2 2 8" xfId="53202" xr:uid="{0DC0132B-564A-4CCF-9298-A88B4A75AC6C}"/>
    <cellStyle name="Normal 10 4 2 3" xfId="14648" xr:uid="{E61A48BA-F968-4F10-9C52-CAE62A4565FE}"/>
    <cellStyle name="Normal 10 4 2 3 2" xfId="14649" xr:uid="{732739BF-CC4A-43F3-8E14-817EDB359986}"/>
    <cellStyle name="Normal 10 4 2 3 2 2" xfId="14650" xr:uid="{2EC75EF2-10E5-4579-9CB5-22632D387242}"/>
    <cellStyle name="Normal 10 4 2 3 2 2 2" xfId="14651" xr:uid="{A0CB767F-2FC7-469B-926C-EBE8D59F4B64}"/>
    <cellStyle name="Normal 10 4 2 3 2 2 2 2" xfId="14652" xr:uid="{B8D50424-939F-42E3-BC21-A7548B43B2D2}"/>
    <cellStyle name="Normal 10 4 2 3 2 2 2 2 2" xfId="14653" xr:uid="{02FFE8FC-7C00-4548-8AF1-E7CDCF77658E}"/>
    <cellStyle name="Normal 10 4 2 3 2 2 2 3" xfId="14654" xr:uid="{83738C47-270A-4008-8B67-01AD524578F2}"/>
    <cellStyle name="Normal 10 4 2 3 2 2 3" xfId="14655" xr:uid="{702C21B5-DC22-46BF-99D3-9DB3BD34BEFB}"/>
    <cellStyle name="Normal 10 4 2 3 2 2 3 2" xfId="14656" xr:uid="{80D78A4F-9049-46BD-AD1C-5F6264323684}"/>
    <cellStyle name="Normal 10 4 2 3 2 2 4" xfId="14657" xr:uid="{76786F64-65A5-4ED7-8CDF-73E5E530A7EB}"/>
    <cellStyle name="Normal 10 4 2 3 2 3" xfId="14658" xr:uid="{71BE0B9B-6269-4B8A-A843-C38490050C55}"/>
    <cellStyle name="Normal 10 4 2 3 2 3 2" xfId="14659" xr:uid="{FF317A8E-713E-4BF2-B567-502BDBC71236}"/>
    <cellStyle name="Normal 10 4 2 3 2 3 2 2" xfId="14660" xr:uid="{04BFFD95-AB08-4BA3-8950-E9E93223962F}"/>
    <cellStyle name="Normal 10 4 2 3 2 3 2 2 2" xfId="14661" xr:uid="{1C22C3E3-F454-4B66-8014-523899CD52D1}"/>
    <cellStyle name="Normal 10 4 2 3 2 3 2 3" xfId="14662" xr:uid="{731DBA4C-C369-489D-A65F-A2E26BA08F43}"/>
    <cellStyle name="Normal 10 4 2 3 2 3 3" xfId="14663" xr:uid="{AFC6C8EB-976A-431A-9CC6-74EE13D115C5}"/>
    <cellStyle name="Normal 10 4 2 3 2 3 3 2" xfId="14664" xr:uid="{2B99D133-1B26-47EA-ABC5-0DB589D46BC2}"/>
    <cellStyle name="Normal 10 4 2 3 2 3 4" xfId="14665" xr:uid="{9CEE1C96-819A-4280-AEC1-978515982CB2}"/>
    <cellStyle name="Normal 10 4 2 3 2 4" xfId="14666" xr:uid="{D4D71E8D-12DF-4444-8447-46B841AED207}"/>
    <cellStyle name="Normal 10 4 2 3 2 4 2" xfId="14667" xr:uid="{94FED948-6DE1-48CC-A62F-C94D640FAC52}"/>
    <cellStyle name="Normal 10 4 2 3 2 4 2 2" xfId="14668" xr:uid="{F6C3394A-1703-413D-8585-E0F52CC56346}"/>
    <cellStyle name="Normal 10 4 2 3 2 4 3" xfId="14669" xr:uid="{CC4D8746-17FE-4B01-AF32-CDD45D21DCB3}"/>
    <cellStyle name="Normal 10 4 2 3 2 5" xfId="14670" xr:uid="{D0AE6099-A95B-4535-A74D-ECE86AA9A90D}"/>
    <cellStyle name="Normal 10 4 2 3 2 5 2" xfId="14671" xr:uid="{A29C20FE-94A9-49AB-91F9-D0DB4EF078CF}"/>
    <cellStyle name="Normal 10 4 2 3 2 6" xfId="14672" xr:uid="{7E0F2886-090C-4CD5-83CD-7B1AA3CAED07}"/>
    <cellStyle name="Normal 10 4 2 3 3" xfId="14673" xr:uid="{50FBD045-FDED-45F2-8C1C-3097070ED35E}"/>
    <cellStyle name="Normal 10 4 2 3 3 2" xfId="14674" xr:uid="{573263CB-10C1-4A11-A416-765902CAE076}"/>
    <cellStyle name="Normal 10 4 2 3 3 2 2" xfId="14675" xr:uid="{EDD74EC9-C51D-447C-9996-2CFCBBF3BDD5}"/>
    <cellStyle name="Normal 10 4 2 3 3 2 2 2" xfId="14676" xr:uid="{349BE665-51BE-4E83-9999-27F67E87FEEA}"/>
    <cellStyle name="Normal 10 4 2 3 3 2 3" xfId="14677" xr:uid="{FE910C83-24AD-484B-8271-ACD57FA54BE9}"/>
    <cellStyle name="Normal 10 4 2 3 3 3" xfId="14678" xr:uid="{D393AB31-8079-4C04-9D99-AF26A129C7C5}"/>
    <cellStyle name="Normal 10 4 2 3 3 3 2" xfId="14679" xr:uid="{96F0A1B5-0BA0-49B4-9212-8F857ED58038}"/>
    <cellStyle name="Normal 10 4 2 3 3 4" xfId="14680" xr:uid="{D8E4A5ED-5198-4FEB-AF1E-1B9A9D8D9EC3}"/>
    <cellStyle name="Normal 10 4 2 3 4" xfId="14681" xr:uid="{9FAC320F-5CEF-4C59-BE86-1E73071784D9}"/>
    <cellStyle name="Normal 10 4 2 3 4 2" xfId="14682" xr:uid="{D01D6E58-01F8-4B6C-AB54-17ED6C04B149}"/>
    <cellStyle name="Normal 10 4 2 3 4 2 2" xfId="14683" xr:uid="{B248BF4B-D8DC-4C1D-A147-44F536F4DAC0}"/>
    <cellStyle name="Normal 10 4 2 3 4 2 2 2" xfId="14684" xr:uid="{BA2ADEF1-4CF5-4118-AA42-B240B16A86FC}"/>
    <cellStyle name="Normal 10 4 2 3 4 2 3" xfId="14685" xr:uid="{C2E7CB43-8504-4248-A752-D602BDB8FED8}"/>
    <cellStyle name="Normal 10 4 2 3 4 3" xfId="14686" xr:uid="{589AC712-4408-47DF-93AA-2DAC3921A4E5}"/>
    <cellStyle name="Normal 10 4 2 3 4 3 2" xfId="14687" xr:uid="{D6DF6699-E43A-44E5-B376-889B2E28C270}"/>
    <cellStyle name="Normal 10 4 2 3 4 4" xfId="14688" xr:uid="{46B3004A-2415-4AF7-918F-F5B6CF866BE2}"/>
    <cellStyle name="Normal 10 4 2 3 5" xfId="14689" xr:uid="{5567949C-6060-4F91-B455-B0FCA7E38780}"/>
    <cellStyle name="Normal 10 4 2 3 5 2" xfId="14690" xr:uid="{55BF42E9-919B-4BF8-A6E4-9B32F3F304B1}"/>
    <cellStyle name="Normal 10 4 2 3 5 2 2" xfId="14691" xr:uid="{00A1BC48-9742-4268-9C67-BDDDFB74041E}"/>
    <cellStyle name="Normal 10 4 2 3 5 3" xfId="14692" xr:uid="{EC9AAF04-2E37-4AB8-B6F4-D1126084B3B2}"/>
    <cellStyle name="Normal 10 4 2 3 6" xfId="14693" xr:uid="{2A2F189C-3598-472D-9D38-DC156727F48B}"/>
    <cellStyle name="Normal 10 4 2 3 6 2" xfId="14694" xr:uid="{5AFB87A7-F01B-44C2-A1D1-7457505E9266}"/>
    <cellStyle name="Normal 10 4 2 3 7" xfId="14695" xr:uid="{AC4DB9AA-A5E0-40E6-A7C4-F9D8D1C2F368}"/>
    <cellStyle name="Normal 10 4 2 4" xfId="14696" xr:uid="{DA2F8FA6-7852-4C8A-A099-E2A0CC803270}"/>
    <cellStyle name="Normal 10 4 2 4 2" xfId="14697" xr:uid="{AEE21BE5-86F6-4417-B739-85A576059803}"/>
    <cellStyle name="Normal 10 4 2 4 2 2" xfId="14698" xr:uid="{4EB55A35-3CC0-4440-A314-FECDE237953B}"/>
    <cellStyle name="Normal 10 4 2 4 2 2 2" xfId="14699" xr:uid="{3116EDBC-79ED-4B58-AF97-E3CC4507A0F1}"/>
    <cellStyle name="Normal 10 4 2 4 2 2 2 2" xfId="14700" xr:uid="{D0EBC2ED-0402-4FBD-B4F4-3A7FD1C4EBC7}"/>
    <cellStyle name="Normal 10 4 2 4 2 2 3" xfId="14701" xr:uid="{CC8C1EF4-4F3A-4EB0-A62C-B16174421466}"/>
    <cellStyle name="Normal 10 4 2 4 2 3" xfId="14702" xr:uid="{E3E4ED7C-30A3-4FDF-AC05-C4CD0AF0C8C2}"/>
    <cellStyle name="Normal 10 4 2 4 2 3 2" xfId="14703" xr:uid="{E3EE05E2-99C1-496B-A97E-3352DAFFC91B}"/>
    <cellStyle name="Normal 10 4 2 4 2 4" xfId="14704" xr:uid="{1A6A5D04-42C5-4152-8E41-8529502FE396}"/>
    <cellStyle name="Normal 10 4 2 4 3" xfId="14705" xr:uid="{BEF295D5-1058-44B5-9008-D08DA826D79E}"/>
    <cellStyle name="Normal 10 4 2 4 3 2" xfId="14706" xr:uid="{328E9AA8-E210-4567-A584-8BEA957948C1}"/>
    <cellStyle name="Normal 10 4 2 4 3 2 2" xfId="14707" xr:uid="{D5323357-75AA-4BBE-A887-889BBB857640}"/>
    <cellStyle name="Normal 10 4 2 4 3 2 2 2" xfId="14708" xr:uid="{0B2E64D0-944F-45EC-A44C-E4FE711DCEE5}"/>
    <cellStyle name="Normal 10 4 2 4 3 2 3" xfId="14709" xr:uid="{D60B4FE1-2F65-4146-8B64-5CDDB8EA8AB1}"/>
    <cellStyle name="Normal 10 4 2 4 3 3" xfId="14710" xr:uid="{FB74F408-60CF-4BBD-B308-165CEC7E7E44}"/>
    <cellStyle name="Normal 10 4 2 4 3 3 2" xfId="14711" xr:uid="{C18B5063-9EB8-4D87-B3F1-C55336F19FB4}"/>
    <cellStyle name="Normal 10 4 2 4 3 4" xfId="14712" xr:uid="{6610661D-D9E0-4D45-87D3-F368C9953A42}"/>
    <cellStyle name="Normal 10 4 2 4 4" xfId="14713" xr:uid="{1D25BC50-36CE-4CC2-B477-B443C28FC08C}"/>
    <cellStyle name="Normal 10 4 2 4 4 2" xfId="14714" xr:uid="{C4EDCCAF-63A8-4285-9C17-CFC51E195939}"/>
    <cellStyle name="Normal 10 4 2 4 4 2 2" xfId="14715" xr:uid="{ECEFFE3F-5FD4-4325-A6E7-1AE11871396E}"/>
    <cellStyle name="Normal 10 4 2 4 4 3" xfId="14716" xr:uid="{BE65E6E1-7A5D-4D98-AE6F-1302D48F40F0}"/>
    <cellStyle name="Normal 10 4 2 4 5" xfId="14717" xr:uid="{A2804677-24E4-4D4A-8728-B50BAA8A491B}"/>
    <cellStyle name="Normal 10 4 2 4 5 2" xfId="14718" xr:uid="{FE06B578-831E-4691-B4F5-A9D84EF2E824}"/>
    <cellStyle name="Normal 10 4 2 4 6" xfId="14719" xr:uid="{FD0939AE-7FFC-4FFA-8E51-53E3BD90DFA9}"/>
    <cellStyle name="Normal 10 4 2 5" xfId="14720" xr:uid="{A399AE24-70B5-4904-BC85-C47DE0E19284}"/>
    <cellStyle name="Normal 10 4 2 5 2" xfId="14721" xr:uid="{B2AC19FB-8342-49F6-BEA3-605D7FF98B94}"/>
    <cellStyle name="Normal 10 4 2 5 2 2" xfId="14722" xr:uid="{C866B114-37C1-4472-8E33-7BD54CB05DC4}"/>
    <cellStyle name="Normal 10 4 2 5 2 2 2" xfId="14723" xr:uid="{8CE90B83-F10B-47FE-8EE0-3F8407E88A29}"/>
    <cellStyle name="Normal 10 4 2 5 2 3" xfId="14724" xr:uid="{39A7D5DF-4E27-4E24-8301-86FBB63225DD}"/>
    <cellStyle name="Normal 10 4 2 5 3" xfId="14725" xr:uid="{C53831D3-B826-46A3-8038-3FEF810370DA}"/>
    <cellStyle name="Normal 10 4 2 5 3 2" xfId="14726" xr:uid="{EAFD4547-688F-4EB1-9060-556F9B959F0F}"/>
    <cellStyle name="Normal 10 4 2 5 4" xfId="14727" xr:uid="{C5DC711B-E6BB-4813-A96C-0B7D8DD23771}"/>
    <cellStyle name="Normal 10 4 2 6" xfId="14728" xr:uid="{0283C2C5-83DC-4F37-97D5-28E643444106}"/>
    <cellStyle name="Normal 10 4 2 6 2" xfId="14729" xr:uid="{B83B5B9C-273A-481B-8826-4DF33A6EDA4A}"/>
    <cellStyle name="Normal 10 4 2 6 2 2" xfId="14730" xr:uid="{BFDD0355-54A9-4AE0-AE94-F60869EB5EF4}"/>
    <cellStyle name="Normal 10 4 2 6 2 2 2" xfId="14731" xr:uid="{0524087A-2B76-40B7-8CF5-4C31B405C447}"/>
    <cellStyle name="Normal 10 4 2 6 2 3" xfId="14732" xr:uid="{E495D4AD-7B41-4214-93BC-2EE3A697957E}"/>
    <cellStyle name="Normal 10 4 2 6 3" xfId="14733" xr:uid="{D9A8B1E9-D11D-4886-98B0-EE60E30B9AB7}"/>
    <cellStyle name="Normal 10 4 2 6 3 2" xfId="14734" xr:uid="{D0613103-2617-4F8C-B794-D112271334CB}"/>
    <cellStyle name="Normal 10 4 2 6 4" xfId="14735" xr:uid="{D6E58BCE-940B-4D5A-94BC-5BF11B7F71A0}"/>
    <cellStyle name="Normal 10 4 2 7" xfId="14736" xr:uid="{7819FD29-8938-4955-96CB-C4B88DBADB4D}"/>
    <cellStyle name="Normal 10 4 2 7 2" xfId="14737" xr:uid="{01833B7B-D927-4AF8-AD2B-92BFBC89B090}"/>
    <cellStyle name="Normal 10 4 2 7 2 2" xfId="14738" xr:uid="{E83EA092-885F-45B5-AD3C-384D04878C36}"/>
    <cellStyle name="Normal 10 4 2 7 3" xfId="14739" xr:uid="{7146BA20-3028-46AF-B626-BD9C890CEB64}"/>
    <cellStyle name="Normal 10 4 2 8" xfId="14740" xr:uid="{A88C119C-3C18-4FC7-9D20-659AD8F1F146}"/>
    <cellStyle name="Normal 10 4 2 8 2" xfId="14741" xr:uid="{958820F0-10F7-4C37-ADE8-E5158D70C9DC}"/>
    <cellStyle name="Normal 10 4 2 9" xfId="14742" xr:uid="{9C1C0087-3A80-4C06-85D0-B0B39B40CB73}"/>
    <cellStyle name="Normal 10 4 3" xfId="14743" xr:uid="{5E7EB462-8853-4234-AC2C-1C261AFC364F}"/>
    <cellStyle name="Normal 10 4 3 2" xfId="14744" xr:uid="{757DCD77-0C76-4C9F-B254-94504DC7F20B}"/>
    <cellStyle name="Normal 10 4 3 2 2" xfId="14745" xr:uid="{B7C64119-43E1-453E-85F6-9CA3C2ED1FAE}"/>
    <cellStyle name="Normal 10 4 3 2 2 2" xfId="14746" xr:uid="{54D7C82D-2FF5-4C35-BF24-D8827425341B}"/>
    <cellStyle name="Normal 10 4 3 2 2 2 2" xfId="14747" xr:uid="{19F89A6B-57C3-467F-B0A7-1FE34CE09292}"/>
    <cellStyle name="Normal 10 4 3 2 2 2 2 2" xfId="14748" xr:uid="{C93E9C7F-E185-43DE-861F-FA56D4F50C93}"/>
    <cellStyle name="Normal 10 4 3 2 2 2 2 2 2" xfId="14749" xr:uid="{65088774-AA49-4172-A589-317E39FADAD1}"/>
    <cellStyle name="Normal 10 4 3 2 2 2 2 3" xfId="14750" xr:uid="{69385E40-924F-4A93-A117-5840CD64DA08}"/>
    <cellStyle name="Normal 10 4 3 2 2 2 3" xfId="14751" xr:uid="{1D5AFDF0-BE43-4683-9AFC-144663B42085}"/>
    <cellStyle name="Normal 10 4 3 2 2 2 3 2" xfId="14752" xr:uid="{51862BD7-3453-4085-85DC-1B282C19D1B7}"/>
    <cellStyle name="Normal 10 4 3 2 2 2 4" xfId="14753" xr:uid="{37796AE3-8442-4209-B0FA-16C22FC61725}"/>
    <cellStyle name="Normal 10 4 3 2 2 3" xfId="14754" xr:uid="{13DB2C46-95A7-4DB3-8093-D2E0D1181E29}"/>
    <cellStyle name="Normal 10 4 3 2 2 3 2" xfId="14755" xr:uid="{28354598-DE62-4A22-9B29-9BAC2203F3DC}"/>
    <cellStyle name="Normal 10 4 3 2 2 3 2 2" xfId="14756" xr:uid="{8222BA8E-B6BC-4086-A9CC-71F6D55CB106}"/>
    <cellStyle name="Normal 10 4 3 2 2 3 3" xfId="14757" xr:uid="{F4233D36-43C3-4724-84E5-9D4EDDD72144}"/>
    <cellStyle name="Normal 10 4 3 2 2 4" xfId="14758" xr:uid="{5F71ABB4-F0E9-4C03-940C-61C83EF4519F}"/>
    <cellStyle name="Normal 10 4 3 2 2 4 2" xfId="14759" xr:uid="{6D15AC2E-8213-489C-8E7B-719780F0D43E}"/>
    <cellStyle name="Normal 10 4 3 2 2 5" xfId="14760" xr:uid="{5FD3CA01-63BA-4AD7-B81B-60C3221FF678}"/>
    <cellStyle name="Normal 10 4 3 2 2 6" xfId="53203" xr:uid="{1076A888-4E96-42CB-8C1D-E160B089F6AB}"/>
    <cellStyle name="Normal 10 4 3 2 3" xfId="14761" xr:uid="{A8DADB84-E3AA-4754-8225-43E08840E2F0}"/>
    <cellStyle name="Normal 10 4 3 2 3 2" xfId="14762" xr:uid="{C93639BF-9777-48BC-93F2-5EC8567E6AA0}"/>
    <cellStyle name="Normal 10 4 3 2 3 2 2" xfId="14763" xr:uid="{3455155E-51A3-4AA3-8B68-954C9AC6B9F1}"/>
    <cellStyle name="Normal 10 4 3 2 3 2 2 2" xfId="14764" xr:uid="{ECD3EE1E-8676-47E1-B65A-7B50C703A931}"/>
    <cellStyle name="Normal 10 4 3 2 3 2 3" xfId="14765" xr:uid="{D20C4A22-4E57-4E2C-8A28-D2EC3D12C9DE}"/>
    <cellStyle name="Normal 10 4 3 2 3 3" xfId="14766" xr:uid="{33492992-1461-4C8B-9DEB-8BF9E186828B}"/>
    <cellStyle name="Normal 10 4 3 2 3 3 2" xfId="14767" xr:uid="{DA2BE611-DE12-4DD2-AE4E-02DB23B5304F}"/>
    <cellStyle name="Normal 10 4 3 2 3 4" xfId="14768" xr:uid="{25D6B68C-E5CC-44E4-9CAE-69F538A5A326}"/>
    <cellStyle name="Normal 10 4 3 2 4" xfId="14769" xr:uid="{3981BBCC-0C70-4C8F-ADB8-31BF69CE9C1A}"/>
    <cellStyle name="Normal 10 4 3 2 4 2" xfId="14770" xr:uid="{D81232E4-4B06-477F-9403-DA6BD14CBE19}"/>
    <cellStyle name="Normal 10 4 3 2 4 2 2" xfId="14771" xr:uid="{81212A5B-E459-4846-9466-06204080F973}"/>
    <cellStyle name="Normal 10 4 3 2 4 3" xfId="14772" xr:uid="{301C6864-3259-4FED-8627-BF59079E894C}"/>
    <cellStyle name="Normal 10 4 3 2 5" xfId="14773" xr:uid="{4DE36980-E8FB-4DF1-ADD3-9A05B292973C}"/>
    <cellStyle name="Normal 10 4 3 2 5 2" xfId="14774" xr:uid="{50421F08-5D62-42C6-9429-0E4C828A15D4}"/>
    <cellStyle name="Normal 10 4 3 2 6" xfId="14775" xr:uid="{7156C933-133B-4EBE-9065-32557975ECC2}"/>
    <cellStyle name="Normal 10 4 3 2 7" xfId="53204" xr:uid="{745F4C3D-E828-4471-B559-20F794F2E3DE}"/>
    <cellStyle name="Normal 10 4 3 3" xfId="14776" xr:uid="{184EEF8B-A42C-413A-862A-F88DD194A59F}"/>
    <cellStyle name="Normal 10 4 3 3 2" xfId="14777" xr:uid="{DABCA6DF-5085-47CC-BAFB-B02A5AFEC759}"/>
    <cellStyle name="Normal 10 4 3 3 2 2" xfId="14778" xr:uid="{6AC2307E-5647-4EC6-8F84-4CCD6276EE5D}"/>
    <cellStyle name="Normal 10 4 3 3 2 2 2" xfId="14779" xr:uid="{19B57914-B47D-4BA5-BF78-15C79A1F9F5A}"/>
    <cellStyle name="Normal 10 4 3 3 2 2 2 2" xfId="14780" xr:uid="{CFAD5B9C-C683-40DC-85A7-EFE83104615A}"/>
    <cellStyle name="Normal 10 4 3 3 2 2 3" xfId="14781" xr:uid="{1ECE4FE5-3656-4EF2-AE17-D2A6FC56E80D}"/>
    <cellStyle name="Normal 10 4 3 3 2 3" xfId="14782" xr:uid="{21ECD2ED-4A86-44DD-88FA-685E6799F712}"/>
    <cellStyle name="Normal 10 4 3 3 2 3 2" xfId="14783" xr:uid="{B093C50E-99C3-4C2B-990B-F84DBD6F978A}"/>
    <cellStyle name="Normal 10 4 3 3 2 4" xfId="14784" xr:uid="{8702F486-3778-4016-A37F-45E7B776583E}"/>
    <cellStyle name="Normal 10 4 3 3 3" xfId="14785" xr:uid="{53FB4C6A-B54B-4E3D-B833-BA1F9A32D17A}"/>
    <cellStyle name="Normal 10 4 3 3 3 2" xfId="14786" xr:uid="{C14226D8-F0B1-49EB-A344-47885789990E}"/>
    <cellStyle name="Normal 10 4 3 3 3 2 2" xfId="14787" xr:uid="{85BBEEDE-DCD0-4285-BEA4-70E7421BF982}"/>
    <cellStyle name="Normal 10 4 3 3 3 3" xfId="14788" xr:uid="{E916E7C7-6709-4FEF-B302-A547F25B574C}"/>
    <cellStyle name="Normal 10 4 3 3 4" xfId="14789" xr:uid="{8934136C-424A-4257-B49C-E72076CF31D0}"/>
    <cellStyle name="Normal 10 4 3 3 4 2" xfId="14790" xr:uid="{CD67DD1A-1525-419B-97DF-8AEA732D52D8}"/>
    <cellStyle name="Normal 10 4 3 3 5" xfId="14791" xr:uid="{D0C6FF49-01E2-4E3A-8E7D-8C8F3E3AF0DF}"/>
    <cellStyle name="Normal 10 4 3 3 6" xfId="53205" xr:uid="{F68A4860-5E81-4B6C-BA24-4F8A3EF0D112}"/>
    <cellStyle name="Normal 10 4 3 4" xfId="14792" xr:uid="{1D81DFE3-29EC-494E-AB6B-2373A835AFE6}"/>
    <cellStyle name="Normal 10 4 3 4 2" xfId="14793" xr:uid="{73F4B578-D646-43B1-8768-F6ACB15CA8C7}"/>
    <cellStyle name="Normal 10 4 3 4 2 2" xfId="14794" xr:uid="{21BC2B24-3F7C-4ADB-886B-14F8A3C55A00}"/>
    <cellStyle name="Normal 10 4 3 4 2 2 2" xfId="14795" xr:uid="{FA8551C1-5636-40FB-B89E-F8B7C58A512C}"/>
    <cellStyle name="Normal 10 4 3 4 2 3" xfId="14796" xr:uid="{5AE82176-853A-42FA-B664-752FFCD952C5}"/>
    <cellStyle name="Normal 10 4 3 4 3" xfId="14797" xr:uid="{E042C749-DAA2-45C1-ACFF-30C39425DFE9}"/>
    <cellStyle name="Normal 10 4 3 4 3 2" xfId="14798" xr:uid="{B201EBF2-99CD-4626-84BE-5668457B1888}"/>
    <cellStyle name="Normal 10 4 3 4 4" xfId="14799" xr:uid="{582C9066-CB27-476D-9734-97EE7F5414E0}"/>
    <cellStyle name="Normal 10 4 3 5" xfId="14800" xr:uid="{8A03E55E-1425-4307-9403-C86B3061E21A}"/>
    <cellStyle name="Normal 10 4 3 5 2" xfId="14801" xr:uid="{D0C7F07A-8C14-4D50-8D74-CF3ADEBE493B}"/>
    <cellStyle name="Normal 10 4 3 5 2 2" xfId="14802" xr:uid="{51F3613E-64C9-4850-ADDD-832BC26AF2B3}"/>
    <cellStyle name="Normal 10 4 3 5 3" xfId="14803" xr:uid="{345AC9A0-4467-47A3-AE70-9C5C449CDEB9}"/>
    <cellStyle name="Normal 10 4 3 6" xfId="14804" xr:uid="{A7D872CA-0BAC-4B51-96AE-F58761E451E1}"/>
    <cellStyle name="Normal 10 4 3 6 2" xfId="14805" xr:uid="{35D9A71C-6B38-4F0F-9775-A067DFC97334}"/>
    <cellStyle name="Normal 10 4 3 7" xfId="14806" xr:uid="{C17AECB4-F6BB-45D7-83D9-B175BF525B88}"/>
    <cellStyle name="Normal 10 4 3 8" xfId="53206" xr:uid="{0D285C12-76D0-4A42-9AE5-1286EA17FA8F}"/>
    <cellStyle name="Normal 10 4 4" xfId="14807" xr:uid="{AF5DAB18-644A-49B3-B3D2-4C0CDA9ACD60}"/>
    <cellStyle name="Normal 10 4 4 2" xfId="14808" xr:uid="{DD50FF48-9CD0-44DA-B55E-ACD514B25375}"/>
    <cellStyle name="Normal 10 4 4 2 2" xfId="14809" xr:uid="{2AA5BE43-BCDB-4451-B73E-2F9BADE98B02}"/>
    <cellStyle name="Normal 10 4 4 2 2 2" xfId="14810" xr:uid="{8FE558A7-837A-4436-B28C-AD9D7A15473D}"/>
    <cellStyle name="Normal 10 4 4 2 2 2 2" xfId="14811" xr:uid="{A7D74A5B-0DE7-4CBD-8CCB-8D70E5767C6B}"/>
    <cellStyle name="Normal 10 4 4 2 2 2 2 2" xfId="14812" xr:uid="{33B2B2BB-5577-4C1C-8E0B-5E68BE4242A1}"/>
    <cellStyle name="Normal 10 4 4 2 2 2 3" xfId="14813" xr:uid="{AA7FCD9A-76AE-4D80-882B-18DDC9F23C1A}"/>
    <cellStyle name="Normal 10 4 4 2 2 3" xfId="14814" xr:uid="{E1288DD6-721E-48FA-896A-8046942F2B81}"/>
    <cellStyle name="Normal 10 4 4 2 2 3 2" xfId="14815" xr:uid="{461DAE48-9649-4A25-824E-9682287B3CC4}"/>
    <cellStyle name="Normal 10 4 4 2 2 4" xfId="14816" xr:uid="{32BDF618-3FC8-47ED-8AA0-4D7E24036EC4}"/>
    <cellStyle name="Normal 10 4 4 2 3" xfId="14817" xr:uid="{8C2845E0-3107-48D8-B0A4-B192A033C92F}"/>
    <cellStyle name="Normal 10 4 4 2 3 2" xfId="14818" xr:uid="{003833D8-7030-4A8E-81E7-878A0F725331}"/>
    <cellStyle name="Normal 10 4 4 2 3 2 2" xfId="14819" xr:uid="{38A4633B-A55F-4870-B195-249422BCE74E}"/>
    <cellStyle name="Normal 10 4 4 2 3 2 2 2" xfId="14820" xr:uid="{AB235DB7-C0E5-48C0-AE02-51445718D75E}"/>
    <cellStyle name="Normal 10 4 4 2 3 2 3" xfId="14821" xr:uid="{65D42ED6-613D-4F77-9289-23C018177505}"/>
    <cellStyle name="Normal 10 4 4 2 3 3" xfId="14822" xr:uid="{4D4CCBD8-E84B-4295-9859-193F4D08E6FD}"/>
    <cellStyle name="Normal 10 4 4 2 3 3 2" xfId="14823" xr:uid="{8438E66B-0B97-4320-95C1-1A4A7DF0462E}"/>
    <cellStyle name="Normal 10 4 4 2 3 4" xfId="14824" xr:uid="{41AB8DCD-F842-48EB-8EC4-DF61A220A5AB}"/>
    <cellStyle name="Normal 10 4 4 2 4" xfId="14825" xr:uid="{77798CBB-2691-4DD4-9596-3299F5A26E7A}"/>
    <cellStyle name="Normal 10 4 4 2 4 2" xfId="14826" xr:uid="{F5EA4049-C039-44A1-9BD7-68E7B0BC8EE9}"/>
    <cellStyle name="Normal 10 4 4 2 4 2 2" xfId="14827" xr:uid="{2DE05253-3DA6-4882-9110-26C9362B5CE3}"/>
    <cellStyle name="Normal 10 4 4 2 4 3" xfId="14828" xr:uid="{22681252-4302-4EFA-8FDF-085C5E2BCC41}"/>
    <cellStyle name="Normal 10 4 4 2 5" xfId="14829" xr:uid="{1708CAFE-F3FF-4F3A-9856-47AF7598DE48}"/>
    <cellStyle name="Normal 10 4 4 2 5 2" xfId="14830" xr:uid="{6D5DE09D-CE9D-4991-AD08-559E2623B0C6}"/>
    <cellStyle name="Normal 10 4 4 2 6" xfId="14831" xr:uid="{971CF44F-1CFE-4D5D-86B3-F374C4D10D2E}"/>
    <cellStyle name="Normal 10 4 4 3" xfId="14832" xr:uid="{5A3ACB47-4EE3-41B0-AA40-4F18ACBC1FF2}"/>
    <cellStyle name="Normal 10 4 4 3 2" xfId="14833" xr:uid="{93628706-F380-4930-8C80-403592941CF8}"/>
    <cellStyle name="Normal 10 4 4 3 2 2" xfId="14834" xr:uid="{3C183EFB-05B9-4EF3-A901-18B6A04FF4A8}"/>
    <cellStyle name="Normal 10 4 4 3 2 2 2" xfId="14835" xr:uid="{84921355-3379-4FDC-9936-8B0079E4E292}"/>
    <cellStyle name="Normal 10 4 4 3 2 3" xfId="14836" xr:uid="{499EC8B0-2AE9-4AD9-9172-3F8B7165698F}"/>
    <cellStyle name="Normal 10 4 4 3 3" xfId="14837" xr:uid="{DA6A786A-4BFD-471F-BF28-2C5EC6651145}"/>
    <cellStyle name="Normal 10 4 4 3 3 2" xfId="14838" xr:uid="{D8808ACF-DC24-44A4-90C4-CB10B273F481}"/>
    <cellStyle name="Normal 10 4 4 3 4" xfId="14839" xr:uid="{79149075-1660-4AE3-99C8-E554CBFC2C8B}"/>
    <cellStyle name="Normal 10 4 4 4" xfId="14840" xr:uid="{819F9368-14EF-46C5-ACAA-66A04994E73D}"/>
    <cellStyle name="Normal 10 4 4 4 2" xfId="14841" xr:uid="{33203017-5228-4C8B-918F-5AFAF64F5766}"/>
    <cellStyle name="Normal 10 4 4 4 2 2" xfId="14842" xr:uid="{0DF41261-B581-4554-9F8E-7C32738381AB}"/>
    <cellStyle name="Normal 10 4 4 4 2 2 2" xfId="14843" xr:uid="{1B688E14-BCA4-468D-896B-776148B18926}"/>
    <cellStyle name="Normal 10 4 4 4 2 3" xfId="14844" xr:uid="{0F5B5D7E-DD1C-45D0-9510-FB1A946DC884}"/>
    <cellStyle name="Normal 10 4 4 4 3" xfId="14845" xr:uid="{9BD04E91-7E3B-4CF3-83A1-7A66723F4A6E}"/>
    <cellStyle name="Normal 10 4 4 4 3 2" xfId="14846" xr:uid="{5B8A4C9A-AD1F-46C6-B0A4-2E3697CB9139}"/>
    <cellStyle name="Normal 10 4 4 4 4" xfId="14847" xr:uid="{4EFAE1CD-453D-41D3-A9C2-945A9F083BA6}"/>
    <cellStyle name="Normal 10 4 4 5" xfId="14848" xr:uid="{FB6707C0-7C3A-471B-8646-A5D17B8F5676}"/>
    <cellStyle name="Normal 10 4 4 5 2" xfId="14849" xr:uid="{D92018FA-B7A1-4B33-BE3E-7F3F4E70CEAB}"/>
    <cellStyle name="Normal 10 4 4 5 2 2" xfId="14850" xr:uid="{563250E2-F8FC-4970-821A-93DDEC8EC0E6}"/>
    <cellStyle name="Normal 10 4 4 5 3" xfId="14851" xr:uid="{F0BA9FBC-5F91-4945-A717-F390757FCA57}"/>
    <cellStyle name="Normal 10 4 4 6" xfId="14852" xr:uid="{F7CE9AEF-DA27-40E5-BA07-FBE896F97B90}"/>
    <cellStyle name="Normal 10 4 4 6 2" xfId="14853" xr:uid="{2418FDCE-8F0A-4F0C-82FD-04D2BA825DCB}"/>
    <cellStyle name="Normal 10 4 4 7" xfId="14854" xr:uid="{21248E4F-E2F2-4C32-9A23-5BA4F882841E}"/>
    <cellStyle name="Normal 10 4 5" xfId="14855" xr:uid="{9A283C25-71F6-43DE-9580-7BC607C52BB9}"/>
    <cellStyle name="Normal 10 4 5 2" xfId="14856" xr:uid="{6378335A-5647-4AAD-BCDE-36126F188A99}"/>
    <cellStyle name="Normal 10 4 5 2 2" xfId="14857" xr:uid="{3AB27B6D-0A3C-427F-97D4-79348723F634}"/>
    <cellStyle name="Normal 10 4 5 2 2 2" xfId="14858" xr:uid="{13633C57-2B43-4B77-80D8-827AECFA8893}"/>
    <cellStyle name="Normal 10 4 5 2 2 2 2" xfId="14859" xr:uid="{93376D30-7AB7-48FB-91D0-C8D72A26A811}"/>
    <cellStyle name="Normal 10 4 5 2 2 3" xfId="14860" xr:uid="{DC562323-A2A8-4D02-A1EA-7EE48947CC18}"/>
    <cellStyle name="Normal 10 4 5 2 3" xfId="14861" xr:uid="{485E0F00-EF6D-40DC-9702-363D4F88ECFC}"/>
    <cellStyle name="Normal 10 4 5 2 3 2" xfId="14862" xr:uid="{2AF7B461-D421-42B9-9577-5E576D771C6F}"/>
    <cellStyle name="Normal 10 4 5 2 4" xfId="14863" xr:uid="{B3B9A3B4-B643-48FB-81DE-073E0FB05EB4}"/>
    <cellStyle name="Normal 10 4 5 3" xfId="14864" xr:uid="{D31DBB6D-2920-42BA-B0FE-011553FC2D31}"/>
    <cellStyle name="Normal 10 4 5 3 2" xfId="14865" xr:uid="{CF02ACBA-8C69-4C76-AB32-E89CDA80ECFB}"/>
    <cellStyle name="Normal 10 4 5 3 2 2" xfId="14866" xr:uid="{C520CA75-21EF-4CE6-B715-093E04218ABB}"/>
    <cellStyle name="Normal 10 4 5 3 2 2 2" xfId="14867" xr:uid="{4F78F201-0ED3-46C8-B7A1-6CCA96149EB2}"/>
    <cellStyle name="Normal 10 4 5 3 2 3" xfId="14868" xr:uid="{08621F7B-551B-4459-8E92-AE915122930B}"/>
    <cellStyle name="Normal 10 4 5 3 3" xfId="14869" xr:uid="{59EBF18D-C86E-4EAC-992F-1A83466757C8}"/>
    <cellStyle name="Normal 10 4 5 3 3 2" xfId="14870" xr:uid="{92275310-69B0-4A53-A42A-869D91510D6C}"/>
    <cellStyle name="Normal 10 4 5 3 4" xfId="14871" xr:uid="{C4DA156A-C5CF-4719-AC8A-1FF948E22E51}"/>
    <cellStyle name="Normal 10 4 5 4" xfId="14872" xr:uid="{56D78539-99E9-4A45-92A4-B8D26255736C}"/>
    <cellStyle name="Normal 10 4 5 4 2" xfId="14873" xr:uid="{F2F0CB90-9E5E-4AEE-8F66-8C3EA2F903AB}"/>
    <cellStyle name="Normal 10 4 5 4 2 2" xfId="14874" xr:uid="{C8A2CE07-82F0-4F3F-89B2-DE13905DE7F6}"/>
    <cellStyle name="Normal 10 4 5 4 3" xfId="14875" xr:uid="{6B40449C-1B46-4B07-BA34-78096551EC10}"/>
    <cellStyle name="Normal 10 4 5 5" xfId="14876" xr:uid="{13FB536C-0429-47A6-BCD6-C72833A3E817}"/>
    <cellStyle name="Normal 10 4 5 5 2" xfId="14877" xr:uid="{C918C7B1-03B2-41F9-B6CE-BAFE2D4245D0}"/>
    <cellStyle name="Normal 10 4 5 6" xfId="14878" xr:uid="{49F56871-634D-488B-8381-9C16B1F3FA22}"/>
    <cellStyle name="Normal 10 4 6" xfId="14879" xr:uid="{8C1FCA9D-1C5D-4AB9-BB60-715BBDB46AF4}"/>
    <cellStyle name="Normal 10 4 6 2" xfId="14880" xr:uid="{9D37CC74-BD9B-4A4C-A02E-0BEE3C526309}"/>
    <cellStyle name="Normal 10 4 6 2 2" xfId="14881" xr:uid="{ED18C369-1C78-430E-9031-CCE8E157C443}"/>
    <cellStyle name="Normal 10 4 6 2 2 2" xfId="14882" xr:uid="{88A837EE-D6CE-460A-93A9-424FF39ACF1E}"/>
    <cellStyle name="Normal 10 4 6 2 3" xfId="14883" xr:uid="{0027BAF7-BC31-4A99-910F-E407DE587A7B}"/>
    <cellStyle name="Normal 10 4 6 3" xfId="14884" xr:uid="{433CDCFB-7E5D-48B0-91DC-8C709E761160}"/>
    <cellStyle name="Normal 10 4 6 3 2" xfId="14885" xr:uid="{F00A5937-78FD-4D18-8E7E-B212D996C0EC}"/>
    <cellStyle name="Normal 10 4 6 4" xfId="14886" xr:uid="{DA2C555A-5A95-4988-9DB9-2CBC0C87DBB5}"/>
    <cellStyle name="Normal 10 4 7" xfId="14887" xr:uid="{365B87B1-1641-4A8F-817A-47605942E224}"/>
    <cellStyle name="Normal 10 4 7 2" xfId="14888" xr:uid="{5F2F3D75-73AB-4D29-BD1C-E03A0A20DB79}"/>
    <cellStyle name="Normal 10 4 7 2 2" xfId="14889" xr:uid="{AC84E191-CEE6-4B3C-A4A6-A034F6FA7180}"/>
    <cellStyle name="Normal 10 4 7 2 2 2" xfId="14890" xr:uid="{B737EFF9-12D7-4BF0-BAF5-0B41AD2A32BE}"/>
    <cellStyle name="Normal 10 4 7 2 3" xfId="14891" xr:uid="{C00B7302-E4A0-42D7-A70A-CEF58882ECB8}"/>
    <cellStyle name="Normal 10 4 7 3" xfId="14892" xr:uid="{E23BE4ED-4E59-4B13-900D-AC29B35D75C3}"/>
    <cellStyle name="Normal 10 4 7 3 2" xfId="14893" xr:uid="{0AAA390C-B5C9-4144-BB29-E5C71E9F1DA7}"/>
    <cellStyle name="Normal 10 4 7 4" xfId="14894" xr:uid="{BC4DBAB8-DC3C-4D50-A478-C6EA6A5692A0}"/>
    <cellStyle name="Normal 10 4 8" xfId="14895" xr:uid="{BBABAB7C-8EFA-4458-8588-CAF91F507CDC}"/>
    <cellStyle name="Normal 10 4 8 2" xfId="14896" xr:uid="{26CB5AC3-0462-4F01-8504-F4BC6323E503}"/>
    <cellStyle name="Normal 10 4 8 2 2" xfId="14897" xr:uid="{7E2B3B90-390F-4093-ADAB-0690387F5F0A}"/>
    <cellStyle name="Normal 10 4 8 3" xfId="14898" xr:uid="{96D53CE4-14C4-4259-846C-6B57088B89D5}"/>
    <cellStyle name="Normal 10 4 9" xfId="14899" xr:uid="{3971C83E-2C60-4E2F-87AA-DA3E9BF4E44E}"/>
    <cellStyle name="Normal 10 4 9 2" xfId="14900" xr:uid="{504626DE-3F5A-4CD1-815A-44FCBF5ED984}"/>
    <cellStyle name="Normal 10 5" xfId="14901" xr:uid="{E90ECED9-FE18-4924-B5C8-1B68CA828DE4}"/>
    <cellStyle name="Normal 10 5 10" xfId="14902" xr:uid="{EA19D2FC-4F59-41B6-9AFA-2EE110130D9E}"/>
    <cellStyle name="Normal 10 5 11" xfId="14903" xr:uid="{B27AE289-1741-4D5C-8461-9E2DA984E88D}"/>
    <cellStyle name="Normal 10 5 2" xfId="14904" xr:uid="{0F23DC31-03A0-48CD-ADBC-AC98622EEC99}"/>
    <cellStyle name="Normal 10 5 2 2" xfId="14905" xr:uid="{B99AB71C-C60E-44A3-8106-E56765FB02E1}"/>
    <cellStyle name="Normal 10 5 2 2 2" xfId="14906" xr:uid="{9EA781A7-EF9D-4832-9DEB-DB56B4D28EE1}"/>
    <cellStyle name="Normal 10 5 2 2 2 2" xfId="14907" xr:uid="{D10D6E12-C4B5-44F9-A67B-A91DF2229D0C}"/>
    <cellStyle name="Normal 10 5 2 2 2 2 2" xfId="14908" xr:uid="{6275C35C-E95B-4258-BE79-196DFA676008}"/>
    <cellStyle name="Normal 10 5 2 2 2 2 2 2" xfId="14909" xr:uid="{E0836D19-A0F1-4DDC-823B-46F634F04926}"/>
    <cellStyle name="Normal 10 5 2 2 2 2 2 2 2" xfId="14910" xr:uid="{B758D90D-4726-4FDD-AB9A-C70D8F7B3DA5}"/>
    <cellStyle name="Normal 10 5 2 2 2 2 2 3" xfId="14911" xr:uid="{FF302607-7446-4828-A5B1-138F280421FD}"/>
    <cellStyle name="Normal 10 5 2 2 2 2 3" xfId="14912" xr:uid="{1D203FFD-1E15-4145-9A55-93F2AE2A2483}"/>
    <cellStyle name="Normal 10 5 2 2 2 2 3 2" xfId="14913" xr:uid="{87675399-8E88-415C-ACA6-12B00ADC83AC}"/>
    <cellStyle name="Normal 10 5 2 2 2 2 4" xfId="14914" xr:uid="{51AA9C2E-5FFF-44F3-9AD1-8BBA688C355E}"/>
    <cellStyle name="Normal 10 5 2 2 2 3" xfId="14915" xr:uid="{91B442B8-56AB-478C-9688-9803A115933A}"/>
    <cellStyle name="Normal 10 5 2 2 2 3 2" xfId="14916" xr:uid="{66848CC9-5C62-4AC5-B3AE-6B01B0B552AD}"/>
    <cellStyle name="Normal 10 5 2 2 2 3 2 2" xfId="14917" xr:uid="{8CF053FA-C519-409B-9A37-4E643D00C2B6}"/>
    <cellStyle name="Normal 10 5 2 2 2 3 3" xfId="14918" xr:uid="{580FE7BC-0B33-4747-BC14-252CB4063FF6}"/>
    <cellStyle name="Normal 10 5 2 2 2 4" xfId="14919" xr:uid="{8EF6F498-A13A-4377-AF37-14119A0FC688}"/>
    <cellStyle name="Normal 10 5 2 2 2 4 2" xfId="14920" xr:uid="{A18AFCAE-FF90-49F1-A7A2-98A3C6A70608}"/>
    <cellStyle name="Normal 10 5 2 2 2 5" xfId="14921" xr:uid="{BE4CB7C2-8056-4F70-861A-724F2B51C4EF}"/>
    <cellStyle name="Normal 10 5 2 2 2 6" xfId="53207" xr:uid="{C5992294-ADAD-4B88-A06A-253604915D43}"/>
    <cellStyle name="Normal 10 5 2 2 3" xfId="14922" xr:uid="{4A7BDBCA-0232-4993-A020-08A5DA08A263}"/>
    <cellStyle name="Normal 10 5 2 2 3 2" xfId="14923" xr:uid="{C099458B-017D-4F5E-A81B-DE344EE5B5E8}"/>
    <cellStyle name="Normal 10 5 2 2 3 2 2" xfId="14924" xr:uid="{6A5A1FF8-AC5E-47CD-B6E5-A8F5239B1577}"/>
    <cellStyle name="Normal 10 5 2 2 3 2 2 2" xfId="14925" xr:uid="{4099F491-C7CD-4723-B9F9-C21353359A44}"/>
    <cellStyle name="Normal 10 5 2 2 3 2 3" xfId="14926" xr:uid="{858AC32A-4D68-43FA-8B2C-F866AF369546}"/>
    <cellStyle name="Normal 10 5 2 2 3 3" xfId="14927" xr:uid="{FD66A2DF-9A0E-4B16-9098-FAF672FD8825}"/>
    <cellStyle name="Normal 10 5 2 2 3 3 2" xfId="14928" xr:uid="{2BC8511A-10CA-46F8-AC60-036FFCD1861C}"/>
    <cellStyle name="Normal 10 5 2 2 3 4" xfId="14929" xr:uid="{8FE255AF-8B12-4D03-98F9-E7BA085109F4}"/>
    <cellStyle name="Normal 10 5 2 2 4" xfId="14930" xr:uid="{76C35A72-0D5A-4D4B-83B8-E11133335949}"/>
    <cellStyle name="Normal 10 5 2 2 4 2" xfId="14931" xr:uid="{CF8A18B7-5593-4D26-8CCD-72816725FD4C}"/>
    <cellStyle name="Normal 10 5 2 2 4 2 2" xfId="14932" xr:uid="{8CA547BE-94BB-480C-A7B9-ACC429A31DAA}"/>
    <cellStyle name="Normal 10 5 2 2 4 3" xfId="14933" xr:uid="{613EE3BD-DA24-44E2-9398-D731D47FA187}"/>
    <cellStyle name="Normal 10 5 2 2 5" xfId="14934" xr:uid="{4E5DC865-2E7F-4E5E-912F-CA48BF8567A6}"/>
    <cellStyle name="Normal 10 5 2 2 5 2" xfId="14935" xr:uid="{6F500D96-EFDB-443B-97B7-0840FA34A88B}"/>
    <cellStyle name="Normal 10 5 2 2 6" xfId="14936" xr:uid="{AC5FFFCD-A2BE-4A86-96E5-AE0B8C52B6E9}"/>
    <cellStyle name="Normal 10 5 2 2 7" xfId="53208" xr:uid="{1FBB15B3-7E9A-4ABD-A8EA-66D8319C3E5C}"/>
    <cellStyle name="Normal 10 5 2 3" xfId="14937" xr:uid="{52AE61CB-EF00-448D-A4B5-476A0BC15C61}"/>
    <cellStyle name="Normal 10 5 2 3 2" xfId="14938" xr:uid="{D75468D0-AF53-4007-94AC-A31DBF04197E}"/>
    <cellStyle name="Normal 10 5 2 3 2 2" xfId="14939" xr:uid="{AE732049-3C22-449C-AF04-49F8E98433AA}"/>
    <cellStyle name="Normal 10 5 2 3 2 2 2" xfId="14940" xr:uid="{EF9C4755-9986-41EF-A071-6936A47ADCB6}"/>
    <cellStyle name="Normal 10 5 2 3 2 2 2 2" xfId="14941" xr:uid="{E9125E75-903B-4C3E-A2F3-8A1C16385466}"/>
    <cellStyle name="Normal 10 5 2 3 2 2 3" xfId="14942" xr:uid="{3DE2C6FC-B5AE-47D4-925F-4D7F9369E2D8}"/>
    <cellStyle name="Normal 10 5 2 3 2 3" xfId="14943" xr:uid="{7F1CC5E3-E296-40E9-9A88-A3C57166AF31}"/>
    <cellStyle name="Normal 10 5 2 3 2 3 2" xfId="14944" xr:uid="{69D5CE92-916D-424C-B47F-01AED22BC20D}"/>
    <cellStyle name="Normal 10 5 2 3 2 4" xfId="14945" xr:uid="{EB653D56-545B-4163-9FAB-8D95557EED6E}"/>
    <cellStyle name="Normal 10 5 2 3 3" xfId="14946" xr:uid="{D71E49EA-E94B-485A-BAA9-68066D6EE31D}"/>
    <cellStyle name="Normal 10 5 2 3 3 2" xfId="14947" xr:uid="{6B2D1949-4CD5-455B-BA34-C03B8595E043}"/>
    <cellStyle name="Normal 10 5 2 3 3 2 2" xfId="14948" xr:uid="{2E2B92EB-71E4-43CD-A328-3E498B42D04D}"/>
    <cellStyle name="Normal 10 5 2 3 3 3" xfId="14949" xr:uid="{57683D11-889A-47AD-9FD1-87E5132DF12C}"/>
    <cellStyle name="Normal 10 5 2 3 4" xfId="14950" xr:uid="{DFD69D6D-E441-459B-B2CC-DA4A4AB426BE}"/>
    <cellStyle name="Normal 10 5 2 3 4 2" xfId="14951" xr:uid="{5E9E2C3F-C671-4884-9169-0FF17306C46D}"/>
    <cellStyle name="Normal 10 5 2 3 5" xfId="14952" xr:uid="{41098373-27A8-4C5B-8E1E-7D37B09CCCA4}"/>
    <cellStyle name="Normal 10 5 2 3 6" xfId="53209" xr:uid="{312683EC-6091-4621-8B2B-953868783127}"/>
    <cellStyle name="Normal 10 5 2 4" xfId="14953" xr:uid="{9051B13F-4B56-4175-874E-A21FB046CB95}"/>
    <cellStyle name="Normal 10 5 2 4 2" xfId="14954" xr:uid="{B5DC8123-A239-4574-9A70-4D64B1710270}"/>
    <cellStyle name="Normal 10 5 2 4 2 2" xfId="14955" xr:uid="{8675F9E7-B64D-48DF-9FFC-013985E63752}"/>
    <cellStyle name="Normal 10 5 2 4 2 2 2" xfId="14956" xr:uid="{8D5DC978-2FAD-4F31-BBED-C7752C620245}"/>
    <cellStyle name="Normal 10 5 2 4 2 3" xfId="14957" xr:uid="{8B84A155-1B82-4268-A306-D1FA32158843}"/>
    <cellStyle name="Normal 10 5 2 4 3" xfId="14958" xr:uid="{3D9FFC5B-72DD-4190-A5AE-74028F2892AA}"/>
    <cellStyle name="Normal 10 5 2 4 3 2" xfId="14959" xr:uid="{88A8AFB1-A63B-4C9D-B2CA-F69BAB0F7678}"/>
    <cellStyle name="Normal 10 5 2 4 4" xfId="14960" xr:uid="{DD6939BA-3BE8-4EEE-84F1-173E891AED51}"/>
    <cellStyle name="Normal 10 5 2 5" xfId="14961" xr:uid="{A518B174-3FC3-483C-86EF-6A43E56FBAC1}"/>
    <cellStyle name="Normal 10 5 2 5 2" xfId="14962" xr:uid="{A84069FC-9C31-46EB-83E5-28F625576FD6}"/>
    <cellStyle name="Normal 10 5 2 5 2 2" xfId="14963" xr:uid="{894E1BAA-DE14-4204-A2FA-072AD3731B46}"/>
    <cellStyle name="Normal 10 5 2 5 3" xfId="14964" xr:uid="{7ED8F9C9-8425-4BD1-B85C-F2171060CD49}"/>
    <cellStyle name="Normal 10 5 2 6" xfId="14965" xr:uid="{25152544-50DE-49FD-86F6-5512E41DD8EC}"/>
    <cellStyle name="Normal 10 5 2 6 2" xfId="14966" xr:uid="{84CCCA80-3DDC-4BC9-80C0-762BA9859EF6}"/>
    <cellStyle name="Normal 10 5 2 7" xfId="14967" xr:uid="{024674F2-D851-46F8-8ADA-6E92A2F78172}"/>
    <cellStyle name="Normal 10 5 2 8" xfId="14968" xr:uid="{185FE522-3C1D-438F-85F5-4DCE4F3BA054}"/>
    <cellStyle name="Normal 10 5 3" xfId="14969" xr:uid="{375E8B97-FF7D-446F-8532-17FF35BECB6D}"/>
    <cellStyle name="Normal 10 5 3 2" xfId="14970" xr:uid="{DA31A597-FDF3-4C57-9B27-5EC02646EA0D}"/>
    <cellStyle name="Normal 10 5 3 2 2" xfId="14971" xr:uid="{45427774-884C-481E-B057-FCE29BC4B69C}"/>
    <cellStyle name="Normal 10 5 3 2 2 2" xfId="14972" xr:uid="{EC552606-9301-466C-8F86-C558070E146E}"/>
    <cellStyle name="Normal 10 5 3 2 2 2 2" xfId="14973" xr:uid="{18A2073A-C953-4185-AB74-4088EA6F8089}"/>
    <cellStyle name="Normal 10 5 3 2 2 2 2 2" xfId="14974" xr:uid="{7C22565F-93C4-4968-AC01-F34C3EEF2342}"/>
    <cellStyle name="Normal 10 5 3 2 2 2 3" xfId="14975" xr:uid="{87BBC542-238F-498D-85E4-84A024A8ACF4}"/>
    <cellStyle name="Normal 10 5 3 2 2 3" xfId="14976" xr:uid="{622E2504-2A68-408E-9277-B057FEBE200E}"/>
    <cellStyle name="Normal 10 5 3 2 2 3 2" xfId="14977" xr:uid="{96CAA80F-9CE5-4C0C-B576-C5B5BB00AE12}"/>
    <cellStyle name="Normal 10 5 3 2 2 4" xfId="14978" xr:uid="{875CAE8D-1AD8-4E2A-AFF9-6D660C1C1F41}"/>
    <cellStyle name="Normal 10 5 3 2 3" xfId="14979" xr:uid="{191CCC55-AA25-4745-ACA5-58A8AA12CA27}"/>
    <cellStyle name="Normal 10 5 3 2 3 2" xfId="14980" xr:uid="{8421C83D-3055-4DAD-A9F7-D3184B75231E}"/>
    <cellStyle name="Normal 10 5 3 2 3 2 2" xfId="14981" xr:uid="{21796D17-D81C-4A29-B214-AB7B8E032824}"/>
    <cellStyle name="Normal 10 5 3 2 3 2 2 2" xfId="14982" xr:uid="{B1701E96-A758-49EC-9E09-3A7015D3404F}"/>
    <cellStyle name="Normal 10 5 3 2 3 2 3" xfId="14983" xr:uid="{0ED09032-9C8A-4656-849A-F1A8D58D150F}"/>
    <cellStyle name="Normal 10 5 3 2 3 3" xfId="14984" xr:uid="{CDD1779B-820E-43E6-8D7D-9AC0C8260BD8}"/>
    <cellStyle name="Normal 10 5 3 2 3 3 2" xfId="14985" xr:uid="{6D551B61-552F-4598-9403-F3F6E84D1D57}"/>
    <cellStyle name="Normal 10 5 3 2 3 4" xfId="14986" xr:uid="{26B13E11-5A69-4A3B-8F2F-1C18F77D376D}"/>
    <cellStyle name="Normal 10 5 3 2 4" xfId="14987" xr:uid="{595E762A-5FE8-4D79-BB02-4BB234AF8361}"/>
    <cellStyle name="Normal 10 5 3 2 4 2" xfId="14988" xr:uid="{C42D5067-3948-4195-A643-FBC8C60AB448}"/>
    <cellStyle name="Normal 10 5 3 2 4 2 2" xfId="14989" xr:uid="{ED0DCFC5-7FD8-4F7E-A6F0-D0AF39464323}"/>
    <cellStyle name="Normal 10 5 3 2 4 3" xfId="14990" xr:uid="{0D0CF366-DC2B-4F94-B354-CF9866566882}"/>
    <cellStyle name="Normal 10 5 3 2 5" xfId="14991" xr:uid="{6EEAAE21-2619-4015-8157-00119506D16D}"/>
    <cellStyle name="Normal 10 5 3 2 5 2" xfId="14992" xr:uid="{D31CE8A3-E1A6-4F36-A37F-C9D627457AD1}"/>
    <cellStyle name="Normal 10 5 3 2 6" xfId="14993" xr:uid="{0C6ED5E7-05C2-42D1-B7A5-13A730C52AAB}"/>
    <cellStyle name="Normal 10 5 3 3" xfId="14994" xr:uid="{656B1122-DC3F-47F4-ADA3-0C45195CF83A}"/>
    <cellStyle name="Normal 10 5 3 3 2" xfId="14995" xr:uid="{B2C0C2C1-D3B5-4CD4-A165-F52BCC90632A}"/>
    <cellStyle name="Normal 10 5 3 3 2 2" xfId="14996" xr:uid="{0EDE7B29-1EAC-4AE7-87D0-ADBEC35D4E22}"/>
    <cellStyle name="Normal 10 5 3 3 2 2 2" xfId="14997" xr:uid="{61920589-4524-47B4-B139-1EC7B8CC9657}"/>
    <cellStyle name="Normal 10 5 3 3 2 3" xfId="14998" xr:uid="{291F1F10-9CB2-4067-8F5F-4E1613FE8C8A}"/>
    <cellStyle name="Normal 10 5 3 3 3" xfId="14999" xr:uid="{7CE9158D-BDE3-484C-B3BC-CC7BB7EDAE2C}"/>
    <cellStyle name="Normal 10 5 3 3 3 2" xfId="15000" xr:uid="{BBF5C502-AA66-42F0-8F01-7D3645B950E1}"/>
    <cellStyle name="Normal 10 5 3 3 4" xfId="15001" xr:uid="{174451B2-2C94-47F6-BE21-FC3E7ACBA04C}"/>
    <cellStyle name="Normal 10 5 3 4" xfId="15002" xr:uid="{B10F1B7F-0189-40EC-B097-09E39158C3CD}"/>
    <cellStyle name="Normal 10 5 3 4 2" xfId="15003" xr:uid="{9AE71A33-D2F5-4DD7-AFA0-97AFF0F9F4A8}"/>
    <cellStyle name="Normal 10 5 3 4 2 2" xfId="15004" xr:uid="{38A4FDC5-EE16-471C-A0A8-E729B43C1299}"/>
    <cellStyle name="Normal 10 5 3 4 2 2 2" xfId="15005" xr:uid="{9D222861-C5B8-449C-A210-A4BC892D402D}"/>
    <cellStyle name="Normal 10 5 3 4 2 3" xfId="15006" xr:uid="{242F7645-0B96-4DE1-A948-18122C290A7E}"/>
    <cellStyle name="Normal 10 5 3 4 3" xfId="15007" xr:uid="{5689A38C-6746-43CC-90E5-FD02B0FCB6CD}"/>
    <cellStyle name="Normal 10 5 3 4 3 2" xfId="15008" xr:uid="{2BDF1D4C-F7DD-464F-9C34-D93B0619B7EC}"/>
    <cellStyle name="Normal 10 5 3 4 4" xfId="15009" xr:uid="{985AE23D-D749-4ABA-A597-F73EEE315507}"/>
    <cellStyle name="Normal 10 5 3 5" xfId="15010" xr:uid="{5C448A68-7DE4-41C7-89AD-5A43A5C366EE}"/>
    <cellStyle name="Normal 10 5 3 5 2" xfId="15011" xr:uid="{032E8578-15D9-4AED-85FF-7141D4B5653F}"/>
    <cellStyle name="Normal 10 5 3 5 2 2" xfId="15012" xr:uid="{6487E971-790E-4D60-A2F9-0B2E5FB6B8B6}"/>
    <cellStyle name="Normal 10 5 3 5 3" xfId="15013" xr:uid="{9D997AE2-704D-4437-B732-14B202D77A01}"/>
    <cellStyle name="Normal 10 5 3 6" xfId="15014" xr:uid="{422D8F4D-2AEF-4D78-89D9-4EE6469BC4E5}"/>
    <cellStyle name="Normal 10 5 3 6 2" xfId="15015" xr:uid="{20146A99-747B-4A57-8B8C-184FC3C0FDFE}"/>
    <cellStyle name="Normal 10 5 3 7" xfId="15016" xr:uid="{5379FAF2-5844-4EA5-980E-F358185FA5C4}"/>
    <cellStyle name="Normal 10 5 4" xfId="15017" xr:uid="{85261C1F-403E-4F9F-BAC0-C33FAB53BCC1}"/>
    <cellStyle name="Normal 10 5 4 2" xfId="15018" xr:uid="{BB38A3DF-5AD5-4E51-8F79-DC2ED61515C5}"/>
    <cellStyle name="Normal 10 5 4 2 2" xfId="15019" xr:uid="{DDFFCE64-E7B0-4EBC-AA03-8CC190511881}"/>
    <cellStyle name="Normal 10 5 4 2 2 2" xfId="15020" xr:uid="{15DE2E23-59A6-43F1-A992-CD1DC2169587}"/>
    <cellStyle name="Normal 10 5 4 2 2 2 2" xfId="15021" xr:uid="{DFB0B3E3-D54F-4B3E-8F98-FD4E61856C3B}"/>
    <cellStyle name="Normal 10 5 4 2 2 3" xfId="15022" xr:uid="{D91F0717-6733-4F1B-B43E-063732411C88}"/>
    <cellStyle name="Normal 10 5 4 2 3" xfId="15023" xr:uid="{A1C170F0-9E2E-42C7-B07D-F0C8C092981A}"/>
    <cellStyle name="Normal 10 5 4 2 3 2" xfId="15024" xr:uid="{608D8F54-508A-44A0-9E2F-EF8E9B9AE63A}"/>
    <cellStyle name="Normal 10 5 4 2 4" xfId="15025" xr:uid="{EF96CE1C-1ECB-4EB9-A52B-284F640C0F16}"/>
    <cellStyle name="Normal 10 5 4 3" xfId="15026" xr:uid="{18715FF3-9B30-4087-914C-76704F6FF1B5}"/>
    <cellStyle name="Normal 10 5 4 3 2" xfId="15027" xr:uid="{4996BDDC-1556-4438-9A35-076E70C84643}"/>
    <cellStyle name="Normal 10 5 4 3 2 2" xfId="15028" xr:uid="{2ADF6442-9448-45DA-9228-0314EC386539}"/>
    <cellStyle name="Normal 10 5 4 3 2 2 2" xfId="15029" xr:uid="{E9C1E23A-B279-4A1B-BBDE-A145C7008451}"/>
    <cellStyle name="Normal 10 5 4 3 2 3" xfId="15030" xr:uid="{4E8F62D2-8846-43EB-9940-CAB8752491E0}"/>
    <cellStyle name="Normal 10 5 4 3 3" xfId="15031" xr:uid="{5BF34664-A7A8-4533-9160-B67356DDFB57}"/>
    <cellStyle name="Normal 10 5 4 3 3 2" xfId="15032" xr:uid="{12154FB8-6089-46BF-9F7D-C88E6D2A3560}"/>
    <cellStyle name="Normal 10 5 4 3 4" xfId="15033" xr:uid="{DDC63E8A-480D-4C96-8975-D90D845819B8}"/>
    <cellStyle name="Normal 10 5 4 4" xfId="15034" xr:uid="{E008277C-73BF-46D7-9FB5-7C08E42CEF8D}"/>
    <cellStyle name="Normal 10 5 4 4 2" xfId="15035" xr:uid="{3090D35B-D2D3-4CBC-BE42-F965D0729FA8}"/>
    <cellStyle name="Normal 10 5 4 4 2 2" xfId="15036" xr:uid="{A8CC4B97-16E9-4B1F-949A-51426E52298C}"/>
    <cellStyle name="Normal 10 5 4 4 3" xfId="15037" xr:uid="{64901F36-C7BE-4B19-9926-22C68184EB08}"/>
    <cellStyle name="Normal 10 5 4 5" xfId="15038" xr:uid="{D42A6E45-EE1C-4DF6-A49E-4F663EFBA0C5}"/>
    <cellStyle name="Normal 10 5 4 5 2" xfId="15039" xr:uid="{C0E1CA88-74C1-417D-BC9E-E5E5B64EA220}"/>
    <cellStyle name="Normal 10 5 4 6" xfId="15040" xr:uid="{BA3D3E60-3646-4561-9A39-FC4B742ABEE6}"/>
    <cellStyle name="Normal 10 5 5" xfId="15041" xr:uid="{AE1B0BE3-56A7-4F54-8DC0-175F16028D40}"/>
    <cellStyle name="Normal 10 5 5 2" xfId="15042" xr:uid="{2F99A41E-AADA-44FE-8D82-ADD79FB4E970}"/>
    <cellStyle name="Normal 10 5 5 2 2" xfId="15043" xr:uid="{07ADFF74-7B5F-44D8-9065-ED5AEC5436B9}"/>
    <cellStyle name="Normal 10 5 5 2 2 2" xfId="15044" xr:uid="{4A45A85F-0067-4882-8050-972C0B53CB63}"/>
    <cellStyle name="Normal 10 5 5 2 3" xfId="15045" xr:uid="{E949F926-B25E-40F6-8542-85A221731CD5}"/>
    <cellStyle name="Normal 10 5 5 3" xfId="15046" xr:uid="{EDEBF967-257A-426B-899E-F518DFFD4258}"/>
    <cellStyle name="Normal 10 5 5 3 2" xfId="15047" xr:uid="{D0EB2261-188A-40E7-9346-305BFAB058AD}"/>
    <cellStyle name="Normal 10 5 5 4" xfId="15048" xr:uid="{41D80814-1F18-4A72-8959-FD5BB71210D3}"/>
    <cellStyle name="Normal 10 5 6" xfId="15049" xr:uid="{A478543E-BB49-4806-AEE8-5B5F8630687E}"/>
    <cellStyle name="Normal 10 5 6 2" xfId="15050" xr:uid="{F480E8A8-0F1B-458D-B79B-B94CB64EF613}"/>
    <cellStyle name="Normal 10 5 6 2 2" xfId="15051" xr:uid="{292D6D7E-967C-4F76-848A-0A433E23DEAE}"/>
    <cellStyle name="Normal 10 5 6 2 2 2" xfId="15052" xr:uid="{407092E7-6BA5-46B0-B118-774B8AC1370D}"/>
    <cellStyle name="Normal 10 5 6 2 3" xfId="15053" xr:uid="{26EDE953-4041-428C-BD7D-7AD80C6D9934}"/>
    <cellStyle name="Normal 10 5 6 3" xfId="15054" xr:uid="{15B8BC5D-6DBA-4849-8CAC-A9EF31EA22F5}"/>
    <cellStyle name="Normal 10 5 6 3 2" xfId="15055" xr:uid="{A9D1515E-F9D1-4507-84F3-CBCA003B0CC3}"/>
    <cellStyle name="Normal 10 5 6 4" xfId="15056" xr:uid="{0FFEE9CC-6B9F-4264-9877-2F7D256D28A6}"/>
    <cellStyle name="Normal 10 5 7" xfId="15057" xr:uid="{E7EEB97B-7B5F-446B-8865-67F569FF489F}"/>
    <cellStyle name="Normal 10 5 7 2" xfId="15058" xr:uid="{984A090B-20DC-414E-BCC9-81153CE6EDFB}"/>
    <cellStyle name="Normal 10 5 7 2 2" xfId="15059" xr:uid="{148B3D6A-EC02-4E27-A292-ED38116CC865}"/>
    <cellStyle name="Normal 10 5 7 3" xfId="15060" xr:uid="{F6A5F2F0-0BCF-4873-AD08-5D8964B2FED4}"/>
    <cellStyle name="Normal 10 5 8" xfId="15061" xr:uid="{0D3C8508-0A24-40B7-A1E4-792C1AB6ED6C}"/>
    <cellStyle name="Normal 10 5 8 2" xfId="15062" xr:uid="{BC49A5C3-C583-47F1-B8CF-ED23AAF4657B}"/>
    <cellStyle name="Normal 10 5 9" xfId="15063" xr:uid="{4080E2D3-3451-47E5-97EE-C8B165E9DF00}"/>
    <cellStyle name="Normal 10 6" xfId="15064" xr:uid="{A71623F0-0E77-4897-895E-A23B5119179F}"/>
    <cellStyle name="Normal 10 6 2" xfId="15065" xr:uid="{965F260C-628C-4B89-BDE1-A268F9F6CD79}"/>
    <cellStyle name="Normal 10 6 2 2" xfId="15066" xr:uid="{2C0C7456-40EB-4D5A-BB01-1212BAE7B3A9}"/>
    <cellStyle name="Normal 10 6 2 2 2" xfId="15067" xr:uid="{9676BDAC-30ED-4BE4-A7D1-85EEA49AAB6A}"/>
    <cellStyle name="Normal 10 6 2 2 2 2" xfId="15068" xr:uid="{8795A753-A547-4304-A117-23653F6D8742}"/>
    <cellStyle name="Normal 10 6 2 2 2 2 2" xfId="15069" xr:uid="{7C732F73-A036-4A42-95E7-3AF5F5943060}"/>
    <cellStyle name="Normal 10 6 2 2 2 2 2 2" xfId="15070" xr:uid="{7EAACA4F-5E28-4CF3-B300-684FC5066327}"/>
    <cellStyle name="Normal 10 6 2 2 2 2 3" xfId="15071" xr:uid="{172781E8-6515-4568-B537-5DA928EB4708}"/>
    <cellStyle name="Normal 10 6 2 2 2 3" xfId="15072" xr:uid="{25A914D5-C382-4AD6-9C8A-349FDD22B090}"/>
    <cellStyle name="Normal 10 6 2 2 2 3 2" xfId="15073" xr:uid="{7F8701EF-51D9-4DA6-96AD-209042247770}"/>
    <cellStyle name="Normal 10 6 2 2 2 4" xfId="15074" xr:uid="{FE670EE0-A2C1-4118-80E5-050E68F1A519}"/>
    <cellStyle name="Normal 10 6 2 2 3" xfId="15075" xr:uid="{DA7D5279-482A-4224-BD74-BD77445D77F2}"/>
    <cellStyle name="Normal 10 6 2 2 3 2" xfId="15076" xr:uid="{3C95A22F-6A2E-409E-AF20-D5C0F7E2EE99}"/>
    <cellStyle name="Normal 10 6 2 2 3 2 2" xfId="15077" xr:uid="{A8CFF2F8-ACE3-4C77-BCAD-157257605109}"/>
    <cellStyle name="Normal 10 6 2 2 3 3" xfId="15078" xr:uid="{39879F53-700D-42FA-9026-3D352B15D7A2}"/>
    <cellStyle name="Normal 10 6 2 2 4" xfId="15079" xr:uid="{01F34B62-4F1D-4B84-87AA-04F179D2CA2B}"/>
    <cellStyle name="Normal 10 6 2 2 4 2" xfId="15080" xr:uid="{10F0344D-047A-432C-90A5-60995A15B111}"/>
    <cellStyle name="Normal 10 6 2 2 5" xfId="15081" xr:uid="{A071A246-3359-4B05-97EF-1F8607B52897}"/>
    <cellStyle name="Normal 10 6 2 2 6" xfId="53210" xr:uid="{7AFA3644-84B5-4E5E-869C-C0FD9C0CE01A}"/>
    <cellStyle name="Normal 10 6 2 3" xfId="15082" xr:uid="{A126C17F-2EA4-4E70-8660-6AB40813139F}"/>
    <cellStyle name="Normal 10 6 2 3 2" xfId="15083" xr:uid="{556BB033-CA24-4454-8888-6EA6F55EEC1B}"/>
    <cellStyle name="Normal 10 6 2 3 2 2" xfId="15084" xr:uid="{F2CB2272-95B2-4BAF-91F0-3584D52B4B10}"/>
    <cellStyle name="Normal 10 6 2 3 2 2 2" xfId="15085" xr:uid="{382FEC16-6B83-435E-9829-3F85A928D26D}"/>
    <cellStyle name="Normal 10 6 2 3 2 3" xfId="15086" xr:uid="{ED4FC873-39B0-49EC-ADC5-77C049C96DC2}"/>
    <cellStyle name="Normal 10 6 2 3 3" xfId="15087" xr:uid="{985267DE-47BD-4BA3-A613-472DA8048DB9}"/>
    <cellStyle name="Normal 10 6 2 3 3 2" xfId="15088" xr:uid="{AD41C3AE-FA58-4511-9692-4F0CC5957BA6}"/>
    <cellStyle name="Normal 10 6 2 3 4" xfId="15089" xr:uid="{B827B595-B1A1-42E1-9FB7-B7E4F0D06F05}"/>
    <cellStyle name="Normal 10 6 2 4" xfId="15090" xr:uid="{65C28312-EF38-4925-89C7-6D6B57E86C77}"/>
    <cellStyle name="Normal 10 6 2 4 2" xfId="15091" xr:uid="{45D6BB97-B52F-47AE-A9A6-BA2A9474AE0E}"/>
    <cellStyle name="Normal 10 6 2 4 2 2" xfId="15092" xr:uid="{E269ADBA-7646-4F85-84AD-489F009D2165}"/>
    <cellStyle name="Normal 10 6 2 4 3" xfId="15093" xr:uid="{1836A80B-4FCF-404C-8909-DC76A5042256}"/>
    <cellStyle name="Normal 10 6 2 5" xfId="15094" xr:uid="{323EEE1A-02C5-4506-A76C-4E460FEF7DC9}"/>
    <cellStyle name="Normal 10 6 2 5 2" xfId="15095" xr:uid="{9267EE4D-4388-4D95-94DB-366D2E0BA820}"/>
    <cellStyle name="Normal 10 6 2 6" xfId="15096" xr:uid="{7A788CDE-ADC0-463A-8D20-C488C85A2555}"/>
    <cellStyle name="Normal 10 6 2 7" xfId="53211" xr:uid="{5518ED7A-F637-467D-9029-64F925650F83}"/>
    <cellStyle name="Normal 10 6 3" xfId="15097" xr:uid="{B96039F4-98FA-4FA5-9616-C547609D0C44}"/>
    <cellStyle name="Normal 10 6 3 2" xfId="15098" xr:uid="{BE12D787-D452-4183-97AC-D0BD864A43B3}"/>
    <cellStyle name="Normal 10 6 3 2 2" xfId="15099" xr:uid="{F22FA402-CDE0-431E-8B78-22A3A2519210}"/>
    <cellStyle name="Normal 10 6 3 2 2 2" xfId="15100" xr:uid="{7C484D97-1B23-43C4-8394-5CE085E5CEFA}"/>
    <cellStyle name="Normal 10 6 3 2 2 2 2" xfId="15101" xr:uid="{8840BC34-62AC-49F1-83C0-56BC6E81034A}"/>
    <cellStyle name="Normal 10 6 3 2 2 3" xfId="15102" xr:uid="{5883674A-70B0-4E46-9F16-24CAEE826666}"/>
    <cellStyle name="Normal 10 6 3 2 3" xfId="15103" xr:uid="{F0C870FA-4460-4C40-BEF4-94A5077E2379}"/>
    <cellStyle name="Normal 10 6 3 2 3 2" xfId="15104" xr:uid="{3311FE6D-0CEF-4279-982C-998D0A1FE994}"/>
    <cellStyle name="Normal 10 6 3 2 4" xfId="15105" xr:uid="{F3B7471F-D4FA-45E2-AA12-E12E03E0D1EC}"/>
    <cellStyle name="Normal 10 6 3 3" xfId="15106" xr:uid="{3860C3A4-1919-4DFD-9E36-E7F077F6BE4F}"/>
    <cellStyle name="Normal 10 6 3 3 2" xfId="15107" xr:uid="{D4B7051E-5373-4CB0-9611-059D4895AFB4}"/>
    <cellStyle name="Normal 10 6 3 3 2 2" xfId="15108" xr:uid="{B6E22D90-FABE-49E5-8B80-ADA46D7F73BD}"/>
    <cellStyle name="Normal 10 6 3 3 3" xfId="15109" xr:uid="{02DD411D-2FBD-4D7F-BE73-69B8E598CE83}"/>
    <cellStyle name="Normal 10 6 3 4" xfId="15110" xr:uid="{C9585CF8-E2BE-41F1-A3AF-E3C0F54B6482}"/>
    <cellStyle name="Normal 10 6 3 4 2" xfId="15111" xr:uid="{80F56B74-0674-41E8-BED6-5093C8C9C2E2}"/>
    <cellStyle name="Normal 10 6 3 5" xfId="15112" xr:uid="{5ECFB2FB-FB3C-46AD-90EF-F42733BFE5F3}"/>
    <cellStyle name="Normal 10 6 3 6" xfId="53212" xr:uid="{A847FFDA-492C-4F06-8C81-C30B1A92C19A}"/>
    <cellStyle name="Normal 10 6 4" xfId="15113" xr:uid="{E46AF35B-7163-44C3-BAD9-71776AFEF468}"/>
    <cellStyle name="Normal 10 6 4 2" xfId="15114" xr:uid="{47BA2AD8-06BD-4D42-B303-DBFA363A3D8D}"/>
    <cellStyle name="Normal 10 6 4 2 2" xfId="15115" xr:uid="{77500562-D72F-4D60-B518-A474C49A88E4}"/>
    <cellStyle name="Normal 10 6 4 2 2 2" xfId="15116" xr:uid="{8199C572-DCF7-4CD9-8C0F-8F8ADBD2B966}"/>
    <cellStyle name="Normal 10 6 4 2 3" xfId="15117" xr:uid="{71766262-9BF1-4EE6-AD0A-8E7CE94DAE38}"/>
    <cellStyle name="Normal 10 6 4 3" xfId="15118" xr:uid="{E340CAE4-DC07-4890-B703-7D71B1D5D24A}"/>
    <cellStyle name="Normal 10 6 4 3 2" xfId="15119" xr:uid="{716EB256-547D-4ECE-BF70-37DA4DB3AA78}"/>
    <cellStyle name="Normal 10 6 4 4" xfId="15120" xr:uid="{23AA6249-01F0-462A-8915-D2B46FFB303D}"/>
    <cellStyle name="Normal 10 6 5" xfId="15121" xr:uid="{8F3A0EFC-142A-48BF-A604-1CC9B6B06189}"/>
    <cellStyle name="Normal 10 6 5 2" xfId="15122" xr:uid="{D224E621-936D-48D4-91F6-C6A439960B52}"/>
    <cellStyle name="Normal 10 6 5 2 2" xfId="15123" xr:uid="{DE833E65-8ED6-4CF4-A973-AE6D32879C10}"/>
    <cellStyle name="Normal 10 6 5 3" xfId="15124" xr:uid="{07E8FF14-99AD-4F8D-804D-7C1290EB772A}"/>
    <cellStyle name="Normal 10 6 6" xfId="15125" xr:uid="{A15AF3EB-BD20-414F-B7E5-EA3C31000082}"/>
    <cellStyle name="Normal 10 6 6 2" xfId="15126" xr:uid="{1AA26FE3-1942-4C85-95F3-113CD5E6576F}"/>
    <cellStyle name="Normal 10 6 7" xfId="15127" xr:uid="{966FBACF-278B-4F3D-8669-56A2E6678FED}"/>
    <cellStyle name="Normal 10 6 8" xfId="15128" xr:uid="{99A06D12-91CB-4150-9B4A-721617FB8BE5}"/>
    <cellStyle name="Normal 10 7" xfId="15129" xr:uid="{685D4C8D-BBB9-49F6-9A5E-8CBD11DFEC55}"/>
    <cellStyle name="Normal 10 7 2" xfId="15130" xr:uid="{3E81F540-CEAA-4C4F-B7B4-7B4DF2522C2F}"/>
    <cellStyle name="Normal 10 7 2 2" xfId="15131" xr:uid="{4D514BBB-77A1-4541-AB08-E39D25E2FBD3}"/>
    <cellStyle name="Normal 10 7 2 2 2" xfId="15132" xr:uid="{0D771F58-3317-43E8-AB76-7E15B3020C67}"/>
    <cellStyle name="Normal 10 7 2 2 2 2" xfId="15133" xr:uid="{5CD70F32-BDEC-4729-ADDB-B9A19EF3A1B6}"/>
    <cellStyle name="Normal 10 7 2 2 2 2 2" xfId="15134" xr:uid="{BED363DB-063A-4EFC-97A0-B6C4976B369C}"/>
    <cellStyle name="Normal 10 7 2 2 2 3" xfId="15135" xr:uid="{E37CC84E-8D6F-4DAD-876A-5A8C73643AF3}"/>
    <cellStyle name="Normal 10 7 2 2 3" xfId="15136" xr:uid="{DA4F6C33-0263-4B66-9627-FC3D085AD112}"/>
    <cellStyle name="Normal 10 7 2 2 3 2" xfId="15137" xr:uid="{917FFB34-FD0E-4AE6-832E-466AE0923673}"/>
    <cellStyle name="Normal 10 7 2 2 4" xfId="15138" xr:uid="{9BEC4115-8106-488B-87C2-185D4DC91DF6}"/>
    <cellStyle name="Normal 10 7 2 3" xfId="15139" xr:uid="{7BA4C1F6-71BA-450D-A890-18F67F659E38}"/>
    <cellStyle name="Normal 10 7 2 3 2" xfId="15140" xr:uid="{CBB6C908-2053-49C8-AF77-6F0F954E0F6B}"/>
    <cellStyle name="Normal 10 7 2 3 2 2" xfId="15141" xr:uid="{B0A96EBC-001E-49D4-A1A3-BA598B5CE7D5}"/>
    <cellStyle name="Normal 10 7 2 3 2 2 2" xfId="15142" xr:uid="{D729F834-9A1E-43DD-9664-4FE085F74EB4}"/>
    <cellStyle name="Normal 10 7 2 3 2 3" xfId="15143" xr:uid="{2DAC23E8-F82C-49A0-813A-891F9E6BB55A}"/>
    <cellStyle name="Normal 10 7 2 3 3" xfId="15144" xr:uid="{08B6BEE1-5ABB-41D2-9956-B2E6A3B83EA9}"/>
    <cellStyle name="Normal 10 7 2 3 3 2" xfId="15145" xr:uid="{55C9BD7F-5DDB-4780-9A71-1358F9E7E869}"/>
    <cellStyle name="Normal 10 7 2 3 4" xfId="15146" xr:uid="{21FB5865-3BC7-41CB-B7FE-32BF30C7542C}"/>
    <cellStyle name="Normal 10 7 2 4" xfId="15147" xr:uid="{50213BBA-8ED6-492E-B3D9-81F3F094A3CD}"/>
    <cellStyle name="Normal 10 7 2 4 2" xfId="15148" xr:uid="{BEF292B2-BAA6-410A-AA0D-E2B92535E2EA}"/>
    <cellStyle name="Normal 10 7 2 4 2 2" xfId="15149" xr:uid="{92858A7C-E5A3-4814-9F81-5C496ED49BED}"/>
    <cellStyle name="Normal 10 7 2 4 3" xfId="15150" xr:uid="{A8CE0634-E49F-47B1-9AA3-87D3DF653102}"/>
    <cellStyle name="Normal 10 7 2 5" xfId="15151" xr:uid="{B8357205-C77E-4893-B0CD-64839675B671}"/>
    <cellStyle name="Normal 10 7 2 5 2" xfId="15152" xr:uid="{1D2C7EEE-5CAB-44CF-AD22-F040ACC88F1F}"/>
    <cellStyle name="Normal 10 7 2 6" xfId="15153" xr:uid="{D5349B16-3034-4958-9823-B32C07434227}"/>
    <cellStyle name="Normal 10 7 3" xfId="15154" xr:uid="{B832B8B8-8ECB-436F-8E52-64F33B5A37CF}"/>
    <cellStyle name="Normal 10 7 3 2" xfId="15155" xr:uid="{21EDE250-3B92-482F-A2EF-4BBD427CEF43}"/>
    <cellStyle name="Normal 10 7 3 2 2" xfId="15156" xr:uid="{E5978707-ED48-4E2F-9B02-FF6AF547BD23}"/>
    <cellStyle name="Normal 10 7 3 2 2 2" xfId="15157" xr:uid="{C390A259-8521-4844-806E-F0EA1A6BDD75}"/>
    <cellStyle name="Normal 10 7 3 2 3" xfId="15158" xr:uid="{B86B2997-C888-4B12-AD67-700EBA168131}"/>
    <cellStyle name="Normal 10 7 3 3" xfId="15159" xr:uid="{F21A643A-5360-4A3D-B626-230901A761B7}"/>
    <cellStyle name="Normal 10 7 3 3 2" xfId="15160" xr:uid="{0B2AA01D-79B8-4C06-AAC1-26706BFDE4F8}"/>
    <cellStyle name="Normal 10 7 3 4" xfId="15161" xr:uid="{35123F65-701D-43F0-92F0-57B40ECC9645}"/>
    <cellStyle name="Normal 10 7 4" xfId="15162" xr:uid="{22A74B6E-F47F-48BF-BEE8-7D13AABA663C}"/>
    <cellStyle name="Normal 10 7 4 2" xfId="15163" xr:uid="{EE8C4C95-61DE-4A66-8DD3-BFA6E1E37D5C}"/>
    <cellStyle name="Normal 10 7 4 2 2" xfId="15164" xr:uid="{7B0EB144-38D2-414A-868D-215F79E371E1}"/>
    <cellStyle name="Normal 10 7 4 2 2 2" xfId="15165" xr:uid="{FF1FC951-8E75-4CA4-84C3-821BAECBE9D6}"/>
    <cellStyle name="Normal 10 7 4 2 3" xfId="15166" xr:uid="{85EA5CFD-36D5-46BC-AFA6-58F66B96D73B}"/>
    <cellStyle name="Normal 10 7 4 3" xfId="15167" xr:uid="{A9CB2D45-23CD-41F6-B03A-106A1ABCA37A}"/>
    <cellStyle name="Normal 10 7 4 3 2" xfId="15168" xr:uid="{C9B7353F-3EA8-4498-A30B-74AD4DDAD4AA}"/>
    <cellStyle name="Normal 10 7 4 4" xfId="15169" xr:uid="{962A2019-5D15-487F-B3AC-EBBCE88D78AC}"/>
    <cellStyle name="Normal 10 7 5" xfId="15170" xr:uid="{C221AF74-B9AD-468F-B3E5-99F027C274BF}"/>
    <cellStyle name="Normal 10 7 5 2" xfId="15171" xr:uid="{B805978F-2799-46CB-A7F2-724F2DA1E4A9}"/>
    <cellStyle name="Normal 10 7 5 2 2" xfId="15172" xr:uid="{F9AB8AE8-1D3B-4FDE-B7DC-B4FC42659868}"/>
    <cellStyle name="Normal 10 7 5 3" xfId="15173" xr:uid="{F0718F04-B945-4006-80B1-2046B4AC76E7}"/>
    <cellStyle name="Normal 10 7 6" xfId="15174" xr:uid="{EF6F8975-F8F3-4FFF-8026-36889357F2B7}"/>
    <cellStyle name="Normal 10 7 6 2" xfId="15175" xr:uid="{CA208272-C198-4AF2-96C8-2246B2FC1DD9}"/>
    <cellStyle name="Normal 10 7 7" xfId="15176" xr:uid="{527A8A7A-3526-4029-903B-C64ABAD73C4D}"/>
    <cellStyle name="Normal 10 7 8" xfId="15177" xr:uid="{84340E8D-44B4-430D-8218-D3A83814B38A}"/>
    <cellStyle name="Normal 10 8" xfId="15178" xr:uid="{A0881315-647D-4B4B-AC98-D32BEA580281}"/>
    <cellStyle name="Normal 10 8 2" xfId="15179" xr:uid="{018D3D78-B7BB-4A18-B3BE-8E839E58E8C0}"/>
    <cellStyle name="Normal 10 8 2 2" xfId="15180" xr:uid="{3A93A79B-75FA-417B-BACB-8542F39FEBD7}"/>
    <cellStyle name="Normal 10 8 2 2 2" xfId="15181" xr:uid="{0EEC767B-84CB-4051-9797-81602D5CDFBD}"/>
    <cellStyle name="Normal 10 8 2 2 2 2" xfId="15182" xr:uid="{E0E9E396-DC44-4E67-8F04-3BB9E7696E1F}"/>
    <cellStyle name="Normal 10 8 2 2 3" xfId="15183" xr:uid="{3775BAA7-1A3D-448C-B8BA-C59F5746998F}"/>
    <cellStyle name="Normal 10 8 2 3" xfId="15184" xr:uid="{BE6D13F7-EB4E-41BD-BDAD-1A2D6D44D19E}"/>
    <cellStyle name="Normal 10 8 2 3 2" xfId="15185" xr:uid="{82B4558B-4B83-4BE5-928D-957064B79FA7}"/>
    <cellStyle name="Normal 10 8 2 4" xfId="15186" xr:uid="{BAF882F3-E393-4B83-B5E2-50BCF520227A}"/>
    <cellStyle name="Normal 10 8 3" xfId="15187" xr:uid="{0F4C39D1-9FB1-4C41-8A50-399DBF15DD26}"/>
    <cellStyle name="Normal 10 8 3 2" xfId="15188" xr:uid="{3E2FFB39-CC4F-4773-A085-8DD805324E20}"/>
    <cellStyle name="Normal 10 8 3 2 2" xfId="15189" xr:uid="{897C2760-17E6-4D9D-8D78-ED7AC48538FD}"/>
    <cellStyle name="Normal 10 8 3 2 2 2" xfId="15190" xr:uid="{02E7A4B7-66FD-4761-B219-B3A0BBCA311B}"/>
    <cellStyle name="Normal 10 8 3 2 3" xfId="15191" xr:uid="{896BA33F-6D47-4DDC-AE82-C4F02B84803D}"/>
    <cellStyle name="Normal 10 8 3 3" xfId="15192" xr:uid="{FD74A5C7-2297-4A74-B9CA-99C86C9FAF70}"/>
    <cellStyle name="Normal 10 8 3 3 2" xfId="15193" xr:uid="{BF98D22E-99F4-49C7-8DAB-7DBCDB40E962}"/>
    <cellStyle name="Normal 10 8 3 4" xfId="15194" xr:uid="{CB07D2FA-58F6-433E-A172-C9DC3A765435}"/>
    <cellStyle name="Normal 10 8 4" xfId="15195" xr:uid="{282DE053-FEC3-4ADE-92F5-F13AC6CA7A38}"/>
    <cellStyle name="Normal 10 8 4 2" xfId="15196" xr:uid="{31007B6B-00B2-47F9-AF35-9FA7CCB77E53}"/>
    <cellStyle name="Normal 10 8 4 2 2" xfId="15197" xr:uid="{41396A77-077E-40DA-8D28-AFF63D238B5C}"/>
    <cellStyle name="Normal 10 8 4 3" xfId="15198" xr:uid="{A93E52E6-32B9-465F-ACE7-C6709793E2EA}"/>
    <cellStyle name="Normal 10 8 5" xfId="15199" xr:uid="{C621D43C-DE30-4740-BF3D-562F99B954C9}"/>
    <cellStyle name="Normal 10 8 5 2" xfId="15200" xr:uid="{4DAA8021-F143-439F-9A88-F003BC02B543}"/>
    <cellStyle name="Normal 10 8 6" xfId="15201" xr:uid="{C0AE6965-4F22-4253-8BCA-6878330D4DFF}"/>
    <cellStyle name="Normal 10 8 7" xfId="15202" xr:uid="{420B4630-58F9-43E4-9339-0B986FBDE036}"/>
    <cellStyle name="Normal 10 9" xfId="15203" xr:uid="{34568839-42F1-4A5A-AC2B-670385B33191}"/>
    <cellStyle name="Normal 10_COSTOS" xfId="15204" xr:uid="{25298756-F953-4352-8CB5-DDE538766960}"/>
    <cellStyle name="Normal 100" xfId="15205" xr:uid="{DD4B075E-0818-4933-A170-D79B17E6D2C7}"/>
    <cellStyle name="Normal 100 2" xfId="15206" xr:uid="{9366684F-7474-4E7F-AE88-406749FA9802}"/>
    <cellStyle name="Normal 100 2 2" xfId="15207" xr:uid="{BF6BBD3A-2108-489F-BF94-FB6200DEFD00}"/>
    <cellStyle name="Normal 100 2 2 2" xfId="15208" xr:uid="{9344D00C-EF81-4B20-9F41-0B8EB6BD1FB3}"/>
    <cellStyle name="Normal 100 2 2 2 2" xfId="15209" xr:uid="{C8498DC5-A43B-4C8A-B486-9CB03D77EA17}"/>
    <cellStyle name="Normal 100 2 2 2 2 2" xfId="15210" xr:uid="{E959E839-BB0E-42EC-BFEB-6A004D1A289C}"/>
    <cellStyle name="Normal 100 2 2 2 2 2 2" xfId="53213" xr:uid="{9D52D772-56AC-41E8-8F88-81A8EA161E5F}"/>
    <cellStyle name="Normal 100 2 2 2 2 3" xfId="53214" xr:uid="{D97ECDF6-36A4-44D1-AAED-4760393A8C98}"/>
    <cellStyle name="Normal 100 2 2 2 3" xfId="15211" xr:uid="{C1F3F07F-FD76-445C-A492-B536D741D867}"/>
    <cellStyle name="Normal 100 2 2 2 3 2" xfId="53215" xr:uid="{58B017E3-FE11-49BC-BE60-CEA885892D0D}"/>
    <cellStyle name="Normal 100 2 2 2 4" xfId="53216" xr:uid="{9C07D8A1-06DE-470D-B389-52FB1577E2AE}"/>
    <cellStyle name="Normal 100 2 2 3" xfId="15212" xr:uid="{1F9A4BB9-1FD6-4248-941F-896337111CF1}"/>
    <cellStyle name="Normal 100 2 2 3 2" xfId="15213" xr:uid="{145C6C97-AA5A-4D00-AE41-49BC69F56F72}"/>
    <cellStyle name="Normal 100 2 2 3 2 2" xfId="53217" xr:uid="{90905236-4B36-43C2-A4E5-D3E1E0D935DB}"/>
    <cellStyle name="Normal 100 2 2 3 3" xfId="53218" xr:uid="{BB84A858-7196-44AA-8CC3-491692758AFC}"/>
    <cellStyle name="Normal 100 2 2 4" xfId="15214" xr:uid="{01E806B0-7CD9-4A16-9DBA-32B5049EF05D}"/>
    <cellStyle name="Normal 100 2 2 4 2" xfId="53219" xr:uid="{25D31933-030B-405B-A884-891CC54A614C}"/>
    <cellStyle name="Normal 100 2 2 5" xfId="53220" xr:uid="{270B4808-42BD-487D-AAD6-18DE7B94C8C8}"/>
    <cellStyle name="Normal 100 2 2 6" xfId="53221" xr:uid="{179B678E-3712-48AF-957D-40218C642BE9}"/>
    <cellStyle name="Normal 100 2 3" xfId="15215" xr:uid="{B9131888-DC8D-44E2-B0E6-668244CC60A0}"/>
    <cellStyle name="Normal 100 2 3 2" xfId="15216" xr:uid="{F9ADD7AD-EC38-4D5B-B779-DE804217B8AF}"/>
    <cellStyle name="Normal 100 2 3 2 2" xfId="15217" xr:uid="{236B3812-9C31-475B-8D4A-9641826A8870}"/>
    <cellStyle name="Normal 100 2 3 2 2 2" xfId="53222" xr:uid="{0693FB5E-93D3-4B93-AC78-93520C86BC34}"/>
    <cellStyle name="Normal 100 2 3 2 3" xfId="53223" xr:uid="{FC166D2D-A3EC-458F-994D-1B84ABB6F946}"/>
    <cellStyle name="Normal 100 2 3 3" xfId="15218" xr:uid="{E4027F7F-4F91-444B-8F24-60107AC6A855}"/>
    <cellStyle name="Normal 100 2 3 3 2" xfId="53224" xr:uid="{124C2D50-A0F4-4EAF-8583-9353FF3F7EAA}"/>
    <cellStyle name="Normal 100 2 3 4" xfId="53225" xr:uid="{8FD3C807-AC31-451E-8399-954DFC1B9AE3}"/>
    <cellStyle name="Normal 100 2 4" xfId="15219" xr:uid="{7DA8746A-A2B7-41E9-9D5D-2CB63CB93FB1}"/>
    <cellStyle name="Normal 100 2 4 2" xfId="15220" xr:uid="{0D34602F-8263-4D78-9471-C496E218A4D9}"/>
    <cellStyle name="Normal 100 2 4 2 2" xfId="53226" xr:uid="{18707281-3B4E-4BE3-B624-141BA01779D4}"/>
    <cellStyle name="Normal 100 2 4 3" xfId="53227" xr:uid="{4A76B34B-BEB7-47B7-B624-26C6D8C330E4}"/>
    <cellStyle name="Normal 100 2 5" xfId="15221" xr:uid="{5ECF8DAE-186B-43C3-A103-F3B3AF7BC422}"/>
    <cellStyle name="Normal 100 2 5 2" xfId="53228" xr:uid="{9D618A30-00CA-4389-8827-47E3FC708846}"/>
    <cellStyle name="Normal 100 2 6" xfId="53229" xr:uid="{DC629F05-68AA-4A84-BB9D-002B4625997D}"/>
    <cellStyle name="Normal 100 2 7" xfId="53230" xr:uid="{567D2AD4-4AE5-4AF2-AFF1-8B12AABDFF75}"/>
    <cellStyle name="Normal 100 3" xfId="15222" xr:uid="{9A9A46ED-F339-46CA-996D-8DDA68AC56F0}"/>
    <cellStyle name="Normal 100 3 2" xfId="15223" xr:uid="{5760E08A-B8BF-422B-98A0-04D70E4FE6CD}"/>
    <cellStyle name="Normal 100 3 2 2" xfId="15224" xr:uid="{BC3E0AFF-2820-4EAC-BB93-C623BDA119D6}"/>
    <cellStyle name="Normal 100 3 2 2 2" xfId="15225" xr:uid="{4D0A5156-70FB-4D6F-A0C3-8259E7B90EB3}"/>
    <cellStyle name="Normal 100 3 2 2 2 2" xfId="53231" xr:uid="{4567A280-6794-46CB-B2CF-586000DDB730}"/>
    <cellStyle name="Normal 100 3 2 2 3" xfId="53232" xr:uid="{BE325EE7-F273-4C14-8949-D696F2DE9C97}"/>
    <cellStyle name="Normal 100 3 2 3" xfId="15226" xr:uid="{22996C4D-CA95-40AA-A968-88D57F798087}"/>
    <cellStyle name="Normal 100 3 2 3 2" xfId="53233" xr:uid="{468DFAEF-21BB-454A-B100-0EE3CD5F35EA}"/>
    <cellStyle name="Normal 100 3 2 4" xfId="53234" xr:uid="{E9734E32-8287-4693-8F12-61DACCB4E1F9}"/>
    <cellStyle name="Normal 100 3 3" xfId="15227" xr:uid="{8EEFF1BD-D9F8-4060-9290-33AC855E60AD}"/>
    <cellStyle name="Normal 100 3 3 2" xfId="15228" xr:uid="{80DB35D9-DB32-4E8C-BAC8-3DE010C0D761}"/>
    <cellStyle name="Normal 100 3 3 2 2" xfId="53235" xr:uid="{CFA349F9-F219-4841-ADCC-A3AE212FF471}"/>
    <cellStyle name="Normal 100 3 3 3" xfId="53236" xr:uid="{2840259E-A93E-4A2B-B3F1-1E2461CBB846}"/>
    <cellStyle name="Normal 100 3 4" xfId="15229" xr:uid="{952D9996-572F-426C-9435-415214C7060B}"/>
    <cellStyle name="Normal 100 3 4 2" xfId="53237" xr:uid="{AC351587-76AF-4386-9147-927AB3DB288D}"/>
    <cellStyle name="Normal 100 3 5" xfId="53238" xr:uid="{D2EB26A2-B7EB-4AF8-8CC9-1F7A98C20F36}"/>
    <cellStyle name="Normal 100 3 6" xfId="53239" xr:uid="{336AA7C8-745C-4EC8-BD61-56D013BAD577}"/>
    <cellStyle name="Normal 100 4" xfId="15230" xr:uid="{946FC025-BAB0-416E-8D3C-BDD0A6CF83B5}"/>
    <cellStyle name="Normal 100 4 2" xfId="15231" xr:uid="{2698CD06-7FEB-47F5-A483-2B6B5AF2CB22}"/>
    <cellStyle name="Normal 100 4 2 2" xfId="15232" xr:uid="{339B8A53-4580-4F10-867D-164639A9A8A3}"/>
    <cellStyle name="Normal 100 4 2 2 2" xfId="15233" xr:uid="{81DCEC03-D2EA-47FB-BF24-7A8277241434}"/>
    <cellStyle name="Normal 100 4 2 3" xfId="15234" xr:uid="{FA7FEA7E-B58F-4793-8E64-0514562D6A85}"/>
    <cellStyle name="Normal 100 4 3" xfId="15235" xr:uid="{18E0B755-98EF-42B0-9639-5FAE439FBEEE}"/>
    <cellStyle name="Normal 100 4 3 2" xfId="15236" xr:uid="{52651852-FC9F-47F0-A5A8-CBFD87720EC6}"/>
    <cellStyle name="Normal 100 4 4" xfId="15237" xr:uid="{FC264A4F-DEB0-4ADE-B1F0-D8B77F1134B2}"/>
    <cellStyle name="Normal 100 5" xfId="15238" xr:uid="{7C29A56B-B032-43E2-B549-EB18213DD556}"/>
    <cellStyle name="Normal 100 5 2" xfId="15239" xr:uid="{0DB3C07A-977B-4E41-97CF-F572B1E87B7A}"/>
    <cellStyle name="Normal 100 5 2 2" xfId="53240" xr:uid="{7AF2C114-0288-433F-97E6-D79A845FE5DF}"/>
    <cellStyle name="Normal 100 5 3" xfId="53241" xr:uid="{C7778E23-CA34-4E70-98B2-A8A256353894}"/>
    <cellStyle name="Normal 100 6" xfId="15240" xr:uid="{8C455EF6-A4A7-4CC1-A8FF-30352B0AC707}"/>
    <cellStyle name="Normal 100 6 2" xfId="53242" xr:uid="{E195F18A-72F9-4C53-87F5-706F28544011}"/>
    <cellStyle name="Normal 100 7" xfId="15241" xr:uid="{D7D29669-FCE9-4340-B4B9-AFACE1BA5DB3}"/>
    <cellStyle name="Normal 100 8" xfId="53243" xr:uid="{3B9A6788-59F8-487C-B3FD-9AFC9A3EA481}"/>
    <cellStyle name="Normal 101" xfId="15242" xr:uid="{459CC873-A5BE-4FB6-93FA-42D2570C2C2A}"/>
    <cellStyle name="Normal 101 2" xfId="15243" xr:uid="{22620635-FB52-4952-BBD4-9AE6E82FDF83}"/>
    <cellStyle name="Normal 101 2 2" xfId="15244" xr:uid="{79379CE8-AA64-4E42-A545-A56A05A429C3}"/>
    <cellStyle name="Normal 101 2 2 2" xfId="15245" xr:uid="{D5B11CCD-B19F-4C89-8770-92D01871C796}"/>
    <cellStyle name="Normal 101 2 2 2 2" xfId="15246" xr:uid="{608B3D5F-885D-4CB2-A56C-72ADFF5FC964}"/>
    <cellStyle name="Normal 101 2 2 2 2 2" xfId="15247" xr:uid="{C7BC9534-B432-4124-87C7-B83C3A326FCF}"/>
    <cellStyle name="Normal 101 2 2 2 2 2 2" xfId="53244" xr:uid="{BAB47D10-1EB1-4D3F-A0D8-858A8186C5E1}"/>
    <cellStyle name="Normal 101 2 2 2 2 3" xfId="53245" xr:uid="{6C2AF8E5-F473-487D-9F07-95363288EFE5}"/>
    <cellStyle name="Normal 101 2 2 2 3" xfId="15248" xr:uid="{76E9CAA8-5063-458C-859B-14DF7B6044F1}"/>
    <cellStyle name="Normal 101 2 2 2 3 2" xfId="53246" xr:uid="{285F61EE-FF80-4718-B676-7373A451882B}"/>
    <cellStyle name="Normal 101 2 2 2 4" xfId="53247" xr:uid="{BD7F0D4E-0468-4455-AD12-14633A21D1B8}"/>
    <cellStyle name="Normal 101 2 2 3" xfId="15249" xr:uid="{6AA8B782-3C62-4D3E-B53E-272AFC196D75}"/>
    <cellStyle name="Normal 101 2 2 3 2" xfId="15250" xr:uid="{BC16EA92-7EC9-495B-9CAD-F3756BAD34D0}"/>
    <cellStyle name="Normal 101 2 2 3 2 2" xfId="53248" xr:uid="{CF669B9E-4F1F-4353-936A-A0A62BCA31E0}"/>
    <cellStyle name="Normal 101 2 2 3 3" xfId="53249" xr:uid="{477EE4EB-3302-4B58-B6EA-1A2CEF524787}"/>
    <cellStyle name="Normal 101 2 2 4" xfId="15251" xr:uid="{59BFA407-3622-448A-96D0-E10681FFE9DC}"/>
    <cellStyle name="Normal 101 2 2 4 2" xfId="53250" xr:uid="{BE2B10A8-CF64-4A62-893C-67F655DF2BEC}"/>
    <cellStyle name="Normal 101 2 2 5" xfId="53251" xr:uid="{4CB1CE70-7C23-458B-B9CA-01A24DCD545C}"/>
    <cellStyle name="Normal 101 2 2 6" xfId="53252" xr:uid="{03390D13-504B-4DBD-934E-2A73DAED5629}"/>
    <cellStyle name="Normal 101 2 3" xfId="15252" xr:uid="{4B5A1C3B-FCEA-4FE6-80AA-C7ED7197F963}"/>
    <cellStyle name="Normal 101 2 3 2" xfId="15253" xr:uid="{FE9396AC-BBEE-45B9-8547-06F35FC3984D}"/>
    <cellStyle name="Normal 101 2 3 2 2" xfId="15254" xr:uid="{5DA1A4F5-EEF4-4747-BBA0-07823FFDFB6C}"/>
    <cellStyle name="Normal 101 2 3 2 2 2" xfId="53253" xr:uid="{55CD8499-3821-4993-A574-6C8F922946EA}"/>
    <cellStyle name="Normal 101 2 3 2 3" xfId="53254" xr:uid="{46F880BA-026E-43A2-9FA6-00BBF0A3E0DD}"/>
    <cellStyle name="Normal 101 2 3 3" xfId="15255" xr:uid="{B09A8C3E-3C52-4A8D-91F5-5ED1C25B670F}"/>
    <cellStyle name="Normal 101 2 3 3 2" xfId="53255" xr:uid="{080C9A95-4A71-4AF8-9CD6-844C12463020}"/>
    <cellStyle name="Normal 101 2 3 4" xfId="53256" xr:uid="{4E45B5CE-1F32-4673-90ED-DD9804997AEE}"/>
    <cellStyle name="Normal 101 2 4" xfId="15256" xr:uid="{1E494301-60C0-47E0-8EF9-556286BE0B3C}"/>
    <cellStyle name="Normal 101 2 4 2" xfId="15257" xr:uid="{30F73F5E-CE5B-4569-BC2B-E558597BD813}"/>
    <cellStyle name="Normal 101 2 4 2 2" xfId="53257" xr:uid="{26161983-9C47-480F-A17A-95D08481CD52}"/>
    <cellStyle name="Normal 101 2 4 3" xfId="53258" xr:uid="{7D247686-B3C0-46E6-A082-5ECA6F36CFFB}"/>
    <cellStyle name="Normal 101 2 5" xfId="15258" xr:uid="{CD236AF1-2291-4657-9A43-725C79C99B05}"/>
    <cellStyle name="Normal 101 2 5 2" xfId="53259" xr:uid="{5F47378E-8901-41B3-9910-44CE3C441FBA}"/>
    <cellStyle name="Normal 101 2 6" xfId="53260" xr:uid="{BB6ED9DE-0297-4ACF-8C39-D23C699A99FF}"/>
    <cellStyle name="Normal 101 2 7" xfId="53261" xr:uid="{CACE0C44-7CA6-4DA0-9BF6-75BC1A02AD20}"/>
    <cellStyle name="Normal 101 3" xfId="15259" xr:uid="{8837E042-8D03-401C-90ED-40A888CD855D}"/>
    <cellStyle name="Normal 101 3 2" xfId="15260" xr:uid="{89C2FB2D-ADF0-4521-92B4-F5921C4E5F7B}"/>
    <cellStyle name="Normal 101 3 2 2" xfId="15261" xr:uid="{E1A9863F-C8DC-4104-A0C4-859DE35F36A2}"/>
    <cellStyle name="Normal 101 3 2 2 2" xfId="15262" xr:uid="{912ACE2D-189F-4A9B-9DE8-07F111711B58}"/>
    <cellStyle name="Normal 101 3 2 2 2 2" xfId="53262" xr:uid="{462D115F-98D4-40BA-B722-98E2A64AFB3F}"/>
    <cellStyle name="Normal 101 3 2 2 3" xfId="53263" xr:uid="{8B158497-1269-429A-B457-D3854F4BE38D}"/>
    <cellStyle name="Normal 101 3 2 3" xfId="15263" xr:uid="{32F10A0E-A259-4A5C-BFA2-B59CBAE31E5B}"/>
    <cellStyle name="Normal 101 3 2 3 2" xfId="53264" xr:uid="{C5A4DB1D-1BAE-4738-B778-B4E8CF249D24}"/>
    <cellStyle name="Normal 101 3 2 4" xfId="53265" xr:uid="{A936D47F-50A7-48AA-AD8F-D38B41A0A350}"/>
    <cellStyle name="Normal 101 3 3" xfId="15264" xr:uid="{B341C3E7-A075-48DB-B722-FB1ABF62C77A}"/>
    <cellStyle name="Normal 101 3 3 2" xfId="15265" xr:uid="{A68C21DF-2D68-47F5-9F48-75B5A023062E}"/>
    <cellStyle name="Normal 101 3 3 2 2" xfId="53266" xr:uid="{DE932EAC-6936-47F5-AED3-6143860E3158}"/>
    <cellStyle name="Normal 101 3 3 3" xfId="53267" xr:uid="{9A4A52FB-2AD4-4FBA-AC44-CB04F4D0286E}"/>
    <cellStyle name="Normal 101 3 4" xfId="15266" xr:uid="{ECC2F5E7-C031-4BC9-9FEB-BF8680BAAA12}"/>
    <cellStyle name="Normal 101 3 4 2" xfId="53268" xr:uid="{7FB38A5A-D184-4C1A-AED1-E1CFABE3DB86}"/>
    <cellStyle name="Normal 101 3 5" xfId="53269" xr:uid="{6CF40D0E-D883-4518-8D97-0823D300D2D1}"/>
    <cellStyle name="Normal 101 3 6" xfId="53270" xr:uid="{1F583512-4D69-471D-86F1-B5692A28C1F9}"/>
    <cellStyle name="Normal 101 4" xfId="15267" xr:uid="{9052EFA0-DB01-45C0-B264-1BF9F170F6F5}"/>
    <cellStyle name="Normal 101 4 2" xfId="15268" xr:uid="{A0C6228E-D16B-4125-A254-2BE503177FEA}"/>
    <cellStyle name="Normal 101 4 2 2" xfId="15269" xr:uid="{2890903D-0F28-49E4-9C64-B2F67EF218B1}"/>
    <cellStyle name="Normal 101 4 2 2 2" xfId="53271" xr:uid="{7DABA612-BC45-48AF-82B9-C1ED4F23A5E0}"/>
    <cellStyle name="Normal 101 4 2 3" xfId="53272" xr:uid="{08CE7CF1-4B7E-4F74-A5A8-6DC36F610377}"/>
    <cellStyle name="Normal 101 4 3" xfId="15270" xr:uid="{3251BBBE-9B9B-466A-9AE2-1151A665E62A}"/>
    <cellStyle name="Normal 101 4 3 2" xfId="53273" xr:uid="{C04A0283-D155-441E-8B6A-76CBFF579B43}"/>
    <cellStyle name="Normal 101 4 4" xfId="53274" xr:uid="{C421FB59-2A27-4517-8E0F-6B3B9730CA82}"/>
    <cellStyle name="Normal 101 5" xfId="15271" xr:uid="{BB58331C-53C9-4AB9-8483-A23745F8DC7C}"/>
    <cellStyle name="Normal 101 5 2" xfId="15272" xr:uid="{16810151-4879-4902-B6D4-655CCD12ED17}"/>
    <cellStyle name="Normal 101 5 2 2" xfId="53275" xr:uid="{3F7852CF-CE93-4C75-962F-BA84D52FCC40}"/>
    <cellStyle name="Normal 101 5 3" xfId="53276" xr:uid="{FF7FE3AB-37B7-48B1-A0D2-9D572015481B}"/>
    <cellStyle name="Normal 101 6" xfId="15273" xr:uid="{758FD05D-7286-487E-8CF5-DE8BC6A03DFF}"/>
    <cellStyle name="Normal 101 6 2" xfId="53277" xr:uid="{BCD8CE42-1A06-4A1E-8C7E-EB58081A264A}"/>
    <cellStyle name="Normal 101 7" xfId="15274" xr:uid="{A6F7DE49-3032-4B4A-9964-54B84F99A7E8}"/>
    <cellStyle name="Normal 101 8" xfId="53278" xr:uid="{2C940AD6-BFA6-49FE-A347-F0131C8FB94E}"/>
    <cellStyle name="Normal 102" xfId="15275" xr:uid="{62EB272D-051A-4B39-B060-95061639B2C3}"/>
    <cellStyle name="Normal 102 2" xfId="15276" xr:uid="{CA941B50-BF86-4849-89D8-A95C5DE9C017}"/>
    <cellStyle name="Normal 102 2 2" xfId="15277" xr:uid="{F50462B8-31E7-4A57-8CD6-BCDB216A1C3D}"/>
    <cellStyle name="Normal 102 2 2 2" xfId="15278" xr:uid="{DD50DF3A-7405-4A59-9397-DDDCD2656E57}"/>
    <cellStyle name="Normal 102 2 2 2 2" xfId="15279" xr:uid="{46839A31-E441-40CB-8F86-321FFA5EFC48}"/>
    <cellStyle name="Normal 102 2 2 2 2 2" xfId="15280" xr:uid="{4C402C2E-F9C8-4451-89AA-85536B74045C}"/>
    <cellStyle name="Normal 102 2 2 2 2 2 2" xfId="53279" xr:uid="{B3C5A565-CA08-4BDD-AC90-8C6EFD7A28C2}"/>
    <cellStyle name="Normal 102 2 2 2 2 3" xfId="53280" xr:uid="{F5CEE4D1-9E5A-4F10-A383-73ED3CA6331B}"/>
    <cellStyle name="Normal 102 2 2 2 3" xfId="15281" xr:uid="{8AD7E2BD-531B-49CA-AF7E-DC94DC0FF1E8}"/>
    <cellStyle name="Normal 102 2 2 2 3 2" xfId="53281" xr:uid="{FB643142-ED94-4D44-A484-11EBE2670F96}"/>
    <cellStyle name="Normal 102 2 2 2 4" xfId="53282" xr:uid="{622DDB9C-4DFA-4C1A-91A1-F4164442DF58}"/>
    <cellStyle name="Normal 102 2 2 3" xfId="15282" xr:uid="{9C7BA4AE-99E4-4140-840D-82C12F1911A9}"/>
    <cellStyle name="Normal 102 2 2 3 2" xfId="15283" xr:uid="{697A2A64-18FC-4777-9949-DE7C8E0ED37E}"/>
    <cellStyle name="Normal 102 2 2 3 2 2" xfId="53283" xr:uid="{A99FFCF9-D519-4449-B75B-AD0BA84DEEFA}"/>
    <cellStyle name="Normal 102 2 2 3 3" xfId="53284" xr:uid="{15DC364F-1ACA-4AAA-AA98-56D2D90B30D3}"/>
    <cellStyle name="Normal 102 2 2 4" xfId="15284" xr:uid="{77B4A367-F2C6-4786-AEBC-DC71D1166749}"/>
    <cellStyle name="Normal 102 2 2 4 2" xfId="53285" xr:uid="{781C265E-4561-4D71-9D1E-7903BA673E58}"/>
    <cellStyle name="Normal 102 2 2 5" xfId="53286" xr:uid="{960A34F1-EB8D-4182-9428-B6D88172F392}"/>
    <cellStyle name="Normal 102 2 2 6" xfId="53287" xr:uid="{14CF3F7A-5EAF-41C3-84A0-B82E884CD40C}"/>
    <cellStyle name="Normal 102 2 3" xfId="15285" xr:uid="{0183A385-FBBA-4028-9035-A616C99DC6EE}"/>
    <cellStyle name="Normal 102 2 3 2" xfId="15286" xr:uid="{F244CC93-E2B3-40F0-8921-FDD9F6CC5046}"/>
    <cellStyle name="Normal 102 2 3 2 2" xfId="15287" xr:uid="{98740EC0-E632-4121-BB49-08C3B107023F}"/>
    <cellStyle name="Normal 102 2 3 2 2 2" xfId="53288" xr:uid="{D989368D-CA96-42D6-90A9-D5785D608764}"/>
    <cellStyle name="Normal 102 2 3 2 3" xfId="53289" xr:uid="{13677259-1E49-4AB1-A7C9-4C9A974A46D6}"/>
    <cellStyle name="Normal 102 2 3 3" xfId="15288" xr:uid="{B23DC67E-A2CA-48F9-AFA5-8B9C27BAC014}"/>
    <cellStyle name="Normal 102 2 3 3 2" xfId="53290" xr:uid="{AB1F4E87-49E2-4DC2-828E-87A4FAF9B5BC}"/>
    <cellStyle name="Normal 102 2 3 4" xfId="53291" xr:uid="{D6ACF1C9-CB80-4B4A-A918-EF72FBF8A76E}"/>
    <cellStyle name="Normal 102 2 4" xfId="15289" xr:uid="{3BAF58E7-9F9B-44AA-83CB-1070E7996F66}"/>
    <cellStyle name="Normal 102 2 4 2" xfId="15290" xr:uid="{207BEAC1-DDD8-4303-90A2-198FFEC2B5FA}"/>
    <cellStyle name="Normal 102 2 4 2 2" xfId="53292" xr:uid="{8B13E36A-A4A8-4974-BF31-A6E0764BA074}"/>
    <cellStyle name="Normal 102 2 4 3" xfId="53293" xr:uid="{77E394F4-1A27-4380-9EC6-DCDA77FD7526}"/>
    <cellStyle name="Normal 102 2 5" xfId="15291" xr:uid="{BC592F8D-3BE9-4153-AC1F-A97716D4F30F}"/>
    <cellStyle name="Normal 102 2 5 2" xfId="53294" xr:uid="{2E439360-BE1F-415F-92C1-63B16E265DC0}"/>
    <cellStyle name="Normal 102 2 6" xfId="53295" xr:uid="{56FEE6AD-1E18-4D98-8BA0-31D7B4E78964}"/>
    <cellStyle name="Normal 102 2 7" xfId="53296" xr:uid="{0B142CA0-366B-4808-8DA0-83CC1E3B4976}"/>
    <cellStyle name="Normal 102 3" xfId="15292" xr:uid="{299E538F-50FF-485C-9991-132DFD3A795A}"/>
    <cellStyle name="Normal 102 3 2" xfId="15293" xr:uid="{E58CC7AF-1416-43ED-8E23-90EA8D971883}"/>
    <cellStyle name="Normal 102 3 2 2" xfId="15294" xr:uid="{7B3B6CF2-8DD4-4759-9598-93D93D4A62E9}"/>
    <cellStyle name="Normal 102 3 2 2 2" xfId="15295" xr:uid="{B121AD1B-E401-47FE-A78D-C99722CD5970}"/>
    <cellStyle name="Normal 102 3 2 2 2 2" xfId="53297" xr:uid="{D040B182-8BFC-4097-B996-BF38D491C8EC}"/>
    <cellStyle name="Normal 102 3 2 2 3" xfId="53298" xr:uid="{FE784EDC-FDFF-409D-A0B8-4D6A37CB8FDC}"/>
    <cellStyle name="Normal 102 3 2 3" xfId="15296" xr:uid="{82613AB2-8B17-4DD2-99AD-7403D194BC23}"/>
    <cellStyle name="Normal 102 3 2 3 2" xfId="53299" xr:uid="{3219A29E-BD30-48AD-A7AD-B7206ED82D64}"/>
    <cellStyle name="Normal 102 3 2 4" xfId="53300" xr:uid="{8DD32E53-7785-4FDD-BC90-3F4599480FC3}"/>
    <cellStyle name="Normal 102 3 3" xfId="15297" xr:uid="{71CD80B1-18AD-4AD1-A09B-A5518B707D5D}"/>
    <cellStyle name="Normal 102 3 3 2" xfId="15298" xr:uid="{8236A047-6DA1-4505-907E-C1672BC9F2D6}"/>
    <cellStyle name="Normal 102 3 3 2 2" xfId="53301" xr:uid="{07DFF06C-1618-4E06-9543-E58DB6C4260A}"/>
    <cellStyle name="Normal 102 3 3 3" xfId="53302" xr:uid="{AE5CD423-7664-4434-846C-29BC43C0942A}"/>
    <cellStyle name="Normal 102 3 4" xfId="15299" xr:uid="{8D8DC858-7032-40D7-9F4C-C8469BEADC1B}"/>
    <cellStyle name="Normal 102 3 4 2" xfId="53303" xr:uid="{A78CBAD3-1502-493B-8D45-B712E4348BBC}"/>
    <cellStyle name="Normal 102 3 5" xfId="53304" xr:uid="{6D5D8866-ABC8-4844-BBAB-2036BB08F068}"/>
    <cellStyle name="Normal 102 3 6" xfId="53305" xr:uid="{A306254F-FAF8-4FCB-BE4E-C88D0FD69AED}"/>
    <cellStyle name="Normal 102 4" xfId="15300" xr:uid="{E7435674-8320-494F-97F4-7912C01C9F24}"/>
    <cellStyle name="Normal 102 4 2" xfId="15301" xr:uid="{2718E37E-8A13-4BAB-804D-583D794F8D0F}"/>
    <cellStyle name="Normal 102 4 2 2" xfId="15302" xr:uid="{BFCEDA90-790B-49B2-97D2-7E53D083585F}"/>
    <cellStyle name="Normal 102 4 2 2 2" xfId="53306" xr:uid="{3E9B2728-B47C-4A84-8804-4A3EFBEEBE0B}"/>
    <cellStyle name="Normal 102 4 2 3" xfId="53307" xr:uid="{7E46DA64-5971-4710-BA07-20D4B95DDAFE}"/>
    <cellStyle name="Normal 102 4 3" xfId="15303" xr:uid="{7D307F8F-2A3E-416B-ADF6-B7D6E8C59E25}"/>
    <cellStyle name="Normal 102 4 3 2" xfId="53308" xr:uid="{26ADEB60-D705-43A1-B828-473D5E97B089}"/>
    <cellStyle name="Normal 102 4 4" xfId="53309" xr:uid="{7250374A-E286-4974-9EC6-D6B6634C41D6}"/>
    <cellStyle name="Normal 102 5" xfId="15304" xr:uid="{A29CE15F-1040-48AF-91C8-26BA939973EB}"/>
    <cellStyle name="Normal 102 5 2" xfId="15305" xr:uid="{786CD083-8E93-4451-B287-D5FC792455DA}"/>
    <cellStyle name="Normal 102 5 2 2" xfId="53310" xr:uid="{FCCCE3A6-8BC2-44F0-A36E-4ADF521DBD0C}"/>
    <cellStyle name="Normal 102 5 3" xfId="53311" xr:uid="{F453B627-EE0D-4F8D-833D-6E844EFEE08A}"/>
    <cellStyle name="Normal 102 6" xfId="15306" xr:uid="{8910D4A0-969C-483D-ACBE-4497815DC467}"/>
    <cellStyle name="Normal 102 6 2" xfId="53312" xr:uid="{47D1F20D-85E8-437E-9740-034239F4C7DD}"/>
    <cellStyle name="Normal 102 7" xfId="53313" xr:uid="{754D6BCC-8310-47B2-8925-37D4612AC7A6}"/>
    <cellStyle name="Normal 102 8" xfId="53314" xr:uid="{0ACBC1AE-F45D-4D1E-B0BB-28EBD46CDB0E}"/>
    <cellStyle name="Normal 103" xfId="15307" xr:uid="{BA1CC4F5-A5D3-48E9-B77D-C72CB8E9E01D}"/>
    <cellStyle name="Normal 103 2" xfId="15308" xr:uid="{FA9723BD-8F49-4B0F-BCF9-3B280B7152E3}"/>
    <cellStyle name="Normal 103 2 2" xfId="15309" xr:uid="{02248A63-4EF6-4D4A-86B1-D13B3D44BBB4}"/>
    <cellStyle name="Normal 103 2 2 2" xfId="15310" xr:uid="{4FE0E27C-022B-4930-B6EA-38A198E9B32B}"/>
    <cellStyle name="Normal 103 2 2 2 2" xfId="15311" xr:uid="{296AE92A-F4A2-4D95-A8FD-9AF835720477}"/>
    <cellStyle name="Normal 103 2 2 2 2 2" xfId="15312" xr:uid="{A5653AD4-60DA-49E9-8686-AFE201BE73AA}"/>
    <cellStyle name="Normal 103 2 2 2 2 2 2" xfId="53315" xr:uid="{E1193A8A-B74D-4E48-B908-E3E2E9E11BCC}"/>
    <cellStyle name="Normal 103 2 2 2 2 3" xfId="53316" xr:uid="{D4E7B7A0-B120-4F0D-A71D-6886C6BB75A2}"/>
    <cellStyle name="Normal 103 2 2 2 3" xfId="15313" xr:uid="{7C4EE6F2-C0D6-4D46-A361-66377967D989}"/>
    <cellStyle name="Normal 103 2 2 2 3 2" xfId="53317" xr:uid="{E702FC1B-09D9-4158-88F5-25D8B014ADAC}"/>
    <cellStyle name="Normal 103 2 2 2 4" xfId="53318" xr:uid="{8AEE2EBE-428E-4709-8DB6-F970208F9ED8}"/>
    <cellStyle name="Normal 103 2 2 3" xfId="15314" xr:uid="{065753E8-D3D0-49B8-8BDD-4616EA0D89E6}"/>
    <cellStyle name="Normal 103 2 2 3 2" xfId="15315" xr:uid="{61F15B9C-F371-4A5A-BFB2-F6499AA470B1}"/>
    <cellStyle name="Normal 103 2 2 3 2 2" xfId="53319" xr:uid="{D22C6832-F954-4E19-8D06-37C8B49410BB}"/>
    <cellStyle name="Normal 103 2 2 3 3" xfId="53320" xr:uid="{9C3093C9-C7A3-4448-9CC0-7395221C076E}"/>
    <cellStyle name="Normal 103 2 2 4" xfId="15316" xr:uid="{C48F44F9-29B1-4F6C-A85E-5F7F38E7D0B2}"/>
    <cellStyle name="Normal 103 2 2 4 2" xfId="53321" xr:uid="{D2A428F9-74F0-40B3-9525-D07999EA3EDA}"/>
    <cellStyle name="Normal 103 2 2 5" xfId="53322" xr:uid="{425FEF91-BD18-44FD-B1CB-8E581FE2F2A7}"/>
    <cellStyle name="Normal 103 2 2 6" xfId="53323" xr:uid="{F61E6D07-3E91-4DD3-9C46-D477C5608B0A}"/>
    <cellStyle name="Normal 103 2 3" xfId="15317" xr:uid="{45470C23-268E-40B2-849C-22A8214C3065}"/>
    <cellStyle name="Normal 103 2 3 2" xfId="15318" xr:uid="{D8AF6FAE-F8D7-4274-B364-D9963E696B48}"/>
    <cellStyle name="Normal 103 2 3 2 2" xfId="15319" xr:uid="{8D96CE79-FE40-4258-AF71-7487C0D0C858}"/>
    <cellStyle name="Normal 103 2 3 2 2 2" xfId="53324" xr:uid="{40EFCB30-54C1-41FD-A56A-FA484FC1EE31}"/>
    <cellStyle name="Normal 103 2 3 2 3" xfId="53325" xr:uid="{34F68B9C-8BC5-4B12-81A2-DC1FF3736661}"/>
    <cellStyle name="Normal 103 2 3 3" xfId="15320" xr:uid="{706FFBC6-83DD-468F-BB2F-A6C98F6A681C}"/>
    <cellStyle name="Normal 103 2 3 3 2" xfId="53326" xr:uid="{02A4637F-0666-4CB1-ABE3-98222B589B63}"/>
    <cellStyle name="Normal 103 2 3 4" xfId="53327" xr:uid="{3F4F8959-35A9-4646-A120-2C12EBF2E790}"/>
    <cellStyle name="Normal 103 2 4" xfId="15321" xr:uid="{F82E2CEB-BDAE-4A6E-964C-CB3F561406F2}"/>
    <cellStyle name="Normal 103 2 4 2" xfId="15322" xr:uid="{C22466EE-9A2A-4537-9EF7-A4F01E774F40}"/>
    <cellStyle name="Normal 103 2 4 2 2" xfId="53328" xr:uid="{87A7450E-056A-4290-8A64-7FF6A610725D}"/>
    <cellStyle name="Normal 103 2 4 3" xfId="53329" xr:uid="{9DA9E942-0825-4F3D-A006-9D22161C097C}"/>
    <cellStyle name="Normal 103 2 5" xfId="15323" xr:uid="{6885C223-6144-4F68-8884-E0785AE3FEBC}"/>
    <cellStyle name="Normal 103 2 5 2" xfId="53330" xr:uid="{B370B908-92B2-4E8A-8849-BA211C038A1C}"/>
    <cellStyle name="Normal 103 2 6" xfId="53331" xr:uid="{697466FC-FDBF-4260-80AB-2CE317263852}"/>
    <cellStyle name="Normal 103 2 7" xfId="53332" xr:uid="{EB4FC8A7-AE24-4FF0-A741-45168F59DE45}"/>
    <cellStyle name="Normal 103 3" xfId="15324" xr:uid="{6D6E5E6E-EC36-49B8-BA1F-8B7441786E64}"/>
    <cellStyle name="Normal 103 3 2" xfId="15325" xr:uid="{2133E1BA-DBA6-4A13-AA31-76908438D691}"/>
    <cellStyle name="Normal 103 3 2 2" xfId="15326" xr:uid="{6C6BA00A-430C-417A-A6EF-B7F656C55849}"/>
    <cellStyle name="Normal 103 3 2 2 2" xfId="15327" xr:uid="{A3C16D54-BD5C-4B98-89E6-FE4C8C6192C4}"/>
    <cellStyle name="Normal 103 3 2 2 2 2" xfId="53333" xr:uid="{C032FE49-F454-483D-B945-A3CE115F27C7}"/>
    <cellStyle name="Normal 103 3 2 2 3" xfId="53334" xr:uid="{7B5A1F40-CDB1-445C-8329-8AED48DD5471}"/>
    <cellStyle name="Normal 103 3 2 3" xfId="15328" xr:uid="{FA0DE122-0958-4042-BC90-B6C58B6D0FAD}"/>
    <cellStyle name="Normal 103 3 2 3 2" xfId="53335" xr:uid="{ED37931E-D372-4D4C-A6F8-871A80134AE4}"/>
    <cellStyle name="Normal 103 3 2 4" xfId="53336" xr:uid="{59FB94E2-C6F2-4408-9CC8-4B0553E1F109}"/>
    <cellStyle name="Normal 103 3 3" xfId="15329" xr:uid="{8A094C68-900E-4D72-B07B-9DB0146A7185}"/>
    <cellStyle name="Normal 103 3 3 2" xfId="15330" xr:uid="{AD3631D9-F922-429D-A262-E0A8D65C4D81}"/>
    <cellStyle name="Normal 103 3 3 2 2" xfId="53337" xr:uid="{65F01D7B-C717-4A03-B649-DC14E8C59A58}"/>
    <cellStyle name="Normal 103 3 3 3" xfId="53338" xr:uid="{D5E5B361-9D95-4341-8070-7A8E68950E16}"/>
    <cellStyle name="Normal 103 3 4" xfId="15331" xr:uid="{9724F511-EA33-48B2-8A2E-C7CD22E2E65B}"/>
    <cellStyle name="Normal 103 3 4 2" xfId="53339" xr:uid="{905CE09A-3E95-4FDD-A803-C2C2BAEE3873}"/>
    <cellStyle name="Normal 103 3 5" xfId="53340" xr:uid="{74DCCA84-9C11-4010-BE14-0E106552E16A}"/>
    <cellStyle name="Normal 103 3 6" xfId="53341" xr:uid="{B44FD721-9BA2-4543-915F-EF0DDC5203F7}"/>
    <cellStyle name="Normal 103 4" xfId="15332" xr:uid="{D47A78A4-7769-40DF-AE05-E160BBB9C0D3}"/>
    <cellStyle name="Normal 103 4 2" xfId="15333" xr:uid="{3F4D039F-A3CC-43B8-BA9D-080B2C5CDD4A}"/>
    <cellStyle name="Normal 103 4 2 2" xfId="15334" xr:uid="{A06B0A27-5C2F-4BD5-A60A-788E42FA4F62}"/>
    <cellStyle name="Normal 103 4 2 2 2" xfId="53342" xr:uid="{A4871FA4-711D-4CD3-8C5A-65D1303317FF}"/>
    <cellStyle name="Normal 103 4 2 3" xfId="53343" xr:uid="{14FDE2D4-89B8-4076-A11C-0C7CE4BE2672}"/>
    <cellStyle name="Normal 103 4 3" xfId="15335" xr:uid="{19E5AD6B-1C2E-4907-8317-794B07A75954}"/>
    <cellStyle name="Normal 103 4 3 2" xfId="53344" xr:uid="{2A8E5FC0-D82C-409D-AF2A-945FC68688E9}"/>
    <cellStyle name="Normal 103 4 4" xfId="53345" xr:uid="{53FA7778-5F4E-4153-90C9-672C0C6C3D00}"/>
    <cellStyle name="Normal 103 5" xfId="15336" xr:uid="{7ACA2CB5-9C79-4A4E-8F17-565DC7282806}"/>
    <cellStyle name="Normal 103 5 2" xfId="15337" xr:uid="{C862E66D-EBB3-4AC0-BD9F-BBC95B5E5CFE}"/>
    <cellStyle name="Normal 103 5 2 2" xfId="53346" xr:uid="{C6AC875D-FDB0-4400-85B4-F0BC9A191AF0}"/>
    <cellStyle name="Normal 103 5 3" xfId="53347" xr:uid="{C617027B-1A7B-4E57-8A26-BA45539A32DB}"/>
    <cellStyle name="Normal 103 6" xfId="15338" xr:uid="{845F2BF8-732A-40E3-9B73-DF42099E8FAC}"/>
    <cellStyle name="Normal 103 6 2" xfId="53348" xr:uid="{AFC884FE-4030-4157-A2C7-D902FA21B26B}"/>
    <cellStyle name="Normal 103 7" xfId="53349" xr:uid="{169B31B7-4212-4111-BD70-622F648F4E08}"/>
    <cellStyle name="Normal 103 8" xfId="53350" xr:uid="{3FE413C4-07D0-4426-8CEC-EF322E904379}"/>
    <cellStyle name="Normal 104" xfId="15339" xr:uid="{C957C2A1-3736-4DC9-A93A-E0575217CDA9}"/>
    <cellStyle name="Normal 104 2" xfId="15340" xr:uid="{FAFD7933-B12F-42D8-9D4C-1E5E21A753EC}"/>
    <cellStyle name="Normal 104 2 2" xfId="15341" xr:uid="{33E49C79-E74A-480C-8C29-ED8640B56F09}"/>
    <cellStyle name="Normal 104 2 2 2" xfId="15342" xr:uid="{400261F7-BB86-4C3C-8061-BA4546AFC704}"/>
    <cellStyle name="Normal 104 2 2 2 2" xfId="15343" xr:uid="{870287DF-B2D9-4AA7-9433-A74039E0B903}"/>
    <cellStyle name="Normal 104 2 2 2 2 2" xfId="15344" xr:uid="{968FDC01-8913-4705-82CE-A79E3A8E54A0}"/>
    <cellStyle name="Normal 104 2 2 2 2 2 2" xfId="15345" xr:uid="{365525D1-8C5F-4FBC-85C5-10059C7AFDBC}"/>
    <cellStyle name="Normal 104 2 2 2 2 3" xfId="15346" xr:uid="{0D5A0802-153A-43BC-ADB6-282D2C9FCF32}"/>
    <cellStyle name="Normal 104 2 2 2 3" xfId="15347" xr:uid="{7B1CDC43-05AB-4E6F-A534-88F381DB7332}"/>
    <cellStyle name="Normal 104 2 2 2 3 2" xfId="15348" xr:uid="{C3333076-6619-4664-A743-C31FBB3A3B81}"/>
    <cellStyle name="Normal 104 2 2 2 4" xfId="15349" xr:uid="{57971864-AA85-4FFA-B3E7-4AC003F7C499}"/>
    <cellStyle name="Normal 104 2 2 3" xfId="15350" xr:uid="{FF2E4B12-94E0-42EF-81B1-A86AAFCBCF5E}"/>
    <cellStyle name="Normal 104 2 2 3 2" xfId="15351" xr:uid="{1F590C6B-700F-4C50-81FE-9BFA1A403DC4}"/>
    <cellStyle name="Normal 104 2 2 3 2 2" xfId="15352" xr:uid="{3058AF70-F8EA-4F52-B86E-A509C8CE9608}"/>
    <cellStyle name="Normal 104 2 2 3 3" xfId="15353" xr:uid="{47A4B882-3B73-484E-9C4A-2DB060BBCF57}"/>
    <cellStyle name="Normal 104 2 2 4" xfId="15354" xr:uid="{E69FACA2-50E3-401E-8A74-785496CE1C35}"/>
    <cellStyle name="Normal 104 2 2 4 2" xfId="15355" xr:uid="{1E1EE437-611E-4084-861A-2C7F303DE8AD}"/>
    <cellStyle name="Normal 104 2 2 5" xfId="15356" xr:uid="{25DD76ED-E3C6-40DA-A8EF-D3F62FF3A85D}"/>
    <cellStyle name="Normal 104 2 2 6" xfId="53351" xr:uid="{CE4EFC0E-36F9-4F1D-8875-664A1598B284}"/>
    <cellStyle name="Normal 104 2 3" xfId="15357" xr:uid="{2C5BF56B-05BD-49B8-87C4-5B391A30D2BC}"/>
    <cellStyle name="Normal 104 2 3 2" xfId="15358" xr:uid="{BAD5EC8D-B240-41B0-BAB0-9B6D817C6CB0}"/>
    <cellStyle name="Normal 104 2 3 2 2" xfId="15359" xr:uid="{5C683144-8C3F-40D2-9908-E90E60C8A3EC}"/>
    <cellStyle name="Normal 104 2 3 2 2 2" xfId="15360" xr:uid="{B28BD8DE-39BB-4B66-AB63-8D68CF0AEE1B}"/>
    <cellStyle name="Normal 104 2 3 2 3" xfId="15361" xr:uid="{ADB7A4D3-68A1-4AE8-9894-00E49B3C3329}"/>
    <cellStyle name="Normal 104 2 3 3" xfId="15362" xr:uid="{AFEF91EB-31B0-45A6-A641-3AD03889550A}"/>
    <cellStyle name="Normal 104 2 3 3 2" xfId="15363" xr:uid="{63FC0B25-4185-4EFD-B482-F59A1101A685}"/>
    <cellStyle name="Normal 104 2 3 4" xfId="15364" xr:uid="{89C48E0C-6E43-4699-A770-E608CD87A79C}"/>
    <cellStyle name="Normal 104 2 4" xfId="15365" xr:uid="{22CDC859-8F89-49A8-BFC9-2C29E6375623}"/>
    <cellStyle name="Normal 104 2 4 2" xfId="15366" xr:uid="{72E9F84E-C9DC-4513-8D8F-4DF0EB7CD677}"/>
    <cellStyle name="Normal 104 2 4 2 2" xfId="15367" xr:uid="{CB33FDDD-F9E3-4C1D-AAEA-2AE1E5782F34}"/>
    <cellStyle name="Normal 104 2 4 3" xfId="15368" xr:uid="{DA709AE7-1455-43E1-A6CC-27E6EA833E83}"/>
    <cellStyle name="Normal 104 2 5" xfId="15369" xr:uid="{D4624B82-0535-49CD-B291-0B8E6DD16610}"/>
    <cellStyle name="Normal 104 2 5 2" xfId="15370" xr:uid="{CF569B3E-0C07-4FB6-ABCE-0F53B2D135EA}"/>
    <cellStyle name="Normal 104 2 6" xfId="15371" xr:uid="{26666B12-9EEB-4E63-A649-AE5A0A2BA87F}"/>
    <cellStyle name="Normal 104 2 7" xfId="53352" xr:uid="{4DF81B82-66C1-452C-8C9D-C3A387A422B0}"/>
    <cellStyle name="Normal 104 3" xfId="15372" xr:uid="{300D7BEF-71EA-493C-A3C1-F79B8E362214}"/>
    <cellStyle name="Normal 104 3 2" xfId="15373" xr:uid="{93160FDC-11AB-4279-B741-34181DEC2F2B}"/>
    <cellStyle name="Normal 104 3 2 2" xfId="15374" xr:uid="{6BD76A64-0707-4919-9D43-B7C1329EABC7}"/>
    <cellStyle name="Normal 104 3 2 2 2" xfId="15375" xr:uid="{E1C9000B-BDE8-4432-846C-8E096B9862AE}"/>
    <cellStyle name="Normal 104 3 2 2 2 2" xfId="15376" xr:uid="{8E5F0B4C-A8BC-4506-8996-4BD9255114EC}"/>
    <cellStyle name="Normal 104 3 2 2 3" xfId="15377" xr:uid="{2C38F805-0A8D-4C16-8B24-7550F1FCCE8E}"/>
    <cellStyle name="Normal 104 3 2 3" xfId="15378" xr:uid="{D883C3E7-6AA1-4535-9B2F-FB790B5A8276}"/>
    <cellStyle name="Normal 104 3 2 3 2" xfId="15379" xr:uid="{534AECA8-77E4-4CE9-8E84-F132B614F733}"/>
    <cellStyle name="Normal 104 3 2 4" xfId="15380" xr:uid="{0FA45C3B-21D9-489E-9F7A-6A0B86CD77E9}"/>
    <cellStyle name="Normal 104 3 3" xfId="15381" xr:uid="{681BAA11-2B68-4332-B3B9-24C3EF25D8F7}"/>
    <cellStyle name="Normal 104 3 3 2" xfId="15382" xr:uid="{A6A5ADA3-31B4-4264-B5E4-0C3BF12BF51E}"/>
    <cellStyle name="Normal 104 3 3 2 2" xfId="15383" xr:uid="{FB8A7185-D48C-4B63-B9B2-F595C905E881}"/>
    <cellStyle name="Normal 104 3 3 3" xfId="15384" xr:uid="{4D2A7A82-28B7-474B-B57D-8B42E7815F62}"/>
    <cellStyle name="Normal 104 3 4" xfId="15385" xr:uid="{34BA034C-44EB-47B2-B939-3C1BCC09E330}"/>
    <cellStyle name="Normal 104 3 4 2" xfId="15386" xr:uid="{377810F9-3931-4102-9C0E-877A7458681A}"/>
    <cellStyle name="Normal 104 3 5" xfId="15387" xr:uid="{CCF3ACE3-9B8F-4AFA-8021-186582717599}"/>
    <cellStyle name="Normal 104 3 6" xfId="53353" xr:uid="{AE9DDBD2-FF45-4033-B4D7-7675DFEC5B2C}"/>
    <cellStyle name="Normal 104 4" xfId="15388" xr:uid="{0FE836C6-4BF1-4E01-9D44-3097F59A0E48}"/>
    <cellStyle name="Normal 104 4 2" xfId="15389" xr:uid="{2E214531-3853-4475-8B33-3CB9C454A965}"/>
    <cellStyle name="Normal 104 4 2 2" xfId="15390" xr:uid="{CAD5952D-0FE5-4467-AD22-B3CFD828BC2C}"/>
    <cellStyle name="Normal 104 4 2 2 2" xfId="15391" xr:uid="{A6BA608C-7F62-45FB-8116-9C76DECAE95B}"/>
    <cellStyle name="Normal 104 4 2 3" xfId="15392" xr:uid="{5C7A81CC-4D40-4EF3-9404-C5E7188AEB0C}"/>
    <cellStyle name="Normal 104 4 3" xfId="15393" xr:uid="{FF365632-CE34-418D-B50B-A016DF1CEE08}"/>
    <cellStyle name="Normal 104 4 3 2" xfId="15394" xr:uid="{93751744-52D8-4F27-98D1-7BA9DCBB915F}"/>
    <cellStyle name="Normal 104 4 4" xfId="15395" xr:uid="{796F6742-5CDA-47A0-B3B7-21855007E4AB}"/>
    <cellStyle name="Normal 104 5" xfId="15396" xr:uid="{81FB6227-C199-48CA-96D9-BC66868D7171}"/>
    <cellStyle name="Normal 104 5 2" xfId="15397" xr:uid="{95082DCF-82D9-4574-B076-359580B284CF}"/>
    <cellStyle name="Normal 104 5 2 2" xfId="15398" xr:uid="{89F21B5F-BF5D-488E-B242-B5ED384E07F2}"/>
    <cellStyle name="Normal 104 5 3" xfId="15399" xr:uid="{79485676-68FF-4BB6-8495-B1B9AFC5E987}"/>
    <cellStyle name="Normal 104 6" xfId="15400" xr:uid="{F0FC09CD-D6EF-4D55-9545-1770372AD80A}"/>
    <cellStyle name="Normal 104 6 2" xfId="15401" xr:uid="{D131D52C-F8E9-4506-B58A-D738D154DBC0}"/>
    <cellStyle name="Normal 104 7" xfId="15402" xr:uid="{39FA5F1C-AFEF-4A0D-BB2D-B6DC9DEB34DD}"/>
    <cellStyle name="Normal 104 8" xfId="53354" xr:uid="{978ED9BD-2F18-4EC2-AAB5-D0A59E825779}"/>
    <cellStyle name="Normal 105" xfId="15403" xr:uid="{27C0EA24-670A-4A3B-A661-7930EECBA926}"/>
    <cellStyle name="Normal 105 2" xfId="15404" xr:uid="{BDD7863F-F609-4932-B648-7B955FA6BE46}"/>
    <cellStyle name="Normal 105 2 2" xfId="15405" xr:uid="{F9E8FCCA-85C1-4D8B-93C9-5C8004901078}"/>
    <cellStyle name="Normal 105 2 2 2" xfId="15406" xr:uid="{05EC40EA-FD26-49D4-962B-7376F57E4A40}"/>
    <cellStyle name="Normal 105 2 2 2 2" xfId="15407" xr:uid="{50B15CE5-0D3D-458C-9D89-A0C186EECD16}"/>
    <cellStyle name="Normal 105 2 2 2 2 2" xfId="15408" xr:uid="{1F0C20A5-5BCC-4BD7-909D-7198136DD43F}"/>
    <cellStyle name="Normal 105 2 2 2 2 2 2" xfId="15409" xr:uid="{56BC5541-1B44-48BE-8C02-C93DA971BA70}"/>
    <cellStyle name="Normal 105 2 2 2 2 3" xfId="15410" xr:uid="{85F7B79F-B4C0-4113-B595-3E2EDEE9D9A7}"/>
    <cellStyle name="Normal 105 2 2 2 3" xfId="15411" xr:uid="{D9942BCB-B2B6-4BA7-9067-B114834D6E6C}"/>
    <cellStyle name="Normal 105 2 2 2 3 2" xfId="15412" xr:uid="{5538F793-5576-4782-A948-10022BC3DF95}"/>
    <cellStyle name="Normal 105 2 2 2 4" xfId="15413" xr:uid="{AA7CBBF1-F970-4ACE-8369-8F38013FA162}"/>
    <cellStyle name="Normal 105 2 2 3" xfId="15414" xr:uid="{0CAFFCF1-77E3-4E2A-BF54-F997D65F5AEE}"/>
    <cellStyle name="Normal 105 2 2 3 2" xfId="15415" xr:uid="{6217E823-46A7-4281-9BF9-8B13702023E2}"/>
    <cellStyle name="Normal 105 2 2 3 2 2" xfId="15416" xr:uid="{B9C1A2AA-E9DD-43FF-88D9-BD795DBDB394}"/>
    <cellStyle name="Normal 105 2 2 3 3" xfId="15417" xr:uid="{F4C56D3C-68D8-406D-8686-38252583CFE8}"/>
    <cellStyle name="Normal 105 2 2 4" xfId="15418" xr:uid="{4F25044D-84EB-4445-B13F-EF64870A7D8A}"/>
    <cellStyle name="Normal 105 2 2 4 2" xfId="15419" xr:uid="{9623B1C0-0412-4811-A058-63D8AD8C137A}"/>
    <cellStyle name="Normal 105 2 2 5" xfId="15420" xr:uid="{9D501EBD-98F6-43FA-9F52-804359711C47}"/>
    <cellStyle name="Normal 105 2 2 6" xfId="53355" xr:uid="{4870D4DB-763A-4A1D-A10F-2FD9157901E0}"/>
    <cellStyle name="Normal 105 2 3" xfId="15421" xr:uid="{80103B70-9E48-4E24-A0FB-6557AD416103}"/>
    <cellStyle name="Normal 105 2 3 2" xfId="15422" xr:uid="{F5ACC978-EB21-43C4-A506-D1040B837499}"/>
    <cellStyle name="Normal 105 2 3 2 2" xfId="15423" xr:uid="{B1B30166-A38B-40E1-94D6-75F716720EBA}"/>
    <cellStyle name="Normal 105 2 3 2 2 2" xfId="15424" xr:uid="{CD4D1EE8-0437-49E2-B88F-C67051B0E63B}"/>
    <cellStyle name="Normal 105 2 3 2 3" xfId="15425" xr:uid="{EE62037F-1C72-45F3-B96F-0FD4FEA069A7}"/>
    <cellStyle name="Normal 105 2 3 3" xfId="15426" xr:uid="{9005647D-FC1D-478F-B554-3CD1DBCB7B60}"/>
    <cellStyle name="Normal 105 2 3 3 2" xfId="15427" xr:uid="{153194D5-42CA-43C3-B403-DFAED9843F15}"/>
    <cellStyle name="Normal 105 2 3 4" xfId="15428" xr:uid="{F2588840-5007-4B6C-9910-92D473977233}"/>
    <cellStyle name="Normal 105 2 4" xfId="15429" xr:uid="{A04FB22E-7280-43EC-822B-38AD30DD249C}"/>
    <cellStyle name="Normal 105 2 4 2" xfId="15430" xr:uid="{838EA060-6919-4402-A1DE-AA722978711D}"/>
    <cellStyle name="Normal 105 2 4 2 2" xfId="15431" xr:uid="{F8861F25-D06A-4FC8-B14C-8F229C75F13E}"/>
    <cellStyle name="Normal 105 2 4 3" xfId="15432" xr:uid="{94A3A888-6D05-43F0-9DFF-1783650DC229}"/>
    <cellStyle name="Normal 105 2 5" xfId="15433" xr:uid="{AF78A3F3-212B-4D51-AADF-F54CE0DFD45F}"/>
    <cellStyle name="Normal 105 2 5 2" xfId="15434" xr:uid="{98D929F6-D376-433D-96B2-7485A2F4453B}"/>
    <cellStyle name="Normal 105 2 6" xfId="15435" xr:uid="{1FAF302F-8827-436B-86BB-BC68F45975D9}"/>
    <cellStyle name="Normal 105 2 7" xfId="53356" xr:uid="{0D36BA04-8826-4BB9-814B-22BE3DB4CC6B}"/>
    <cellStyle name="Normal 105 3" xfId="15436" xr:uid="{8C1CD610-0B46-4FFE-A23B-0B77743FD9A3}"/>
    <cellStyle name="Normal 105 3 2" xfId="15437" xr:uid="{CCC6D818-654C-491F-8D09-924DDF1AD8E4}"/>
    <cellStyle name="Normal 105 3 2 2" xfId="15438" xr:uid="{395C248E-3DDF-4F47-B35C-7CAEA96DB769}"/>
    <cellStyle name="Normal 105 3 2 2 2" xfId="15439" xr:uid="{FF68DF4B-3F4E-4242-8681-5C79521BE4D1}"/>
    <cellStyle name="Normal 105 3 2 2 2 2" xfId="15440" xr:uid="{CD02323C-B2BE-4926-8A26-1ACEDF8B0D1B}"/>
    <cellStyle name="Normal 105 3 2 2 3" xfId="15441" xr:uid="{3CB91C27-F99A-43D5-B5EE-323AE816DF84}"/>
    <cellStyle name="Normal 105 3 2 3" xfId="15442" xr:uid="{8D240C19-9A2F-4C4C-9485-6D1B3281D902}"/>
    <cellStyle name="Normal 105 3 2 3 2" xfId="15443" xr:uid="{E9079E85-E98D-44EF-A1C6-2CBA31D9AD3F}"/>
    <cellStyle name="Normal 105 3 2 4" xfId="15444" xr:uid="{47EBE417-56B5-485C-B13C-6269409F4E75}"/>
    <cellStyle name="Normal 105 3 3" xfId="15445" xr:uid="{9132AF19-4066-4F39-8685-E6A99FF89F7A}"/>
    <cellStyle name="Normal 105 3 3 2" xfId="15446" xr:uid="{22B1A8C1-303F-433B-AA4B-26CA78A073F4}"/>
    <cellStyle name="Normal 105 3 3 2 2" xfId="15447" xr:uid="{8845784F-5005-4A62-8D5C-346ED4BFFC86}"/>
    <cellStyle name="Normal 105 3 3 3" xfId="15448" xr:uid="{F49BDEAC-C3E7-46DB-B25B-C0300EE0E0DC}"/>
    <cellStyle name="Normal 105 3 4" xfId="15449" xr:uid="{F3EA5C6C-5695-4F4B-B0BE-246953A5D414}"/>
    <cellStyle name="Normal 105 3 4 2" xfId="15450" xr:uid="{AFA43B2E-458F-408D-B7D2-AFB060423F63}"/>
    <cellStyle name="Normal 105 3 5" xfId="15451" xr:uid="{7DBC1C12-78C6-4647-8F22-868637DEAF38}"/>
    <cellStyle name="Normal 105 3 6" xfId="53357" xr:uid="{64FBB0C1-C741-44CC-A551-0FC06CF9EDAA}"/>
    <cellStyle name="Normal 105 4" xfId="15452" xr:uid="{7D131D24-7891-4FDC-8D3B-C7D4744B8737}"/>
    <cellStyle name="Normal 105 4 2" xfId="15453" xr:uid="{86388240-6001-4A00-AE87-3DC6DB6F96E4}"/>
    <cellStyle name="Normal 105 4 2 2" xfId="15454" xr:uid="{8D974969-27D0-4073-B1EB-405FEE8A7E2E}"/>
    <cellStyle name="Normal 105 4 2 2 2" xfId="15455" xr:uid="{DBE52A02-F0C4-43C7-8776-FADD61A7CD63}"/>
    <cellStyle name="Normal 105 4 2 3" xfId="15456" xr:uid="{39F6477B-38E7-4502-BD98-E27C7518AF19}"/>
    <cellStyle name="Normal 105 4 3" xfId="15457" xr:uid="{539E093C-A96E-49CC-B78D-724564A12B59}"/>
    <cellStyle name="Normal 105 4 3 2" xfId="15458" xr:uid="{4222A0FC-DB3B-4025-AEA9-AF0E56E3AB81}"/>
    <cellStyle name="Normal 105 4 4" xfId="15459" xr:uid="{4C33EB56-A34F-41F9-AF06-BA8BF47B9A55}"/>
    <cellStyle name="Normal 105 5" xfId="15460" xr:uid="{1E2D4A3A-2476-49E5-AA61-D4CCB04DCFD1}"/>
    <cellStyle name="Normal 105 5 2" xfId="15461" xr:uid="{351EB8BC-B92A-4446-80A1-8041B895EA80}"/>
    <cellStyle name="Normal 105 5 2 2" xfId="15462" xr:uid="{A7D9837A-F8A4-4CD0-A85C-C8ECA10EE9F0}"/>
    <cellStyle name="Normal 105 5 3" xfId="15463" xr:uid="{A4688FA0-60E6-443C-871C-1EEC0DF1365D}"/>
    <cellStyle name="Normal 105 6" xfId="15464" xr:uid="{46F51CA9-4541-4457-B90E-87DCD2C69EC0}"/>
    <cellStyle name="Normal 105 6 2" xfId="15465" xr:uid="{F75D125A-6BA0-45B5-8B82-F352EAD6B2FC}"/>
    <cellStyle name="Normal 105 7" xfId="15466" xr:uid="{5574CB07-F2D8-4ED3-8D70-5F76B9E35A49}"/>
    <cellStyle name="Normal 105 8" xfId="53358" xr:uid="{2A5E7B44-E7AA-4F89-8469-5AF4FB2C361E}"/>
    <cellStyle name="Normal 106" xfId="15467" xr:uid="{7C24749C-73F6-49FC-A592-458FDE8B0400}"/>
    <cellStyle name="Normal 106 2" xfId="15468" xr:uid="{FA271A6B-6D4E-46D6-9D88-35EEBEC6225D}"/>
    <cellStyle name="Normal 106 2 2" xfId="15469" xr:uid="{EA9F87B5-4E64-47CD-8909-2C22E90524A6}"/>
    <cellStyle name="Normal 106 2 2 2" xfId="15470" xr:uid="{ABAAF791-30A3-4414-A54A-BB3FEE25E4F6}"/>
    <cellStyle name="Normal 106 2 2 2 2" xfId="15471" xr:uid="{109126CB-FFBE-407B-896A-0410509C7CAF}"/>
    <cellStyle name="Normal 106 2 2 2 2 2" xfId="15472" xr:uid="{A16851C2-494A-41C2-A493-F7AC1B54E216}"/>
    <cellStyle name="Normal 106 2 2 2 2 2 2" xfId="53359" xr:uid="{98B01DFD-54F0-49DD-8F93-ABFB6CFCB90A}"/>
    <cellStyle name="Normal 106 2 2 2 2 3" xfId="53360" xr:uid="{9CE9B788-E4F4-482A-944E-A4222CC6D602}"/>
    <cellStyle name="Normal 106 2 2 2 3" xfId="15473" xr:uid="{6D70ECCD-07B3-4390-80A8-70970582063F}"/>
    <cellStyle name="Normal 106 2 2 2 3 2" xfId="53361" xr:uid="{256DB30C-0679-4156-B760-28A6C8F3ACF4}"/>
    <cellStyle name="Normal 106 2 2 2 4" xfId="53362" xr:uid="{E75B3A9C-F4EC-4907-AA3C-200AC250EAD5}"/>
    <cellStyle name="Normal 106 2 2 3" xfId="15474" xr:uid="{6506B070-33C1-413F-9B7D-A1DB5D72961F}"/>
    <cellStyle name="Normal 106 2 2 3 2" xfId="15475" xr:uid="{C0723A90-E48B-4EA2-8C81-542805DDD882}"/>
    <cellStyle name="Normal 106 2 2 3 2 2" xfId="53363" xr:uid="{C3106A19-775E-41CF-A685-4AFE8E6FBD8F}"/>
    <cellStyle name="Normal 106 2 2 3 3" xfId="53364" xr:uid="{1FA19179-FE0F-49A1-9FFD-5BA8F922F996}"/>
    <cellStyle name="Normal 106 2 2 4" xfId="15476" xr:uid="{F9816247-8750-4E38-9B77-6DA420A120EC}"/>
    <cellStyle name="Normal 106 2 2 4 2" xfId="53365" xr:uid="{65E4CC3D-93F0-47B1-ACAE-59F9FD2BDAEA}"/>
    <cellStyle name="Normal 106 2 2 5" xfId="53366" xr:uid="{5C9A4379-A8EF-4517-B2F6-21D416311B2C}"/>
    <cellStyle name="Normal 106 2 2 6" xfId="53367" xr:uid="{A8EC1CAC-10F6-40FD-A521-0D0D11431FFB}"/>
    <cellStyle name="Normal 106 2 3" xfId="15477" xr:uid="{705A8A32-959F-4BB9-8B70-8A6CFB1BAF00}"/>
    <cellStyle name="Normal 106 2 3 2" xfId="15478" xr:uid="{8D703695-68FD-40F8-837C-D085A0514273}"/>
    <cellStyle name="Normal 106 2 3 2 2" xfId="15479" xr:uid="{721F59A1-0BCE-444F-A8D1-E8C8210F7479}"/>
    <cellStyle name="Normal 106 2 3 2 2 2" xfId="53368" xr:uid="{EB858385-6397-4A5D-AD71-C47D8D49F41E}"/>
    <cellStyle name="Normal 106 2 3 2 3" xfId="53369" xr:uid="{E701EAA2-91C9-4DC6-9AFC-961E8ABC98F2}"/>
    <cellStyle name="Normal 106 2 3 3" xfId="15480" xr:uid="{AC41C49B-5E62-4707-9DE9-05F1BE0E6614}"/>
    <cellStyle name="Normal 106 2 3 3 2" xfId="53370" xr:uid="{E3BC6C3C-3100-4E9C-863C-C900845F2D97}"/>
    <cellStyle name="Normal 106 2 3 4" xfId="53371" xr:uid="{44C6540A-0354-4547-87CD-C9B28C1BAD43}"/>
    <cellStyle name="Normal 106 2 4" xfId="15481" xr:uid="{0DC651F8-0311-49AE-97C8-3625923F6DB4}"/>
    <cellStyle name="Normal 106 2 4 2" xfId="15482" xr:uid="{2461C455-453F-42E3-871A-9D1F0F25EBB1}"/>
    <cellStyle name="Normal 106 2 4 2 2" xfId="53372" xr:uid="{1A069C73-E4A5-46D4-8925-DBAF662BA60C}"/>
    <cellStyle name="Normal 106 2 4 3" xfId="53373" xr:uid="{B8FDD3AE-E21D-486F-9680-3B3E0558A84B}"/>
    <cellStyle name="Normal 106 2 5" xfId="15483" xr:uid="{FC8E137A-D8EA-48F1-B47D-121C19A29871}"/>
    <cellStyle name="Normal 106 2 5 2" xfId="53374" xr:uid="{F9AF0FF8-CCC4-4BF1-BDE9-66637EBC6071}"/>
    <cellStyle name="Normal 106 2 6" xfId="53375" xr:uid="{850200B0-630C-4BA3-AD7F-0E2239D0DBA6}"/>
    <cellStyle name="Normal 106 2 7" xfId="53376" xr:uid="{61132660-FEA4-4B82-B36D-1F37C082834B}"/>
    <cellStyle name="Normal 106 3" xfId="15484" xr:uid="{E105E08B-21B4-4CE5-8A23-C2DCACBD2B9F}"/>
    <cellStyle name="Normal 106 3 2" xfId="15485" xr:uid="{FD012CC7-E473-4AE0-A249-80DA839B1771}"/>
    <cellStyle name="Normal 106 3 2 2" xfId="15486" xr:uid="{0F17D1D2-F7C2-43CA-9C09-6540E8D85794}"/>
    <cellStyle name="Normal 106 3 2 2 2" xfId="15487" xr:uid="{5CF8BD04-5FC0-492A-84DE-2AA536C0DC56}"/>
    <cellStyle name="Normal 106 3 2 2 2 2" xfId="53377" xr:uid="{8B0A74A6-FE69-4574-BAC0-5511B0CB9640}"/>
    <cellStyle name="Normal 106 3 2 2 3" xfId="53378" xr:uid="{984B322D-9FC6-4EF2-8338-FBE184A10D66}"/>
    <cellStyle name="Normal 106 3 2 3" xfId="15488" xr:uid="{52B3D7EE-E098-4637-85E3-449DB44062D1}"/>
    <cellStyle name="Normal 106 3 2 3 2" xfId="53379" xr:uid="{29ECE305-3FCD-40BB-B5EF-AA13DB7AD2AF}"/>
    <cellStyle name="Normal 106 3 2 4" xfId="53380" xr:uid="{AD3AE0AC-AEC0-4232-BEF7-AFA28B4ACA95}"/>
    <cellStyle name="Normal 106 3 3" xfId="15489" xr:uid="{5160456A-A3D9-45D9-B3BF-B5BE69FA96A3}"/>
    <cellStyle name="Normal 106 3 3 2" xfId="15490" xr:uid="{3E64603A-4A2F-4604-91CA-583DC6B7FE9A}"/>
    <cellStyle name="Normal 106 3 3 2 2" xfId="53381" xr:uid="{38ECAEBC-87A3-4860-8D66-FE408D80D7BD}"/>
    <cellStyle name="Normal 106 3 3 3" xfId="53382" xr:uid="{B024840E-4B74-4694-A3E3-059CE9363065}"/>
    <cellStyle name="Normal 106 3 4" xfId="15491" xr:uid="{07F8D9E6-0410-4648-AFD7-444E60928A9E}"/>
    <cellStyle name="Normal 106 3 4 2" xfId="53383" xr:uid="{C2DAA0E7-5397-4DE7-828C-2787F9F914C1}"/>
    <cellStyle name="Normal 106 3 5" xfId="53384" xr:uid="{16C08EAD-9AC9-4CEF-B50A-7FE66AA612EB}"/>
    <cellStyle name="Normal 106 3 6" xfId="53385" xr:uid="{299D3E27-ADB1-45D3-8676-8A8CE9FCF318}"/>
    <cellStyle name="Normal 106 4" xfId="15492" xr:uid="{A2FC5F5C-729D-41DA-92A7-BB4D1779A012}"/>
    <cellStyle name="Normal 106 4 2" xfId="15493" xr:uid="{18A44CA5-4640-46AE-A443-1BA13B246F1B}"/>
    <cellStyle name="Normal 106 4 2 2" xfId="15494" xr:uid="{C6728D62-E308-4283-90BB-2ECF09461BC6}"/>
    <cellStyle name="Normal 106 4 2 2 2" xfId="53386" xr:uid="{69C4E41D-BB43-4945-84D0-6AE395C76D9C}"/>
    <cellStyle name="Normal 106 4 2 3" xfId="53387" xr:uid="{96A6F147-52E4-44E3-9159-1B0BB7981032}"/>
    <cellStyle name="Normal 106 4 3" xfId="15495" xr:uid="{3C95B065-DD53-45F0-85FF-081F0CC9CECE}"/>
    <cellStyle name="Normal 106 4 3 2" xfId="53388" xr:uid="{9124E077-D909-4913-A0FF-A25F37DF4B61}"/>
    <cellStyle name="Normal 106 4 4" xfId="53389" xr:uid="{3D6A1D21-818C-4CA7-93E9-80B1A149ED70}"/>
    <cellStyle name="Normal 106 5" xfId="15496" xr:uid="{A27648E9-DCA9-4654-924F-5A57A40FC499}"/>
    <cellStyle name="Normal 106 5 2" xfId="15497" xr:uid="{F8CDDDC1-DDF7-405A-A738-21FBE82C11A1}"/>
    <cellStyle name="Normal 106 5 2 2" xfId="53390" xr:uid="{A1E695C2-7968-4BBF-BDF0-98EE00AED39C}"/>
    <cellStyle name="Normal 106 5 3" xfId="53391" xr:uid="{8DA5FFD7-C73C-4914-8353-1F31CD4D02FD}"/>
    <cellStyle name="Normal 106 6" xfId="15498" xr:uid="{DF763165-D826-4E04-98EF-1C38D8C82623}"/>
    <cellStyle name="Normal 106 6 2" xfId="53392" xr:uid="{E56728E0-9D7E-49BD-AB26-ADA4FB94B798}"/>
    <cellStyle name="Normal 106 7" xfId="53393" xr:uid="{516FC305-7C94-456E-A9A7-D02242209D9A}"/>
    <cellStyle name="Normal 106 8" xfId="53394" xr:uid="{600103A0-DDA2-4F5C-84EB-84469000052D}"/>
    <cellStyle name="Normal 107" xfId="24" xr:uid="{E9982726-96F8-47C4-B2E7-5DDE5BB4B7B0}"/>
    <cellStyle name="Normal 107 2" xfId="15499" xr:uid="{1B1CBD47-5A74-4D26-9052-69DBE282AE89}"/>
    <cellStyle name="Normal 107 2 2" xfId="15500" xr:uid="{A2840AB3-F49B-4DBE-BA5F-924381237E06}"/>
    <cellStyle name="Normal 107 2 2 2" xfId="15501" xr:uid="{B4C1B7D8-DD8E-456F-AD6B-7457BADCA770}"/>
    <cellStyle name="Normal 107 2 2 2 2" xfId="15502" xr:uid="{01F4E18C-3C44-4831-AED1-97CE4BF9C74F}"/>
    <cellStyle name="Normal 107 2 2 2 2 2" xfId="15503" xr:uid="{88A4954F-1CDE-41E8-9313-25CB00C70DA8}"/>
    <cellStyle name="Normal 107 2 2 2 2 2 2" xfId="15504" xr:uid="{2345FAEF-B6BB-45BD-9461-5E3F3D686B12}"/>
    <cellStyle name="Normal 107 2 2 2 2 3" xfId="15505" xr:uid="{67305E6E-66D6-447D-ABDB-91E80502D282}"/>
    <cellStyle name="Normal 107 2 2 2 3" xfId="15506" xr:uid="{8BEF8C78-57E7-4BEE-B602-FFF98D219FFA}"/>
    <cellStyle name="Normal 107 2 2 2 3 2" xfId="15507" xr:uid="{B113CE77-B307-4E96-B440-056670989121}"/>
    <cellStyle name="Normal 107 2 2 2 4" xfId="15508" xr:uid="{B0ACC390-A9FF-41D7-9848-488BD7F6D195}"/>
    <cellStyle name="Normal 107 2 2 3" xfId="15509" xr:uid="{1D511F1C-FB76-4A9F-B38F-FF4F82BC13EA}"/>
    <cellStyle name="Normal 107 2 2 3 2" xfId="15510" xr:uid="{A22EB5D0-A8C0-47AD-8C6D-4A5ADDC3E0DF}"/>
    <cellStyle name="Normal 107 2 2 3 2 2" xfId="15511" xr:uid="{79DA8EAF-394C-4AED-98AF-CBECD0C15FD3}"/>
    <cellStyle name="Normal 107 2 2 3 3" xfId="15512" xr:uid="{F06FA8FD-DA11-45F3-BE48-4E49B597E0CD}"/>
    <cellStyle name="Normal 107 2 2 4" xfId="15513" xr:uid="{3D347C5B-2DF2-40D8-9F6E-E38DA5B867A9}"/>
    <cellStyle name="Normal 107 2 2 4 2" xfId="15514" xr:uid="{6EDC75B2-9FB7-475B-935B-E368B4672FEB}"/>
    <cellStyle name="Normal 107 2 2 5" xfId="15515" xr:uid="{D0D958C8-A4C3-4F91-B4E2-EA012BF88966}"/>
    <cellStyle name="Normal 107 2 2 6" xfId="53395" xr:uid="{A7CC472F-5AEC-449F-93C2-E6459DEBC8DF}"/>
    <cellStyle name="Normal 107 2 3" xfId="15516" xr:uid="{7DC68B1C-87AB-4B95-B0DC-BAC40923656F}"/>
    <cellStyle name="Normal 107 2 3 2" xfId="15517" xr:uid="{F2F53D73-EDC7-4338-8B85-E01F15335577}"/>
    <cellStyle name="Normal 107 2 3 2 2" xfId="15518" xr:uid="{6373F59B-4FBD-48C9-8729-07DE04A754D8}"/>
    <cellStyle name="Normal 107 2 3 2 2 2" xfId="15519" xr:uid="{7892EB31-9210-4DDD-8136-12464EC9ABC0}"/>
    <cellStyle name="Normal 107 2 3 2 3" xfId="15520" xr:uid="{61DBBDCF-B267-4851-B848-B2A87599ED69}"/>
    <cellStyle name="Normal 107 2 3 3" xfId="15521" xr:uid="{6C10D634-5046-4189-B306-764DEBD012EA}"/>
    <cellStyle name="Normal 107 2 3 3 2" xfId="15522" xr:uid="{980E24C5-BE6A-455E-A56C-72FE915BF5E6}"/>
    <cellStyle name="Normal 107 2 3 4" xfId="15523" xr:uid="{07D020B8-CF0B-4E5D-8BFC-1B57AEC6D08B}"/>
    <cellStyle name="Normal 107 2 4" xfId="15524" xr:uid="{49A982CB-7C88-4546-9E7C-05B8261CF603}"/>
    <cellStyle name="Normal 107 2 4 2" xfId="15525" xr:uid="{36154123-D940-4819-96A7-6AD233190134}"/>
    <cellStyle name="Normal 107 2 4 2 2" xfId="15526" xr:uid="{782C8D60-B27D-4FB7-A2E0-38EAF8AAEDE8}"/>
    <cellStyle name="Normal 107 2 4 3" xfId="15527" xr:uid="{FC0A65F7-6D51-40CE-BEB9-57FF9D86E273}"/>
    <cellStyle name="Normal 107 2 5" xfId="15528" xr:uid="{10D92527-D322-44EC-849D-FC103A738198}"/>
    <cellStyle name="Normal 107 2 5 2" xfId="15529" xr:uid="{0B5D5B8A-8C4F-49AF-A544-8BC8F82AA6CD}"/>
    <cellStyle name="Normal 107 2 6" xfId="15530" xr:uid="{DCE09B36-51DA-4D7F-80B4-92E4E6927FD1}"/>
    <cellStyle name="Normal 107 2 7" xfId="53396" xr:uid="{ED68990B-E6D3-4040-9FE7-EEFE2B290F18}"/>
    <cellStyle name="Normal 107 3" xfId="15531" xr:uid="{31FF6B69-80A4-427D-84F4-86BAC2A9E2F6}"/>
    <cellStyle name="Normal 107 3 2" xfId="15532" xr:uid="{777909CA-9DEB-47B3-B5DA-29BC1A9D21F4}"/>
    <cellStyle name="Normal 107 3 2 2" xfId="15533" xr:uid="{9D0EB023-2C10-402A-9BDB-8B82C68187FE}"/>
    <cellStyle name="Normal 107 3 2 2 2" xfId="15534" xr:uid="{088EB9D0-4433-4AE7-8071-6E953B61B5FF}"/>
    <cellStyle name="Normal 107 3 2 2 2 2" xfId="15535" xr:uid="{E35BE133-4725-41E7-8B27-9472350F628A}"/>
    <cellStyle name="Normal 107 3 2 2 3" xfId="15536" xr:uid="{9AE605DE-07FC-4DE4-8FB4-64C2A78A17A8}"/>
    <cellStyle name="Normal 107 3 2 3" xfId="15537" xr:uid="{0A770ADC-BC2D-4854-8430-593FBF00BD97}"/>
    <cellStyle name="Normal 107 3 2 3 2" xfId="15538" xr:uid="{7257AD5E-ACAA-4723-8F67-08C5B85A88DD}"/>
    <cellStyle name="Normal 107 3 2 4" xfId="15539" xr:uid="{381583C7-CA56-474E-A306-9CE5F130B574}"/>
    <cellStyle name="Normal 107 3 3" xfId="15540" xr:uid="{55FDDCA2-3899-44FA-97D2-FCC4E62F0E86}"/>
    <cellStyle name="Normal 107 3 3 2" xfId="15541" xr:uid="{5522B1A7-BFDC-4106-A264-115029B78A2B}"/>
    <cellStyle name="Normal 107 3 3 2 2" xfId="15542" xr:uid="{CA9925CE-F0CD-46EC-9034-824358D985CE}"/>
    <cellStyle name="Normal 107 3 3 3" xfId="15543" xr:uid="{D6E2D83E-7B84-4F03-A070-7FD34BB74A7F}"/>
    <cellStyle name="Normal 107 3 4" xfId="15544" xr:uid="{34F6059E-358D-4799-BF00-BD6FB78679E2}"/>
    <cellStyle name="Normal 107 3 4 2" xfId="15545" xr:uid="{7EFDBAB3-35D9-44FC-96A8-B5B09330459E}"/>
    <cellStyle name="Normal 107 3 5" xfId="15546" xr:uid="{CB0AE83C-956F-4C95-BD8B-4D3FDE1BF92B}"/>
    <cellStyle name="Normal 107 3 6" xfId="53397" xr:uid="{77C6FD3E-9FEC-4766-A19C-985499095220}"/>
    <cellStyle name="Normal 107 4" xfId="15547" xr:uid="{B2D20535-B147-4345-B722-2C86BCF417B0}"/>
    <cellStyle name="Normal 107 4 2" xfId="15548" xr:uid="{4CCFAF45-4DE4-4055-91C8-5892E311090A}"/>
    <cellStyle name="Normal 107 4 2 2" xfId="15549" xr:uid="{D8470F9E-BD4F-48CF-A10A-158651DAEA8E}"/>
    <cellStyle name="Normal 107 4 2 2 2" xfId="15550" xr:uid="{051D30B9-20D1-4E96-AA5B-AAD640BFDE37}"/>
    <cellStyle name="Normal 107 4 2 3" xfId="15551" xr:uid="{B1AE154D-8B87-479C-B3AB-D692AFC26495}"/>
    <cellStyle name="Normal 107 4 3" xfId="15552" xr:uid="{81E3D6EC-1398-4E47-84A1-B4A7D7B63C74}"/>
    <cellStyle name="Normal 107 4 3 2" xfId="15553" xr:uid="{C7DBDDD4-533D-429F-98EA-2D726C8E4E10}"/>
    <cellStyle name="Normal 107 4 4" xfId="15554" xr:uid="{727BC253-0E3C-4E41-96A1-4ECDF525F1A0}"/>
    <cellStyle name="Normal 107 5" xfId="15555" xr:uid="{87AEAB11-7B91-42EF-82E3-5C6E083A5613}"/>
    <cellStyle name="Normal 107 5 2" xfId="15556" xr:uid="{75B437ED-F435-47D6-AE22-CD1D7DF4B9DB}"/>
    <cellStyle name="Normal 107 5 2 2" xfId="15557" xr:uid="{5AC7DB61-43EF-4F5A-98A8-38EDF2E8A97B}"/>
    <cellStyle name="Normal 107 5 3" xfId="15558" xr:uid="{0B135A45-82DE-45CE-9705-C0ED5A7D3C20}"/>
    <cellStyle name="Normal 107 6" xfId="15559" xr:uid="{B35CE616-6635-4F0C-A7EC-EB8F7ABD4EC0}"/>
    <cellStyle name="Normal 107 6 2" xfId="15560" xr:uid="{46FE79C3-391C-4665-A81F-CF96B55B15FC}"/>
    <cellStyle name="Normal 107 7" xfId="15561" xr:uid="{E145C9DD-4D27-42B7-87F9-D7A167809057}"/>
    <cellStyle name="Normal 107 8" xfId="53398" xr:uid="{DAB8ED15-AD90-4F46-9BE6-17A550141AFD}"/>
    <cellStyle name="Normal 108" xfId="15562" xr:uid="{7E112D32-05D0-4B51-B66F-62BD31A72137}"/>
    <cellStyle name="Normal 108 2" xfId="15563" xr:uid="{F3E779C0-7F89-44F7-BCB8-B1FF2EC71A39}"/>
    <cellStyle name="Normal 108 2 2" xfId="15564" xr:uid="{995C0A08-E4F2-46EB-924B-7B53CA2A0ECB}"/>
    <cellStyle name="Normal 108 2 2 2" xfId="15565" xr:uid="{BBF78969-A74A-4A94-AACC-38277E5A4406}"/>
    <cellStyle name="Normal 108 2 2 2 2" xfId="15566" xr:uid="{CC41CF9F-6F72-4F12-B2DE-4B241A45ADF3}"/>
    <cellStyle name="Normal 108 2 2 2 2 2" xfId="15567" xr:uid="{BFC37EF5-EEC0-4B73-A7C9-FAB07727D218}"/>
    <cellStyle name="Normal 108 2 2 2 2 2 2" xfId="53399" xr:uid="{6541645C-0402-406B-8162-4BDA5022E853}"/>
    <cellStyle name="Normal 108 2 2 2 2 3" xfId="53400" xr:uid="{44A6F671-9044-439B-8A70-FECAE2E72328}"/>
    <cellStyle name="Normal 108 2 2 2 3" xfId="15568" xr:uid="{05379191-1FFA-4A0B-873B-C5139D14DA10}"/>
    <cellStyle name="Normal 108 2 2 2 3 2" xfId="53401" xr:uid="{67BF2539-55ED-4412-A72A-256285B14CFA}"/>
    <cellStyle name="Normal 108 2 2 2 4" xfId="53402" xr:uid="{3AA59673-EE38-496D-B682-14EA698DF9D5}"/>
    <cellStyle name="Normal 108 2 2 3" xfId="15569" xr:uid="{CA5F92DD-53EE-4157-B799-83FC74DD32C0}"/>
    <cellStyle name="Normal 108 2 2 3 2" xfId="15570" xr:uid="{7EAC754B-826B-4698-9FEB-C6C3D8B0651A}"/>
    <cellStyle name="Normal 108 2 2 3 2 2" xfId="53403" xr:uid="{A79662C5-7C20-44C3-B62A-D0B84A038B50}"/>
    <cellStyle name="Normal 108 2 2 3 3" xfId="53404" xr:uid="{30694B6F-0673-4349-A325-5C2CBD38414B}"/>
    <cellStyle name="Normal 108 2 2 4" xfId="15571" xr:uid="{E5E44840-FC12-4DDA-99BA-4B1C2E3688A8}"/>
    <cellStyle name="Normal 108 2 2 4 2" xfId="53405" xr:uid="{836AC4B7-AFEA-43D8-A399-CE7216FB52D5}"/>
    <cellStyle name="Normal 108 2 2 5" xfId="53406" xr:uid="{9F7679A2-1CC2-4F8B-B747-D125C2BD23D4}"/>
    <cellStyle name="Normal 108 2 2 6" xfId="53407" xr:uid="{FB486E83-21AB-42B4-B5C7-4414725E9FB2}"/>
    <cellStyle name="Normal 108 2 3" xfId="15572" xr:uid="{F391C154-ED6E-4332-9FC4-1F9DAF19E0C1}"/>
    <cellStyle name="Normal 108 2 3 2" xfId="15573" xr:uid="{8C6E8310-BAB2-4A87-ACC7-84827A1F8313}"/>
    <cellStyle name="Normal 108 2 3 2 2" xfId="15574" xr:uid="{D40E1BAF-55E8-410B-BA8C-D4569D3EFF2E}"/>
    <cellStyle name="Normal 108 2 3 2 2 2" xfId="53408" xr:uid="{64A3937F-7182-4C96-AF3D-277BD46DB655}"/>
    <cellStyle name="Normal 108 2 3 2 3" xfId="53409" xr:uid="{D0FDD10C-60E5-4C3F-8885-E4ED0784B8AD}"/>
    <cellStyle name="Normal 108 2 3 3" xfId="15575" xr:uid="{ABA03850-10B5-4E63-9C9F-2A8B99BD8834}"/>
    <cellStyle name="Normal 108 2 3 3 2" xfId="53410" xr:uid="{B70FDF82-9875-4891-9E55-90F29FC32C5B}"/>
    <cellStyle name="Normal 108 2 3 4" xfId="53411" xr:uid="{8381A286-760D-4EAD-A23A-82A7DA2E44AA}"/>
    <cellStyle name="Normal 108 2 4" xfId="15576" xr:uid="{CFC0444E-8B03-4E6D-A683-2218D9C1063C}"/>
    <cellStyle name="Normal 108 2 4 2" xfId="15577" xr:uid="{72604CF6-EAD4-4160-A357-C8EDCB6B0FC3}"/>
    <cellStyle name="Normal 108 2 4 2 2" xfId="53412" xr:uid="{3FEF3B57-FFBE-4B40-92AF-23884A7831EE}"/>
    <cellStyle name="Normal 108 2 4 3" xfId="53413" xr:uid="{4015A6A5-EEB4-4C33-8C8F-6482AF419C3F}"/>
    <cellStyle name="Normal 108 2 5" xfId="15578" xr:uid="{6356CB30-6364-4588-B30A-11A54C08DBD7}"/>
    <cellStyle name="Normal 108 2 5 2" xfId="53414" xr:uid="{131B78E1-0FD0-4457-966F-A69742B90B36}"/>
    <cellStyle name="Normal 108 2 6" xfId="53415" xr:uid="{BB9B0EAF-C321-4771-874A-107AA533E751}"/>
    <cellStyle name="Normal 108 2 7" xfId="53416" xr:uid="{507058E3-CDD1-47FB-AB19-159E537A4D88}"/>
    <cellStyle name="Normal 108 3" xfId="15579" xr:uid="{1A94F7C2-4B33-4775-9CAB-A0026A710730}"/>
    <cellStyle name="Normal 108 3 2" xfId="15580" xr:uid="{64AB13F7-3C8E-432D-B7B7-C33D0066A7D2}"/>
    <cellStyle name="Normal 108 3 2 2" xfId="15581" xr:uid="{E22CA119-47EC-42C2-9756-5A3C82846FD5}"/>
    <cellStyle name="Normal 108 3 2 2 2" xfId="15582" xr:uid="{1F2BEDCE-1A15-4042-8B3E-2E237608A8A2}"/>
    <cellStyle name="Normal 108 3 2 2 2 2" xfId="53417" xr:uid="{0DF536A1-18CF-40DD-8A0E-AB509431DBA2}"/>
    <cellStyle name="Normal 108 3 2 2 3" xfId="53418" xr:uid="{DAA13241-4B36-49BF-AECF-224666FEF753}"/>
    <cellStyle name="Normal 108 3 2 3" xfId="15583" xr:uid="{277F81A3-3D67-45A4-9E8D-38036407D9E5}"/>
    <cellStyle name="Normal 108 3 2 3 2" xfId="53419" xr:uid="{A2C7589B-09E9-4948-A8E1-DA9A5F920CB8}"/>
    <cellStyle name="Normal 108 3 2 4" xfId="53420" xr:uid="{FA3F481B-EF0C-445A-A1AA-0BF81FEC1CDC}"/>
    <cellStyle name="Normal 108 3 3" xfId="15584" xr:uid="{2FA41570-8576-4EDC-939A-14DD11E173D6}"/>
    <cellStyle name="Normal 108 3 3 2" xfId="15585" xr:uid="{770770FF-E6C4-443E-BC32-D938278561C4}"/>
    <cellStyle name="Normal 108 3 3 2 2" xfId="53421" xr:uid="{361E5FE2-658F-4FED-A4B6-777B6E2B0433}"/>
    <cellStyle name="Normal 108 3 3 3" xfId="53422" xr:uid="{2DDEAF44-4B63-423C-93B6-B4D40198FAE5}"/>
    <cellStyle name="Normal 108 3 4" xfId="15586" xr:uid="{2BB262F9-1F0D-4F6C-B220-F155F3BEA261}"/>
    <cellStyle name="Normal 108 3 4 2" xfId="53423" xr:uid="{027FA2F6-A67E-4D9E-A549-A8A7E7F26DDC}"/>
    <cellStyle name="Normal 108 3 5" xfId="53424" xr:uid="{D1B1F754-D309-4848-BE87-AA89356754CE}"/>
    <cellStyle name="Normal 108 3 6" xfId="53425" xr:uid="{18FCB0F5-E81C-4630-B3B5-412EB0C19823}"/>
    <cellStyle name="Normal 108 4" xfId="15587" xr:uid="{5291C464-91DA-4EB6-B6B9-BFB25F1E28CB}"/>
    <cellStyle name="Normal 108 4 2" xfId="15588" xr:uid="{B97E7278-E117-4C65-8333-8E37402534F7}"/>
    <cellStyle name="Normal 108 4 2 2" xfId="15589" xr:uid="{FA299A2B-2C14-4E73-80A5-724D2C0A48C3}"/>
    <cellStyle name="Normal 108 4 2 2 2" xfId="53426" xr:uid="{00994D0D-D0F5-42E5-B255-E362A37F8B83}"/>
    <cellStyle name="Normal 108 4 2 3" xfId="53427" xr:uid="{6D9DEF9C-C5C5-4EE1-8FC9-16EBEC91571C}"/>
    <cellStyle name="Normal 108 4 3" xfId="15590" xr:uid="{2B4C65F3-12D5-4CD5-B6F1-5467E6DE553A}"/>
    <cellStyle name="Normal 108 4 3 2" xfId="53428" xr:uid="{4DDF7197-ADBA-4C38-969A-97333DD95FDC}"/>
    <cellStyle name="Normal 108 4 4" xfId="53429" xr:uid="{3DD3E49B-3900-40C5-B8B2-628CCEDF6490}"/>
    <cellStyle name="Normal 108 5" xfId="15591" xr:uid="{5F28497D-859F-4B68-96DA-FE49E72FEE7F}"/>
    <cellStyle name="Normal 108 5 2" xfId="15592" xr:uid="{845A95E9-0DF9-491F-8E5C-5B9FE383B39B}"/>
    <cellStyle name="Normal 108 5 2 2" xfId="53430" xr:uid="{12D150F8-E0A8-47BE-B006-3735895DDA49}"/>
    <cellStyle name="Normal 108 5 3" xfId="53431" xr:uid="{78469471-4A68-4DC0-AC6B-FD39F5B13045}"/>
    <cellStyle name="Normal 108 6" xfId="15593" xr:uid="{3CF0838C-7C71-4E60-82FE-A52C492E4A7A}"/>
    <cellStyle name="Normal 108 6 2" xfId="53432" xr:uid="{97AFD9C2-3DD1-4308-A8F4-DEB947E3215E}"/>
    <cellStyle name="Normal 108 7" xfId="53433" xr:uid="{4861E505-9E4D-4931-B583-F4914B9698F7}"/>
    <cellStyle name="Normal 108 8" xfId="53434" xr:uid="{03891418-C16B-429C-9D7E-BDCAE0120CA5}"/>
    <cellStyle name="Normal 109" xfId="15594" xr:uid="{FC1D6F10-3DD7-4B3A-8CA5-87698D872CFD}"/>
    <cellStyle name="Normal 109 2" xfId="15595" xr:uid="{AEB65E98-13A0-496D-BF36-329A5526F4C7}"/>
    <cellStyle name="Normal 109 2 2" xfId="15596" xr:uid="{99FFA6F6-2E68-42D0-AC41-8D3EDEA0F10B}"/>
    <cellStyle name="Normal 109 2 2 2" xfId="15597" xr:uid="{929817CE-31B4-41C4-8172-1FCF68FF2B32}"/>
    <cellStyle name="Normal 109 2 2 2 2" xfId="15598" xr:uid="{01E927CB-0145-408F-A37B-DF380BCF583D}"/>
    <cellStyle name="Normal 109 2 2 2 2 2" xfId="15599" xr:uid="{AB9825D7-4774-4022-951C-5BEBD321E6AC}"/>
    <cellStyle name="Normal 109 2 2 2 2 2 2" xfId="53435" xr:uid="{1A89DD8A-CF17-45F8-93D2-C7B7D082D86D}"/>
    <cellStyle name="Normal 109 2 2 2 2 3" xfId="53436" xr:uid="{D350E991-1D4E-48F0-BD27-160012EF4816}"/>
    <cellStyle name="Normal 109 2 2 2 3" xfId="15600" xr:uid="{72694F66-1193-44F1-97C4-99F5450C7165}"/>
    <cellStyle name="Normal 109 2 2 2 3 2" xfId="53437" xr:uid="{FD4866C1-F8E5-45E3-A9F8-2C85848971BD}"/>
    <cellStyle name="Normal 109 2 2 2 4" xfId="53438" xr:uid="{478BE9FD-AAFC-4E3E-A334-530FA0C8D2C0}"/>
    <cellStyle name="Normal 109 2 2 3" xfId="15601" xr:uid="{A13613F4-63B1-48E5-94FC-DB944BEDD7C6}"/>
    <cellStyle name="Normal 109 2 2 3 2" xfId="15602" xr:uid="{76E9F9D1-EDE8-4254-99F2-2A80B377BA5C}"/>
    <cellStyle name="Normal 109 2 2 3 2 2" xfId="53439" xr:uid="{512C9933-6936-4EDF-8A53-E000E8FAE7AA}"/>
    <cellStyle name="Normal 109 2 2 3 3" xfId="53440" xr:uid="{62E43AA2-4067-4F8F-8F76-32E283E15851}"/>
    <cellStyle name="Normal 109 2 2 4" xfId="15603" xr:uid="{7C27021A-5B8C-4975-8023-A77D51BCC651}"/>
    <cellStyle name="Normal 109 2 2 4 2" xfId="53441" xr:uid="{6EE2A996-C103-4DC8-885A-C065453BC71A}"/>
    <cellStyle name="Normal 109 2 2 5" xfId="53442" xr:uid="{01A1CB29-644B-4BBC-9C87-4AD0CA2D5205}"/>
    <cellStyle name="Normal 109 2 2 6" xfId="53443" xr:uid="{FC3AC25C-927D-4E4F-B642-83F8B19CC519}"/>
    <cellStyle name="Normal 109 2 3" xfId="15604" xr:uid="{3EC98864-2C47-44F9-A03F-9900FCDFE3D8}"/>
    <cellStyle name="Normal 109 2 3 2" xfId="15605" xr:uid="{403B93DD-2634-4007-A120-A9D3DD1B6E90}"/>
    <cellStyle name="Normal 109 2 3 2 2" xfId="15606" xr:uid="{4EE1903D-9804-40B5-8076-6F53B4C82E5C}"/>
    <cellStyle name="Normal 109 2 3 2 2 2" xfId="53444" xr:uid="{6C752CD7-E325-45B0-BA2A-3FCDD9A4CB5B}"/>
    <cellStyle name="Normal 109 2 3 2 3" xfId="53445" xr:uid="{00A0D929-77F9-41BE-925A-0EC8C6C2472B}"/>
    <cellStyle name="Normal 109 2 3 3" xfId="15607" xr:uid="{E7E89CF7-258E-4920-B797-8540DBD772DC}"/>
    <cellStyle name="Normal 109 2 3 3 2" xfId="53446" xr:uid="{03875B60-1700-43BB-B135-EA6F342D1BF2}"/>
    <cellStyle name="Normal 109 2 3 4" xfId="53447" xr:uid="{297AE2DF-EB92-4B01-A3F6-35EDF8EEB8E4}"/>
    <cellStyle name="Normal 109 2 4" xfId="15608" xr:uid="{BD5BF014-CE05-4D9E-81F9-77A2A0EC80AB}"/>
    <cellStyle name="Normal 109 2 4 2" xfId="15609" xr:uid="{80D6E890-37C4-4BE1-8CC9-EC0F57C8C2F0}"/>
    <cellStyle name="Normal 109 2 4 2 2" xfId="53448" xr:uid="{052E948C-880D-41F6-99FF-D974864E3513}"/>
    <cellStyle name="Normal 109 2 4 3" xfId="53449" xr:uid="{A893B341-E70B-4B9A-9BCD-A1C3AF8E43DC}"/>
    <cellStyle name="Normal 109 2 5" xfId="15610" xr:uid="{6C3B1EBF-ECB7-4A7F-ADD3-BC738C1A87FE}"/>
    <cellStyle name="Normal 109 2 5 2" xfId="53450" xr:uid="{3F9CC9A6-9932-489E-8662-6565C615D948}"/>
    <cellStyle name="Normal 109 2 6" xfId="53451" xr:uid="{0FE9F905-6BB1-4E92-BA51-0081B5FD7FA7}"/>
    <cellStyle name="Normal 109 2 7" xfId="53452" xr:uid="{EDFE34A6-5601-49DB-B7C8-317AB7516A5E}"/>
    <cellStyle name="Normal 109 3" xfId="15611" xr:uid="{C720557C-36FA-4CF3-BF61-FCFD60382A83}"/>
    <cellStyle name="Normal 109 3 2" xfId="15612" xr:uid="{FC57B23C-8322-4D9A-A005-1A8DE47DC8AC}"/>
    <cellStyle name="Normal 109 3 2 2" xfId="15613" xr:uid="{DB456B51-425E-41EA-8351-B1230A907821}"/>
    <cellStyle name="Normal 109 3 2 2 2" xfId="15614" xr:uid="{5DF16CAC-D388-4AE0-9641-0B593F13E59C}"/>
    <cellStyle name="Normal 109 3 2 2 2 2" xfId="53453" xr:uid="{70E106B4-106D-453A-865F-418FAA8F4831}"/>
    <cellStyle name="Normal 109 3 2 2 3" xfId="53454" xr:uid="{CB88C7B8-DF19-4C58-8415-CF030FF61AB6}"/>
    <cellStyle name="Normal 109 3 2 3" xfId="15615" xr:uid="{09372385-42F8-42BF-8014-C93218A8DF95}"/>
    <cellStyle name="Normal 109 3 2 3 2" xfId="53455" xr:uid="{5AD1617A-9919-45A9-BB4B-DC4F6CE9F5C0}"/>
    <cellStyle name="Normal 109 3 2 4" xfId="53456" xr:uid="{F24F0568-8174-477B-8769-EE454C8B967B}"/>
    <cellStyle name="Normal 109 3 3" xfId="15616" xr:uid="{732E04B3-BF55-46F8-A8E3-AC8F056743E4}"/>
    <cellStyle name="Normal 109 3 3 2" xfId="15617" xr:uid="{9F1E5EB8-9B7F-42FE-9405-A23F3EB83361}"/>
    <cellStyle name="Normal 109 3 3 2 2" xfId="53457" xr:uid="{15D316ED-CF4F-46B1-AA00-9A9E5CF51C92}"/>
    <cellStyle name="Normal 109 3 3 3" xfId="53458" xr:uid="{E5009BA1-6CDA-4445-8C2E-496C852CC15F}"/>
    <cellStyle name="Normal 109 3 4" xfId="15618" xr:uid="{B6B0E902-C1B6-4F6F-B8A4-6DFF09C4DCA9}"/>
    <cellStyle name="Normal 109 3 4 2" xfId="53459" xr:uid="{C9193861-7947-47E0-A8BE-18D160BDFEDA}"/>
    <cellStyle name="Normal 109 3 5" xfId="53460" xr:uid="{EC88896B-7670-4879-BE9C-2C29E67C4106}"/>
    <cellStyle name="Normal 109 3 6" xfId="53461" xr:uid="{73B344EE-B8AF-447E-8EA7-866C1C0C6636}"/>
    <cellStyle name="Normal 109 4" xfId="15619" xr:uid="{2C09BD46-93AC-4F36-825B-19CE8E3BD2D4}"/>
    <cellStyle name="Normal 109 4 2" xfId="15620" xr:uid="{DBB06E96-0A53-4B4C-8CAC-115EA1B55391}"/>
    <cellStyle name="Normal 109 4 2 2" xfId="15621" xr:uid="{71413069-1135-4780-B020-E886C046CAD0}"/>
    <cellStyle name="Normal 109 4 2 2 2" xfId="53462" xr:uid="{DBE395D2-956C-4B8D-8DC7-2D3732805256}"/>
    <cellStyle name="Normal 109 4 2 3" xfId="53463" xr:uid="{3B6D05E3-30E4-46F9-9A07-8B2BC09C9E5C}"/>
    <cellStyle name="Normal 109 4 3" xfId="15622" xr:uid="{EC3ACEB7-670B-4DDC-A0F8-E9B86D43FB9F}"/>
    <cellStyle name="Normal 109 4 3 2" xfId="53464" xr:uid="{79222332-9DC8-4829-8053-A093D0125714}"/>
    <cellStyle name="Normal 109 4 4" xfId="53465" xr:uid="{6E895008-0443-4D52-ABFC-B56D6E93839C}"/>
    <cellStyle name="Normal 109 5" xfId="15623" xr:uid="{AE5102B3-722B-4A60-BE59-09E34A3D9D4D}"/>
    <cellStyle name="Normal 109 5 2" xfId="15624" xr:uid="{C0B25043-052B-4C3A-A0D4-2DA0CA64046E}"/>
    <cellStyle name="Normal 109 5 2 2" xfId="53466" xr:uid="{2A1335C2-F604-4047-B092-84342890A4F9}"/>
    <cellStyle name="Normal 109 5 3" xfId="53467" xr:uid="{B2BE9C79-808E-4944-91DA-A71200E519C9}"/>
    <cellStyle name="Normal 109 6" xfId="15625" xr:uid="{A590E4C7-732D-4EF8-961D-346234528637}"/>
    <cellStyle name="Normal 109 6 2" xfId="53468" xr:uid="{E92810C3-CD76-4465-9D4A-B3AE4C476BC4}"/>
    <cellStyle name="Normal 109 7" xfId="53469" xr:uid="{A25AF38E-8FDF-47B0-AFCA-03E50904E060}"/>
    <cellStyle name="Normal 109 8" xfId="53470" xr:uid="{A89D6F42-22C7-43D1-9797-1A8C2A7D0D6C}"/>
    <cellStyle name="Normal 11" xfId="15626" xr:uid="{95BB6973-ACF4-40E3-8C4F-5D2038843478}"/>
    <cellStyle name="Normal 11 10" xfId="15627" xr:uid="{29832EBA-DA38-4843-BC8C-AF364DB9E993}"/>
    <cellStyle name="Normal 11 10 2" xfId="15628" xr:uid="{7B3F9E79-0E89-4BE6-964C-E730EBFF5527}"/>
    <cellStyle name="Normal 11 11" xfId="15629" xr:uid="{F525A88E-FEDD-4C9C-ACA2-E5AFFC3F21D4}"/>
    <cellStyle name="Normal 11 11 2" xfId="15630" xr:uid="{7AC76BFE-A5C9-49F8-88C7-4D5C385AD24D}"/>
    <cellStyle name="Normal 11 11 2 2" xfId="15631" xr:uid="{31F6B6C3-E3BE-4AA0-8796-E1BAF2C70240}"/>
    <cellStyle name="Normal 11 11 3" xfId="15632" xr:uid="{AC8FB30B-CF51-49F3-9410-D94D6F140F7C}"/>
    <cellStyle name="Normal 11 11 4" xfId="15633" xr:uid="{AC621D0F-72F2-4490-9DFB-977AADBA08C5}"/>
    <cellStyle name="Normal 11 12" xfId="15634" xr:uid="{E8C09793-B6F9-4421-A447-3238BFA19260}"/>
    <cellStyle name="Normal 11 12 2" xfId="15635" xr:uid="{F34B89B1-FA3B-45F1-9F9C-CCECFDAB8AF7}"/>
    <cellStyle name="Normal 11 13" xfId="15636" xr:uid="{114F30D4-6441-49BF-B8EB-64B89BDA9769}"/>
    <cellStyle name="Normal 11 14" xfId="15637" xr:uid="{4561A794-2176-432A-986D-50956EFAEECB}"/>
    <cellStyle name="Normal 11 15" xfId="15638" xr:uid="{C914B309-FAE1-441C-B798-4A888DA0AEA7}"/>
    <cellStyle name="Normal 11 16" xfId="15639" xr:uid="{868D0E88-8AB7-4766-9E5B-CD59235EC66B}"/>
    <cellStyle name="Normal 11 17" xfId="15640" xr:uid="{59C81613-870B-4D0A-B486-20DFEF874C0F}"/>
    <cellStyle name="Normal 11 2" xfId="15641" xr:uid="{EF45399C-492E-4AC3-82D2-77BF3608F9E5}"/>
    <cellStyle name="Normal 11 2 2" xfId="15642" xr:uid="{E2C7B0B9-E1CD-4A38-8830-C2F7065571BB}"/>
    <cellStyle name="Normal 11 2 2 2" xfId="15643" xr:uid="{97315765-6F80-4C9D-8148-58CEBBCB78E9}"/>
    <cellStyle name="Normal 11 2 2 2 2" xfId="15644" xr:uid="{C4EA047C-DBC2-4398-B681-C2B2E8D4779F}"/>
    <cellStyle name="Normal 11 2 2 2 2 2" xfId="15645" xr:uid="{8D6A285A-392F-4A6A-B229-F8FA071BC9B9}"/>
    <cellStyle name="Normal 11 2 2 2 3" xfId="15646" xr:uid="{3F89CF9F-F2F9-4CA9-B454-FF7465B4B9AA}"/>
    <cellStyle name="Normal 11 2 2 3" xfId="15647" xr:uid="{5AF9F557-A37E-421C-9BC9-3DD89E32DA5F}"/>
    <cellStyle name="Normal 11 2 2 3 2" xfId="15648" xr:uid="{AC1DFBDE-32BF-4348-B785-45E4851D8226}"/>
    <cellStyle name="Normal 11 2 2 4" xfId="15649" xr:uid="{51A5CC8E-C801-4BE9-8F8B-1C3F3FE8DDA5}"/>
    <cellStyle name="Normal 11 2 2 5" xfId="15650" xr:uid="{93ED3817-319C-4B9F-9770-54D0AA59C52B}"/>
    <cellStyle name="Normal 11 2 3" xfId="15651" xr:uid="{139234E0-5FE4-4C7B-8AB0-7A73FF2FFA93}"/>
    <cellStyle name="Normal 11 2 3 2" xfId="15652" xr:uid="{6021A98E-53DA-4167-8573-DA7278D0D76D}"/>
    <cellStyle name="Normal 11 2 3 2 2" xfId="15653" xr:uid="{BB02B700-2297-4D50-B2C2-E593847AB49A}"/>
    <cellStyle name="Normal 11 2 3 2 2 2" xfId="15654" xr:uid="{9C4744C8-7EF3-42DF-8445-499AE3AA48CE}"/>
    <cellStyle name="Normal 11 2 3 2 3" xfId="15655" xr:uid="{F08FD6F3-AA8F-404A-A999-F9E5F9150577}"/>
    <cellStyle name="Normal 11 2 3 2 4" xfId="15656" xr:uid="{B1CE72AF-3509-4DF7-8561-4FDD19E5E4DA}"/>
    <cellStyle name="Normal 11 2 3 3" xfId="15657" xr:uid="{57749168-A6CF-4C41-8578-7C7A65F4FE6C}"/>
    <cellStyle name="Normal 11 2 3 3 2" xfId="15658" xr:uid="{477577C7-FF5B-4B43-9474-E85AE06FC559}"/>
    <cellStyle name="Normal 11 2 3 3 3" xfId="15659" xr:uid="{E804775C-AEFF-4B2D-B4B4-C777B09BDB3E}"/>
    <cellStyle name="Normal 11 2 3 4" xfId="15660" xr:uid="{30FF2655-DF30-4C16-BF7C-BAF24B10F170}"/>
    <cellStyle name="Normal 11 2 3 5" xfId="15661" xr:uid="{F3EBF0F4-7A3C-4776-9470-BCE9C423115E}"/>
    <cellStyle name="Normal 11 2 3 6" xfId="15662" xr:uid="{3A8F087D-98E3-49BD-99F0-86DDF6BA7FC9}"/>
    <cellStyle name="Normal 11 2 4" xfId="15663" xr:uid="{B81C66C2-F500-49A5-8320-6810C1EA4F1C}"/>
    <cellStyle name="Normal 11 2 4 2" xfId="15664" xr:uid="{3C1ABF3D-1C23-4ED5-90CC-0D82BCDA93D4}"/>
    <cellStyle name="Normal 11 2 4 2 2" xfId="15665" xr:uid="{CF017D5F-EBEE-4E4C-B3D8-04A7F5F32673}"/>
    <cellStyle name="Normal 11 2 4 3" xfId="15666" xr:uid="{B6B7244F-C6CD-4D93-950C-ECB82DD773EA}"/>
    <cellStyle name="Normal 11 2 4 4" xfId="15667" xr:uid="{11A65DB9-1DA7-43E4-8F9D-6394406C897C}"/>
    <cellStyle name="Normal 11 2 5" xfId="15668" xr:uid="{984142F0-D15D-40D8-B778-6BC17AFFC309}"/>
    <cellStyle name="Normal 11 2 6" xfId="15669" xr:uid="{F314140B-9DEC-4292-88E9-84711018BED2}"/>
    <cellStyle name="Normal 11 2 6 2" xfId="15670" xr:uid="{0DFFE8F7-CC9C-4AC1-8FBF-5B4516A9B2BF}"/>
    <cellStyle name="Normal 11 2 6 2 2" xfId="15671" xr:uid="{15016B36-71FB-4EEC-ADA2-D5C917D1FA04}"/>
    <cellStyle name="Normal 11 2 6 3" xfId="15672" xr:uid="{10447EF9-D605-45F1-8996-CD7407AF3A3E}"/>
    <cellStyle name="Normal 11 2 7" xfId="15673" xr:uid="{4B316ECE-395C-4417-B11B-7AE3D5B5AF46}"/>
    <cellStyle name="Normal 11 2 7 2" xfId="15674" xr:uid="{1DBB690B-83C7-4316-93BC-9C9E0AB96142}"/>
    <cellStyle name="Normal 11 2 8" xfId="15675" xr:uid="{1C7841FF-77BC-4D7A-A538-4F2EF2FA2CC6}"/>
    <cellStyle name="Normal 11 2 9" xfId="15676" xr:uid="{4EE12EE4-F1ED-47F4-BC49-3F89AC481039}"/>
    <cellStyle name="Normal 11 3" xfId="15677" xr:uid="{DC7AFA52-45B0-49A6-82CC-18CE038CD4A0}"/>
    <cellStyle name="Normal 11 3 2" xfId="15678" xr:uid="{4CEFECBC-E4BB-44D5-99C9-E18D9DD05700}"/>
    <cellStyle name="Normal 11 3 2 2" xfId="15679" xr:uid="{32AEBF95-89F6-453E-831F-964079D176F5}"/>
    <cellStyle name="Normal 11 3 2 2 2" xfId="15680" xr:uid="{B89A86B9-82E1-4348-BC5E-3BD077E0041D}"/>
    <cellStyle name="Normal 11 3 2 2 2 2" xfId="15681" xr:uid="{15556C33-10ED-493D-A95F-4034B7E1F7FB}"/>
    <cellStyle name="Normal 11 3 2 2 2 2 2" xfId="15682" xr:uid="{8940EA3C-D25B-4578-8992-548F163E93F0}"/>
    <cellStyle name="Normal 11 3 2 2 2 3" xfId="15683" xr:uid="{886ABCA3-675D-4F56-865A-B24284B8C200}"/>
    <cellStyle name="Normal 11 3 2 2 2 4" xfId="15684" xr:uid="{44A3BF24-45AA-4A99-AED9-9EBB42A3966C}"/>
    <cellStyle name="Normal 11 3 2 2 3" xfId="15685" xr:uid="{2A6554F6-DEED-4D95-9AA3-0C70D12DB4EB}"/>
    <cellStyle name="Normal 11 3 2 2 3 2" xfId="15686" xr:uid="{2F5E366C-F95F-4E0F-9AF7-049929B8074D}"/>
    <cellStyle name="Normal 11 3 2 2 4" xfId="15687" xr:uid="{60EB4C9E-B2E0-4CEF-9D48-363B69943122}"/>
    <cellStyle name="Normal 11 3 2 2 5" xfId="15688" xr:uid="{3C02EE37-3306-48DD-8715-601FC4FBB928}"/>
    <cellStyle name="Normal 11 3 2 2_INFORME" xfId="15689" xr:uid="{D1573397-0726-42DC-954B-A3798F94A2AA}"/>
    <cellStyle name="Normal 11 3 2 3" xfId="15690" xr:uid="{677403A1-B71B-4845-A67B-3357F36D9FBD}"/>
    <cellStyle name="Normal 11 3 2 3 2" xfId="15691" xr:uid="{95D60D49-AD61-4090-AA30-F6E2A133FFBD}"/>
    <cellStyle name="Normal 11 3 2 3 2 2" xfId="15692" xr:uid="{C89A219D-5831-4B6E-AB03-2ACAC98B6FEF}"/>
    <cellStyle name="Normal 11 3 2 3 3" xfId="15693" xr:uid="{987562F2-7273-44A7-8DF1-09E9C50F59AC}"/>
    <cellStyle name="Normal 11 3 2 3 4" xfId="15694" xr:uid="{934CC3A0-8608-4A7E-A787-B30D73E58F81}"/>
    <cellStyle name="Normal 11 3 2 4" xfId="15695" xr:uid="{A42E69E3-497B-434D-B1D7-6D64D3383BD0}"/>
    <cellStyle name="Normal 11 3 2 4 2" xfId="15696" xr:uid="{F3CB3002-7BD3-45D9-958A-18CE28E75C43}"/>
    <cellStyle name="Normal 11 3 2 5" xfId="15697" xr:uid="{C358CECA-3226-4FC4-9768-632F0DA88011}"/>
    <cellStyle name="Normal 11 3 2 6" xfId="15698" xr:uid="{6181967F-77E1-43EC-ACF6-6E2E2F730F27}"/>
    <cellStyle name="Normal 11 3 2_INFORME" xfId="15699" xr:uid="{F0304AAE-E3CA-4520-B1A3-C67AA5CE5E21}"/>
    <cellStyle name="Normal 11 3 3" xfId="15700" xr:uid="{158BC8AF-EAF0-4E38-BA9A-00705DFCE252}"/>
    <cellStyle name="Normal 11 3 3 2" xfId="15701" xr:uid="{3EBEDCD1-9E8B-4898-9E89-022EC0C12934}"/>
    <cellStyle name="Normal 11 3 3 2 2" xfId="15702" xr:uid="{0F386BAC-0F80-44FF-BE4D-7181CB854C7A}"/>
    <cellStyle name="Normal 11 3 3 2 2 2" xfId="15703" xr:uid="{C7846AE4-341F-49C4-A533-4BB0C911EAC4}"/>
    <cellStyle name="Normal 11 3 3 2 3" xfId="15704" xr:uid="{D4CFAF13-9EC3-4B9B-9586-EF28EF4C6196}"/>
    <cellStyle name="Normal 11 3 3 2 4" xfId="15705" xr:uid="{94BF53B8-3589-43EC-9442-CDBEF22B0E45}"/>
    <cellStyle name="Normal 11 3 3 3" xfId="15706" xr:uid="{18BF4D24-DE4C-4B49-9C10-94B0ECC707EB}"/>
    <cellStyle name="Normal 11 3 3 3 2" xfId="15707" xr:uid="{2FE12852-DC75-4D05-96C3-59B86990475B}"/>
    <cellStyle name="Normal 11 3 3 4" xfId="15708" xr:uid="{3A46E774-47FB-4027-80B8-03C48F9E7135}"/>
    <cellStyle name="Normal 11 3 3 5" xfId="15709" xr:uid="{E3E49435-AA80-4CFE-93E8-44A1486B4746}"/>
    <cellStyle name="Normal 11 3 3_INFORME" xfId="15710" xr:uid="{9296A4E8-45F6-4A7D-94DD-07FE34420F8C}"/>
    <cellStyle name="Normal 11 3 4" xfId="15711" xr:uid="{E0683B5E-E189-4786-BD3C-A0B5BEF9D848}"/>
    <cellStyle name="Normal 11 3 4 2" xfId="15712" xr:uid="{90FCEFD1-A8E7-4E50-9C33-98DEBFB0661A}"/>
    <cellStyle name="Normal 11 3 4 2 2" xfId="15713" xr:uid="{25698BD4-6F96-4EB5-9B9E-549DB49F0088}"/>
    <cellStyle name="Normal 11 3 4 2 3" xfId="15714" xr:uid="{2E228E72-51F0-4A33-9860-BE518EEA1F55}"/>
    <cellStyle name="Normal 11 3 4 3" xfId="15715" xr:uid="{698772C2-0BA1-451C-ABDA-AB44FB0C1647}"/>
    <cellStyle name="Normal 11 3 4 4" xfId="15716" xr:uid="{5382F929-B9BA-4D6E-A5AB-9F39B390C7D7}"/>
    <cellStyle name="Normal 11 3 4 5" xfId="15717" xr:uid="{AEC49B53-E331-4DC2-B551-9628FBE6A56F}"/>
    <cellStyle name="Normal 11 3 5" xfId="15718" xr:uid="{12F0387A-DE92-42C7-8CD1-7E8C9ADF880A}"/>
    <cellStyle name="Normal 11 3 5 2" xfId="15719" xr:uid="{BA41EAAC-64AF-4E04-A39C-C297468183F9}"/>
    <cellStyle name="Normal 11 3 6" xfId="15720" xr:uid="{6E2BA5BD-69A5-42E8-ABE2-0DFBA45A84A6}"/>
    <cellStyle name="Normal 11 3 7" xfId="15721" xr:uid="{28537836-CE8B-4F64-BAF2-7D1525AF3664}"/>
    <cellStyle name="Normal 11 3_INFORME" xfId="15722" xr:uid="{EEB89937-A41E-47A4-9BE8-4E186817CAB1}"/>
    <cellStyle name="Normal 11 4" xfId="15723" xr:uid="{AADBA808-272C-45C3-93DD-C072570D161D}"/>
    <cellStyle name="Normal 11 4 2" xfId="15724" xr:uid="{7B078D0A-5E95-4CC7-9562-CCF50734B7CF}"/>
    <cellStyle name="Normal 11 4 2 2" xfId="15725" xr:uid="{D6FA3E8C-27BD-4D4B-A5E4-78AFB5737983}"/>
    <cellStyle name="Normal 11 4 2 2 2" xfId="15726" xr:uid="{72A8A84B-6B33-4E9A-BBC3-F766FBE9E9A4}"/>
    <cellStyle name="Normal 11 4 2 2 2 2" xfId="15727" xr:uid="{BC51907C-7FFB-4A67-917E-B79C66DBAC20}"/>
    <cellStyle name="Normal 11 4 2 2 2 3" xfId="15728" xr:uid="{1BF24763-2654-4789-BF2D-1EB7CB12190E}"/>
    <cellStyle name="Normal 11 4 2 2 3" xfId="15729" xr:uid="{CB0EFC5A-0F8B-4C88-A5DD-0016729D5F66}"/>
    <cellStyle name="Normal 11 4 2 2 4" xfId="15730" xr:uid="{536FA91E-55BA-491F-8A20-12B5C411F856}"/>
    <cellStyle name="Normal 11 4 2 2 5" xfId="15731" xr:uid="{DE451D0F-6224-42B0-9580-3628CC59DB72}"/>
    <cellStyle name="Normal 11 4 2 3" xfId="15732" xr:uid="{9C04101E-76F0-442B-A301-D19A98AF8150}"/>
    <cellStyle name="Normal 11 4 2 3 2" xfId="15733" xr:uid="{6767C234-099E-4F6B-9998-5FA0A38464A7}"/>
    <cellStyle name="Normal 11 4 2 3 2 2" xfId="15734" xr:uid="{7A8F7335-853F-4F14-9299-B409EA9E9A56}"/>
    <cellStyle name="Normal 11 4 2 3 3" xfId="15735" xr:uid="{C4241721-90B8-42BD-9493-FCF8095D529B}"/>
    <cellStyle name="Normal 11 4 2 3 4" xfId="15736" xr:uid="{2D89433B-D6A2-4868-9D26-1E1BBAAAEFB0}"/>
    <cellStyle name="Normal 11 4 2 4" xfId="15737" xr:uid="{55FC768A-D3A1-46F6-A7E7-46339421A6FA}"/>
    <cellStyle name="Normal 11 4 2 4 2" xfId="15738" xr:uid="{0D9EED48-B8B4-4D54-97F8-3BF44ED0FC91}"/>
    <cellStyle name="Normal 11 4 2 5" xfId="15739" xr:uid="{8AE63137-019C-4FDD-8374-4BF66B0BB200}"/>
    <cellStyle name="Normal 11 4 2 6" xfId="15740" xr:uid="{C3951D7C-29F9-4C21-9DA9-6735D245DA2D}"/>
    <cellStyle name="Normal 11 4 2 7" xfId="15741" xr:uid="{56408938-6942-4910-AACA-317D6CB7050E}"/>
    <cellStyle name="Normal 11 4 2_INFORME" xfId="15742" xr:uid="{55B1168B-3E09-4DC6-B6C0-5C5B5F3AB599}"/>
    <cellStyle name="Normal 11 4 3" xfId="15743" xr:uid="{2A8F96A3-2ED0-4CE4-8057-F4A368026374}"/>
    <cellStyle name="Normal 11 4 3 2" xfId="15744" xr:uid="{46A38BF4-3A6A-495A-A562-BC74579520BA}"/>
    <cellStyle name="Normal 11 4 3 2 2" xfId="15745" xr:uid="{282D3D91-804F-4D43-AFF4-F8D53935B9C3}"/>
    <cellStyle name="Normal 11 4 3 2 3" xfId="15746" xr:uid="{D57D5358-5377-4CFC-B9B9-44982DE43B7B}"/>
    <cellStyle name="Normal 11 4 3 3" xfId="15747" xr:uid="{4F7D9BEE-EDD7-4429-93E3-B0896CC516B2}"/>
    <cellStyle name="Normal 11 4 3 4" xfId="15748" xr:uid="{A2A3B194-C6B6-48D2-A579-AAC6B337B306}"/>
    <cellStyle name="Normal 11 4 3 5" xfId="15749" xr:uid="{2936B33F-514B-4A1B-9986-A94D8CA0B03F}"/>
    <cellStyle name="Normal 11 4 4" xfId="15750" xr:uid="{39F137A9-34A4-4F98-A269-C554CE1C6BA0}"/>
    <cellStyle name="Normal 11 4 4 2" xfId="15751" xr:uid="{F6A8EB83-BE54-4BD4-B8F3-0ABC4FA9B91B}"/>
    <cellStyle name="Normal 11 4 4 2 2" xfId="15752" xr:uid="{0006B2E7-98D0-4BEF-83A5-F4D1C24304A4}"/>
    <cellStyle name="Normal 11 4 4 3" xfId="15753" xr:uid="{33B8A029-95F9-4732-BDC2-70B48253155E}"/>
    <cellStyle name="Normal 11 4 4 4" xfId="15754" xr:uid="{2718B815-8755-4E6E-AFB6-79B579EC9DC8}"/>
    <cellStyle name="Normal 11 4 5" xfId="15755" xr:uid="{A638406A-FF7F-4B2B-88BC-E4E143FAA55C}"/>
    <cellStyle name="Normal 11 4 5 2" xfId="15756" xr:uid="{F969F610-873B-482B-9C65-B992C1FF4508}"/>
    <cellStyle name="Normal 11 4 6" xfId="15757" xr:uid="{C695758E-C633-42CC-9584-91FCBB443D53}"/>
    <cellStyle name="Normal 11 4 7" xfId="15758" xr:uid="{05977046-FE02-40A0-B649-196EA32BFF3E}"/>
    <cellStyle name="Normal 11 4 8" xfId="15759" xr:uid="{51B0BF70-FF66-4481-BEB2-4B7FA96428C0}"/>
    <cellStyle name="Normal 11 4_INFORME" xfId="15760" xr:uid="{CD8BE7F1-2974-46CA-8EE8-0A3084926026}"/>
    <cellStyle name="Normal 11 5" xfId="15761" xr:uid="{CBE433EA-8468-470A-B092-DBCA1F289564}"/>
    <cellStyle name="Normal 11 5 2" xfId="15762" xr:uid="{4668D534-540D-445B-A4C9-22AB1BABCBF2}"/>
    <cellStyle name="Normal 11 5 2 2" xfId="15763" xr:uid="{31DE5CB3-3DBA-4106-8C22-733E55EF8DC2}"/>
    <cellStyle name="Normal 11 5 2 2 2" xfId="15764" xr:uid="{6D9E9F70-11E3-4083-8A11-CC85E7FD911C}"/>
    <cellStyle name="Normal 11 5 2 2 3" xfId="15765" xr:uid="{FFBF6522-D45C-4CC3-8ED4-721499AE9C62}"/>
    <cellStyle name="Normal 11 5 2 3" xfId="15766" xr:uid="{C31A0410-D1A3-4695-896C-EDCAC790817C}"/>
    <cellStyle name="Normal 11 5 2 4" xfId="15767" xr:uid="{3B354698-E989-4843-B363-264F80E77BCC}"/>
    <cellStyle name="Normal 11 5 2 5" xfId="15768" xr:uid="{773B1D40-E3EB-4BD9-8F86-B12CB49F88B8}"/>
    <cellStyle name="Normal 11 5 3" xfId="15769" xr:uid="{8CA28F35-4F24-422B-843B-F7831B8A73AF}"/>
    <cellStyle name="Normal 11 5 3 2" xfId="15770" xr:uid="{34A5AAE8-E301-4221-A0FE-0DF0B32148E8}"/>
    <cellStyle name="Normal 11 5 4" xfId="15771" xr:uid="{A1C7FEC3-CACC-4EE5-BE56-C37BB07ECE0F}"/>
    <cellStyle name="Normal 11 5_INFORME" xfId="15772" xr:uid="{589B5179-3E21-4F51-BB77-4CB37B08E612}"/>
    <cellStyle name="Normal 11 6" xfId="15773" xr:uid="{2E8ECCB1-77BD-4959-B7C1-EEE492D0274C}"/>
    <cellStyle name="Normal 11 6 2" xfId="15774" xr:uid="{9834126D-B52B-4A6D-B030-744FCBA46CBF}"/>
    <cellStyle name="Normal 11 6 2 2" xfId="15775" xr:uid="{2B1C53F1-8F33-4E16-A425-9403471C9B0D}"/>
    <cellStyle name="Normal 11 6 2 2 2" xfId="15776" xr:uid="{F6511F18-F546-4525-B283-7369A3A1FB23}"/>
    <cellStyle name="Normal 11 6 2 2 3" xfId="15777" xr:uid="{3062B81B-820C-4C11-B8BB-9528AB88B222}"/>
    <cellStyle name="Normal 11 6 2 3" xfId="15778" xr:uid="{2032E862-AE81-480F-A6B8-639627369478}"/>
    <cellStyle name="Normal 11 6 2 4" xfId="15779" xr:uid="{7B4C6D8A-7AE9-490B-A4B1-2E0E71876DF1}"/>
    <cellStyle name="Normal 11 6 2 5" xfId="15780" xr:uid="{430B4F40-0E9C-415C-8E85-BFE3E1D46E38}"/>
    <cellStyle name="Normal 11 6 3" xfId="15781" xr:uid="{59A7A8B4-4C07-4F0E-8CCA-6E457BAE636D}"/>
    <cellStyle name="Normal 11 6 3 2" xfId="15782" xr:uid="{781550D7-3645-4985-A95B-A57789CCA133}"/>
    <cellStyle name="Normal 11 6 4" xfId="15783" xr:uid="{DC63DE50-3E2F-47F0-B0D8-7BE6D366E2E4}"/>
    <cellStyle name="Normal 11 6_INFORME" xfId="15784" xr:uid="{87F5E356-C4A5-420D-A2B5-0DBF0F7142B3}"/>
    <cellStyle name="Normal 11 7" xfId="15785" xr:uid="{44CF3534-74E0-4BC8-A7C1-0CC02423F458}"/>
    <cellStyle name="Normal 11 7 2" xfId="15786" xr:uid="{F6241568-00C7-4163-8E60-E494A344AD02}"/>
    <cellStyle name="Normal 11 7 2 2" xfId="15787" xr:uid="{A2024AAC-09ED-4445-82B5-956A9F9D778A}"/>
    <cellStyle name="Normal 11 7 2 3" xfId="15788" xr:uid="{BF0A5AD3-9E9C-4078-B424-F0BF76A25300}"/>
    <cellStyle name="Normal 11 7 3" xfId="15789" xr:uid="{B02C7E82-4DD0-4F9C-825C-B7FA71CDBFFF}"/>
    <cellStyle name="Normal 11 7 3 2" xfId="15790" xr:uid="{BD0F2290-DD8F-4E4C-9171-D2326F780A6A}"/>
    <cellStyle name="Normal 11 7 4" xfId="15791" xr:uid="{C7545204-388C-44B9-8D57-EE6C6495876E}"/>
    <cellStyle name="Normal 11 7_INFORME" xfId="15792" xr:uid="{17115A6C-66CD-4556-B3AB-2CEB49A6AF42}"/>
    <cellStyle name="Normal 11 8" xfId="15793" xr:uid="{0DF84139-7DED-4D56-BBB3-90769E576181}"/>
    <cellStyle name="Normal 11 8 2" xfId="15794" xr:uid="{7AD5ADF4-6B84-4348-AB9B-4162FBE6E837}"/>
    <cellStyle name="Normal 11 8 2 2" xfId="15795" xr:uid="{44B69F8E-43F8-4B7A-A7AA-8689A6BBFCFE}"/>
    <cellStyle name="Normal 11 8 2 2 2" xfId="15796" xr:uid="{296C50D3-3085-4957-96E5-32E40E6DF26C}"/>
    <cellStyle name="Normal 11 8 2 3" xfId="15797" xr:uid="{ACF2B488-1DDF-440D-B45E-D0397D83ACBB}"/>
    <cellStyle name="Normal 11 8 2 4" xfId="15798" xr:uid="{956C0207-6903-4EFF-8C94-1AB581825437}"/>
    <cellStyle name="Normal 11 8 3" xfId="15799" xr:uid="{E7F8F714-DFCD-44B3-A90D-D7E959A4D199}"/>
    <cellStyle name="Normal 11 8 3 2" xfId="15800" xr:uid="{FA185EFF-5AE8-4838-9979-30655036686A}"/>
    <cellStyle name="Normal 11 8 4" xfId="15801" xr:uid="{FFE4615D-4BCC-4039-8C94-EDD855FB2F99}"/>
    <cellStyle name="Normal 11 8 5" xfId="15802" xr:uid="{29499031-FB4B-439E-AACA-2C6A401D03C1}"/>
    <cellStyle name="Normal 11 8_INFORME" xfId="15803" xr:uid="{314ABCCB-3B9E-4A8D-B769-6F18F53D6C73}"/>
    <cellStyle name="Normal 11 9" xfId="15804" xr:uid="{BF6AF336-2C7C-4243-8D40-B1A2237F1D2B}"/>
    <cellStyle name="Normal 11 9 2" xfId="15805" xr:uid="{23C8A0F9-9133-48E3-A375-15487771404A}"/>
    <cellStyle name="Normal 11_Energía" xfId="53471" xr:uid="{57CA3A86-2868-4E93-9B96-BDD215350AC1}"/>
    <cellStyle name="Normal 110" xfId="15806" xr:uid="{FD68F59C-C974-4C26-A8EA-02D669C8B2D1}"/>
    <cellStyle name="Normal 110 2" xfId="15807" xr:uid="{1945CE53-4873-43D1-9E8E-225753ED5E71}"/>
    <cellStyle name="Normal 110 2 2" xfId="15808" xr:uid="{784A8D56-AE2D-4D3F-9EED-B97918F2EF5A}"/>
    <cellStyle name="Normal 110 2 2 2" xfId="15809" xr:uid="{F7E976E2-BC62-4CE9-90E4-901BA5F1F7D3}"/>
    <cellStyle name="Normal 110 2 2 2 2" xfId="15810" xr:uid="{04896687-1E56-4B0F-99EF-2D4AFF520549}"/>
    <cellStyle name="Normal 110 2 2 2 2 2" xfId="15811" xr:uid="{3C4DCD96-B515-45B5-9EF7-A6D80A17A84B}"/>
    <cellStyle name="Normal 110 2 2 2 2 2 2" xfId="15812" xr:uid="{B0E5C43D-AA6C-4FA1-BB37-535DF0117A02}"/>
    <cellStyle name="Normal 110 2 2 2 2 3" xfId="15813" xr:uid="{41B4B2E6-CA9B-410B-8987-F2C740BD0177}"/>
    <cellStyle name="Normal 110 2 2 2 3" xfId="15814" xr:uid="{BC524AC4-979A-4B1E-BC23-CF7A681E23DC}"/>
    <cellStyle name="Normal 110 2 2 2 3 2" xfId="15815" xr:uid="{3CC64D13-C295-43CA-A56C-DCA933070F26}"/>
    <cellStyle name="Normal 110 2 2 2 4" xfId="15816" xr:uid="{3541A364-8EC7-47B4-8E7C-CB9379D807E7}"/>
    <cellStyle name="Normal 110 2 2 3" xfId="15817" xr:uid="{4321E182-E06A-4079-90FB-D5E97B8F9F29}"/>
    <cellStyle name="Normal 110 2 2 3 2" xfId="15818" xr:uid="{23E4FCCD-2E63-4C4C-B8C4-1719937705B4}"/>
    <cellStyle name="Normal 110 2 2 3 2 2" xfId="15819" xr:uid="{240C8AAA-F316-49E5-8459-C7DAAB7E40AC}"/>
    <cellStyle name="Normal 110 2 2 3 3" xfId="15820" xr:uid="{23747FA5-EC1C-4ED6-83AC-C4B517C05535}"/>
    <cellStyle name="Normal 110 2 2 4" xfId="15821" xr:uid="{D12CBE4B-A4EC-437F-A654-8D0987C55583}"/>
    <cellStyle name="Normal 110 2 2 4 2" xfId="15822" xr:uid="{C7CB62F8-C604-4B2F-9089-A018AB6D59F6}"/>
    <cellStyle name="Normal 110 2 2 5" xfId="15823" xr:uid="{85C930BD-67F5-434C-AEF4-D94FB097D180}"/>
    <cellStyle name="Normal 110 2 2 6" xfId="53472" xr:uid="{86938C42-9307-4E80-84CB-6D2469036C81}"/>
    <cellStyle name="Normal 110 2 3" xfId="15824" xr:uid="{CA697ABC-E4DC-46A4-AC56-38637D0A0D53}"/>
    <cellStyle name="Normal 110 2 3 2" xfId="15825" xr:uid="{FA738E9E-EF0F-43CF-8A87-4DEDB0D9B3B0}"/>
    <cellStyle name="Normal 110 2 3 2 2" xfId="15826" xr:uid="{FDAA1B3C-9BDA-4723-83A2-F9BADBB3F18B}"/>
    <cellStyle name="Normal 110 2 3 2 2 2" xfId="15827" xr:uid="{9CF2EA21-66B4-4F71-9EDA-8E6D03F463F2}"/>
    <cellStyle name="Normal 110 2 3 2 3" xfId="15828" xr:uid="{07123C24-9840-4A0F-AEA4-4AE615FD083A}"/>
    <cellStyle name="Normal 110 2 3 3" xfId="15829" xr:uid="{9F14E69C-7E19-4378-83D3-4C298BDB58F8}"/>
    <cellStyle name="Normal 110 2 3 3 2" xfId="15830" xr:uid="{E8BB6DE5-B1BC-4DA2-A64F-245411DE358E}"/>
    <cellStyle name="Normal 110 2 3 4" xfId="15831" xr:uid="{843E59C7-74D8-4316-94C9-B0B80EA3A263}"/>
    <cellStyle name="Normal 110 2 4" xfId="15832" xr:uid="{5CCC4AB3-361E-4BA7-A336-F8F62FF919A8}"/>
    <cellStyle name="Normal 110 2 4 2" xfId="15833" xr:uid="{0AEBF9DC-14A4-4B91-AD24-061EA520214D}"/>
    <cellStyle name="Normal 110 2 4 2 2" xfId="15834" xr:uid="{B779BECE-AF2E-41ED-80EF-C9E0CB606BD4}"/>
    <cellStyle name="Normal 110 2 4 3" xfId="15835" xr:uid="{0EC09FA0-E33D-4C3E-A4F1-8307ABF8A52A}"/>
    <cellStyle name="Normal 110 2 5" xfId="15836" xr:uid="{7832650B-C264-4E0C-9DBD-38F4AE161FF6}"/>
    <cellStyle name="Normal 110 2 5 2" xfId="15837" xr:uid="{0CDFE5FC-1581-4C3C-A2C3-94245B94CA00}"/>
    <cellStyle name="Normal 110 2 6" xfId="15838" xr:uid="{0076642B-D9C7-40A0-9EEB-06EF93CB3AB6}"/>
    <cellStyle name="Normal 110 2 7" xfId="53473" xr:uid="{788D1BEB-F10E-4405-A2AC-A902E88F439C}"/>
    <cellStyle name="Normal 110 3" xfId="15839" xr:uid="{117E59F3-2758-409A-A7E9-1AAE85CD8DE9}"/>
    <cellStyle name="Normal 110 3 2" xfId="15840" xr:uid="{9029A8CC-A883-4C89-925B-C73D4CFFD2F5}"/>
    <cellStyle name="Normal 110 3 2 2" xfId="15841" xr:uid="{B6D2B1D4-7A24-44EB-BD7D-C80DC614523B}"/>
    <cellStyle name="Normal 110 3 2 2 2" xfId="15842" xr:uid="{54E866A1-CECE-4F0A-9496-950B14E176F0}"/>
    <cellStyle name="Normal 110 3 2 2 2 2" xfId="15843" xr:uid="{34493453-9230-4EDD-8A3E-6A20B7E0638D}"/>
    <cellStyle name="Normal 110 3 2 2 3" xfId="15844" xr:uid="{A41AC863-1811-4B25-B600-5B6E5374BA6E}"/>
    <cellStyle name="Normal 110 3 2 3" xfId="15845" xr:uid="{BD85CDD8-F60E-48A5-9469-521E596E2142}"/>
    <cellStyle name="Normal 110 3 2 3 2" xfId="15846" xr:uid="{3EC87F1E-481F-4D36-96F0-422BAEFC22E1}"/>
    <cellStyle name="Normal 110 3 2 4" xfId="15847" xr:uid="{31A0F5E7-3804-4220-95C6-FD988FF578FB}"/>
    <cellStyle name="Normal 110 3 3" xfId="15848" xr:uid="{12B1B854-30DD-4EB9-A9B0-4282E6542D69}"/>
    <cellStyle name="Normal 110 3 3 2" xfId="15849" xr:uid="{B3DC8D09-5ABD-4B07-9645-E26B31EB65FD}"/>
    <cellStyle name="Normal 110 3 3 2 2" xfId="15850" xr:uid="{9CFF913F-2919-43BE-8ED7-E9EE1D9B622A}"/>
    <cellStyle name="Normal 110 3 3 3" xfId="15851" xr:uid="{40BEBE44-CAF7-404A-9E76-5D4846FDA91B}"/>
    <cellStyle name="Normal 110 3 4" xfId="15852" xr:uid="{C1516079-9DBA-4013-B579-5209ED054E5C}"/>
    <cellStyle name="Normal 110 3 4 2" xfId="15853" xr:uid="{1417FEB7-7219-44DE-8872-94BF748BA670}"/>
    <cellStyle name="Normal 110 3 5" xfId="15854" xr:uid="{A13771C9-E001-472E-93BD-01E44371F34C}"/>
    <cellStyle name="Normal 110 3 6" xfId="53474" xr:uid="{AD908DF3-21EA-4AC1-B826-30FE80BA0493}"/>
    <cellStyle name="Normal 110 4" xfId="15855" xr:uid="{EB429024-9D0D-4CE4-B842-5B07E985D407}"/>
    <cellStyle name="Normal 110 4 2" xfId="15856" xr:uid="{43446DBA-E4CA-49E9-998B-158D03094C01}"/>
    <cellStyle name="Normal 110 4 2 2" xfId="15857" xr:uid="{EAFAB883-8626-4837-9549-07BADA9FBC86}"/>
    <cellStyle name="Normal 110 4 2 2 2" xfId="15858" xr:uid="{51C311AD-34CA-4177-B53D-34A167BCA5AF}"/>
    <cellStyle name="Normal 110 4 2 3" xfId="15859" xr:uid="{41CAD729-EF9C-407C-A130-4851A92D35AC}"/>
    <cellStyle name="Normal 110 4 3" xfId="15860" xr:uid="{C20DBDEF-F6E2-4EED-B269-AC117CA6E214}"/>
    <cellStyle name="Normal 110 4 3 2" xfId="15861" xr:uid="{8E5F2CA0-3C05-43E1-BC72-250289F3CDEC}"/>
    <cellStyle name="Normal 110 4 4" xfId="15862" xr:uid="{D4FFF535-5899-43D8-81F0-F9735114FEB9}"/>
    <cellStyle name="Normal 110 5" xfId="15863" xr:uid="{8E8295E9-36D7-4B04-833C-BEFBAB64298E}"/>
    <cellStyle name="Normal 110 5 2" xfId="15864" xr:uid="{20F1BE9A-5CEE-410A-AE68-0485C79D9671}"/>
    <cellStyle name="Normal 110 5 2 2" xfId="15865" xr:uid="{9648A73A-B53E-4979-9C8F-8AAA66317A75}"/>
    <cellStyle name="Normal 110 5 3" xfId="15866" xr:uid="{9A96370F-A348-4CEF-8B33-52A17944C809}"/>
    <cellStyle name="Normal 110 6" xfId="15867" xr:uid="{BE4157D2-F384-4608-B7D2-C657B79ED84E}"/>
    <cellStyle name="Normal 110 6 2" xfId="15868" xr:uid="{8275CE18-841E-4347-B14F-D1E48532E439}"/>
    <cellStyle name="Normal 110 7" xfId="15869" xr:uid="{23616EE6-C04E-4B94-81C2-AE2E34CF0878}"/>
    <cellStyle name="Normal 110 8" xfId="53475" xr:uid="{0B8ECBE0-A4EC-4A67-8D42-823905A25C86}"/>
    <cellStyle name="Normal 111" xfId="15870" xr:uid="{7B064409-0B41-406B-834B-BF37CBD2E79C}"/>
    <cellStyle name="Normal 111 2" xfId="15871" xr:uid="{7240CE8D-F65A-4469-ABCC-71DB7B051C48}"/>
    <cellStyle name="Normal 111 2 2" xfId="15872" xr:uid="{5DE2FE25-672D-4ABF-952F-AAA3CE209038}"/>
    <cellStyle name="Normal 111 2 2 2" xfId="15873" xr:uid="{ECCE78CC-4E19-4E02-93F5-8685A11C3E55}"/>
    <cellStyle name="Normal 111 2 2 2 2" xfId="15874" xr:uid="{10DC7208-2905-4D6B-BC8B-2826F4FA2420}"/>
    <cellStyle name="Normal 111 2 2 2 2 2" xfId="15875" xr:uid="{56176EBE-0BAE-433B-8A76-B63D0C099DE0}"/>
    <cellStyle name="Normal 111 2 2 2 2 2 2" xfId="15876" xr:uid="{246D09DD-5DCF-4442-9BBB-3D7202638A7E}"/>
    <cellStyle name="Normal 111 2 2 2 2 3" xfId="15877" xr:uid="{2F37ED32-3442-4713-B5EC-13E8803BCB35}"/>
    <cellStyle name="Normal 111 2 2 2 3" xfId="15878" xr:uid="{FA983132-4F33-4457-B813-31C37B7CA63F}"/>
    <cellStyle name="Normal 111 2 2 2 3 2" xfId="15879" xr:uid="{5BFE93B8-1477-43EE-8216-3EC4C551D9C5}"/>
    <cellStyle name="Normal 111 2 2 2 4" xfId="15880" xr:uid="{2F4A1717-DFD7-4359-86EF-17A4C63E5034}"/>
    <cellStyle name="Normal 111 2 2 3" xfId="15881" xr:uid="{D074CDE1-9BC9-4436-9A35-459D5AE209F4}"/>
    <cellStyle name="Normal 111 2 2 3 2" xfId="15882" xr:uid="{8C3E0CB9-1A69-42CB-ADB5-EF96EC0FD2CD}"/>
    <cellStyle name="Normal 111 2 2 3 2 2" xfId="15883" xr:uid="{37E95B86-D8AF-4998-A9CE-057CD63A8024}"/>
    <cellStyle name="Normal 111 2 2 3 3" xfId="15884" xr:uid="{DD866412-1258-4970-80EE-F467CCE5EE98}"/>
    <cellStyle name="Normal 111 2 2 4" xfId="15885" xr:uid="{0FBB5645-5971-4D3D-AAC0-05FBBFC09E65}"/>
    <cellStyle name="Normal 111 2 2 4 2" xfId="15886" xr:uid="{33799E6B-EBD3-4C9A-AC9E-17209E9C6B7A}"/>
    <cellStyle name="Normal 111 2 2 5" xfId="15887" xr:uid="{C4635152-780C-42BD-AE7E-DFADF826AF52}"/>
    <cellStyle name="Normal 111 2 2 6" xfId="53476" xr:uid="{86CCDA30-824A-4563-B169-4EC79152B5FD}"/>
    <cellStyle name="Normal 111 2 3" xfId="15888" xr:uid="{134C4943-CA7C-432C-AE09-81A9D143A67E}"/>
    <cellStyle name="Normal 111 2 3 2" xfId="15889" xr:uid="{C759961A-9D9F-4745-95E0-8EB706367E00}"/>
    <cellStyle name="Normal 111 2 3 2 2" xfId="15890" xr:uid="{462E8040-7503-47C9-89DD-0936A19CA2E8}"/>
    <cellStyle name="Normal 111 2 3 2 2 2" xfId="15891" xr:uid="{6660CF0F-6EC7-4AA1-964E-184476B1ECA7}"/>
    <cellStyle name="Normal 111 2 3 2 3" xfId="15892" xr:uid="{B3FA60D7-3DA4-4AD7-A7D8-BDFDE056352D}"/>
    <cellStyle name="Normal 111 2 3 3" xfId="15893" xr:uid="{C5E67F2D-7737-4A40-93C9-27197535BCD6}"/>
    <cellStyle name="Normal 111 2 3 3 2" xfId="15894" xr:uid="{0AC8FA01-4B79-4E5C-A624-4CE513E984C9}"/>
    <cellStyle name="Normal 111 2 3 4" xfId="15895" xr:uid="{59BC182D-5167-4266-B8B0-63EB50F766AD}"/>
    <cellStyle name="Normal 111 2 4" xfId="15896" xr:uid="{EB5A2197-9B0A-401E-A075-9DC4174B340E}"/>
    <cellStyle name="Normal 111 2 4 2" xfId="15897" xr:uid="{5642961E-B34A-4D56-939C-B11731B935A7}"/>
    <cellStyle name="Normal 111 2 4 2 2" xfId="15898" xr:uid="{C023026C-5EB3-491F-ADA0-5F7D633E1770}"/>
    <cellStyle name="Normal 111 2 4 3" xfId="15899" xr:uid="{7F45CF9C-F255-49D2-A3A6-A81B7C20DEA4}"/>
    <cellStyle name="Normal 111 2 5" xfId="15900" xr:uid="{C3C30B13-9DEE-4A49-80FD-6E3B40A4B28F}"/>
    <cellStyle name="Normal 111 2 5 2" xfId="15901" xr:uid="{5B1EA4EA-CC2A-48DC-B45E-1F9F3021343D}"/>
    <cellStyle name="Normal 111 2 6" xfId="15902" xr:uid="{1AAE1B07-33CB-4F69-A161-370E8DB258F6}"/>
    <cellStyle name="Normal 111 2 7" xfId="53477" xr:uid="{C2B787FB-5464-40CB-86C9-CD2E890CB046}"/>
    <cellStyle name="Normal 111 3" xfId="15903" xr:uid="{DB0396FC-DD78-4E88-8272-179A960D5551}"/>
    <cellStyle name="Normal 111 3 2" xfId="15904" xr:uid="{7171FE2D-BC81-4DEE-9559-188EF91F985C}"/>
    <cellStyle name="Normal 111 3 2 2" xfId="15905" xr:uid="{20EEF261-2017-4645-BBA9-8274375E3A0C}"/>
    <cellStyle name="Normal 111 3 2 2 2" xfId="15906" xr:uid="{317A9242-FAE2-4A02-8855-271D353C0F76}"/>
    <cellStyle name="Normal 111 3 2 2 2 2" xfId="15907" xr:uid="{262FF83F-CB9C-4612-9C6E-609B8DDE8B4D}"/>
    <cellStyle name="Normal 111 3 2 2 3" xfId="15908" xr:uid="{86CB77A0-96A9-4EBD-88A3-A1369452B878}"/>
    <cellStyle name="Normal 111 3 2 3" xfId="15909" xr:uid="{BABC84DC-58AD-4040-9837-D421355D14C8}"/>
    <cellStyle name="Normal 111 3 2 3 2" xfId="15910" xr:uid="{895CF9B8-C1F4-4819-B0BD-F6D466DC72B0}"/>
    <cellStyle name="Normal 111 3 2 4" xfId="15911" xr:uid="{2314BF4B-6BC7-463E-86D5-3A77176FCD12}"/>
    <cellStyle name="Normal 111 3 3" xfId="15912" xr:uid="{F6B5D7C7-D826-4976-B4F6-0DA354BDA050}"/>
    <cellStyle name="Normal 111 3 3 2" xfId="15913" xr:uid="{398D1CF2-2382-4D92-8A79-B1962154ADC7}"/>
    <cellStyle name="Normal 111 3 3 2 2" xfId="15914" xr:uid="{49C2FBF5-7CA4-4AFA-9482-70D0DDA5D3F2}"/>
    <cellStyle name="Normal 111 3 3 3" xfId="15915" xr:uid="{F192D40E-C117-4F90-8F6C-EC015776FD5A}"/>
    <cellStyle name="Normal 111 3 4" xfId="15916" xr:uid="{37020ACE-293F-4DAE-AE47-00DB03C2C09B}"/>
    <cellStyle name="Normal 111 3 4 2" xfId="15917" xr:uid="{2ADF8020-F3F9-4C68-A91B-D4C39F58A172}"/>
    <cellStyle name="Normal 111 3 5" xfId="15918" xr:uid="{25F7959F-4D91-42BC-9C8F-5EFBB1B590A6}"/>
    <cellStyle name="Normal 111 3 6" xfId="53478" xr:uid="{CD811651-C852-4ABB-BF1F-C640DCF3B0C1}"/>
    <cellStyle name="Normal 111 4" xfId="15919" xr:uid="{6A101ED0-9114-4AEB-A066-B95DB4F94EE9}"/>
    <cellStyle name="Normal 111 4 2" xfId="15920" xr:uid="{F06382AC-1B07-4561-BC9F-0A8C8612D041}"/>
    <cellStyle name="Normal 111 4 2 2" xfId="15921" xr:uid="{1547995E-3005-4BB3-9B37-823055288BE4}"/>
    <cellStyle name="Normal 111 4 2 2 2" xfId="15922" xr:uid="{1EC8709F-BEA8-430C-98C7-FBB4DCBB99DE}"/>
    <cellStyle name="Normal 111 4 2 3" xfId="15923" xr:uid="{B53AFF1D-40DC-4E4C-81CE-DE725E7910B2}"/>
    <cellStyle name="Normal 111 4 3" xfId="15924" xr:uid="{02B60172-CD00-44F7-8842-2DCA7C6DBCD7}"/>
    <cellStyle name="Normal 111 4 3 2" xfId="15925" xr:uid="{330DE1FD-AF56-4DBC-9B80-816BD3E36B16}"/>
    <cellStyle name="Normal 111 4 4" xfId="15926" xr:uid="{EB05A6A8-2995-475B-8D9A-9041B1BC4030}"/>
    <cellStyle name="Normal 111 5" xfId="15927" xr:uid="{1E1FC81F-FB4A-4A4A-AA9C-B5077DC7816F}"/>
    <cellStyle name="Normal 111 5 2" xfId="15928" xr:uid="{9E0CE7ED-0DCA-4E15-BC78-56BDFE397E12}"/>
    <cellStyle name="Normal 111 5 2 2" xfId="15929" xr:uid="{A3C54AC4-4A62-467C-9247-9D00127A8C4F}"/>
    <cellStyle name="Normal 111 5 3" xfId="15930" xr:uid="{482D3338-F7F9-4699-B30B-C52E070F6F06}"/>
    <cellStyle name="Normal 111 6" xfId="15931" xr:uid="{A88354A5-22EA-4533-B070-A17A58CC0C6C}"/>
    <cellStyle name="Normal 111 6 2" xfId="15932" xr:uid="{B863FE31-F2B2-4DD3-BA9A-C88E639F29D2}"/>
    <cellStyle name="Normal 111 7" xfId="15933" xr:uid="{5C3457F3-8D26-4CDF-A259-B1B959A01580}"/>
    <cellStyle name="Normal 111 8" xfId="53479" xr:uid="{67D2304D-465C-44FF-8620-3FCA4F3F2229}"/>
    <cellStyle name="Normal 112" xfId="15934" xr:uid="{BFA07DA7-5D56-48FF-A383-53DAA215FC2F}"/>
    <cellStyle name="Normal 112 2" xfId="15935" xr:uid="{9BECC6B3-4F2C-44F1-A6AB-B95A45520DB1}"/>
    <cellStyle name="Normal 112 2 2" xfId="15936" xr:uid="{8120C765-E60D-4BA2-854D-16F4519B9A0A}"/>
    <cellStyle name="Normal 112 2 2 2" xfId="15937" xr:uid="{40DACD58-557C-48AD-85D8-F481934D5067}"/>
    <cellStyle name="Normal 112 2 2 2 2" xfId="15938" xr:uid="{E7B0FC55-6077-4AD2-ADC9-DDD2CC678AF9}"/>
    <cellStyle name="Normal 112 2 2 2 2 2" xfId="15939" xr:uid="{ED27D93E-C717-4B8C-9208-111B31546AC5}"/>
    <cellStyle name="Normal 112 2 2 2 2 2 2" xfId="53480" xr:uid="{378129EB-D6EC-411E-9CDB-75E745794910}"/>
    <cellStyle name="Normal 112 2 2 2 2 3" xfId="53481" xr:uid="{7E870F47-BA20-45E2-B9B2-FD04CBAACCE8}"/>
    <cellStyle name="Normal 112 2 2 2 3" xfId="15940" xr:uid="{428F22FD-5257-48ED-B516-6AC62640F9E4}"/>
    <cellStyle name="Normal 112 2 2 2 3 2" xfId="53482" xr:uid="{62CD6DEA-472A-4AF4-8019-1F2FD56D0D0D}"/>
    <cellStyle name="Normal 112 2 2 2 4" xfId="53483" xr:uid="{5923A84A-D15F-4014-A8EC-C46F4035A187}"/>
    <cellStyle name="Normal 112 2 2 3" xfId="15941" xr:uid="{9DB7641E-E55D-488A-8E27-E9725CACC2D7}"/>
    <cellStyle name="Normal 112 2 2 3 2" xfId="15942" xr:uid="{B042EBEC-0A06-4AD2-8F61-370E446689BC}"/>
    <cellStyle name="Normal 112 2 2 3 2 2" xfId="53484" xr:uid="{EFD51A85-BCD8-4EE5-B7C0-7938FA9F04DF}"/>
    <cellStyle name="Normal 112 2 2 3 3" xfId="53485" xr:uid="{ACD02926-A2E0-4324-9533-22E7B28854CF}"/>
    <cellStyle name="Normal 112 2 2 4" xfId="15943" xr:uid="{9EEF99C3-0C86-4D56-9F97-255BBB37485B}"/>
    <cellStyle name="Normal 112 2 2 4 2" xfId="53486" xr:uid="{5D7BBAA8-4BF5-4E03-94D1-C6BC92C25A8F}"/>
    <cellStyle name="Normal 112 2 2 5" xfId="53487" xr:uid="{C3F98183-ACE8-48C3-90D3-ADBF2A1A9860}"/>
    <cellStyle name="Normal 112 2 2 6" xfId="53488" xr:uid="{061689D8-3434-4490-BC17-2B31EBFE7E0D}"/>
    <cellStyle name="Normal 112 2 3" xfId="15944" xr:uid="{D7FBA5CA-02A7-405F-A415-57109D4751B8}"/>
    <cellStyle name="Normal 112 2 3 2" xfId="15945" xr:uid="{1B58F60E-A909-4873-BEC0-D27F46A39230}"/>
    <cellStyle name="Normal 112 2 3 2 2" xfId="15946" xr:uid="{BBE39A7B-125A-4065-8A87-9FD7C6708983}"/>
    <cellStyle name="Normal 112 2 3 2 2 2" xfId="53489" xr:uid="{9425B86C-CD8D-4AAF-AEA5-8F89C0419263}"/>
    <cellStyle name="Normal 112 2 3 2 3" xfId="53490" xr:uid="{AC22A5CF-E906-4501-ABE7-1AB1A38C2B3E}"/>
    <cellStyle name="Normal 112 2 3 3" xfId="15947" xr:uid="{550B0C77-5ABC-4A28-B699-7B462E1A54DF}"/>
    <cellStyle name="Normal 112 2 3 3 2" xfId="53491" xr:uid="{7EC0FF9C-85A2-4C0C-9783-C5945BE6F756}"/>
    <cellStyle name="Normal 112 2 3 4" xfId="53492" xr:uid="{A852DE3B-D486-4FAB-9C27-FD5BF4EEDC69}"/>
    <cellStyle name="Normal 112 2 4" xfId="15948" xr:uid="{D25317BE-787E-4C65-8502-17583F7E541B}"/>
    <cellStyle name="Normal 112 2 4 2" xfId="15949" xr:uid="{E1D385D6-AD20-438C-B594-5C895B940446}"/>
    <cellStyle name="Normal 112 2 4 2 2" xfId="53493" xr:uid="{E0066827-C3CF-4251-8518-4AA53289285F}"/>
    <cellStyle name="Normal 112 2 4 3" xfId="53494" xr:uid="{BAF1D0C9-776E-4C9A-8F2C-E25738A05D9F}"/>
    <cellStyle name="Normal 112 2 5" xfId="15950" xr:uid="{81691867-9C69-40CE-BD1E-7C95EE32781E}"/>
    <cellStyle name="Normal 112 2 5 2" xfId="53495" xr:uid="{CC53EBEE-2CEF-4B26-9149-611014A0871F}"/>
    <cellStyle name="Normal 112 2 6" xfId="53496" xr:uid="{C5435B03-E37C-4E34-9C74-32998E0E137E}"/>
    <cellStyle name="Normal 112 2 7" xfId="53497" xr:uid="{9BE85B0C-56DE-422A-BFD3-3AA44BBBBFC2}"/>
    <cellStyle name="Normal 112 3" xfId="15951" xr:uid="{C39AAFF6-73D9-42FD-BE12-BF4962749E99}"/>
    <cellStyle name="Normal 112 3 2" xfId="15952" xr:uid="{96CE5DB4-DC7D-4014-ADF6-FD6FD66EF2ED}"/>
    <cellStyle name="Normal 112 3 2 2" xfId="15953" xr:uid="{B9D0BC74-9939-4F1B-BDF4-3A16AC0BFA9A}"/>
    <cellStyle name="Normal 112 3 2 2 2" xfId="15954" xr:uid="{8E9EF55C-9591-4402-BD6E-6A82E6316B18}"/>
    <cellStyle name="Normal 112 3 2 2 2 2" xfId="53498" xr:uid="{5474FE3F-5E75-4454-BDBA-64D9583F36D0}"/>
    <cellStyle name="Normal 112 3 2 2 3" xfId="53499" xr:uid="{5FCF2848-8F70-4311-BB15-5934872C9D31}"/>
    <cellStyle name="Normal 112 3 2 3" xfId="15955" xr:uid="{5F462350-3945-4050-A91C-6064008A950C}"/>
    <cellStyle name="Normal 112 3 2 3 2" xfId="53500" xr:uid="{5DA27E48-F5E1-4ED4-AB2E-36A41675F1C8}"/>
    <cellStyle name="Normal 112 3 2 4" xfId="53501" xr:uid="{9E81B16A-3E74-422E-8CB9-2F3ABA31F53D}"/>
    <cellStyle name="Normal 112 3 3" xfId="15956" xr:uid="{777E576A-0CCF-440E-92A2-CFDC22C323F8}"/>
    <cellStyle name="Normal 112 3 3 2" xfId="15957" xr:uid="{D82A5016-9301-4619-B36B-FB8EE969F2F9}"/>
    <cellStyle name="Normal 112 3 3 2 2" xfId="53502" xr:uid="{7170064B-2585-4A7F-A2D6-87203130C6EB}"/>
    <cellStyle name="Normal 112 3 3 3" xfId="53503" xr:uid="{6578CE43-7682-4D86-BF7A-916261E827B7}"/>
    <cellStyle name="Normal 112 3 4" xfId="15958" xr:uid="{98E262B3-D9DB-4304-BF29-FC72D200F0CB}"/>
    <cellStyle name="Normal 112 3 4 2" xfId="53504" xr:uid="{96BB9BBF-9A6A-4CD4-B533-E62F01FB2529}"/>
    <cellStyle name="Normal 112 3 5" xfId="53505" xr:uid="{63B211F9-35AA-436C-992F-539A6DC386A4}"/>
    <cellStyle name="Normal 112 3 6" xfId="53506" xr:uid="{A430B84C-65E8-4E63-8765-E8BEF9139151}"/>
    <cellStyle name="Normal 112 4" xfId="15959" xr:uid="{E8B18E56-2686-42BC-9DE0-577694877304}"/>
    <cellStyle name="Normal 112 4 2" xfId="15960" xr:uid="{0B789F69-4B60-49AA-AFCF-E2E9B57453F1}"/>
    <cellStyle name="Normal 112 4 2 2" xfId="15961" xr:uid="{42DB580C-A0F7-4B9D-83F9-A517CB2C08F0}"/>
    <cellStyle name="Normal 112 4 2 2 2" xfId="53507" xr:uid="{D64BF8D2-72EE-44BD-A886-CFB2C474C0C7}"/>
    <cellStyle name="Normal 112 4 2 3" xfId="53508" xr:uid="{7F2473F0-F98D-4B2D-9027-135B24E89A50}"/>
    <cellStyle name="Normal 112 4 3" xfId="15962" xr:uid="{065EE9F4-FEF5-4F52-9F0F-38881A355220}"/>
    <cellStyle name="Normal 112 4 3 2" xfId="53509" xr:uid="{52B37704-6C92-4DE7-AB64-A1166A5D07C2}"/>
    <cellStyle name="Normal 112 4 4" xfId="53510" xr:uid="{905850FB-974A-45A1-A624-A0F614D2F32B}"/>
    <cellStyle name="Normal 112 5" xfId="15963" xr:uid="{1A397950-4B26-464D-97BF-97B4D82808E8}"/>
    <cellStyle name="Normal 112 5 2" xfId="15964" xr:uid="{40C8E549-E96E-442E-BDF3-9001622C8513}"/>
    <cellStyle name="Normal 112 5 2 2" xfId="53511" xr:uid="{4E9D9863-F4A2-4AC6-8238-FDB1C76BC94C}"/>
    <cellStyle name="Normal 112 5 3" xfId="53512" xr:uid="{32C77B55-1452-45CF-A204-62EE4E71178B}"/>
    <cellStyle name="Normal 112 6" xfId="15965" xr:uid="{DC081083-9581-4605-BDE4-AF1CA2FD4689}"/>
    <cellStyle name="Normal 112 6 2" xfId="53513" xr:uid="{D37E7360-7D39-4DD4-AA9A-085085042D03}"/>
    <cellStyle name="Normal 112 7" xfId="53514" xr:uid="{0B365A81-643E-44A3-8ACE-3AF1E1212D6B}"/>
    <cellStyle name="Normal 112 8" xfId="53515" xr:uid="{DF909828-834E-4776-A8CF-2E85ED9763C4}"/>
    <cellStyle name="Normal 113" xfId="15966" xr:uid="{46938796-BD49-4F81-8CA3-0A7D9D92B51B}"/>
    <cellStyle name="Normal 113 2" xfId="15967" xr:uid="{42EA5DDB-3E6B-419A-8CAC-569E464FE0CD}"/>
    <cellStyle name="Normal 113 2 2" xfId="15968" xr:uid="{E93EE719-837C-4404-BD47-B94A4AB770BF}"/>
    <cellStyle name="Normal 113 2 2 2" xfId="15969" xr:uid="{A9036B76-3E29-4676-8EF0-F36600026874}"/>
    <cellStyle name="Normal 113 2 2 2 2" xfId="15970" xr:uid="{FBA5D159-AB8D-44F2-9021-C8D18E890DAD}"/>
    <cellStyle name="Normal 113 2 2 2 2 2" xfId="15971" xr:uid="{99199D71-1641-453E-978B-0DB90C1FD580}"/>
    <cellStyle name="Normal 113 2 2 2 2 2 2" xfId="53516" xr:uid="{A389ADC8-C3B8-481A-9FDA-7949AF200BB4}"/>
    <cellStyle name="Normal 113 2 2 2 2 3" xfId="53517" xr:uid="{8F6A5EC7-8011-4A48-A0AD-5459B11FF865}"/>
    <cellStyle name="Normal 113 2 2 2 3" xfId="15972" xr:uid="{8D5DF474-10F9-487E-9FCA-0E7B5F05BDAD}"/>
    <cellStyle name="Normal 113 2 2 2 3 2" xfId="53518" xr:uid="{65DF88AD-C218-423C-BE80-6DD998573D3D}"/>
    <cellStyle name="Normal 113 2 2 2 4" xfId="53519" xr:uid="{983F72ED-0D2B-4C93-BF47-A6CB97353BB1}"/>
    <cellStyle name="Normal 113 2 2 3" xfId="15973" xr:uid="{D4A2155B-983D-4595-8240-9B64FD34FB61}"/>
    <cellStyle name="Normal 113 2 2 3 2" xfId="15974" xr:uid="{33CC2756-4F7A-4F22-BF8A-7EAEC2DC7717}"/>
    <cellStyle name="Normal 113 2 2 3 2 2" xfId="53520" xr:uid="{C8D87CB7-FA43-4D00-AADB-C61969A160DC}"/>
    <cellStyle name="Normal 113 2 2 3 3" xfId="53521" xr:uid="{C9E33B6E-2E90-47A1-9CCA-70117D0F7474}"/>
    <cellStyle name="Normal 113 2 2 4" xfId="15975" xr:uid="{961742B9-16BC-48DA-83FE-867354C72290}"/>
    <cellStyle name="Normal 113 2 2 4 2" xfId="53522" xr:uid="{253581EE-975B-4491-B72F-7830A2180F4B}"/>
    <cellStyle name="Normal 113 2 2 5" xfId="53523" xr:uid="{B3747F34-0D9D-41F4-AB9C-9F23DEBC6B09}"/>
    <cellStyle name="Normal 113 2 2 6" xfId="53524" xr:uid="{58553B02-DD60-49BF-8AF5-509CCB1877E8}"/>
    <cellStyle name="Normal 113 2 3" xfId="15976" xr:uid="{434B55CD-B56E-477C-90B0-02AAC65BB407}"/>
    <cellStyle name="Normal 113 2 3 2" xfId="15977" xr:uid="{1C89952C-BEA1-4874-93FD-3C84916D5984}"/>
    <cellStyle name="Normal 113 2 3 2 2" xfId="15978" xr:uid="{FBBBFAA3-1126-4C2A-B584-90596E10EDC7}"/>
    <cellStyle name="Normal 113 2 3 2 2 2" xfId="53525" xr:uid="{46754E1D-5569-4307-88F8-1048799937B2}"/>
    <cellStyle name="Normal 113 2 3 2 3" xfId="53526" xr:uid="{531E0F81-D7FA-4643-821F-07FF44EE76EA}"/>
    <cellStyle name="Normal 113 2 3 3" xfId="15979" xr:uid="{17FAEFEF-5922-47E3-A1F8-1841C5A62DDE}"/>
    <cellStyle name="Normal 113 2 3 3 2" xfId="53527" xr:uid="{356B96A5-8823-45E9-A314-6DD878154603}"/>
    <cellStyle name="Normal 113 2 3 4" xfId="53528" xr:uid="{A7328265-43CB-4B69-946F-4AFBEAA90A5F}"/>
    <cellStyle name="Normal 113 2 4" xfId="15980" xr:uid="{DC437DB3-829F-4B22-9517-ED762E831D3D}"/>
    <cellStyle name="Normal 113 2 4 2" xfId="15981" xr:uid="{A474C829-91AC-4FC9-AC7B-8CE09C3524DC}"/>
    <cellStyle name="Normal 113 2 4 2 2" xfId="53529" xr:uid="{18DE2DD9-1470-4A4D-A9C4-0F158C8ECA3F}"/>
    <cellStyle name="Normal 113 2 4 3" xfId="53530" xr:uid="{40A41418-1E35-40E8-9FED-D19C6A2FBDC5}"/>
    <cellStyle name="Normal 113 2 5" xfId="15982" xr:uid="{102D2326-F08B-456F-9D3F-A188E23D5DD8}"/>
    <cellStyle name="Normal 113 2 5 2" xfId="53531" xr:uid="{F808541F-19E8-4872-BBD3-EE6B474B4059}"/>
    <cellStyle name="Normal 113 2 6" xfId="53532" xr:uid="{6A2A293A-71E8-4B17-9852-89B695ABD6D6}"/>
    <cellStyle name="Normal 113 2 7" xfId="53533" xr:uid="{9AFA227C-5F82-4E21-8A3D-AE68089B4EFF}"/>
    <cellStyle name="Normal 113 3" xfId="15983" xr:uid="{3AAC5068-E0AB-4CBD-92FC-38913685C686}"/>
    <cellStyle name="Normal 113 3 2" xfId="15984" xr:uid="{E2EF5DA0-713C-4A3A-B953-F74FB216A59A}"/>
    <cellStyle name="Normal 113 3 2 2" xfId="15985" xr:uid="{674E2A55-6BD2-4BE2-9A7D-0C84509B8C49}"/>
    <cellStyle name="Normal 113 3 2 2 2" xfId="15986" xr:uid="{C926347A-8CF3-4465-86EF-9AADF0BDF867}"/>
    <cellStyle name="Normal 113 3 2 2 2 2" xfId="53534" xr:uid="{CDE75C09-729D-4793-BF1D-4FADC0B01A1D}"/>
    <cellStyle name="Normal 113 3 2 2 3" xfId="53535" xr:uid="{43C3F0A3-5DC1-4873-B71A-283FD44EFB4A}"/>
    <cellStyle name="Normal 113 3 2 3" xfId="15987" xr:uid="{D6FF21F4-37EC-4A6F-A941-F22D465D205A}"/>
    <cellStyle name="Normal 113 3 2 3 2" xfId="53536" xr:uid="{64ED9243-5CE7-4B60-9499-B5C818DBBFD6}"/>
    <cellStyle name="Normal 113 3 2 4" xfId="53537" xr:uid="{C8DB1D38-471C-40EA-9DA3-9ECC2716C719}"/>
    <cellStyle name="Normal 113 3 3" xfId="15988" xr:uid="{EE51D489-4940-4666-8451-0F4D335364DE}"/>
    <cellStyle name="Normal 113 3 3 2" xfId="15989" xr:uid="{43BFF12D-F3C1-46A9-AE4F-8171BADB26C3}"/>
    <cellStyle name="Normal 113 3 3 2 2" xfId="53538" xr:uid="{7F929E8D-354B-472E-A1E7-FCFC5C6355B3}"/>
    <cellStyle name="Normal 113 3 3 3" xfId="53539" xr:uid="{37EF382D-BB29-4226-8977-B12B45B26153}"/>
    <cellStyle name="Normal 113 3 4" xfId="15990" xr:uid="{7B58B7B9-FE43-4C9C-B876-C9117E8553A8}"/>
    <cellStyle name="Normal 113 3 4 2" xfId="53540" xr:uid="{C625154B-0C87-495B-B9B3-886968893658}"/>
    <cellStyle name="Normal 113 3 5" xfId="53541" xr:uid="{F7118E08-D423-45E6-8B70-BD6F4B83189E}"/>
    <cellStyle name="Normal 113 3 6" xfId="53542" xr:uid="{7791E939-0A86-4652-9150-5919387A1407}"/>
    <cellStyle name="Normal 113 4" xfId="15991" xr:uid="{F6782B8B-F54C-4DA7-9F32-CCE5F7968524}"/>
    <cellStyle name="Normal 113 4 2" xfId="15992" xr:uid="{69C40C6A-643A-4E84-BD27-B2AA5BE27559}"/>
    <cellStyle name="Normal 113 4 2 2" xfId="15993" xr:uid="{F2301FE1-20C2-4755-BBD7-6BA9167C1C95}"/>
    <cellStyle name="Normal 113 4 2 2 2" xfId="53543" xr:uid="{C0064064-0722-4182-9618-EF95B8F350D3}"/>
    <cellStyle name="Normal 113 4 2 3" xfId="53544" xr:uid="{8AED624E-8B5F-4A19-9D12-3A68F516582E}"/>
    <cellStyle name="Normal 113 4 3" xfId="15994" xr:uid="{316AB4E7-4694-45DD-AAAD-03308045D1E9}"/>
    <cellStyle name="Normal 113 4 3 2" xfId="53545" xr:uid="{1A636433-A17F-460C-A7C8-91D0724930E9}"/>
    <cellStyle name="Normal 113 4 4" xfId="53546" xr:uid="{79DE6A7E-5E53-42D8-B80E-8C8A539EC88A}"/>
    <cellStyle name="Normal 113 5" xfId="15995" xr:uid="{53964A72-C416-4CE2-B2D8-D5E474AE642C}"/>
    <cellStyle name="Normal 113 5 2" xfId="15996" xr:uid="{6E293DED-C37E-4673-8EE7-C2D791CCAE07}"/>
    <cellStyle name="Normal 113 5 2 2" xfId="53547" xr:uid="{410448F3-5835-4F26-A31B-479BF0563AA9}"/>
    <cellStyle name="Normal 113 5 3" xfId="53548" xr:uid="{83D9E376-FBF6-4610-B267-4006898B275D}"/>
    <cellStyle name="Normal 113 6" xfId="15997" xr:uid="{8D0E6B58-6771-45CF-93B9-44B8FD6CA26C}"/>
    <cellStyle name="Normal 113 6 2" xfId="53549" xr:uid="{58C66CE9-B33A-4976-8B15-613B3BD98984}"/>
    <cellStyle name="Normal 113 7" xfId="53550" xr:uid="{A9CD537B-3CB4-4280-954C-FB1DE4343639}"/>
    <cellStyle name="Normal 113 8" xfId="53551" xr:uid="{0BA47244-9F41-45FF-A684-C9EA0B6472A0}"/>
    <cellStyle name="Normal 114" xfId="15998" xr:uid="{F8CFE100-1E51-4AE9-89AA-1FF92E5D498B}"/>
    <cellStyle name="Normal 114 2" xfId="15999" xr:uid="{EE996016-9DF1-44AA-BAAF-F41801CF8B6B}"/>
    <cellStyle name="Normal 114 2 2" xfId="16000" xr:uid="{EFA5CA46-BF27-4CF3-95EC-9A02D7C4F846}"/>
    <cellStyle name="Normal 114 2 2 2" xfId="16001" xr:uid="{97BBDEF5-BB30-4E06-97FB-FFE93E9DE609}"/>
    <cellStyle name="Normal 114 2 2 2 2" xfId="16002" xr:uid="{DEEDE8DF-022B-4209-8B9F-1C4DD0BF2F92}"/>
    <cellStyle name="Normal 114 2 2 2 2 2" xfId="16003" xr:uid="{3AC94CB4-E8D8-425B-99F0-72A340645903}"/>
    <cellStyle name="Normal 114 2 2 2 2 2 2" xfId="16004" xr:uid="{687F7FBD-9F79-4255-93DB-5C50607D537A}"/>
    <cellStyle name="Normal 114 2 2 2 2 3" xfId="16005" xr:uid="{A226DC4E-A9D6-47A1-B81B-439A4DA2C4A8}"/>
    <cellStyle name="Normal 114 2 2 2 3" xfId="16006" xr:uid="{1F1F701C-15A3-453A-952F-F33C4C4118AB}"/>
    <cellStyle name="Normal 114 2 2 2 3 2" xfId="16007" xr:uid="{C4F8AAD9-5A68-4D87-B66C-C2A9A88308AE}"/>
    <cellStyle name="Normal 114 2 2 2 4" xfId="16008" xr:uid="{A996FB60-17EB-4294-8AA7-0138ED127382}"/>
    <cellStyle name="Normal 114 2 2 3" xfId="16009" xr:uid="{89CE7B1D-A591-40D0-806E-B1B4A6E20636}"/>
    <cellStyle name="Normal 114 2 2 3 2" xfId="16010" xr:uid="{5D2460F3-4492-45CA-8F2F-23E32EE2A444}"/>
    <cellStyle name="Normal 114 2 2 3 2 2" xfId="16011" xr:uid="{700C68FE-651F-4A09-B227-25C660F1C3AB}"/>
    <cellStyle name="Normal 114 2 2 3 3" xfId="16012" xr:uid="{D4EC6D36-10FD-4EC5-8BC3-CC5F90FA1E9A}"/>
    <cellStyle name="Normal 114 2 2 4" xfId="16013" xr:uid="{44EC5611-81B0-4462-80BF-3D6AD5A5ADD5}"/>
    <cellStyle name="Normal 114 2 2 4 2" xfId="16014" xr:uid="{55BB646F-FFF1-446B-A951-9506C1225936}"/>
    <cellStyle name="Normal 114 2 2 5" xfId="16015" xr:uid="{31946DC0-DB08-4729-8D43-3E6B8DD2952C}"/>
    <cellStyle name="Normal 114 2 2 6" xfId="53552" xr:uid="{DAFDCE6C-0C0E-4688-9031-9EC8485845C7}"/>
    <cellStyle name="Normal 114 2 3" xfId="16016" xr:uid="{9BCCD0A5-6363-42C1-9B31-9C9BB8588B72}"/>
    <cellStyle name="Normal 114 2 3 2" xfId="16017" xr:uid="{272FB74C-ACB7-469E-A902-B77760B883CE}"/>
    <cellStyle name="Normal 114 2 3 2 2" xfId="16018" xr:uid="{72700812-8B98-4FE3-9F37-05ECBD2237B4}"/>
    <cellStyle name="Normal 114 2 3 2 2 2" xfId="16019" xr:uid="{389306EB-BE46-40E1-99A7-1036058DDEE0}"/>
    <cellStyle name="Normal 114 2 3 2 3" xfId="16020" xr:uid="{17D90298-54ED-4597-9B49-3BEB3D6DEC15}"/>
    <cellStyle name="Normal 114 2 3 3" xfId="16021" xr:uid="{BD8545E6-7A55-4F1F-B618-E03B7BC3F7C2}"/>
    <cellStyle name="Normal 114 2 3 3 2" xfId="16022" xr:uid="{ACCD7486-D224-4129-8386-BADDBF1F96E9}"/>
    <cellStyle name="Normal 114 2 3 4" xfId="16023" xr:uid="{120C9944-A179-4054-B45C-48870D68FA95}"/>
    <cellStyle name="Normal 114 2 4" xfId="16024" xr:uid="{09FD14A1-CC2C-42B2-8953-255F5A8859F3}"/>
    <cellStyle name="Normal 114 2 4 2" xfId="16025" xr:uid="{DF743CF1-27A6-4B46-8122-F385DE10163F}"/>
    <cellStyle name="Normal 114 2 4 2 2" xfId="16026" xr:uid="{FDF9F0FD-DBF7-4D67-82C9-561262BACDD9}"/>
    <cellStyle name="Normal 114 2 4 3" xfId="16027" xr:uid="{DE28D8C2-4C17-4BA8-B9E7-F16960D24882}"/>
    <cellStyle name="Normal 114 2 5" xfId="16028" xr:uid="{247C94BD-870C-4DE6-AF87-7D370758E0D3}"/>
    <cellStyle name="Normal 114 2 5 2" xfId="16029" xr:uid="{AC13FED5-EC10-41CD-B7DE-5A25FC1C938A}"/>
    <cellStyle name="Normal 114 2 6" xfId="16030" xr:uid="{678D85BB-E2B0-44EA-8E1F-A1768F2DA824}"/>
    <cellStyle name="Normal 114 2 7" xfId="53553" xr:uid="{A64722F5-8AB7-47BC-B9C0-2401D86C2A78}"/>
    <cellStyle name="Normal 114 3" xfId="16031" xr:uid="{937EE434-08FC-456C-8597-F21144F7EFB5}"/>
    <cellStyle name="Normal 114 3 2" xfId="16032" xr:uid="{62A002DE-34D9-43EF-A598-1526AFC950B4}"/>
    <cellStyle name="Normal 114 3 2 2" xfId="16033" xr:uid="{06AE967B-D177-4DB7-8848-2B92F393A6F0}"/>
    <cellStyle name="Normal 114 3 2 2 2" xfId="16034" xr:uid="{E5333E8A-FE77-4883-9861-0EA512F61349}"/>
    <cellStyle name="Normal 114 3 2 2 2 2" xfId="16035" xr:uid="{CF550D54-1AB0-42BB-A9DF-437B98CECA7D}"/>
    <cellStyle name="Normal 114 3 2 2 3" xfId="16036" xr:uid="{DBD58FB6-B0AC-4177-B58C-019BE99C3438}"/>
    <cellStyle name="Normal 114 3 2 3" xfId="16037" xr:uid="{78D199BB-B26C-4DA5-8FE6-90CC6ED57E62}"/>
    <cellStyle name="Normal 114 3 2 3 2" xfId="16038" xr:uid="{2657DB3D-B251-4D78-B46D-45C69122F929}"/>
    <cellStyle name="Normal 114 3 2 4" xfId="16039" xr:uid="{057B9FB4-B54D-46DA-ACC9-0435861C840A}"/>
    <cellStyle name="Normal 114 3 3" xfId="16040" xr:uid="{3F49E786-EE3E-4E37-9FEC-5D4DF14EC79C}"/>
    <cellStyle name="Normal 114 3 3 2" xfId="16041" xr:uid="{5F7BD960-9C24-4414-9F88-B60265A79F43}"/>
    <cellStyle name="Normal 114 3 3 2 2" xfId="16042" xr:uid="{B8DB1277-4579-4074-BF35-EAE031C456D2}"/>
    <cellStyle name="Normal 114 3 3 3" xfId="16043" xr:uid="{8162249D-C50E-445C-9295-C6334B7574B1}"/>
    <cellStyle name="Normal 114 3 4" xfId="16044" xr:uid="{199068A1-0EFE-4E81-97E0-CA9998FBE396}"/>
    <cellStyle name="Normal 114 3 4 2" xfId="16045" xr:uid="{E39E742D-A0DC-43E1-AC4D-F8D11909609D}"/>
    <cellStyle name="Normal 114 3 5" xfId="16046" xr:uid="{2C47D1F8-3DC3-481C-B3AB-780504AD7D5C}"/>
    <cellStyle name="Normal 114 3 6" xfId="53554" xr:uid="{A93774A2-5711-4337-B3D1-2E79BDE1A6C1}"/>
    <cellStyle name="Normal 114 4" xfId="16047" xr:uid="{A7D228C9-A9F8-421A-9868-ACE5F2AD19DC}"/>
    <cellStyle name="Normal 114 4 2" xfId="16048" xr:uid="{56D5DA14-D31B-4234-ABBD-3EA34702E389}"/>
    <cellStyle name="Normal 114 4 2 2" xfId="16049" xr:uid="{E7582492-80C7-4698-8998-106024B8F056}"/>
    <cellStyle name="Normal 114 4 2 2 2" xfId="16050" xr:uid="{7E166202-F473-4B4E-B46F-85111D3CB0C7}"/>
    <cellStyle name="Normal 114 4 2 3" xfId="16051" xr:uid="{D28B3017-4232-49C0-A250-4E49CA6AEF18}"/>
    <cellStyle name="Normal 114 4 3" xfId="16052" xr:uid="{BB94465D-0F53-4A88-A8A2-6E963BA6B0D4}"/>
    <cellStyle name="Normal 114 4 3 2" xfId="16053" xr:uid="{BC4FA4F3-4B1C-4EE6-A957-01549AFB078F}"/>
    <cellStyle name="Normal 114 4 4" xfId="16054" xr:uid="{C3356E3C-B18E-4670-B12A-93A4DC765A5D}"/>
    <cellStyle name="Normal 114 5" xfId="16055" xr:uid="{911DD771-771A-45A9-AFC4-834257B98DC7}"/>
    <cellStyle name="Normal 114 5 2" xfId="16056" xr:uid="{91E58EA2-EA20-4A8D-8EBA-08CBD4C793F6}"/>
    <cellStyle name="Normal 114 5 2 2" xfId="16057" xr:uid="{EB6F92EA-716A-4DCF-89B5-B4616B357AF7}"/>
    <cellStyle name="Normal 114 5 3" xfId="16058" xr:uid="{59626347-D03D-40EA-BF81-AD94535AC93E}"/>
    <cellStyle name="Normal 114 6" xfId="16059" xr:uid="{70CECEDD-685F-40FA-BAD5-3325A864D9F1}"/>
    <cellStyle name="Normal 114 6 2" xfId="16060" xr:uid="{9E08D72F-412E-407E-A8F8-D7B9B4BB8025}"/>
    <cellStyle name="Normal 114 7" xfId="16061" xr:uid="{8B823C0F-064E-49B2-8552-A56FF1C07405}"/>
    <cellStyle name="Normal 114 8" xfId="53555" xr:uid="{6505E3A3-BEB3-4181-A0BA-D2C6CA416733}"/>
    <cellStyle name="Normal 115" xfId="16062" xr:uid="{18259343-6D99-4FF0-BB71-38F7051AA0C4}"/>
    <cellStyle name="Normal 115 2" xfId="16063" xr:uid="{554AB1F9-6703-4615-B7D8-2C14032AE870}"/>
    <cellStyle name="Normal 115 2 2" xfId="16064" xr:uid="{E3CFEC29-94A0-41F7-89EC-307C153CF445}"/>
    <cellStyle name="Normal 115 2 2 2" xfId="16065" xr:uid="{6F169FFD-1175-4129-B0F1-572A585AC969}"/>
    <cellStyle name="Normal 115 2 2 2 2" xfId="16066" xr:uid="{6FE39E59-6348-45E0-B621-2AD26D0B1614}"/>
    <cellStyle name="Normal 115 2 2 2 2 2" xfId="16067" xr:uid="{74BFD459-E592-42B3-AEE0-1EE2E343BCAD}"/>
    <cellStyle name="Normal 115 2 2 2 2 2 2" xfId="16068" xr:uid="{3FD27D61-7732-455A-828E-D717935C4643}"/>
    <cellStyle name="Normal 115 2 2 2 2 3" xfId="16069" xr:uid="{9FF2AA0E-EF06-4110-8BDC-B4F759312149}"/>
    <cellStyle name="Normal 115 2 2 2 3" xfId="16070" xr:uid="{1CF967EA-A993-4CA5-AA52-8D12C22EC175}"/>
    <cellStyle name="Normal 115 2 2 2 3 2" xfId="16071" xr:uid="{5C72CF23-6BD2-4D30-8EDD-7D3E94451F06}"/>
    <cellStyle name="Normal 115 2 2 2 4" xfId="16072" xr:uid="{A5066EC5-1E8A-47B3-A637-30FABA09D02B}"/>
    <cellStyle name="Normal 115 2 2 3" xfId="16073" xr:uid="{721CB9C9-3EE0-4C96-BBE5-A0756F20A3E0}"/>
    <cellStyle name="Normal 115 2 2 3 2" xfId="16074" xr:uid="{65271689-F51A-4EF4-81B1-CDE93852E4D6}"/>
    <cellStyle name="Normal 115 2 2 3 2 2" xfId="16075" xr:uid="{1623947C-164A-4E4C-B82D-64409B87D85D}"/>
    <cellStyle name="Normal 115 2 2 3 3" xfId="16076" xr:uid="{23A0B389-515F-431A-862B-60ED3EADFF5C}"/>
    <cellStyle name="Normal 115 2 2 4" xfId="16077" xr:uid="{DE90D62B-AA71-40E4-AF53-511D7C210A33}"/>
    <cellStyle name="Normal 115 2 2 4 2" xfId="16078" xr:uid="{051A9280-039A-41FB-B0D9-60BC4B3DD716}"/>
    <cellStyle name="Normal 115 2 2 5" xfId="16079" xr:uid="{CBAADB57-A856-48DA-9C75-3CFEFF241165}"/>
    <cellStyle name="Normal 115 2 2 6" xfId="53556" xr:uid="{084B8053-C2FE-4E88-9839-95B99E33EB96}"/>
    <cellStyle name="Normal 115 2 3" xfId="16080" xr:uid="{26211A38-71DD-4808-9AA0-813CDC0356F3}"/>
    <cellStyle name="Normal 115 2 3 2" xfId="16081" xr:uid="{FCBC9D15-C8A5-4F7D-9B03-664A867FA10D}"/>
    <cellStyle name="Normal 115 2 3 2 2" xfId="16082" xr:uid="{999540F5-88F3-4706-BA79-13802B75FAF3}"/>
    <cellStyle name="Normal 115 2 3 2 2 2" xfId="16083" xr:uid="{D9464549-1F15-454F-B271-47C4BF6DFAC2}"/>
    <cellStyle name="Normal 115 2 3 2 3" xfId="16084" xr:uid="{1A15F643-ABA4-4CD8-A67C-DB246641B169}"/>
    <cellStyle name="Normal 115 2 3 3" xfId="16085" xr:uid="{B43AE575-C9AB-4B29-8E1A-559393AB52E1}"/>
    <cellStyle name="Normal 115 2 3 3 2" xfId="16086" xr:uid="{462450E7-A12F-4EF2-BC46-CE8C7F0AFFE5}"/>
    <cellStyle name="Normal 115 2 3 4" xfId="16087" xr:uid="{EDD143BF-DCE5-4691-B2EF-48F524B49721}"/>
    <cellStyle name="Normal 115 2 4" xfId="16088" xr:uid="{BE90AB21-B13E-44FE-B06B-2678FC62341A}"/>
    <cellStyle name="Normal 115 2 4 2" xfId="16089" xr:uid="{6DB0E321-A6DB-4E42-9F5D-70C20E68F33E}"/>
    <cellStyle name="Normal 115 2 4 2 2" xfId="16090" xr:uid="{8517DF26-D52C-4201-8A22-4A7DEB621ECF}"/>
    <cellStyle name="Normal 115 2 4 3" xfId="16091" xr:uid="{345A70F2-D7C3-4BD7-991C-50AB222E3442}"/>
    <cellStyle name="Normal 115 2 5" xfId="16092" xr:uid="{ED02A26C-315F-4685-926B-E478F0A50C0D}"/>
    <cellStyle name="Normal 115 2 5 2" xfId="16093" xr:uid="{C0C8148F-C8D2-4CB0-A70C-FE1826F7CBC7}"/>
    <cellStyle name="Normal 115 2 6" xfId="16094" xr:uid="{B6AF853E-AB45-44DC-B28E-2ADD160E1523}"/>
    <cellStyle name="Normal 115 2 7" xfId="53557" xr:uid="{F5FFFDAE-63D7-43A9-8B67-088B1AE35322}"/>
    <cellStyle name="Normal 115 3" xfId="16095" xr:uid="{592B0B07-D0AB-41E4-8AA4-B81057C4D018}"/>
    <cellStyle name="Normal 115 3 2" xfId="16096" xr:uid="{42E72B25-16A9-4251-B3B7-C49C4DEA53B4}"/>
    <cellStyle name="Normal 115 3 2 2" xfId="16097" xr:uid="{375B16BA-D32D-48C8-8418-248E510C57D7}"/>
    <cellStyle name="Normal 115 3 2 2 2" xfId="16098" xr:uid="{619DE7E6-5F25-43C9-A3DC-D240FD76B4C9}"/>
    <cellStyle name="Normal 115 3 2 2 2 2" xfId="16099" xr:uid="{0DCE7DD3-0710-416B-9166-1B84CF1419F5}"/>
    <cellStyle name="Normal 115 3 2 2 3" xfId="16100" xr:uid="{E24D8DAD-582F-44D9-8273-47EFD1AE778D}"/>
    <cellStyle name="Normal 115 3 2 3" xfId="16101" xr:uid="{E46B9F21-F68F-4D1A-859A-F614A71C7C1A}"/>
    <cellStyle name="Normal 115 3 2 3 2" xfId="16102" xr:uid="{7E844663-21F4-44F8-B480-3F429AC31CB7}"/>
    <cellStyle name="Normal 115 3 2 4" xfId="16103" xr:uid="{DF985264-44D1-434D-8ED2-D05B1488EF58}"/>
    <cellStyle name="Normal 115 3 3" xfId="16104" xr:uid="{0CBACD9F-D1C6-4F1F-A814-A68675EB6096}"/>
    <cellStyle name="Normal 115 3 3 2" xfId="16105" xr:uid="{1EA63B10-E419-45DC-9A43-1827F53A8CE5}"/>
    <cellStyle name="Normal 115 3 3 2 2" xfId="16106" xr:uid="{9728471C-666E-4B35-8F66-30C16F9AC172}"/>
    <cellStyle name="Normal 115 3 3 3" xfId="16107" xr:uid="{496755E1-E30B-4B6F-AF88-4E28763931DD}"/>
    <cellStyle name="Normal 115 3 4" xfId="16108" xr:uid="{AECD6D2B-6E6E-4044-88F0-B10EBBBDEED3}"/>
    <cellStyle name="Normal 115 3 4 2" xfId="16109" xr:uid="{4C78DA18-3C33-43BF-8497-49F333DAE187}"/>
    <cellStyle name="Normal 115 3 5" xfId="16110" xr:uid="{A13FA7F2-7AB4-4ECF-8A37-9D466C84020A}"/>
    <cellStyle name="Normal 115 3 6" xfId="53558" xr:uid="{F276D741-68A4-4FB9-943C-8E6C3987751B}"/>
    <cellStyle name="Normal 115 4" xfId="16111" xr:uid="{7CFC2A8E-BF2B-4298-BE15-9111FEDE7DC2}"/>
    <cellStyle name="Normal 115 4 2" xfId="16112" xr:uid="{43FE7BC3-0588-4BFC-B9F1-15F26108D1DE}"/>
    <cellStyle name="Normal 115 4 2 2" xfId="16113" xr:uid="{968D4BCB-C04F-4A04-A0B3-B9B0496F4A5A}"/>
    <cellStyle name="Normal 115 4 2 2 2" xfId="16114" xr:uid="{019B66D8-A722-478B-876D-094B0E360C0F}"/>
    <cellStyle name="Normal 115 4 2 3" xfId="16115" xr:uid="{F336E477-4425-452E-B2D6-12583DC2D448}"/>
    <cellStyle name="Normal 115 4 3" xfId="16116" xr:uid="{44F26CB8-D6EA-4358-A72E-91FFC15D7A88}"/>
    <cellStyle name="Normal 115 4 3 2" xfId="16117" xr:uid="{70477EA7-7394-4DD0-BBC6-9144079450C8}"/>
    <cellStyle name="Normal 115 4 4" xfId="16118" xr:uid="{8138B66C-138D-4281-8DEA-B2F55B7FB987}"/>
    <cellStyle name="Normal 115 5" xfId="16119" xr:uid="{BAF9240E-30AA-4BC8-AD59-AEE7B726E537}"/>
    <cellStyle name="Normal 115 5 2" xfId="16120" xr:uid="{FEB55C5A-8756-4E91-A61E-8FAEBC7116C4}"/>
    <cellStyle name="Normal 115 5 2 2" xfId="16121" xr:uid="{B62CD8AF-A32D-46B0-A459-C26DA86F13DE}"/>
    <cellStyle name="Normal 115 5 3" xfId="16122" xr:uid="{6E701BB5-E3FD-439D-AA47-81E882F2630E}"/>
    <cellStyle name="Normal 115 6" xfId="16123" xr:uid="{CA2E0796-50D0-452A-87BA-CA1EAB445C03}"/>
    <cellStyle name="Normal 115 6 2" xfId="16124" xr:uid="{056682E7-1E29-4006-9B38-5F647F463321}"/>
    <cellStyle name="Normal 115 7" xfId="16125" xr:uid="{09DFCC39-671E-428B-86CA-6EAA324A411C}"/>
    <cellStyle name="Normal 115 8" xfId="53559" xr:uid="{07150102-471B-40BE-B0A9-12963C03603E}"/>
    <cellStyle name="Normal 116" xfId="16126" xr:uid="{313BD406-106A-42DF-91A2-74517E4DB0F2}"/>
    <cellStyle name="Normal 116 2" xfId="16127" xr:uid="{9E8A8D27-0317-4863-8FC8-5435ECE59F58}"/>
    <cellStyle name="Normal 116 2 2" xfId="16128" xr:uid="{EB31059A-1B2E-44FE-BDCB-69E2629B8472}"/>
    <cellStyle name="Normal 116 2 2 2" xfId="16129" xr:uid="{F9A68181-5042-4AF4-B369-3454A7C8A771}"/>
    <cellStyle name="Normal 116 2 2 2 2" xfId="16130" xr:uid="{BA9D734E-717B-418C-8675-EB17F030A2D8}"/>
    <cellStyle name="Normal 116 2 2 2 2 2" xfId="16131" xr:uid="{FC71AAAD-D5D9-4AE2-8F38-865B757A22FF}"/>
    <cellStyle name="Normal 116 2 2 2 2 2 2" xfId="53560" xr:uid="{5F00E2C9-C140-41FA-9FD3-36FB817F8EA3}"/>
    <cellStyle name="Normal 116 2 2 2 2 3" xfId="53561" xr:uid="{B34180C9-271D-4739-BABE-C252EBB66714}"/>
    <cellStyle name="Normal 116 2 2 2 3" xfId="16132" xr:uid="{273DE0F3-1BAD-4A91-93AF-AA701C518BF3}"/>
    <cellStyle name="Normal 116 2 2 2 3 2" xfId="53562" xr:uid="{0605345E-5813-4388-B801-4C48F401F3C9}"/>
    <cellStyle name="Normal 116 2 2 2 4" xfId="53563" xr:uid="{5BC6311B-FF10-4996-9DE1-67A7F2F79F92}"/>
    <cellStyle name="Normal 116 2 2 3" xfId="16133" xr:uid="{E5BCF463-ECC4-41A4-9DA4-5158ADFBF4D2}"/>
    <cellStyle name="Normal 116 2 2 3 2" xfId="16134" xr:uid="{C6294A30-8461-4002-9155-CE458BAB80EC}"/>
    <cellStyle name="Normal 116 2 2 3 2 2" xfId="53564" xr:uid="{B53852F0-98A2-4584-9410-FEE1921EBB23}"/>
    <cellStyle name="Normal 116 2 2 3 3" xfId="53565" xr:uid="{F4166D17-0544-4F6F-9383-380884886367}"/>
    <cellStyle name="Normal 116 2 2 4" xfId="16135" xr:uid="{70967A71-0BFF-4070-B621-8D0D85DDC32D}"/>
    <cellStyle name="Normal 116 2 2 4 2" xfId="53566" xr:uid="{CBE24C59-624E-49C9-8351-E8F68613EEC3}"/>
    <cellStyle name="Normal 116 2 2 5" xfId="53567" xr:uid="{19C63CC0-B6B7-486E-BDF0-075D9CFF07DC}"/>
    <cellStyle name="Normal 116 2 2 6" xfId="53568" xr:uid="{1E5C83F1-8CB8-4660-A97F-BC5FE31F0139}"/>
    <cellStyle name="Normal 116 2 3" xfId="16136" xr:uid="{F0476AE3-ADF5-404D-AD6F-419F3C142A6A}"/>
    <cellStyle name="Normal 116 2 3 2" xfId="16137" xr:uid="{58A517C7-3B1E-49B6-8500-BCA8E730F292}"/>
    <cellStyle name="Normal 116 2 3 2 2" xfId="16138" xr:uid="{17CDDC36-36CA-4062-932F-13CFCC6E55D7}"/>
    <cellStyle name="Normal 116 2 3 2 2 2" xfId="53569" xr:uid="{F48F1115-3427-4618-872B-4651644F66DC}"/>
    <cellStyle name="Normal 116 2 3 2 3" xfId="53570" xr:uid="{8F9869DC-8446-45EA-8817-8E165D65CB79}"/>
    <cellStyle name="Normal 116 2 3 3" xfId="16139" xr:uid="{E4D101AA-E443-42BD-A970-E4AA77FA9B28}"/>
    <cellStyle name="Normal 116 2 3 3 2" xfId="53571" xr:uid="{6F9B8BB2-5E90-4CB7-9D6A-C9257EEA26C3}"/>
    <cellStyle name="Normal 116 2 3 4" xfId="53572" xr:uid="{00B14472-08A2-4720-ABE7-0DCFFB0476DE}"/>
    <cellStyle name="Normal 116 2 4" xfId="16140" xr:uid="{4F136722-A3C7-46AA-A516-8F39FC4FB8BB}"/>
    <cellStyle name="Normal 116 2 4 2" xfId="16141" xr:uid="{17BF03CA-CA38-4691-9B29-D62F405EAFD6}"/>
    <cellStyle name="Normal 116 2 4 2 2" xfId="53573" xr:uid="{48FAFACE-D4C8-4D3B-905F-A3C9F1CDDC92}"/>
    <cellStyle name="Normal 116 2 4 3" xfId="53574" xr:uid="{42B6F22A-C4D1-41C2-B88D-D8F03D728CB8}"/>
    <cellStyle name="Normal 116 2 5" xfId="16142" xr:uid="{53462328-463D-4B23-9703-404729E70E3F}"/>
    <cellStyle name="Normal 116 2 5 2" xfId="53575" xr:uid="{1FBC2AE3-DB5D-410E-89AF-747BEA259791}"/>
    <cellStyle name="Normal 116 2 6" xfId="53576" xr:uid="{F8DBF308-54B5-410B-B79E-28091E3D7D23}"/>
    <cellStyle name="Normal 116 2 7" xfId="53577" xr:uid="{79097D5C-986F-4393-9471-4D8C7D49F80C}"/>
    <cellStyle name="Normal 116 3" xfId="16143" xr:uid="{A04AE916-7AAF-4570-BB10-4978825DEC52}"/>
    <cellStyle name="Normal 116 3 2" xfId="16144" xr:uid="{E9B9EB53-C5AE-4918-A807-E4D5EC198180}"/>
    <cellStyle name="Normal 116 3 2 2" xfId="16145" xr:uid="{4C1A4295-41A6-43B9-81F1-4402C55EE68A}"/>
    <cellStyle name="Normal 116 3 2 2 2" xfId="16146" xr:uid="{10513DEB-26CF-4BD8-A96C-999D67F01F9A}"/>
    <cellStyle name="Normal 116 3 2 2 2 2" xfId="53578" xr:uid="{7331F4A7-0CCA-4076-BAAD-71A866CBAACD}"/>
    <cellStyle name="Normal 116 3 2 2 3" xfId="53579" xr:uid="{6CD17249-C007-435C-977C-3A82BE28A1E8}"/>
    <cellStyle name="Normal 116 3 2 3" xfId="16147" xr:uid="{1C8E7FEC-8FB9-48CE-9EB9-52DD7793C4CD}"/>
    <cellStyle name="Normal 116 3 2 3 2" xfId="53580" xr:uid="{C81BDB9F-02CD-484C-9B73-5ACD927148AA}"/>
    <cellStyle name="Normal 116 3 2 4" xfId="53581" xr:uid="{642683AD-EA57-4EB6-8EDA-0BD828020579}"/>
    <cellStyle name="Normal 116 3 3" xfId="16148" xr:uid="{5022940E-858E-4E3E-AFF1-D77D4BEB4ED8}"/>
    <cellStyle name="Normal 116 3 3 2" xfId="16149" xr:uid="{39D7B563-9508-4F8D-9386-36190B805B2A}"/>
    <cellStyle name="Normal 116 3 3 2 2" xfId="53582" xr:uid="{46D88E6E-396B-40CC-9679-16FA59F08085}"/>
    <cellStyle name="Normal 116 3 3 3" xfId="53583" xr:uid="{A4273EEA-9A8E-4C03-B893-03B9A207ED84}"/>
    <cellStyle name="Normal 116 3 4" xfId="16150" xr:uid="{3F6541E2-B5EA-4E4D-B41D-134ABC92A4FC}"/>
    <cellStyle name="Normal 116 3 4 2" xfId="53584" xr:uid="{CCF2D9E6-B26A-430C-840C-49E3A01BEA01}"/>
    <cellStyle name="Normal 116 3 5" xfId="53585" xr:uid="{3943D426-A609-4061-802C-DD018AB2F6BC}"/>
    <cellStyle name="Normal 116 3 6" xfId="53586" xr:uid="{8531BC09-FEAD-4D69-9F52-F29751872903}"/>
    <cellStyle name="Normal 116 4" xfId="16151" xr:uid="{2747C272-3DA9-49DB-A3EC-F3EC79BFC111}"/>
    <cellStyle name="Normal 116 4 2" xfId="16152" xr:uid="{6162710C-B1EF-4E55-8FCC-4FEE2CAF29C8}"/>
    <cellStyle name="Normal 116 4 2 2" xfId="16153" xr:uid="{DAD79CFA-AC0C-4D66-92BA-AF993276DE62}"/>
    <cellStyle name="Normal 116 4 2 2 2" xfId="53587" xr:uid="{A4089DCD-8352-4EA4-B4B8-E93394ED8AA0}"/>
    <cellStyle name="Normal 116 4 2 3" xfId="53588" xr:uid="{A101487C-6A8C-4C50-B38F-F4310817188A}"/>
    <cellStyle name="Normal 116 4 3" xfId="16154" xr:uid="{F5C54802-6C04-447F-BFA2-4E2F7ADE49E2}"/>
    <cellStyle name="Normal 116 4 3 2" xfId="53589" xr:uid="{A3CDA52B-36DA-4A7B-944D-E8AC670991B4}"/>
    <cellStyle name="Normal 116 4 4" xfId="53590" xr:uid="{19BDD395-925A-4A34-979C-E0347D0DC0E0}"/>
    <cellStyle name="Normal 116 5" xfId="16155" xr:uid="{9D464338-3A53-4BCB-82E8-D6E25FF1CEE0}"/>
    <cellStyle name="Normal 116 5 2" xfId="16156" xr:uid="{7F99E11F-FBA4-4925-8E8D-5F220EF5689C}"/>
    <cellStyle name="Normal 116 5 2 2" xfId="53591" xr:uid="{266D2D1B-F308-4BBB-814B-A9B908B25888}"/>
    <cellStyle name="Normal 116 5 3" xfId="53592" xr:uid="{451A7E22-E4D6-42E4-85BC-2E6BEF434836}"/>
    <cellStyle name="Normal 116 6" xfId="16157" xr:uid="{796A30F4-13EC-449F-9068-46373DE54EA4}"/>
    <cellStyle name="Normal 116 6 2" xfId="53593" xr:uid="{E0DD3EEE-D870-44C9-8A06-7D86FB212649}"/>
    <cellStyle name="Normal 116 7" xfId="53594" xr:uid="{E704D233-F987-4411-86FC-BB0BD8BA2054}"/>
    <cellStyle name="Normal 116 8" xfId="53595" xr:uid="{80561475-7A6F-4465-A93D-2E2E4C29EEB1}"/>
    <cellStyle name="Normal 117" xfId="16158" xr:uid="{5EA6ABEE-1DD7-4C8C-AAAB-F9E3B9BCFF7D}"/>
    <cellStyle name="Normal 117 2" xfId="16159" xr:uid="{E66B4E1E-B764-45EB-9BDA-C4A1EC3EDAF4}"/>
    <cellStyle name="Normal 117 2 2" xfId="16160" xr:uid="{EFF03C9E-0CFA-4B41-B122-C78D06A95701}"/>
    <cellStyle name="Normal 117 2 2 2" xfId="16161" xr:uid="{E7641AB2-D0B5-4921-908D-2579873BCEAF}"/>
    <cellStyle name="Normal 117 2 2 2 2" xfId="16162" xr:uid="{4441D7FB-4C6D-4E82-8A5E-BC937BF199CA}"/>
    <cellStyle name="Normal 117 2 2 2 2 2" xfId="16163" xr:uid="{EC56C891-DA69-4075-A702-DEAF37EAF6D2}"/>
    <cellStyle name="Normal 117 2 2 2 2 2 2" xfId="53596" xr:uid="{E5CE1E6C-9338-4150-9EDB-6A8D54FEB3D8}"/>
    <cellStyle name="Normal 117 2 2 2 2 3" xfId="53597" xr:uid="{FC9B78B2-6262-490E-8148-57E7DEFA4746}"/>
    <cellStyle name="Normal 117 2 2 2 3" xfId="16164" xr:uid="{8BE16283-0F00-486C-BFA6-092CE31D7D68}"/>
    <cellStyle name="Normal 117 2 2 2 3 2" xfId="53598" xr:uid="{0B19FD61-F5C9-44F7-A2C5-89D79AD8A8C4}"/>
    <cellStyle name="Normal 117 2 2 2 4" xfId="53599" xr:uid="{2AF2B83B-9C09-4966-9EB0-982831A91B17}"/>
    <cellStyle name="Normal 117 2 2 3" xfId="16165" xr:uid="{5FA02B27-A9F2-4767-BAA3-7F63F8C61975}"/>
    <cellStyle name="Normal 117 2 2 3 2" xfId="16166" xr:uid="{6D024385-8FCE-4DC5-8E89-D13F83D614AE}"/>
    <cellStyle name="Normal 117 2 2 3 2 2" xfId="53600" xr:uid="{F3236338-1418-4CD8-9A76-36E74E9C9F81}"/>
    <cellStyle name="Normal 117 2 2 3 3" xfId="53601" xr:uid="{C25176AD-48CE-4041-AA78-E7A6FE343530}"/>
    <cellStyle name="Normal 117 2 2 4" xfId="16167" xr:uid="{2AB232FC-43E1-4347-99AD-D4E46160FF48}"/>
    <cellStyle name="Normal 117 2 2 4 2" xfId="53602" xr:uid="{28AADEB5-E772-42F5-82AA-5C8ACC9E4ADC}"/>
    <cellStyle name="Normal 117 2 2 5" xfId="53603" xr:uid="{55B9EC5A-0696-4D56-8048-833A850A1580}"/>
    <cellStyle name="Normal 117 2 2 6" xfId="53604" xr:uid="{F4DADBEE-1660-4C22-B5A8-CB96FFE48846}"/>
    <cellStyle name="Normal 117 2 3" xfId="16168" xr:uid="{300D9DC0-C9E8-45BC-9844-4D4820EF9905}"/>
    <cellStyle name="Normal 117 2 3 2" xfId="16169" xr:uid="{C17AADAE-BC32-4629-B80D-EC9213C00DCE}"/>
    <cellStyle name="Normal 117 2 3 2 2" xfId="16170" xr:uid="{BCA6E441-7490-4F6D-A04E-93F9431E1A05}"/>
    <cellStyle name="Normal 117 2 3 2 2 2" xfId="53605" xr:uid="{2C9BE743-F4B6-4AFD-8A2F-2240BFC91882}"/>
    <cellStyle name="Normal 117 2 3 2 3" xfId="53606" xr:uid="{6DF001A8-7773-41C4-B7F1-10AA8CE4C155}"/>
    <cellStyle name="Normal 117 2 3 3" xfId="16171" xr:uid="{188DCA9B-4542-4B1B-891C-DBB8EA093BF5}"/>
    <cellStyle name="Normal 117 2 3 3 2" xfId="53607" xr:uid="{C71A86F2-F42C-4BE0-B16E-39E43D30AD10}"/>
    <cellStyle name="Normal 117 2 3 4" xfId="53608" xr:uid="{588ECB52-AAEC-4666-B583-95A77496C259}"/>
    <cellStyle name="Normal 117 2 4" xfId="16172" xr:uid="{B2D40154-2977-4E54-B9F9-F9C6B4DBCE8D}"/>
    <cellStyle name="Normal 117 2 4 2" xfId="16173" xr:uid="{44EF9791-E3BB-4AFA-8ADB-B7AC121678B8}"/>
    <cellStyle name="Normal 117 2 4 2 2" xfId="53609" xr:uid="{84EA07AE-4AFF-4BA8-82B5-B665EB0BE5D7}"/>
    <cellStyle name="Normal 117 2 4 3" xfId="53610" xr:uid="{43FF1963-524D-4C1A-95B2-3B50744E209E}"/>
    <cellStyle name="Normal 117 2 5" xfId="16174" xr:uid="{5DFE01E7-F956-4756-B9D3-377343F23368}"/>
    <cellStyle name="Normal 117 2 5 2" xfId="53611" xr:uid="{E0667313-F7E8-4835-BC42-E11B377F55AA}"/>
    <cellStyle name="Normal 117 2 6" xfId="53612" xr:uid="{373A1B79-2B1F-47AB-B33B-5CF51E1F0BBD}"/>
    <cellStyle name="Normal 117 2 7" xfId="53613" xr:uid="{890E0FE0-6307-41BB-B1A9-F71E3E8A1D6D}"/>
    <cellStyle name="Normal 117 3" xfId="16175" xr:uid="{B98477A9-30AA-46B2-BE87-D8464D9625A0}"/>
    <cellStyle name="Normal 117 3 2" xfId="16176" xr:uid="{540E025B-B511-4E0B-86FC-12553A4C60DE}"/>
    <cellStyle name="Normal 117 3 2 2" xfId="16177" xr:uid="{CD13C1C4-547A-4349-ADF6-2563CAAEE793}"/>
    <cellStyle name="Normal 117 3 2 2 2" xfId="16178" xr:uid="{FF880FF6-E48E-463D-827A-12CF98D63542}"/>
    <cellStyle name="Normal 117 3 2 2 2 2" xfId="53614" xr:uid="{D3B831EA-ADC0-4CFD-BEED-C8E9E8202DF0}"/>
    <cellStyle name="Normal 117 3 2 2 3" xfId="53615" xr:uid="{876A32D0-3D49-402E-AC56-37BA51AB740F}"/>
    <cellStyle name="Normal 117 3 2 3" xfId="16179" xr:uid="{62614014-D089-40D6-9262-5D8C2054D51F}"/>
    <cellStyle name="Normal 117 3 2 3 2" xfId="53616" xr:uid="{22FA4838-BF74-4580-B7B1-FBF96390BD10}"/>
    <cellStyle name="Normal 117 3 2 4" xfId="53617" xr:uid="{EBDDB48B-020C-4980-84D3-1F3CDF4C6E1B}"/>
    <cellStyle name="Normal 117 3 3" xfId="16180" xr:uid="{D804F5D6-ACF8-48D4-AB6B-D24AB11A4CD3}"/>
    <cellStyle name="Normal 117 3 3 2" xfId="16181" xr:uid="{81E66786-3A27-46AC-8A41-3655302BB91E}"/>
    <cellStyle name="Normal 117 3 3 2 2" xfId="53618" xr:uid="{65754867-288B-4DD0-BEC6-81867D54CE32}"/>
    <cellStyle name="Normal 117 3 3 3" xfId="53619" xr:uid="{696BF6A8-C6BE-4171-87A3-6424B3574C1A}"/>
    <cellStyle name="Normal 117 3 4" xfId="16182" xr:uid="{922669C4-56A6-4018-9CD4-0A77DFA4E605}"/>
    <cellStyle name="Normal 117 3 4 2" xfId="53620" xr:uid="{28733B70-AF0D-4F9B-AB8C-3AEDB414DED9}"/>
    <cellStyle name="Normal 117 3 5" xfId="53621" xr:uid="{8B316D57-B3C1-46F5-93AC-1A4F3B048DC5}"/>
    <cellStyle name="Normal 117 3 6" xfId="53622" xr:uid="{98F35229-73E2-4378-B59E-C165BD4F529D}"/>
    <cellStyle name="Normal 117 4" xfId="16183" xr:uid="{2826D975-7916-4555-B726-469380D1EB44}"/>
    <cellStyle name="Normal 117 4 2" xfId="16184" xr:uid="{17ECAEEC-14BE-4931-9232-DF0A380189F8}"/>
    <cellStyle name="Normal 117 4 2 2" xfId="16185" xr:uid="{290ECF16-6743-4697-AA9C-8AA7B56184C3}"/>
    <cellStyle name="Normal 117 4 2 2 2" xfId="53623" xr:uid="{A4462B2B-749F-40A8-8924-B85ECCE2558D}"/>
    <cellStyle name="Normal 117 4 2 3" xfId="53624" xr:uid="{190F2E45-8AD7-47A5-98B0-A42ACB4C47B1}"/>
    <cellStyle name="Normal 117 4 3" xfId="16186" xr:uid="{E1C891E1-26A5-44D8-8E06-0FD0D7C8CF67}"/>
    <cellStyle name="Normal 117 4 3 2" xfId="53625" xr:uid="{4A5F02CC-1C94-49EF-870E-905707BC3689}"/>
    <cellStyle name="Normal 117 4 4" xfId="53626" xr:uid="{3B4688C6-D987-48B0-8DF6-22F50346BC74}"/>
    <cellStyle name="Normal 117 5" xfId="16187" xr:uid="{A5CF3FB6-7E3D-4B8C-BE08-DE4A247D31E1}"/>
    <cellStyle name="Normal 117 5 2" xfId="16188" xr:uid="{DEF2DB2A-CD8F-4A77-995E-43FBD9E50678}"/>
    <cellStyle name="Normal 117 5 2 2" xfId="53627" xr:uid="{1F50D141-781B-48FB-9659-972E65B2C760}"/>
    <cellStyle name="Normal 117 5 3" xfId="53628" xr:uid="{2E650AB8-201E-4ECF-A2D0-8D0B5E1BD0B8}"/>
    <cellStyle name="Normal 117 6" xfId="16189" xr:uid="{6E5D0847-BFEF-4CE5-B455-865A1030F46E}"/>
    <cellStyle name="Normal 117 6 2" xfId="53629" xr:uid="{6AA84BE8-18C9-4222-817A-EE3D1F07CDEF}"/>
    <cellStyle name="Normal 117 7" xfId="53630" xr:uid="{D08A5EC2-240C-49CE-B17D-59D0BC0C9462}"/>
    <cellStyle name="Normal 117 8" xfId="53631" xr:uid="{867AC8E0-5EC1-4E32-87DE-A36EECF5B890}"/>
    <cellStyle name="Normal 118" xfId="16190" xr:uid="{3E160F6D-C7EA-4DFE-A44F-01FF68B5F29F}"/>
    <cellStyle name="Normal 118 2" xfId="16191" xr:uid="{37D24DFF-CE05-4BF4-82E8-73F7951A5972}"/>
    <cellStyle name="Normal 118 2 2" xfId="16192" xr:uid="{74636B93-1BC6-4517-8D7D-0446AD19DBAB}"/>
    <cellStyle name="Normal 118 2 2 2" xfId="16193" xr:uid="{23CFEC26-E11C-4C10-850C-86D209B34BC7}"/>
    <cellStyle name="Normal 118 2 2 2 2" xfId="16194" xr:uid="{E7386E12-50D4-401F-A904-3B8767C341F5}"/>
    <cellStyle name="Normal 118 2 2 2 2 2" xfId="16195" xr:uid="{6D48A228-706F-435D-A050-E5F7925E329A}"/>
    <cellStyle name="Normal 118 2 2 2 2 2 2" xfId="53632" xr:uid="{10F3C81C-8CA5-4277-B0F0-989B5E92590A}"/>
    <cellStyle name="Normal 118 2 2 2 2 3" xfId="53633" xr:uid="{AD583D51-BFE8-435C-BE7B-A31232A94002}"/>
    <cellStyle name="Normal 118 2 2 2 3" xfId="16196" xr:uid="{9FDA2D44-A52A-4CFB-B346-F995F1ECE4A9}"/>
    <cellStyle name="Normal 118 2 2 2 3 2" xfId="53634" xr:uid="{8DB5C461-9E82-4F5A-BA93-C1433AEB59DB}"/>
    <cellStyle name="Normal 118 2 2 2 4" xfId="53635" xr:uid="{0FBE6376-DE63-4F9F-B34F-3019B891521A}"/>
    <cellStyle name="Normal 118 2 2 3" xfId="16197" xr:uid="{F5807A53-7C4D-47BE-B8A5-EBDD817347BC}"/>
    <cellStyle name="Normal 118 2 2 3 2" xfId="16198" xr:uid="{2BB18232-AB95-4FA6-9043-879E9426AFCF}"/>
    <cellStyle name="Normal 118 2 2 3 2 2" xfId="53636" xr:uid="{7676FF3E-224C-4D58-B68F-42E237F1E1DC}"/>
    <cellStyle name="Normal 118 2 2 3 3" xfId="53637" xr:uid="{C49BD286-8890-43DA-B441-4B314D1B34FA}"/>
    <cellStyle name="Normal 118 2 2 4" xfId="16199" xr:uid="{05C50201-111C-44F6-AB50-BDEAEEED35E4}"/>
    <cellStyle name="Normal 118 2 2 4 2" xfId="53638" xr:uid="{93527B0B-82BA-49C6-8890-0295A90665A7}"/>
    <cellStyle name="Normal 118 2 2 5" xfId="53639" xr:uid="{D80F6C19-F5CB-481C-ACBC-4FE0C85FA930}"/>
    <cellStyle name="Normal 118 2 2 6" xfId="53640" xr:uid="{424806D9-F3C8-4554-8B59-964C40C57468}"/>
    <cellStyle name="Normal 118 2 3" xfId="16200" xr:uid="{38716624-5108-430E-A383-7ACC0FC25ADA}"/>
    <cellStyle name="Normal 118 2 3 2" xfId="16201" xr:uid="{7478FE5B-A32D-4957-957C-58AB84CCE4DB}"/>
    <cellStyle name="Normal 118 2 3 2 2" xfId="16202" xr:uid="{C8587E28-BCFB-4C9B-B3AB-E8EB250D1045}"/>
    <cellStyle name="Normal 118 2 3 2 2 2" xfId="53641" xr:uid="{9770E7B5-F910-469A-B432-D0FB6B88CB4B}"/>
    <cellStyle name="Normal 118 2 3 2 3" xfId="53642" xr:uid="{28D749AA-D104-4A27-8E0A-5EFD176F9FFC}"/>
    <cellStyle name="Normal 118 2 3 3" xfId="16203" xr:uid="{22FB9A67-7E0E-473A-94EA-A20B95123722}"/>
    <cellStyle name="Normal 118 2 3 3 2" xfId="53643" xr:uid="{66854BFE-BC20-402D-A1FA-3F481CAA9C2B}"/>
    <cellStyle name="Normal 118 2 3 4" xfId="53644" xr:uid="{414CC813-2985-42C1-AB08-E248D45E9B79}"/>
    <cellStyle name="Normal 118 2 4" xfId="16204" xr:uid="{CE1A5D13-9787-49F3-9B4B-1FE9C92568E1}"/>
    <cellStyle name="Normal 118 2 4 2" xfId="16205" xr:uid="{674AEBD9-74C2-4405-B953-CBAF3BEC3CD0}"/>
    <cellStyle name="Normal 118 2 4 2 2" xfId="53645" xr:uid="{17CE6B34-6D01-49A9-8E8D-0D2789EB154C}"/>
    <cellStyle name="Normal 118 2 4 3" xfId="53646" xr:uid="{5B079273-5394-4CDE-A8D4-10AE13760CD4}"/>
    <cellStyle name="Normal 118 2 5" xfId="16206" xr:uid="{DDA34B61-238B-450C-A823-079918D99831}"/>
    <cellStyle name="Normal 118 2 5 2" xfId="53647" xr:uid="{57D070FF-0988-418C-ACBE-A7C8419C380A}"/>
    <cellStyle name="Normal 118 2 6" xfId="53648" xr:uid="{9E8C3960-C06C-44A9-A769-B705DDD1C72E}"/>
    <cellStyle name="Normal 118 2 7" xfId="53649" xr:uid="{79FD5F84-9EEA-4E14-B5E3-7393E9EC56C7}"/>
    <cellStyle name="Normal 118 3" xfId="16207" xr:uid="{B9E1223E-F9F4-48F1-A698-0AC06DC3CB07}"/>
    <cellStyle name="Normal 118 3 2" xfId="16208" xr:uid="{4A02FC6E-B084-4F32-BD4B-CB2BF6BC2318}"/>
    <cellStyle name="Normal 118 3 2 2" xfId="16209" xr:uid="{CA67218F-9479-4862-B5B1-E69221FE4BCA}"/>
    <cellStyle name="Normal 118 3 2 2 2" xfId="16210" xr:uid="{EFB32384-BB30-4A8D-A6C7-7A0D8A61FF5B}"/>
    <cellStyle name="Normal 118 3 2 2 2 2" xfId="53650" xr:uid="{7F1ADECE-D14B-4C0D-A924-AA2EA68E8133}"/>
    <cellStyle name="Normal 118 3 2 2 3" xfId="53651" xr:uid="{89335BFA-A966-4FA0-B47C-2164F36F136C}"/>
    <cellStyle name="Normal 118 3 2 3" xfId="16211" xr:uid="{C8E1CA03-9100-4921-AC4D-2AD3E57DD0BD}"/>
    <cellStyle name="Normal 118 3 2 3 2" xfId="53652" xr:uid="{557910A3-BEC2-47C1-A848-FCDD68043289}"/>
    <cellStyle name="Normal 118 3 2 4" xfId="53653" xr:uid="{111E3396-6029-48B8-81A5-02097A78270A}"/>
    <cellStyle name="Normal 118 3 3" xfId="16212" xr:uid="{1026A624-D9B2-4DE8-96C6-070AF6EC2996}"/>
    <cellStyle name="Normal 118 3 3 2" xfId="16213" xr:uid="{5CD17B4A-63C9-46F5-A698-59ADAFF3A0E9}"/>
    <cellStyle name="Normal 118 3 3 2 2" xfId="53654" xr:uid="{BC0E5F9F-BDB7-48CF-A1EA-C5E9094C4C8B}"/>
    <cellStyle name="Normal 118 3 3 3" xfId="53655" xr:uid="{BC70E54C-ECF4-434C-9B06-4ADB2C65B0E6}"/>
    <cellStyle name="Normal 118 3 4" xfId="16214" xr:uid="{8D2371E0-ADC2-47F5-9505-C9CA4860D1BC}"/>
    <cellStyle name="Normal 118 3 4 2" xfId="53656" xr:uid="{C89AA9D5-CAF1-4D9C-BFDB-425ADB40E1BC}"/>
    <cellStyle name="Normal 118 3 5" xfId="53657" xr:uid="{494A9719-7E95-40C9-80C7-5799F34362F1}"/>
    <cellStyle name="Normal 118 3 6" xfId="53658" xr:uid="{92493F5C-D704-4B73-8CF7-034A55E0412C}"/>
    <cellStyle name="Normal 118 4" xfId="16215" xr:uid="{A0524563-20ED-4365-A9DF-93A3DC46EC07}"/>
    <cellStyle name="Normal 118 4 2" xfId="16216" xr:uid="{BEF7210C-3079-43EF-8F39-16EDBFA4B75D}"/>
    <cellStyle name="Normal 118 4 2 2" xfId="16217" xr:uid="{BF10A90B-AA7D-4F2B-BC7D-15F8DBFBCE6A}"/>
    <cellStyle name="Normal 118 4 2 2 2" xfId="53659" xr:uid="{195880C4-745B-409F-87E5-B24A8E24517E}"/>
    <cellStyle name="Normal 118 4 2 3" xfId="53660" xr:uid="{0325CFE3-754F-40C9-9289-EF5A44D75662}"/>
    <cellStyle name="Normal 118 4 3" xfId="16218" xr:uid="{408D0481-C8EF-474D-B44B-50326D27A8C1}"/>
    <cellStyle name="Normal 118 4 3 2" xfId="53661" xr:uid="{56B7301E-09FC-4E0C-AEA1-DC1D750B0B13}"/>
    <cellStyle name="Normal 118 4 4" xfId="53662" xr:uid="{0EEA7E9C-9FA6-4DD9-B1CA-F7A2A643AA46}"/>
    <cellStyle name="Normal 118 5" xfId="16219" xr:uid="{25EDADDC-6C7B-4AB3-B533-1DC0C10CD3F7}"/>
    <cellStyle name="Normal 118 5 2" xfId="16220" xr:uid="{3F7A4B5A-7C8A-4A2F-9467-05A6B7F3D776}"/>
    <cellStyle name="Normal 118 5 2 2" xfId="53663" xr:uid="{D67160C9-E1BD-4A15-BD5B-0B915BAB7CC3}"/>
    <cellStyle name="Normal 118 5 3" xfId="53664" xr:uid="{7B900A00-8A89-4657-9493-B73F705A1527}"/>
    <cellStyle name="Normal 118 6" xfId="16221" xr:uid="{4F5CE9EA-BAF7-4238-BEAE-826658BB7B19}"/>
    <cellStyle name="Normal 118 6 2" xfId="53665" xr:uid="{2BBFEAF1-2DDB-41E9-9E86-AE05CA0C6177}"/>
    <cellStyle name="Normal 118 7" xfId="53666" xr:uid="{0792805E-CD1F-4369-BEBA-C34D10DE6A19}"/>
    <cellStyle name="Normal 118 8" xfId="53667" xr:uid="{5861C16D-24A7-40E6-8DA9-3080B4E6A42C}"/>
    <cellStyle name="Normal 119" xfId="16222" xr:uid="{435F1125-BA01-4DF5-AE8E-5F7E3748FC7D}"/>
    <cellStyle name="Normal 119 2" xfId="16223" xr:uid="{2E825A94-7E64-4528-8EEB-3D34A3A92600}"/>
    <cellStyle name="Normal 119 2 2" xfId="16224" xr:uid="{0F42A16D-352C-44DE-B370-F3F0193F06A6}"/>
    <cellStyle name="Normal 119 2 2 2" xfId="16225" xr:uid="{618F468A-1BA7-499F-8F63-E45D6E7EB557}"/>
    <cellStyle name="Normal 119 2 2 2 2" xfId="16226" xr:uid="{9C9129EA-2AC5-4522-8615-28E1F4D1B66B}"/>
    <cellStyle name="Normal 119 2 2 2 2 2" xfId="16227" xr:uid="{1F4B5887-A6DF-4AF1-B830-DC4A850479FC}"/>
    <cellStyle name="Normal 119 2 2 2 2 2 2" xfId="53668" xr:uid="{BC5A6864-637D-4FF4-A50B-31944A20B044}"/>
    <cellStyle name="Normal 119 2 2 2 2 3" xfId="53669" xr:uid="{F322A170-2D5B-4901-B2D4-C6AED12162BD}"/>
    <cellStyle name="Normal 119 2 2 2 3" xfId="16228" xr:uid="{1559C998-B2B3-4A43-8BBC-2FB8CDF3A62B}"/>
    <cellStyle name="Normal 119 2 2 2 3 2" xfId="53670" xr:uid="{67884633-3E9A-4486-BD4D-43DFAD7565A0}"/>
    <cellStyle name="Normal 119 2 2 2 4" xfId="53671" xr:uid="{0C0380BA-7209-4F3E-902E-5D937EE5E0C4}"/>
    <cellStyle name="Normal 119 2 2 3" xfId="16229" xr:uid="{8A46FD8C-103B-40CB-BF1A-A0AF5D84F34F}"/>
    <cellStyle name="Normal 119 2 2 3 2" xfId="16230" xr:uid="{1C3C1A46-7086-4FFF-B329-2191E78CA0D8}"/>
    <cellStyle name="Normal 119 2 2 3 2 2" xfId="53672" xr:uid="{53A3178A-A948-4FB1-A8D0-36005A07F560}"/>
    <cellStyle name="Normal 119 2 2 3 3" xfId="53673" xr:uid="{70352719-63AA-44C5-8E3C-FE5961D0508B}"/>
    <cellStyle name="Normal 119 2 2 4" xfId="16231" xr:uid="{BA5FAF72-DAD3-45C3-B8D3-885A4B0F4B90}"/>
    <cellStyle name="Normal 119 2 2 4 2" xfId="53674" xr:uid="{C9F3A20F-4EEE-49AF-8D1A-786B5DF47224}"/>
    <cellStyle name="Normal 119 2 2 5" xfId="53675" xr:uid="{8F9845E6-CD32-4893-9E0D-86B2FB2863AA}"/>
    <cellStyle name="Normal 119 2 2 6" xfId="53676" xr:uid="{569B12CB-49C7-4C4F-9512-217DFFA12B9C}"/>
    <cellStyle name="Normal 119 2 3" xfId="16232" xr:uid="{D5B97B8A-9A12-42B4-A1C4-83AF0A492AD7}"/>
    <cellStyle name="Normal 119 2 3 2" xfId="16233" xr:uid="{284F6A65-5F2D-4D9F-8F23-702D883FF59E}"/>
    <cellStyle name="Normal 119 2 3 2 2" xfId="16234" xr:uid="{B0DC56F9-ACAA-47D3-962A-379281C2F244}"/>
    <cellStyle name="Normal 119 2 3 2 2 2" xfId="53677" xr:uid="{9F62D21B-7330-43B1-B1B8-8D1CD8E08D70}"/>
    <cellStyle name="Normal 119 2 3 2 3" xfId="53678" xr:uid="{8ED1E423-8970-4291-B88E-047B05A6E104}"/>
    <cellStyle name="Normal 119 2 3 3" xfId="16235" xr:uid="{6265D5CD-A35A-46CF-B419-9A038F2189DF}"/>
    <cellStyle name="Normal 119 2 3 3 2" xfId="53679" xr:uid="{5C9A874E-461D-4626-AFFE-91CA33A41D20}"/>
    <cellStyle name="Normal 119 2 3 4" xfId="53680" xr:uid="{DFEC9DAA-0862-4B46-AE6A-AFA5405182AE}"/>
    <cellStyle name="Normal 119 2 4" xfId="16236" xr:uid="{8782E768-543A-4F10-BDB6-ADB9B0D0EAD0}"/>
    <cellStyle name="Normal 119 2 4 2" xfId="16237" xr:uid="{74F67109-75E1-4CF9-8785-723E956206C5}"/>
    <cellStyle name="Normal 119 2 4 2 2" xfId="53681" xr:uid="{6B6D7C31-5AB2-4EF9-9EC2-084038FB0EA8}"/>
    <cellStyle name="Normal 119 2 4 3" xfId="53682" xr:uid="{245F6397-8A68-4FC7-8B99-AF7441417732}"/>
    <cellStyle name="Normal 119 2 5" xfId="16238" xr:uid="{8A0A6C4F-60A7-4D1B-B829-1BD97B577367}"/>
    <cellStyle name="Normal 119 2 5 2" xfId="53683" xr:uid="{DE515B1D-8F4F-445D-9055-309727C67F05}"/>
    <cellStyle name="Normal 119 2 6" xfId="53684" xr:uid="{32F6EEC3-D774-4840-AD50-E571034ABBEE}"/>
    <cellStyle name="Normal 119 2 7" xfId="53685" xr:uid="{3A76428D-C01D-46DD-B69A-5B00C98ED975}"/>
    <cellStyle name="Normal 119 3" xfId="16239" xr:uid="{072C2D4F-1568-465A-84AA-C539619BA244}"/>
    <cellStyle name="Normal 119 3 2" xfId="16240" xr:uid="{40B548C9-9DE1-4C4B-9292-34569A01003C}"/>
    <cellStyle name="Normal 119 3 2 2" xfId="16241" xr:uid="{137B1A56-1A74-4AFE-8F95-C740BE4A0DFA}"/>
    <cellStyle name="Normal 119 3 2 2 2" xfId="16242" xr:uid="{FEFF1DF0-931E-4815-87A4-1FBA02910920}"/>
    <cellStyle name="Normal 119 3 2 2 2 2" xfId="53686" xr:uid="{14C0D282-05E6-414C-9555-26A050B0CB5E}"/>
    <cellStyle name="Normal 119 3 2 2 3" xfId="53687" xr:uid="{C258BBC2-58EB-4791-A5E5-2FDE267AE6FC}"/>
    <cellStyle name="Normal 119 3 2 3" xfId="16243" xr:uid="{3C710925-F9AF-44E6-8688-4AB90BD4AB4A}"/>
    <cellStyle name="Normal 119 3 2 3 2" xfId="53688" xr:uid="{BE305ACF-DBBA-4C57-93E0-31B701671491}"/>
    <cellStyle name="Normal 119 3 2 4" xfId="53689" xr:uid="{7672B7B0-2604-466E-B35F-1FECF601E7C0}"/>
    <cellStyle name="Normal 119 3 3" xfId="16244" xr:uid="{E9E1D7AA-A577-42A1-BDDC-832287326FB5}"/>
    <cellStyle name="Normal 119 3 3 2" xfId="16245" xr:uid="{4C1842A5-4811-49F4-B379-4233F4D1F004}"/>
    <cellStyle name="Normal 119 3 3 2 2" xfId="53690" xr:uid="{3E3B35F4-8982-4566-B3B5-83601CCAC942}"/>
    <cellStyle name="Normal 119 3 3 3" xfId="53691" xr:uid="{0F5AFA43-1418-4FF0-BCA1-0DB29C3BC95F}"/>
    <cellStyle name="Normal 119 3 4" xfId="16246" xr:uid="{0433FA6C-1F92-4EFA-9D72-951A62EB0985}"/>
    <cellStyle name="Normal 119 3 4 2" xfId="53692" xr:uid="{E0891647-5C14-4114-815B-E709DA567234}"/>
    <cellStyle name="Normal 119 3 5" xfId="53693" xr:uid="{D55622B7-9706-4F31-8720-42FD21DDF037}"/>
    <cellStyle name="Normal 119 3 6" xfId="53694" xr:uid="{D7EDB229-0CF4-452A-B634-ADC727B6B846}"/>
    <cellStyle name="Normal 119 4" xfId="16247" xr:uid="{0C1CCC05-1219-41EF-BA89-F47928E5D406}"/>
    <cellStyle name="Normal 119 4 2" xfId="16248" xr:uid="{51784648-16B9-4B6E-A365-5120993D1100}"/>
    <cellStyle name="Normal 119 4 2 2" xfId="16249" xr:uid="{6B95C37F-0EC5-4959-8E48-50BE14ABDE19}"/>
    <cellStyle name="Normal 119 4 2 2 2" xfId="53695" xr:uid="{DF422001-6317-4DE5-9DB3-41F503299508}"/>
    <cellStyle name="Normal 119 4 2 3" xfId="53696" xr:uid="{E2B52E74-141B-4838-AA07-2DF501A8CE1E}"/>
    <cellStyle name="Normal 119 4 3" xfId="16250" xr:uid="{0EC2B186-F323-4185-B5A3-EA545FF8FF99}"/>
    <cellStyle name="Normal 119 4 3 2" xfId="53697" xr:uid="{DF6F4E62-7192-450D-B698-F0AD9F2FF144}"/>
    <cellStyle name="Normal 119 4 4" xfId="53698" xr:uid="{8DB78425-B99E-4F54-80F6-3D4227BAFDE8}"/>
    <cellStyle name="Normal 119 5" xfId="16251" xr:uid="{84466956-5E99-4DCF-B64B-F91426855EBE}"/>
    <cellStyle name="Normal 119 5 2" xfId="16252" xr:uid="{36912B06-BFA9-48D2-B008-A31192B675A7}"/>
    <cellStyle name="Normal 119 5 2 2" xfId="53699" xr:uid="{86365D8E-788F-45D6-A178-9F8BB6309D24}"/>
    <cellStyle name="Normal 119 5 3" xfId="53700" xr:uid="{54B2034E-F956-460A-958F-2A2B9BA044A3}"/>
    <cellStyle name="Normal 119 6" xfId="16253" xr:uid="{4767EAD2-91CF-4534-B6E3-B3B0B098E6BD}"/>
    <cellStyle name="Normal 119 6 2" xfId="53701" xr:uid="{63A53F96-6978-4146-AB23-A05B2E561A18}"/>
    <cellStyle name="Normal 119 7" xfId="53702" xr:uid="{BE0A538E-1ED8-4163-A1EC-0AC403C87D12}"/>
    <cellStyle name="Normal 119 8" xfId="53703" xr:uid="{284D2D6D-D861-4C6A-A2C4-15E4EC4EC112}"/>
    <cellStyle name="Normal 12" xfId="16254" xr:uid="{1EDA2406-A6DF-44C7-B13E-BE7819AA1013}"/>
    <cellStyle name="Normal 12 10" xfId="16255" xr:uid="{95BDCA84-7231-4BDF-A62F-EC679D530109}"/>
    <cellStyle name="Normal 12 11" xfId="16256" xr:uid="{A960F886-975F-4B43-8561-8B7A91026CF4}"/>
    <cellStyle name="Normal 12 12" xfId="16257" xr:uid="{377A9FF5-5354-4578-A0F4-3F6EC0323FBD}"/>
    <cellStyle name="Normal 12 13" xfId="16258" xr:uid="{18C43E2D-21E4-4551-B481-E4A7E468F3FA}"/>
    <cellStyle name="Normal 12 2" xfId="16259" xr:uid="{71CD53E0-E146-43B3-A0A0-AD380234B675}"/>
    <cellStyle name="Normal 12 2 2" xfId="16260" xr:uid="{F142BD3F-DC98-4D3A-B470-3CA72674C144}"/>
    <cellStyle name="Normal 12 2 2 2" xfId="16261" xr:uid="{582DFB67-DB24-47FD-BA61-DB7AE519514E}"/>
    <cellStyle name="Normal 12 2 2 2 2" xfId="16262" xr:uid="{D3820F29-C290-4529-9490-B2894AD93666}"/>
    <cellStyle name="Normal 12 2 2 2 2 2" xfId="16263" xr:uid="{FB4F5B04-301C-41DF-A7D2-5F107537DBF9}"/>
    <cellStyle name="Normal 12 2 2 2 3" xfId="16264" xr:uid="{E229EEFA-0B0F-441B-98D1-D0B3B0FD6D44}"/>
    <cellStyle name="Normal 12 2 2 3" xfId="16265" xr:uid="{293ED6CC-AC41-481A-81AA-31BC4C55F2B1}"/>
    <cellStyle name="Normal 12 2 2 3 2" xfId="16266" xr:uid="{B9A58A9F-1E24-44A9-A56B-69026A41A972}"/>
    <cellStyle name="Normal 12 2 2 4" xfId="16267" xr:uid="{E683A00C-5E41-4558-8555-3DEF76B4F3F9}"/>
    <cellStyle name="Normal 12 2 2 5" xfId="16268" xr:uid="{D91F9F73-4797-49CB-840E-30A26731856F}"/>
    <cellStyle name="Normal 12 2 3" xfId="16269" xr:uid="{5A431829-57D0-463B-8D78-D8A1175E40FB}"/>
    <cellStyle name="Normal 12 2 3 2" xfId="16270" xr:uid="{C745E08A-F502-4E40-A285-23CAD5A3D62A}"/>
    <cellStyle name="Normal 12 2 3 2 2" xfId="16271" xr:uid="{97607D69-128A-46B4-94D0-7DEBD85874A0}"/>
    <cellStyle name="Normal 12 2 3 3" xfId="16272" xr:uid="{4804F9F0-7F13-465C-A8B2-C6779A5FA755}"/>
    <cellStyle name="Normal 12 2 3 4" xfId="16273" xr:uid="{F6C6EE4C-D690-40F3-86B5-C83D67E043D8}"/>
    <cellStyle name="Normal 12 2 4" xfId="16274" xr:uid="{8178BD86-0EE7-47A5-BF5D-1092FFED8122}"/>
    <cellStyle name="Normal 12 2 4 2" xfId="16275" xr:uid="{68908CD6-8995-4483-93F6-B2BD59E380B3}"/>
    <cellStyle name="Normal 12 2 5" xfId="16276" xr:uid="{D39B09BE-2F55-4615-A9E8-18F26E3264A6}"/>
    <cellStyle name="Normal 12 2 6" xfId="16277" xr:uid="{0100FBCC-67AD-40DA-A508-9AB9955C8E2E}"/>
    <cellStyle name="Normal 12 3" xfId="16278" xr:uid="{4F0F4626-36FB-424E-B3A8-93F8499A860F}"/>
    <cellStyle name="Normal 12 3 2" xfId="16279" xr:uid="{E5573FB6-5C27-45B4-B335-A9D33FC5AE0A}"/>
    <cellStyle name="Normal 12 3 2 2" xfId="16280" xr:uid="{7521BA76-BE1D-4985-AED4-3CFAB842D413}"/>
    <cellStyle name="Normal 12 3 2 2 2" xfId="16281" xr:uid="{41A146CA-212D-4738-8F3D-D604B3A98116}"/>
    <cellStyle name="Normal 12 3 2 3" xfId="16282" xr:uid="{7C980249-02A6-4070-831A-1E7662771DCE}"/>
    <cellStyle name="Normal 12 3 3" xfId="16283" xr:uid="{E866429B-8B83-4E07-A4C0-AD781DD9FFD7}"/>
    <cellStyle name="Normal 12 3 3 2" xfId="16284" xr:uid="{6E5D006B-03E3-4220-B8B6-6E159DE1AAE9}"/>
    <cellStyle name="Normal 12 3 3 3" xfId="16285" xr:uid="{A8155321-9955-4CFD-AD46-6D4AD7686766}"/>
    <cellStyle name="Normal 12 3 4" xfId="16286" xr:uid="{DE40FB99-0BDD-4FF9-A47C-EB6EF101816B}"/>
    <cellStyle name="Normal 12 3 4 2" xfId="16287" xr:uid="{86867A08-9BCA-492D-A820-A02BB3F6518A}"/>
    <cellStyle name="Normal 12 3 5" xfId="16288" xr:uid="{8050E9B8-48A9-456C-A0FD-C5B350A8179E}"/>
    <cellStyle name="Normal 12 3_INFORME" xfId="16289" xr:uid="{2FA281D4-DBA0-4D2B-9039-C26F42A14504}"/>
    <cellStyle name="Normal 12 4" xfId="16290" xr:uid="{7F8B4BF3-1643-48AC-9D98-1E60C5C38F1C}"/>
    <cellStyle name="Normal 12 4 2" xfId="16291" xr:uid="{E6949155-1B00-4FCA-8883-ACA8CEDC21C2}"/>
    <cellStyle name="Normal 12 4 2 2" xfId="16292" xr:uid="{2D0382FB-EE0B-44F0-9FBD-59A1210C23C4}"/>
    <cellStyle name="Normal 12 4 2 2 2" xfId="53704" xr:uid="{FBAF6281-8753-4026-8C71-26FE7E35E6C9}"/>
    <cellStyle name="Normal 12 4 2 3" xfId="53705" xr:uid="{A63D6B9C-C3C2-41E9-9DAB-342A132C0DD7}"/>
    <cellStyle name="Normal 12 4 3" xfId="16293" xr:uid="{8D738EE4-68A8-41F2-87DB-2E9B093D0C96}"/>
    <cellStyle name="Normal 12 4 3 2" xfId="53706" xr:uid="{D28311BC-03DC-4661-A2CF-47B809B87449}"/>
    <cellStyle name="Normal 12 4 4" xfId="53707" xr:uid="{6A018726-C302-4F98-BB74-798C355D451F}"/>
    <cellStyle name="Normal 12 5" xfId="16294" xr:uid="{03EBD5E7-D1B8-4B8C-9672-375B39B28368}"/>
    <cellStyle name="Normal 12 5 2" xfId="16295" xr:uid="{9C368BAF-DE65-4224-8827-AD2FD3BCC6E4}"/>
    <cellStyle name="Normal 12 5 2 2" xfId="16296" xr:uid="{14A0074A-17C5-4128-B2F6-66CD33CBDE6E}"/>
    <cellStyle name="Normal 12 5 3" xfId="16297" xr:uid="{DD8C2429-4F86-45AC-AA99-C928D5877567}"/>
    <cellStyle name="Normal 12 6" xfId="16298" xr:uid="{06007EF4-98B7-48FA-852A-A7404403BF64}"/>
    <cellStyle name="Normal 12 6 2" xfId="16299" xr:uid="{2B9177C3-9ABE-4D74-9191-6C9CAFC09D06}"/>
    <cellStyle name="Normal 12 7" xfId="16300" xr:uid="{69501C9A-4972-4463-994D-C9B4C5D3464D}"/>
    <cellStyle name="Normal 12 7 2" xfId="16301" xr:uid="{653C1F3F-B604-4609-B262-45E89D21E487}"/>
    <cellStyle name="Normal 12 8" xfId="16302" xr:uid="{DDB631B5-7A3C-40CE-B4B2-311687C234A3}"/>
    <cellStyle name="Normal 12 9" xfId="16303" xr:uid="{66F4EB5D-610C-4C34-893E-767FE13FBD7B}"/>
    <cellStyle name="Normal 12 9 2" xfId="16304" xr:uid="{CCF36D4C-15AB-4F99-A9A2-782E7209C627}"/>
    <cellStyle name="Normal 12 9 2 2" xfId="16305" xr:uid="{D314EFF7-3525-4F7B-86D4-D9B3258B5629}"/>
    <cellStyle name="Normal 12 9 3" xfId="16306" xr:uid="{2F0B998D-12EF-4B47-91AF-318C4A3576AD}"/>
    <cellStyle name="Normal 12_HIDROLOGIA" xfId="16307" xr:uid="{F89CF996-F78B-4614-B786-1B804B7A1AA2}"/>
    <cellStyle name="Normal 120" xfId="16308" xr:uid="{46631428-DD32-4215-A447-1619702BFFAF}"/>
    <cellStyle name="Normal 120 2" xfId="16309" xr:uid="{90D4A9E4-3B2C-467A-BAC9-398B66AA0A73}"/>
    <cellStyle name="Normal 120 2 2" xfId="16310" xr:uid="{2DA92288-7226-40E8-83A7-B3136A4F2ECF}"/>
    <cellStyle name="Normal 120 2 2 2" xfId="16311" xr:uid="{DBB0C379-C4E5-4A63-8491-C7E82BF14386}"/>
    <cellStyle name="Normal 120 2 2 2 2" xfId="16312" xr:uid="{B0298DAD-6F64-4722-B408-07A4120C003A}"/>
    <cellStyle name="Normal 120 2 2 2 2 2" xfId="16313" xr:uid="{AB0B6F81-F5C0-4033-AC3F-BDEA73204DF4}"/>
    <cellStyle name="Normal 120 2 2 2 2 2 2" xfId="53708" xr:uid="{7CCA820B-D206-449A-88DD-2AA854E140CD}"/>
    <cellStyle name="Normal 120 2 2 2 2 3" xfId="53709" xr:uid="{6BBD8997-5CD7-4562-A8F2-9D70FEF292DD}"/>
    <cellStyle name="Normal 120 2 2 2 3" xfId="16314" xr:uid="{FCA25D1A-C948-43B8-A965-3D5DB3EA5A48}"/>
    <cellStyle name="Normal 120 2 2 2 3 2" xfId="53710" xr:uid="{597529FB-9DB2-46F8-936D-099AD4C4EB99}"/>
    <cellStyle name="Normal 120 2 2 2 4" xfId="53711" xr:uid="{C8C81E60-C922-44AD-A673-775328F0D162}"/>
    <cellStyle name="Normal 120 2 2 3" xfId="16315" xr:uid="{78D7E70C-D524-4C96-B368-11CD9D91BA0C}"/>
    <cellStyle name="Normal 120 2 2 3 2" xfId="16316" xr:uid="{6E602DE0-749B-4B0D-ADAC-0EB7CAB99651}"/>
    <cellStyle name="Normal 120 2 2 3 2 2" xfId="53712" xr:uid="{26AE23C5-C0C5-4E60-89E5-4E7D456D7A56}"/>
    <cellStyle name="Normal 120 2 2 3 3" xfId="53713" xr:uid="{363171A0-9E22-4D83-AEDF-853422DB45E5}"/>
    <cellStyle name="Normal 120 2 2 4" xfId="16317" xr:uid="{7D0669E5-4D7A-4AB5-9B93-477AF59E6D04}"/>
    <cellStyle name="Normal 120 2 2 4 2" xfId="53714" xr:uid="{52F13DA8-0C16-4775-8F87-DC2525214328}"/>
    <cellStyle name="Normal 120 2 2 5" xfId="53715" xr:uid="{CC1FA333-87AD-4E76-8D5A-3467DAA32E82}"/>
    <cellStyle name="Normal 120 2 2 6" xfId="53716" xr:uid="{06D18C3B-6DD8-449C-AF07-1DC4FFEA1775}"/>
    <cellStyle name="Normal 120 2 3" xfId="16318" xr:uid="{B5BC4F2C-4031-4DF8-AB25-14EAED5BA1B3}"/>
    <cellStyle name="Normal 120 2 3 2" xfId="16319" xr:uid="{23A1A2B2-993A-406E-BDCB-F6372F68CD3A}"/>
    <cellStyle name="Normal 120 2 3 2 2" xfId="16320" xr:uid="{73E9D0C0-FA0A-4848-A0EC-E4DB39BAB69D}"/>
    <cellStyle name="Normal 120 2 3 2 2 2" xfId="53717" xr:uid="{B6F71669-C2E5-4416-8B6D-9D72764755CA}"/>
    <cellStyle name="Normal 120 2 3 2 3" xfId="53718" xr:uid="{CD1DD8A2-F93A-4913-B178-F17368B8DCD9}"/>
    <cellStyle name="Normal 120 2 3 3" xfId="16321" xr:uid="{1B468D10-F095-4967-8CE3-2611E98BE695}"/>
    <cellStyle name="Normal 120 2 3 3 2" xfId="53719" xr:uid="{700702B9-C478-46F4-9E9C-D46CD452C6D5}"/>
    <cellStyle name="Normal 120 2 3 4" xfId="53720" xr:uid="{1D1E064F-EEFA-4589-990F-A69E5AA4ABC3}"/>
    <cellStyle name="Normal 120 2 4" xfId="16322" xr:uid="{C4701BAD-E679-4FAD-B97D-B8BD46A1740F}"/>
    <cellStyle name="Normal 120 2 4 2" xfId="16323" xr:uid="{5479E55F-056E-43F7-A908-EF4572215B65}"/>
    <cellStyle name="Normal 120 2 4 2 2" xfId="53721" xr:uid="{995F13E9-3C9B-4841-9AA0-E0FFF8A08005}"/>
    <cellStyle name="Normal 120 2 4 3" xfId="53722" xr:uid="{E6B64AA7-A4DE-4D68-BF61-63C549E2161C}"/>
    <cellStyle name="Normal 120 2 5" xfId="16324" xr:uid="{F25AD527-74F5-4645-B309-D648C364BD7B}"/>
    <cellStyle name="Normal 120 2 5 2" xfId="53723" xr:uid="{BBC526CF-3CE1-443D-8CBE-29667692ACAC}"/>
    <cellStyle name="Normal 120 2 6" xfId="53724" xr:uid="{99C91B98-1037-4599-A681-ABAB7733B279}"/>
    <cellStyle name="Normal 120 2 7" xfId="53725" xr:uid="{A00908D2-8B59-437D-91D2-1ABEB8AF2EF5}"/>
    <cellStyle name="Normal 120 3" xfId="16325" xr:uid="{797685E0-EBD6-48D7-8382-EC21D6778861}"/>
    <cellStyle name="Normal 120 3 2" xfId="16326" xr:uid="{82DC00B9-86D7-41FC-8215-DB133ED4AF6A}"/>
    <cellStyle name="Normal 120 3 2 2" xfId="16327" xr:uid="{B06885CD-293C-4E68-AA40-52715A99405E}"/>
    <cellStyle name="Normal 120 3 2 2 2" xfId="16328" xr:uid="{45275A02-4361-47DD-9636-65AD6A976974}"/>
    <cellStyle name="Normal 120 3 2 2 2 2" xfId="53726" xr:uid="{35674C05-1ABE-493D-9FEE-825FC826B297}"/>
    <cellStyle name="Normal 120 3 2 2 3" xfId="53727" xr:uid="{83F1C934-972A-4328-899F-4BBD186ED0B7}"/>
    <cellStyle name="Normal 120 3 2 3" xfId="16329" xr:uid="{6DF0814E-3C42-40C0-B9ED-B8DE50D4AC6A}"/>
    <cellStyle name="Normal 120 3 2 3 2" xfId="53728" xr:uid="{0C5FB3DE-91E3-41DB-9C80-40226F8DE7DE}"/>
    <cellStyle name="Normal 120 3 2 4" xfId="53729" xr:uid="{CBBA9FDA-F278-4355-AD73-426E920691E8}"/>
    <cellStyle name="Normal 120 3 3" xfId="16330" xr:uid="{BB1E277A-F9A0-44B1-9008-3D1BEC6510CB}"/>
    <cellStyle name="Normal 120 3 3 2" xfId="16331" xr:uid="{8DC049AF-01FE-4903-8B56-A11A9F6797DE}"/>
    <cellStyle name="Normal 120 3 3 2 2" xfId="53730" xr:uid="{F2F72AD1-CA3B-4F2E-AAF4-2752190D3BDC}"/>
    <cellStyle name="Normal 120 3 3 3" xfId="53731" xr:uid="{F4337B97-8174-4C0A-A376-3046F9FD3DAA}"/>
    <cellStyle name="Normal 120 3 4" xfId="16332" xr:uid="{42E86FD2-E83F-497C-961A-F64B259773F5}"/>
    <cellStyle name="Normal 120 3 4 2" xfId="53732" xr:uid="{62F138A2-7F7C-4C07-9405-32BE7B71C00E}"/>
    <cellStyle name="Normal 120 3 5" xfId="53733" xr:uid="{84906193-9C26-47A6-BE80-667C9846D83D}"/>
    <cellStyle name="Normal 120 3 6" xfId="53734" xr:uid="{775DCB07-7A30-4105-8F62-B83F149556D8}"/>
    <cellStyle name="Normal 120 4" xfId="16333" xr:uid="{6EE6E3C1-5CA3-406F-A375-E127B39882A8}"/>
    <cellStyle name="Normal 120 4 2" xfId="16334" xr:uid="{D248BD01-E8C7-400B-BAF7-B45C2144D5FF}"/>
    <cellStyle name="Normal 120 4 2 2" xfId="16335" xr:uid="{813BD82C-74F2-4E40-A00D-29FF41AC86F4}"/>
    <cellStyle name="Normal 120 4 2 2 2" xfId="53735" xr:uid="{CD6FA29D-4845-42D3-8B04-7C2792C40A8F}"/>
    <cellStyle name="Normal 120 4 2 3" xfId="53736" xr:uid="{3189EFE8-567A-4654-BB36-7DFB32DD887C}"/>
    <cellStyle name="Normal 120 4 3" xfId="16336" xr:uid="{EAB41F46-70E7-447C-AFFC-2525B96F242F}"/>
    <cellStyle name="Normal 120 4 3 2" xfId="53737" xr:uid="{AF26B1E8-8754-4591-A310-FF71B0EF8CEC}"/>
    <cellStyle name="Normal 120 4 4" xfId="53738" xr:uid="{424F886E-1E53-48F1-91DF-16F6E40FF7F7}"/>
    <cellStyle name="Normal 120 5" xfId="16337" xr:uid="{AEF4B01A-0E66-44EF-8C37-A959A77E3E6C}"/>
    <cellStyle name="Normal 120 5 2" xfId="16338" xr:uid="{88F471A8-8AE4-402F-9925-603D60AA25C6}"/>
    <cellStyle name="Normal 120 5 2 2" xfId="53739" xr:uid="{519E955F-9949-4E24-9D74-42D10D8F4D58}"/>
    <cellStyle name="Normal 120 5 3" xfId="53740" xr:uid="{77912BC3-6B7B-4DB5-ACD0-6EF7E5560628}"/>
    <cellStyle name="Normal 120 6" xfId="16339" xr:uid="{F8842119-F4BD-4E00-91B3-D50A13E3D42F}"/>
    <cellStyle name="Normal 120 6 2" xfId="53741" xr:uid="{D8459D8C-E8BA-4DF5-8873-B4C70970AA89}"/>
    <cellStyle name="Normal 120 7" xfId="53742" xr:uid="{0A9408BC-273F-4D5E-8FB1-96833FB6EE34}"/>
    <cellStyle name="Normal 120 8" xfId="53743" xr:uid="{0A19F74B-9437-4891-89D7-67B66CBCFFB3}"/>
    <cellStyle name="Normal 121" xfId="16340" xr:uid="{9F14AF51-25D8-4F0F-A709-0406873B31E4}"/>
    <cellStyle name="Normal 121 2" xfId="16341" xr:uid="{467F4D08-D89C-4496-916D-827850CD2CD7}"/>
    <cellStyle name="Normal 121 2 2" xfId="16342" xr:uid="{E7212320-BEC4-450E-AB5D-28F50C507260}"/>
    <cellStyle name="Normal 121 2 2 2" xfId="16343" xr:uid="{AF4589E1-96F7-4DD4-97E1-3BBECE7C66D3}"/>
    <cellStyle name="Normal 121 2 2 2 2" xfId="16344" xr:uid="{8A60586E-E9C7-478E-8A3B-C51A2CF8F88C}"/>
    <cellStyle name="Normal 121 2 2 2 2 2" xfId="16345" xr:uid="{4702E17F-1DE5-4582-A6DD-8D2FCF4CD2C8}"/>
    <cellStyle name="Normal 121 2 2 2 2 2 2" xfId="53744" xr:uid="{9D43738C-3B0D-4842-A2A9-54785276B344}"/>
    <cellStyle name="Normal 121 2 2 2 2 3" xfId="53745" xr:uid="{CC984351-3467-4C7B-88B5-B348D5FEC1E2}"/>
    <cellStyle name="Normal 121 2 2 2 3" xfId="16346" xr:uid="{8DBDD8B3-1D4A-4A80-9CED-EFD451E457C0}"/>
    <cellStyle name="Normal 121 2 2 2 3 2" xfId="53746" xr:uid="{AA50E783-C8BC-4CD3-916C-93B16F80E629}"/>
    <cellStyle name="Normal 121 2 2 2 4" xfId="53747" xr:uid="{ADBFA206-DC09-430F-BD95-6693241D2661}"/>
    <cellStyle name="Normal 121 2 2 3" xfId="16347" xr:uid="{A67B0A83-FBF9-4051-B294-7320AC04D345}"/>
    <cellStyle name="Normal 121 2 2 3 2" xfId="16348" xr:uid="{67B5FB7A-9165-4434-8D9F-FA659A5F770C}"/>
    <cellStyle name="Normal 121 2 2 3 2 2" xfId="53748" xr:uid="{28F3D320-8904-4CB6-9660-FBE8A09D46C1}"/>
    <cellStyle name="Normal 121 2 2 3 3" xfId="53749" xr:uid="{60B8E172-1925-45C4-9C46-798D099121B7}"/>
    <cellStyle name="Normal 121 2 2 4" xfId="16349" xr:uid="{E6C1C5B3-0BB4-45A2-BF7A-0051F82BEAEE}"/>
    <cellStyle name="Normal 121 2 2 4 2" xfId="53750" xr:uid="{598CE6C8-BA33-46A3-AACF-19746B04B59D}"/>
    <cellStyle name="Normal 121 2 2 5" xfId="53751" xr:uid="{48A6B5F8-6ED4-4410-AC90-032A53FA221B}"/>
    <cellStyle name="Normal 121 2 2 6" xfId="53752" xr:uid="{2A620213-DC05-4A34-B4E5-62635E674AED}"/>
    <cellStyle name="Normal 121 2 3" xfId="16350" xr:uid="{1A36F5F7-EE9A-42E1-8545-47F886A72A44}"/>
    <cellStyle name="Normal 121 2 3 2" xfId="16351" xr:uid="{6B160EF4-DC33-49B2-B3A1-F63C21AB4BAF}"/>
    <cellStyle name="Normal 121 2 3 2 2" xfId="16352" xr:uid="{A4548D8A-4F97-4C2B-8B35-E19667EA1A74}"/>
    <cellStyle name="Normal 121 2 3 2 2 2" xfId="53753" xr:uid="{0600F8DA-B501-4B7E-B589-6EB859169550}"/>
    <cellStyle name="Normal 121 2 3 2 3" xfId="53754" xr:uid="{A077EF1A-63FA-4BB5-9917-DB0AE442D39A}"/>
    <cellStyle name="Normal 121 2 3 3" xfId="16353" xr:uid="{5F173B8F-2404-49AC-9205-BEB1232C7001}"/>
    <cellStyle name="Normal 121 2 3 3 2" xfId="53755" xr:uid="{94C65A68-F548-4A36-A6FC-717E5012175C}"/>
    <cellStyle name="Normal 121 2 3 4" xfId="53756" xr:uid="{AB05DEA9-5004-48F3-9AFA-18EB9C2E6FB5}"/>
    <cellStyle name="Normal 121 2 4" xfId="16354" xr:uid="{5B162039-6997-44F1-A95F-DE12211887D0}"/>
    <cellStyle name="Normal 121 2 4 2" xfId="16355" xr:uid="{46DC6AE8-63CA-4DD1-BD0A-2C53FD533A36}"/>
    <cellStyle name="Normal 121 2 4 2 2" xfId="53757" xr:uid="{59D00853-5070-4EED-8D15-B90C56447A54}"/>
    <cellStyle name="Normal 121 2 4 3" xfId="53758" xr:uid="{5D59FD8D-5A91-430C-9A1F-13A7F7A476D0}"/>
    <cellStyle name="Normal 121 2 5" xfId="16356" xr:uid="{5DA800B3-7921-45A2-8BC3-D4F32F6DF8CB}"/>
    <cellStyle name="Normal 121 2 5 2" xfId="53759" xr:uid="{D452A9E9-466E-4FF5-876B-4109872130CF}"/>
    <cellStyle name="Normal 121 2 6" xfId="53760" xr:uid="{77DB30D7-8884-4ACE-9717-D1DDF5BB76FC}"/>
    <cellStyle name="Normal 121 2 7" xfId="53761" xr:uid="{E593F917-2793-4022-8CAC-429D9266653D}"/>
    <cellStyle name="Normal 121 3" xfId="16357" xr:uid="{7636C262-43C2-4073-ACC4-58FD54763BB5}"/>
    <cellStyle name="Normal 121 3 2" xfId="16358" xr:uid="{DA11CD49-7C1C-41B6-B306-A6E70828CA17}"/>
    <cellStyle name="Normal 121 3 2 2" xfId="16359" xr:uid="{44D5F403-9AA7-4301-B6A3-BAF624F8B5E3}"/>
    <cellStyle name="Normal 121 3 2 2 2" xfId="16360" xr:uid="{654DD36F-0036-4DFC-A128-0531D4C6BD90}"/>
    <cellStyle name="Normal 121 3 2 2 2 2" xfId="53762" xr:uid="{B992E64A-F8FB-4BEC-A23E-1E7C486F3FE6}"/>
    <cellStyle name="Normal 121 3 2 2 3" xfId="53763" xr:uid="{79E4C7B2-96BB-4A51-AE9F-BC2FD30CB725}"/>
    <cellStyle name="Normal 121 3 2 3" xfId="16361" xr:uid="{E60E50A2-2B6C-411C-A24E-92864BD6E5EE}"/>
    <cellStyle name="Normal 121 3 2 3 2" xfId="53764" xr:uid="{43D9B91F-378D-488A-80E7-D6665FA44B9C}"/>
    <cellStyle name="Normal 121 3 2 4" xfId="53765" xr:uid="{B97261F9-4FF7-455D-A73F-49C9465FCA11}"/>
    <cellStyle name="Normal 121 3 3" xfId="16362" xr:uid="{E527438D-EBC4-45E3-901E-60E6AB0D4AC8}"/>
    <cellStyle name="Normal 121 3 3 2" xfId="16363" xr:uid="{375C058C-88C4-4828-9529-CA517031FCC0}"/>
    <cellStyle name="Normal 121 3 3 2 2" xfId="53766" xr:uid="{E15CA31A-99B8-4831-B56C-AB3362FDFBF3}"/>
    <cellStyle name="Normal 121 3 3 3" xfId="53767" xr:uid="{CE78D159-BCBD-46D9-9B20-1962B5A83380}"/>
    <cellStyle name="Normal 121 3 4" xfId="16364" xr:uid="{53DF014F-A3F9-41FC-A3F3-AE349CB5DE21}"/>
    <cellStyle name="Normal 121 3 4 2" xfId="53768" xr:uid="{C537E98E-D08C-4081-B7C9-0F3B9BDA66CF}"/>
    <cellStyle name="Normal 121 3 5" xfId="53769" xr:uid="{A7E6112D-BDE5-4B88-9DC2-03A8E229FD5D}"/>
    <cellStyle name="Normal 121 3 6" xfId="53770" xr:uid="{5A1E554D-E09E-4A76-A723-904D38AE9E2C}"/>
    <cellStyle name="Normal 121 4" xfId="16365" xr:uid="{A3ED3DCF-8C9A-4AB6-BD77-2B88058BF4E8}"/>
    <cellStyle name="Normal 121 4 2" xfId="16366" xr:uid="{45890532-87D3-4A7D-ABC3-76F866FF99E0}"/>
    <cellStyle name="Normal 121 4 2 2" xfId="16367" xr:uid="{EE22ACA0-2B01-490A-9CC0-37CC79CDAC13}"/>
    <cellStyle name="Normal 121 4 2 2 2" xfId="53771" xr:uid="{BD217F4F-1E97-4D24-BF65-4EBF41808E16}"/>
    <cellStyle name="Normal 121 4 2 3" xfId="53772" xr:uid="{7ACA54D6-4EE5-4788-82FD-92EA06A7626A}"/>
    <cellStyle name="Normal 121 4 3" xfId="16368" xr:uid="{25915E87-755B-48D8-A3DC-63C6B91D1DFA}"/>
    <cellStyle name="Normal 121 4 3 2" xfId="53773" xr:uid="{57413EE7-8E44-4C17-A5FA-0EC3FE576925}"/>
    <cellStyle name="Normal 121 4 4" xfId="53774" xr:uid="{2ECAFCF0-B7FF-45AF-8990-29071CA121A2}"/>
    <cellStyle name="Normal 121 5" xfId="16369" xr:uid="{23DEE769-5351-4764-94A8-C50635B0FB0D}"/>
    <cellStyle name="Normal 121 5 2" xfId="16370" xr:uid="{09DA10D9-E00D-41A8-92B3-73DF02BA00AA}"/>
    <cellStyle name="Normal 121 5 2 2" xfId="53775" xr:uid="{CC06001F-2D11-441F-8F57-32EE0C4F16C4}"/>
    <cellStyle name="Normal 121 5 3" xfId="53776" xr:uid="{4ADA89E7-E628-49E0-883A-517B1CD995E4}"/>
    <cellStyle name="Normal 121 6" xfId="16371" xr:uid="{4AD2BB3D-2D5F-422C-BEB6-B4BDF175A8E1}"/>
    <cellStyle name="Normal 121 6 2" xfId="53777" xr:uid="{F94E6408-B667-4860-A89C-808A329416C2}"/>
    <cellStyle name="Normal 121 7" xfId="53778" xr:uid="{8863A820-BDE7-4438-A674-0480759A6B36}"/>
    <cellStyle name="Normal 121 8" xfId="53779" xr:uid="{EB54F37F-BEA6-475D-92F8-C491DE0337BA}"/>
    <cellStyle name="Normal 122" xfId="16372" xr:uid="{2EC48D11-C0C4-4618-89C7-2F7F916112CC}"/>
    <cellStyle name="Normal 122 2" xfId="16373" xr:uid="{77BB541F-3E17-4884-B85C-7542ACA23501}"/>
    <cellStyle name="Normal 122 2 2" xfId="16374" xr:uid="{A03A2B16-52EC-4A9E-AED1-5F5998F2C8FD}"/>
    <cellStyle name="Normal 122 2 2 2" xfId="16375" xr:uid="{6E10F975-BFBA-4D8D-AF13-18A27D5372D1}"/>
    <cellStyle name="Normal 122 2 2 2 2" xfId="16376" xr:uid="{1C330E12-7501-477A-B7E9-F3B9D64500FF}"/>
    <cellStyle name="Normal 122 2 2 2 2 2" xfId="16377" xr:uid="{0635D386-19BE-47DD-91DC-437D4B439ADA}"/>
    <cellStyle name="Normal 122 2 2 2 2 2 2" xfId="53780" xr:uid="{2DAEB7D3-1E9F-49A5-AA07-B0358714DC14}"/>
    <cellStyle name="Normal 122 2 2 2 2 3" xfId="53781" xr:uid="{43173FB9-09AD-48A7-94DF-69CD1126A5DF}"/>
    <cellStyle name="Normal 122 2 2 2 3" xfId="16378" xr:uid="{2F5C96D6-CCCF-4323-AC3C-37F2D19FF061}"/>
    <cellStyle name="Normal 122 2 2 2 3 2" xfId="53782" xr:uid="{A54323A7-AD4F-457D-9CFB-54994D39A66D}"/>
    <cellStyle name="Normal 122 2 2 2 4" xfId="53783" xr:uid="{D67FC8AA-733E-4B44-995E-1D5BC3FA8A25}"/>
    <cellStyle name="Normal 122 2 2 3" xfId="16379" xr:uid="{981E3637-4ED4-4EB3-B933-DD2E95885971}"/>
    <cellStyle name="Normal 122 2 2 3 2" xfId="16380" xr:uid="{8B0261BF-1154-4717-B0A5-C2054F6D7405}"/>
    <cellStyle name="Normal 122 2 2 3 2 2" xfId="53784" xr:uid="{1D56FFA0-4932-49C3-AF40-01D3B1675033}"/>
    <cellStyle name="Normal 122 2 2 3 3" xfId="53785" xr:uid="{72F00D14-E853-4E72-A0AD-A715B3416339}"/>
    <cellStyle name="Normal 122 2 2 4" xfId="16381" xr:uid="{CC7F1B3C-C541-40D9-8238-5C78DC89A73B}"/>
    <cellStyle name="Normal 122 2 2 4 2" xfId="53786" xr:uid="{5EE41F77-7032-430C-8EEC-F5A2B43FD44E}"/>
    <cellStyle name="Normal 122 2 2 5" xfId="53787" xr:uid="{3E60B335-B193-4CB5-BDE2-57CB67921D94}"/>
    <cellStyle name="Normal 122 2 2 6" xfId="53788" xr:uid="{5431412B-0A5D-4E12-9664-7EAA2EE6978C}"/>
    <cellStyle name="Normal 122 2 3" xfId="16382" xr:uid="{FDF04120-12B4-4C3E-8807-CC1EE825EA5C}"/>
    <cellStyle name="Normal 122 2 3 2" xfId="16383" xr:uid="{95009264-BDA6-4F2F-ACDB-1037FA2007D9}"/>
    <cellStyle name="Normal 122 2 3 2 2" xfId="16384" xr:uid="{51413632-F1FB-44F5-83E5-A73DE5DB1CE0}"/>
    <cellStyle name="Normal 122 2 3 2 2 2" xfId="53789" xr:uid="{272EA04E-ADFC-4467-8A1D-033C33D25724}"/>
    <cellStyle name="Normal 122 2 3 2 3" xfId="53790" xr:uid="{99F69C38-ADD1-487C-9C95-FB432FE029C4}"/>
    <cellStyle name="Normal 122 2 3 3" xfId="16385" xr:uid="{1EDCBAA0-C3E8-4673-8864-E87DD9093F18}"/>
    <cellStyle name="Normal 122 2 3 3 2" xfId="53791" xr:uid="{3BAB98A9-5D6E-441E-868F-D4AC9147FFFD}"/>
    <cellStyle name="Normal 122 2 3 4" xfId="53792" xr:uid="{736FAE3D-0AD6-4876-9764-78BD6FBDD09F}"/>
    <cellStyle name="Normal 122 2 4" xfId="16386" xr:uid="{DCB2AA16-1C01-4F57-B355-9CA37265F7FE}"/>
    <cellStyle name="Normal 122 2 4 2" xfId="16387" xr:uid="{1A025B34-6BED-4A24-B296-4D624C509053}"/>
    <cellStyle name="Normal 122 2 4 2 2" xfId="53793" xr:uid="{8E8472F5-0134-4FA1-9C3C-786465EB9A7B}"/>
    <cellStyle name="Normal 122 2 4 3" xfId="53794" xr:uid="{2457372D-7B80-46E0-A408-55FCC4F5D00A}"/>
    <cellStyle name="Normal 122 2 5" xfId="16388" xr:uid="{0E9C0F72-7053-4C70-BA98-0738232767A0}"/>
    <cellStyle name="Normal 122 2 5 2" xfId="53795" xr:uid="{4DB9D3F9-FC34-41A0-A612-7C00A9613C7B}"/>
    <cellStyle name="Normal 122 2 6" xfId="53796" xr:uid="{082E9207-76A8-4CC2-9D5A-DB44D4A076D0}"/>
    <cellStyle name="Normal 122 2 7" xfId="53797" xr:uid="{925B5826-ED12-4AF5-A5E9-8176BF26CA15}"/>
    <cellStyle name="Normal 122 3" xfId="16389" xr:uid="{F3D396FD-7AB9-4ED2-A47B-84A28AF5D67C}"/>
    <cellStyle name="Normal 122 3 2" xfId="16390" xr:uid="{F5DB335C-9D6B-4C35-8B26-96C15CD25BB3}"/>
    <cellStyle name="Normal 122 3 2 2" xfId="16391" xr:uid="{129B6DCB-6B63-40A6-8ED6-7CB57217963A}"/>
    <cellStyle name="Normal 122 3 2 2 2" xfId="16392" xr:uid="{20ECE291-D1ED-449D-90D8-671BE9B2EA55}"/>
    <cellStyle name="Normal 122 3 2 2 2 2" xfId="53798" xr:uid="{A7C32BC7-EFB9-4C25-B85B-C47CE88AC705}"/>
    <cellStyle name="Normal 122 3 2 2 3" xfId="53799" xr:uid="{9D1E63DC-2056-4B8B-9D70-F6DD2BC0483E}"/>
    <cellStyle name="Normal 122 3 2 3" xfId="16393" xr:uid="{62768B38-BF4E-4E77-8D1C-591617F1C3E1}"/>
    <cellStyle name="Normal 122 3 2 3 2" xfId="53800" xr:uid="{EE9870C1-FB6A-4DEB-900B-F8CE58258792}"/>
    <cellStyle name="Normal 122 3 2 4" xfId="53801" xr:uid="{D164CD4A-2F0C-41E8-A5F8-BF5E188B2E57}"/>
    <cellStyle name="Normal 122 3 3" xfId="16394" xr:uid="{7E91BAA3-2C4B-473D-AD30-F81B2EAF2E6F}"/>
    <cellStyle name="Normal 122 3 3 2" xfId="16395" xr:uid="{30026E77-DC35-4A80-B55E-C145319BDA3D}"/>
    <cellStyle name="Normal 122 3 3 2 2" xfId="53802" xr:uid="{A6331382-B730-46E0-82F7-CC1AE6F11148}"/>
    <cellStyle name="Normal 122 3 3 3" xfId="53803" xr:uid="{B3075A07-73B5-4A45-8D53-3E7B51847E14}"/>
    <cellStyle name="Normal 122 3 4" xfId="16396" xr:uid="{5FBBC6D9-F99D-4CAE-B126-1F9CB09D2FAA}"/>
    <cellStyle name="Normal 122 3 4 2" xfId="53804" xr:uid="{19D9A5E9-76B4-47E9-86E0-1BD36F5D856E}"/>
    <cellStyle name="Normal 122 3 5" xfId="53805" xr:uid="{6745688E-F1E1-4580-9CFD-17399DBD948F}"/>
    <cellStyle name="Normal 122 3 6" xfId="53806" xr:uid="{3D5B6981-072E-4179-BD53-16731E736DA6}"/>
    <cellStyle name="Normal 122 4" xfId="16397" xr:uid="{C46E4A5B-851B-46E3-A47D-1FE09D0E2031}"/>
    <cellStyle name="Normal 122 4 2" xfId="16398" xr:uid="{5AC6EC42-D4D4-4103-AF89-AE4B3E48FC6C}"/>
    <cellStyle name="Normal 122 4 2 2" xfId="16399" xr:uid="{D6ABC4F8-EC3A-49AA-B439-8B995E5E83BA}"/>
    <cellStyle name="Normal 122 4 2 2 2" xfId="53807" xr:uid="{B93B894C-1565-4EB3-BBAD-41EC48F47440}"/>
    <cellStyle name="Normal 122 4 2 3" xfId="53808" xr:uid="{FA610D9C-D9D1-40C0-A528-FF239476F071}"/>
    <cellStyle name="Normal 122 4 3" xfId="16400" xr:uid="{B3DEF28C-00AC-4849-9D49-3685BC16F343}"/>
    <cellStyle name="Normal 122 4 3 2" xfId="53809" xr:uid="{ECEFCB2F-46AB-4DEC-AAA2-42578043A2D1}"/>
    <cellStyle name="Normal 122 4 4" xfId="53810" xr:uid="{BBA369D2-A3D3-4FD2-91AE-4662588B0AEB}"/>
    <cellStyle name="Normal 122 5" xfId="16401" xr:uid="{91C00A3D-40F5-4FB8-8417-B1AE0AAA9D07}"/>
    <cellStyle name="Normal 122 5 2" xfId="16402" xr:uid="{1EBA438F-C50F-42F3-972D-001BC61B805B}"/>
    <cellStyle name="Normal 122 5 2 2" xfId="53811" xr:uid="{0A6BEB01-B60F-4D35-8516-D2A717976E84}"/>
    <cellStyle name="Normal 122 5 3" xfId="53812" xr:uid="{E0866930-8BEA-4F52-9761-6051B632EE3B}"/>
    <cellStyle name="Normal 122 6" xfId="16403" xr:uid="{FB57C9EA-D8BC-49D0-9FB6-AF4EF5C05C4A}"/>
    <cellStyle name="Normal 122 6 2" xfId="53813" xr:uid="{7FAECE9A-AE41-4EF4-B5A6-C47C340229C4}"/>
    <cellStyle name="Normal 122 7" xfId="53814" xr:uid="{8EAD7168-651C-4614-A724-7315C3C75471}"/>
    <cellStyle name="Normal 122 8" xfId="53815" xr:uid="{40AF7E11-0F01-40E4-BC9C-40AEFBE95F3B}"/>
    <cellStyle name="Normal 123" xfId="28" xr:uid="{00D037B7-FBFC-401F-ABBB-19E1D709C2CC}"/>
    <cellStyle name="Normal 123 2" xfId="16404" xr:uid="{3F8EFE71-C311-4415-A244-DFE0572195D0}"/>
    <cellStyle name="Normal 123 2 2" xfId="16405" xr:uid="{F8119742-6134-49B2-819E-B1C03B3C8814}"/>
    <cellStyle name="Normal 123 2 2 2" xfId="16406" xr:uid="{03F1B4E4-4697-41EE-A6C0-0A15C5604C99}"/>
    <cellStyle name="Normal 123 2 2 2 2" xfId="16407" xr:uid="{08C63735-BB83-411E-8838-F98F26CAC1ED}"/>
    <cellStyle name="Normal 123 2 2 2 2 2" xfId="16408" xr:uid="{94BF7AA8-41C8-4885-9FDE-A09FCC339E1D}"/>
    <cellStyle name="Normal 123 2 2 2 2 2 2" xfId="53816" xr:uid="{CFC7F8B9-6E0A-4BC1-B6FD-C32C2F5EDA6B}"/>
    <cellStyle name="Normal 123 2 2 2 2 3" xfId="53817" xr:uid="{3DB92FC7-2D8E-4367-A16B-8FE145AF6794}"/>
    <cellStyle name="Normal 123 2 2 2 3" xfId="16409" xr:uid="{6BDD4405-3340-43B5-9B08-4AA15C765215}"/>
    <cellStyle name="Normal 123 2 2 2 3 2" xfId="53818" xr:uid="{E156A22C-F49C-42DF-8372-6FBC44388643}"/>
    <cellStyle name="Normal 123 2 2 2 4" xfId="53819" xr:uid="{BCBB32F7-335F-41DB-8FA2-8DB9BF0B06E8}"/>
    <cellStyle name="Normal 123 2 2 3" xfId="16410" xr:uid="{41FC01F7-6428-4E00-916B-0C45EECC7A1B}"/>
    <cellStyle name="Normal 123 2 2 3 2" xfId="16411" xr:uid="{F2F4AE94-7822-4DDE-A8C6-279D5E649F92}"/>
    <cellStyle name="Normal 123 2 2 3 2 2" xfId="53820" xr:uid="{5073F504-6768-4196-9EF9-A1AC605ACCCD}"/>
    <cellStyle name="Normal 123 2 2 3 3" xfId="53821" xr:uid="{5DB83CAE-AA20-4D63-BF1D-7C81F7941534}"/>
    <cellStyle name="Normal 123 2 2 4" xfId="16412" xr:uid="{ADEE53C9-DC9D-496A-9A77-5C913E1FD553}"/>
    <cellStyle name="Normal 123 2 2 4 2" xfId="53822" xr:uid="{D80D666C-F960-4009-A7C9-1C5F6BF8F378}"/>
    <cellStyle name="Normal 123 2 2 5" xfId="53823" xr:uid="{B341FCCE-F968-46EA-BD37-5BE12D69F941}"/>
    <cellStyle name="Normal 123 2 2 6" xfId="53824" xr:uid="{A44F4BDB-DE25-478A-87FF-65B2AD46AF56}"/>
    <cellStyle name="Normal 123 2 3" xfId="16413" xr:uid="{E40A22A2-8B9C-401C-AF9B-FC3C5491AC42}"/>
    <cellStyle name="Normal 123 2 3 2" xfId="16414" xr:uid="{15528BD1-8A49-49E8-9418-680DD36AD494}"/>
    <cellStyle name="Normal 123 2 3 2 2" xfId="16415" xr:uid="{15D36076-66B5-41D0-AA28-2DDA495CF6E8}"/>
    <cellStyle name="Normal 123 2 3 2 2 2" xfId="53825" xr:uid="{FFFD7234-DCD4-489D-B801-CF5AF9040343}"/>
    <cellStyle name="Normal 123 2 3 2 3" xfId="53826" xr:uid="{90B70EBA-A749-4B5E-932F-C707F69455FE}"/>
    <cellStyle name="Normal 123 2 3 3" xfId="16416" xr:uid="{11055BDA-F598-4A98-BED2-3529EFA7AF39}"/>
    <cellStyle name="Normal 123 2 3 3 2" xfId="53827" xr:uid="{B08BE571-537E-47B2-BFC9-3A4BC5580544}"/>
    <cellStyle name="Normal 123 2 3 4" xfId="53828" xr:uid="{CBACCF7B-85A7-4E13-8C7C-3A9C7D12CCD9}"/>
    <cellStyle name="Normal 123 2 4" xfId="16417" xr:uid="{4338AEEE-E6EC-400D-ACB3-1BA5C44750DA}"/>
    <cellStyle name="Normal 123 2 4 2" xfId="16418" xr:uid="{64A38485-BA99-488B-A403-639FCC250735}"/>
    <cellStyle name="Normal 123 2 4 2 2" xfId="53829" xr:uid="{9435C6EC-B110-405F-BE83-0E8BA196B605}"/>
    <cellStyle name="Normal 123 2 4 3" xfId="53830" xr:uid="{033D6D5E-8C8A-4FD5-99E8-ADA99D2E6DFA}"/>
    <cellStyle name="Normal 123 2 5" xfId="16419" xr:uid="{5ED90E3C-E261-4D29-94FB-0BDD78A44C4C}"/>
    <cellStyle name="Normal 123 2 5 2" xfId="53831" xr:uid="{10923FEA-382E-43B0-9899-0DCE1E7F6F40}"/>
    <cellStyle name="Normal 123 2 6" xfId="53832" xr:uid="{A230ED5B-4025-4906-B191-CA44A7C1B8D0}"/>
    <cellStyle name="Normal 123 2 7" xfId="53833" xr:uid="{E079CF2A-AD36-46A7-A26D-3B60A537E203}"/>
    <cellStyle name="Normal 123 3" xfId="16420" xr:uid="{75831C25-64F5-413E-A266-EC59BFBCB4CE}"/>
    <cellStyle name="Normal 123 3 2" xfId="16421" xr:uid="{96ED6FF0-9BD1-4883-9F2D-DCBB7CFF5797}"/>
    <cellStyle name="Normal 123 3 2 2" xfId="16422" xr:uid="{A8D2129B-3A69-4C43-A276-2EAEE2E878C2}"/>
    <cellStyle name="Normal 123 3 2 2 2" xfId="16423" xr:uid="{B72FAA8A-38D7-408A-B401-0486699BD78F}"/>
    <cellStyle name="Normal 123 3 2 2 2 2" xfId="53834" xr:uid="{1B9B1F6D-9134-4880-869E-31E09913719F}"/>
    <cellStyle name="Normal 123 3 2 2 3" xfId="53835" xr:uid="{2873016E-EFC2-493C-B015-8788107091BC}"/>
    <cellStyle name="Normal 123 3 2 3" xfId="16424" xr:uid="{6A61DBCD-2E40-4A07-A2BB-893D0DD88A68}"/>
    <cellStyle name="Normal 123 3 2 3 2" xfId="53836" xr:uid="{B0235412-3AAC-4A11-A4F8-594450F90781}"/>
    <cellStyle name="Normal 123 3 2 4" xfId="53837" xr:uid="{CF2A44FF-5018-4F74-A3B2-FA4F4C7226DB}"/>
    <cellStyle name="Normal 123 3 3" xfId="16425" xr:uid="{F463F898-A030-489E-91C2-B28BCDCC340B}"/>
    <cellStyle name="Normal 123 3 3 2" xfId="16426" xr:uid="{C3EDBB8A-884A-4F49-9988-487E774221DE}"/>
    <cellStyle name="Normal 123 3 3 2 2" xfId="53838" xr:uid="{E28420BE-CE65-419A-9932-965494E63291}"/>
    <cellStyle name="Normal 123 3 3 3" xfId="53839" xr:uid="{ACF63164-297F-4B4F-83FA-6ED2F150A0C1}"/>
    <cellStyle name="Normal 123 3 4" xfId="16427" xr:uid="{ABCF33AD-F631-47F1-83D4-066447BE5FFB}"/>
    <cellStyle name="Normal 123 3 4 2" xfId="53840" xr:uid="{61F02080-F191-4ACE-8CF0-870BECF0BEEF}"/>
    <cellStyle name="Normal 123 3 5" xfId="53841" xr:uid="{A977F38E-FAC8-4047-9DC2-ADC81525CC68}"/>
    <cellStyle name="Normal 123 3 6" xfId="53842" xr:uid="{E2918174-DCDE-4972-B526-C4174A0F08EC}"/>
    <cellStyle name="Normal 123 4" xfId="16428" xr:uid="{3D97CBA7-03DA-48A3-A405-78442B333838}"/>
    <cellStyle name="Normal 123 4 2" xfId="16429" xr:uid="{03A9FF09-46C5-4681-ADB8-66B41E84F163}"/>
    <cellStyle name="Normal 123 4 2 2" xfId="16430" xr:uid="{72612825-95BC-47B5-A110-42333C8BDA7E}"/>
    <cellStyle name="Normal 123 4 2 2 2" xfId="53843" xr:uid="{5E8B9B1C-8C05-4BF3-8FD6-3E057CD005DE}"/>
    <cellStyle name="Normal 123 4 2 3" xfId="53844" xr:uid="{5905DD08-C411-41BD-B131-0F6040765AE9}"/>
    <cellStyle name="Normal 123 4 3" xfId="16431" xr:uid="{68D1E980-57D8-46AA-B02B-FE0BACF88329}"/>
    <cellStyle name="Normal 123 4 3 2" xfId="53845" xr:uid="{1276E4B6-A3AC-44A5-A6CC-0BE62EEA2A08}"/>
    <cellStyle name="Normal 123 4 4" xfId="53846" xr:uid="{5B3750A0-4C07-4939-9EA2-0113F1198C8B}"/>
    <cellStyle name="Normal 123 5" xfId="16432" xr:uid="{760DB801-BBAF-4505-9469-09DAC6FC8FC9}"/>
    <cellStyle name="Normal 123 5 2" xfId="16433" xr:uid="{9BEEB193-8C53-468F-B2DF-0BA0D21D1F61}"/>
    <cellStyle name="Normal 123 5 2 2" xfId="53847" xr:uid="{217C43BA-5AE3-470B-8BC5-D07D9E5BBD7D}"/>
    <cellStyle name="Normal 123 5 3" xfId="53848" xr:uid="{DDCEE433-A0F3-4C99-B38B-52F03A5834B5}"/>
    <cellStyle name="Normal 123 6" xfId="16434" xr:uid="{A9D2B66F-E7B6-4F0F-97F3-4C60196A8B30}"/>
    <cellStyle name="Normal 123 6 2" xfId="53849" xr:uid="{524D0668-6F29-4C88-89F8-4D430D720C52}"/>
    <cellStyle name="Normal 123 7" xfId="53850" xr:uid="{1B965ABF-6625-473E-ADE9-3F0043B9ADE0}"/>
    <cellStyle name="Normal 123 8" xfId="53851" xr:uid="{E63EE4D9-91C9-4FAF-9ACB-6F80E7CB0FC8}"/>
    <cellStyle name="Normal 124" xfId="16435" xr:uid="{D8E6F976-4FB9-4C78-B568-03885D93AAB9}"/>
    <cellStyle name="Normal 124 2" xfId="16436" xr:uid="{388D7AD5-EB41-4379-AA89-BB08F8E37452}"/>
    <cellStyle name="Normal 124 2 2" xfId="16437" xr:uid="{A427F79B-A2E0-4BEC-A544-79223771766D}"/>
    <cellStyle name="Normal 124 2 2 2" xfId="16438" xr:uid="{A4DB20F5-8DB8-474C-8F16-9C9F981AC5D4}"/>
    <cellStyle name="Normal 124 2 2 2 2" xfId="16439" xr:uid="{ED7AFDDD-6035-4331-8C52-433AFFDAB8B9}"/>
    <cellStyle name="Normal 124 2 2 2 2 2" xfId="16440" xr:uid="{131AF819-966D-48F3-81C2-F1BAD9C32929}"/>
    <cellStyle name="Normal 124 2 2 2 2 2 2" xfId="53852" xr:uid="{64846002-CB87-43BE-A610-6382D4E0AEB2}"/>
    <cellStyle name="Normal 124 2 2 2 2 3" xfId="53853" xr:uid="{EBA23222-88A3-4E45-B0D1-60F2A6A7D868}"/>
    <cellStyle name="Normal 124 2 2 2 3" xfId="16441" xr:uid="{6624F70E-4960-4DE9-B20C-1F0A1AC6E719}"/>
    <cellStyle name="Normal 124 2 2 2 3 2" xfId="53854" xr:uid="{CF71347A-0E1C-4512-A04F-640477E19E36}"/>
    <cellStyle name="Normal 124 2 2 2 4" xfId="53855" xr:uid="{086A056C-E392-473F-AE07-4F614DC19CB6}"/>
    <cellStyle name="Normal 124 2 2 3" xfId="16442" xr:uid="{743DA379-8F56-4481-A25E-E81D8DDC22F4}"/>
    <cellStyle name="Normal 124 2 2 3 2" xfId="16443" xr:uid="{48806242-390C-4510-9036-AE1DBAC1E7BB}"/>
    <cellStyle name="Normal 124 2 2 3 2 2" xfId="53856" xr:uid="{DDCADB4D-BCEF-4D37-920F-76C553094D8D}"/>
    <cellStyle name="Normal 124 2 2 3 3" xfId="53857" xr:uid="{F9185A6D-B69F-470E-92FF-D2119211F2F2}"/>
    <cellStyle name="Normal 124 2 2 4" xfId="16444" xr:uid="{FE363135-4517-44C5-809D-EC39A959FE67}"/>
    <cellStyle name="Normal 124 2 2 4 2" xfId="53858" xr:uid="{48BA8E13-A84D-43A0-BCD8-1FBD85F0A13D}"/>
    <cellStyle name="Normal 124 2 2 5" xfId="53859" xr:uid="{1E92F20E-DE6E-4355-86BE-5F672E0DB939}"/>
    <cellStyle name="Normal 124 2 2 6" xfId="53860" xr:uid="{B3DA917C-0406-42B5-9378-59F924B57697}"/>
    <cellStyle name="Normal 124 2 3" xfId="16445" xr:uid="{B79475D8-9C2C-4C6F-B17B-421FD097449C}"/>
    <cellStyle name="Normal 124 2 3 2" xfId="16446" xr:uid="{CE1DA0E6-C3BD-4A25-A52C-5D307E2ED7F2}"/>
    <cellStyle name="Normal 124 2 3 2 2" xfId="16447" xr:uid="{57E4A53C-116F-423E-A3B6-F448A02BB449}"/>
    <cellStyle name="Normal 124 2 3 2 2 2" xfId="53861" xr:uid="{CDE27F56-4ED8-443B-8F25-C3D49739D0AA}"/>
    <cellStyle name="Normal 124 2 3 2 3" xfId="53862" xr:uid="{48C2AD8A-FA93-44C8-8A07-785AFB22ED61}"/>
    <cellStyle name="Normal 124 2 3 3" xfId="16448" xr:uid="{E88EDA50-C976-423D-992D-4A118196CA8F}"/>
    <cellStyle name="Normal 124 2 3 3 2" xfId="53863" xr:uid="{EFABE731-792F-4307-9CE1-DE27797AC17F}"/>
    <cellStyle name="Normal 124 2 3 4" xfId="53864" xr:uid="{532734B6-293A-46BA-B2C2-5C3A5161E731}"/>
    <cellStyle name="Normal 124 2 4" xfId="16449" xr:uid="{7D163F77-1A6E-44ED-9FF6-697E636F2E5E}"/>
    <cellStyle name="Normal 124 2 4 2" xfId="16450" xr:uid="{315D23ED-65F3-4BD6-A56E-0F36BCD3EA95}"/>
    <cellStyle name="Normal 124 2 4 2 2" xfId="53865" xr:uid="{91E8434D-847C-44E1-8440-01BCBF5D8E65}"/>
    <cellStyle name="Normal 124 2 4 3" xfId="53866" xr:uid="{0361BD77-6181-427F-95F9-478B9ACF9EB1}"/>
    <cellStyle name="Normal 124 2 5" xfId="16451" xr:uid="{A957315F-4254-4D57-BF3D-276BB9C81A98}"/>
    <cellStyle name="Normal 124 2 5 2" xfId="53867" xr:uid="{B697BD28-14EF-4201-8ADB-742A1CAD5310}"/>
    <cellStyle name="Normal 124 2 6" xfId="53868" xr:uid="{8C4A0B60-D55D-4989-9FEF-906CF2882FF2}"/>
    <cellStyle name="Normal 124 2 7" xfId="53869" xr:uid="{936614AC-89FE-4F63-9387-ABB145166120}"/>
    <cellStyle name="Normal 124 3" xfId="16452" xr:uid="{9B1343CF-BC0A-406C-AA6B-E55231F8EA4E}"/>
    <cellStyle name="Normal 124 3 2" xfId="16453" xr:uid="{29E9D060-138A-48E4-81B3-6E5A0E0C8A3A}"/>
    <cellStyle name="Normal 124 3 2 2" xfId="16454" xr:uid="{C0E605BE-19FC-4353-903B-B407B3FF2DF0}"/>
    <cellStyle name="Normal 124 3 2 2 2" xfId="16455" xr:uid="{F4583830-8280-4F76-A21E-378ED3A08F13}"/>
    <cellStyle name="Normal 124 3 2 2 2 2" xfId="53870" xr:uid="{C3E9EAEE-DD9C-407A-B840-0B8AA9F4DFBF}"/>
    <cellStyle name="Normal 124 3 2 2 3" xfId="53871" xr:uid="{D260D89B-E8AC-4966-ADA5-6129723D8284}"/>
    <cellStyle name="Normal 124 3 2 3" xfId="16456" xr:uid="{9B5E04CF-ACB5-4258-82E4-B70E0CD18155}"/>
    <cellStyle name="Normal 124 3 2 3 2" xfId="53872" xr:uid="{84E93C89-7E75-4B2A-BB79-564D0E7CF622}"/>
    <cellStyle name="Normal 124 3 2 4" xfId="53873" xr:uid="{43D9FDE4-F3E8-401E-9752-B3AFBC3E5E47}"/>
    <cellStyle name="Normal 124 3 3" xfId="16457" xr:uid="{1FA8F782-E1DA-4671-9104-DDDD887ABF50}"/>
    <cellStyle name="Normal 124 3 3 2" xfId="16458" xr:uid="{A6086DAA-A0D5-4A88-96B9-585FDD989E97}"/>
    <cellStyle name="Normal 124 3 3 2 2" xfId="53874" xr:uid="{9DF700D0-29E0-484D-AAB4-6A39707C84FA}"/>
    <cellStyle name="Normal 124 3 3 3" xfId="53875" xr:uid="{E7107DAD-1467-4283-8AE3-65DEEE45C3E2}"/>
    <cellStyle name="Normal 124 3 4" xfId="16459" xr:uid="{7379D77A-3604-46F3-9F37-D980324B904B}"/>
    <cellStyle name="Normal 124 3 4 2" xfId="53876" xr:uid="{15B80ED5-D639-4867-9FDD-224D58495630}"/>
    <cellStyle name="Normal 124 3 5" xfId="53877" xr:uid="{9229FFD9-596C-4C34-8F9B-6942672FD0A1}"/>
    <cellStyle name="Normal 124 3 6" xfId="53878" xr:uid="{93265BEC-AD5D-4D15-B1E1-C927CE700CFF}"/>
    <cellStyle name="Normal 124 4" xfId="16460" xr:uid="{D78AF085-055E-4004-BACC-6A7B42D24B9F}"/>
    <cellStyle name="Normal 124 4 2" xfId="16461" xr:uid="{3E8FC766-0E7E-4A0A-8280-9707AA8071A6}"/>
    <cellStyle name="Normal 124 4 2 2" xfId="16462" xr:uid="{24B688FB-0BCF-4B70-ADCC-AD08B2777F8C}"/>
    <cellStyle name="Normal 124 4 2 2 2" xfId="53879" xr:uid="{C88F9E23-B085-4FE6-BA7D-CF3007319631}"/>
    <cellStyle name="Normal 124 4 2 3" xfId="53880" xr:uid="{772CCC5C-2823-4CFD-944E-4BB460FD11AC}"/>
    <cellStyle name="Normal 124 4 3" xfId="16463" xr:uid="{11500177-38F7-4715-A436-B083B0956783}"/>
    <cellStyle name="Normal 124 4 3 2" xfId="53881" xr:uid="{3C4C56DE-442D-49D7-A403-3A023220B3F0}"/>
    <cellStyle name="Normal 124 4 4" xfId="53882" xr:uid="{C179DCC6-E99B-4666-B3A6-E68D7DBA38AB}"/>
    <cellStyle name="Normal 124 5" xfId="16464" xr:uid="{3647480D-2723-461D-B8E1-4DC88A1FB529}"/>
    <cellStyle name="Normal 124 5 2" xfId="16465" xr:uid="{6B4D3DAC-48F6-4FE0-80D1-D71406666901}"/>
    <cellStyle name="Normal 124 5 2 2" xfId="53883" xr:uid="{D081E0B2-0322-4191-B3C0-4EECA1A7E3C6}"/>
    <cellStyle name="Normal 124 5 3" xfId="53884" xr:uid="{C13163C0-CB65-40CA-B02B-42767414E7F5}"/>
    <cellStyle name="Normal 124 6" xfId="16466" xr:uid="{F136EA14-6229-4DC5-9359-4E0F76EAA4EF}"/>
    <cellStyle name="Normal 124 6 2" xfId="53885" xr:uid="{48966276-B265-40D9-A91A-71F8DDFAF959}"/>
    <cellStyle name="Normal 124 7" xfId="53886" xr:uid="{5B1D5FA1-C2CF-4ED5-9B1C-1A87C70F586E}"/>
    <cellStyle name="Normal 124 8" xfId="53887" xr:uid="{CB726ACB-8A82-4388-9BC5-4F9CF28018C4}"/>
    <cellStyle name="Normal 125" xfId="33" xr:uid="{CFEC7D6D-2050-4D08-A505-115DD71852E9}"/>
    <cellStyle name="Normal 125 2" xfId="16467" xr:uid="{4830DAF9-FFCB-4475-A8B8-F39D314C2081}"/>
    <cellStyle name="Normal 125 2 2" xfId="16468" xr:uid="{EC803445-BC80-4246-8F83-053C485179FA}"/>
    <cellStyle name="Normal 125 2 2 2" xfId="16469" xr:uid="{1FD0B61D-F6B3-47D4-81FB-0DBFA557E122}"/>
    <cellStyle name="Normal 125 2 2 2 2" xfId="16470" xr:uid="{3C9714CC-34EE-4DB9-AAF5-1EE01045B3AD}"/>
    <cellStyle name="Normal 125 2 2 2 2 2" xfId="16471" xr:uid="{65F926E2-564C-4D60-BA5B-4B3F58BA0797}"/>
    <cellStyle name="Normal 125 2 2 2 2 2 2" xfId="53888" xr:uid="{AC5B7D48-DE66-43B1-B731-E46CEA3657D5}"/>
    <cellStyle name="Normal 125 2 2 2 2 3" xfId="53889" xr:uid="{40892FFA-992A-409F-99FB-5C25F6E249F7}"/>
    <cellStyle name="Normal 125 2 2 2 3" xfId="16472" xr:uid="{8B9CF119-A408-4C8B-8F7D-C054387D2191}"/>
    <cellStyle name="Normal 125 2 2 2 3 2" xfId="53890" xr:uid="{784856B7-4F5B-4162-AFDB-C50C4125C2FE}"/>
    <cellStyle name="Normal 125 2 2 2 4" xfId="53891" xr:uid="{C0C7EC89-403D-480F-BB2D-2875F39064DD}"/>
    <cellStyle name="Normal 125 2 2 3" xfId="16473" xr:uid="{1D04AFBE-8F72-4F83-93A1-A1775715A478}"/>
    <cellStyle name="Normal 125 2 2 3 2" xfId="16474" xr:uid="{F5EE790E-AE6A-41FA-8B3C-62CE08E5CF88}"/>
    <cellStyle name="Normal 125 2 2 3 2 2" xfId="53892" xr:uid="{93FB8AA8-F60D-49BF-B5DA-E1C2E229B5A0}"/>
    <cellStyle name="Normal 125 2 2 3 3" xfId="53893" xr:uid="{CF72A06A-DF0E-4DB7-83E9-AA50E244D98C}"/>
    <cellStyle name="Normal 125 2 2 4" xfId="16475" xr:uid="{F47D6B80-C897-40AA-8A0C-5FD3A03E760C}"/>
    <cellStyle name="Normal 125 2 2 4 2" xfId="53894" xr:uid="{AA13B4F3-8C6D-4611-9B20-7D192C5363F2}"/>
    <cellStyle name="Normal 125 2 2 5" xfId="53895" xr:uid="{D45682DC-A9F2-4F14-9028-3C22FCC98147}"/>
    <cellStyle name="Normal 125 2 2 6" xfId="53896" xr:uid="{97524F08-F946-435A-8E24-4FC20A897A15}"/>
    <cellStyle name="Normal 125 2 3" xfId="16476" xr:uid="{487C320D-1DD5-47C5-B25B-79BA63F80333}"/>
    <cellStyle name="Normal 125 2 3 2" xfId="16477" xr:uid="{1C1EA325-985B-4C84-9B4D-87C23C074C32}"/>
    <cellStyle name="Normal 125 2 3 2 2" xfId="16478" xr:uid="{E41875E0-A3B5-4D72-8D43-E40B3672355E}"/>
    <cellStyle name="Normal 125 2 3 2 2 2" xfId="53897" xr:uid="{1301193E-F6D2-48F7-8D4A-7AEDD5A0D177}"/>
    <cellStyle name="Normal 125 2 3 2 3" xfId="53898" xr:uid="{B42AC4DB-B83E-4626-A8A3-234C1C9CB2EA}"/>
    <cellStyle name="Normal 125 2 3 3" xfId="16479" xr:uid="{769D4728-2BAC-46E5-820B-A14AF1B26FC2}"/>
    <cellStyle name="Normal 125 2 3 3 2" xfId="53899" xr:uid="{5FE35889-F753-460E-8EB0-37CB82118FC4}"/>
    <cellStyle name="Normal 125 2 3 4" xfId="53900" xr:uid="{46CC6170-6146-437B-9358-5CA0C6AC8D1E}"/>
    <cellStyle name="Normal 125 2 4" xfId="16480" xr:uid="{276D8455-B402-48FF-A1FE-1A791AABDA5B}"/>
    <cellStyle name="Normal 125 2 4 2" xfId="16481" xr:uid="{FA2CCE7F-FCBE-48AA-9FDE-11F68A260A00}"/>
    <cellStyle name="Normal 125 2 4 2 2" xfId="53901" xr:uid="{D2819E0D-55A1-4136-93DF-B96584DD5AF3}"/>
    <cellStyle name="Normal 125 2 4 3" xfId="53902" xr:uid="{D372DBA8-C7E2-43DF-A6DD-0C37826CA906}"/>
    <cellStyle name="Normal 125 2 5" xfId="16482" xr:uid="{718E967E-66FB-4181-A37F-AA81F78014C9}"/>
    <cellStyle name="Normal 125 2 5 2" xfId="53903" xr:uid="{996A6B18-C1C8-48AA-992F-549B3177A674}"/>
    <cellStyle name="Normal 125 2 6" xfId="53904" xr:uid="{90164C42-6256-48C2-84E8-9F7E35B6FB4E}"/>
    <cellStyle name="Normal 125 2 7" xfId="53905" xr:uid="{31851ABD-6991-41C9-A33A-94C1AF40E79F}"/>
    <cellStyle name="Normal 125 3" xfId="16483" xr:uid="{36631C79-5AA1-44CF-8D10-201D673FA1A3}"/>
    <cellStyle name="Normal 125 3 2" xfId="16484" xr:uid="{5FAF9667-B85B-4850-86B4-B7643D6EBC76}"/>
    <cellStyle name="Normal 125 3 2 2" xfId="16485" xr:uid="{0898D37F-81BA-4D33-964E-BBC148E051A0}"/>
    <cellStyle name="Normal 125 3 2 2 2" xfId="16486" xr:uid="{39D0F647-FC18-4DFD-948D-74895DCBF813}"/>
    <cellStyle name="Normal 125 3 2 2 2 2" xfId="53906" xr:uid="{B733911D-B434-49A9-A4FE-805B678B051F}"/>
    <cellStyle name="Normal 125 3 2 2 3" xfId="53907" xr:uid="{F8A6A404-20D1-4BFF-86C5-E1E64F31033A}"/>
    <cellStyle name="Normal 125 3 2 3" xfId="16487" xr:uid="{A8BC45C3-2D47-45C4-9F94-C385869E6A09}"/>
    <cellStyle name="Normal 125 3 2 3 2" xfId="53908" xr:uid="{B9A1FC60-48FE-4DFD-B4BE-71C3D481252C}"/>
    <cellStyle name="Normal 125 3 2 4" xfId="53909" xr:uid="{DA2E47C5-5344-4DEA-96DA-1CD3BDA75DEB}"/>
    <cellStyle name="Normal 125 3 3" xfId="16488" xr:uid="{04D71024-C8EF-418E-A035-B7125C816FCF}"/>
    <cellStyle name="Normal 125 3 3 2" xfId="16489" xr:uid="{86D9FAF2-6F6E-43E0-8B92-710E33A33F3C}"/>
    <cellStyle name="Normal 125 3 3 2 2" xfId="53910" xr:uid="{6CFB4D68-90F6-4A77-8DC2-EA14936E2062}"/>
    <cellStyle name="Normal 125 3 3 3" xfId="53911" xr:uid="{31C8C1D7-B7B4-427B-885E-E82F9051DA66}"/>
    <cellStyle name="Normal 125 3 4" xfId="16490" xr:uid="{74A9227A-2893-417B-A764-4F32BEEEA32A}"/>
    <cellStyle name="Normal 125 3 4 2" xfId="53912" xr:uid="{B77BF978-9DB3-4297-8340-8A3D8EFD3B8D}"/>
    <cellStyle name="Normal 125 3 5" xfId="53913" xr:uid="{EE78DAF9-C6FE-4521-8D9C-EA3F35D21768}"/>
    <cellStyle name="Normal 125 3 6" xfId="53914" xr:uid="{E780FFD6-B1AD-49F2-904F-849048625B66}"/>
    <cellStyle name="Normal 125 4" xfId="16491" xr:uid="{EC592518-7E39-4499-9E6C-B658013CA53A}"/>
    <cellStyle name="Normal 125 4 2" xfId="16492" xr:uid="{60572C1D-8554-495D-8E5D-7755E811005B}"/>
    <cellStyle name="Normal 125 4 2 2" xfId="16493" xr:uid="{8993D1A4-46A7-4754-A185-1E4287945E72}"/>
    <cellStyle name="Normal 125 4 2 2 2" xfId="53915" xr:uid="{C066CC8B-AFCF-4937-9EC1-A86F8C83D765}"/>
    <cellStyle name="Normal 125 4 2 3" xfId="53916" xr:uid="{E61B9AFD-561E-4DE1-BCF0-6B06E083DAFB}"/>
    <cellStyle name="Normal 125 4 3" xfId="16494" xr:uid="{AD1CE713-26A6-4CB2-B609-B3D62305ECE5}"/>
    <cellStyle name="Normal 125 4 3 2" xfId="53917" xr:uid="{D0B09320-9241-4262-ADF2-15DBC58D9197}"/>
    <cellStyle name="Normal 125 4 4" xfId="53918" xr:uid="{A8D9D3EC-25CF-4C90-9998-C35A5152821E}"/>
    <cellStyle name="Normal 125 5" xfId="16495" xr:uid="{8607D775-FAB9-4926-B0F5-BE4B644A23AC}"/>
    <cellStyle name="Normal 125 5 2" xfId="16496" xr:uid="{3919627B-22A8-425E-9A9C-6B34F123C927}"/>
    <cellStyle name="Normal 125 5 2 2" xfId="53919" xr:uid="{6BBC48B1-24C6-4A54-AC45-79A817BB9157}"/>
    <cellStyle name="Normal 125 5 3" xfId="53920" xr:uid="{B474DE0D-0364-4691-8FA1-384C7EF47AB8}"/>
    <cellStyle name="Normal 125 6" xfId="16497" xr:uid="{DD055A53-B784-4DBD-A265-4440F046F91E}"/>
    <cellStyle name="Normal 125 6 2" xfId="53921" xr:uid="{7E1C9372-E807-489C-BEDB-9238087C7228}"/>
    <cellStyle name="Normal 125 7" xfId="53922" xr:uid="{79882300-C5B4-46C6-ABE7-241BB5FF98FA}"/>
    <cellStyle name="Normal 125 8" xfId="53923" xr:uid="{FB77C07E-9B25-4DDA-87B6-1F171DEFB726}"/>
    <cellStyle name="Normal 126" xfId="16498" xr:uid="{B3544023-22A3-4A95-9884-21B7B54F39FC}"/>
    <cellStyle name="Normal 126 2" xfId="16499" xr:uid="{F9D09A0E-CBFD-490F-AFDE-E7C67F282A9A}"/>
    <cellStyle name="Normal 126 2 2" xfId="16500" xr:uid="{16189550-DE8D-4CF4-85CA-D4AFFBD85120}"/>
    <cellStyle name="Normal 126 2 2 2" xfId="16501" xr:uid="{29B9B3A5-AB7B-4569-B205-31F8BA143902}"/>
    <cellStyle name="Normal 126 2 2 2 2" xfId="16502" xr:uid="{3380E3C8-0B38-46C2-A425-2398C822CDB5}"/>
    <cellStyle name="Normal 126 2 2 2 2 2" xfId="53924" xr:uid="{FE1A9FFA-8EBB-4A08-AF1D-5AB54EE43ADD}"/>
    <cellStyle name="Normal 126 2 2 2 3" xfId="53925" xr:uid="{8C8F27A2-72EF-4D64-A01A-E00932DA7150}"/>
    <cellStyle name="Normal 126 2 2 3" xfId="16503" xr:uid="{C8A489D3-77A8-4207-937E-212E9DA6EC77}"/>
    <cellStyle name="Normal 126 2 2 3 2" xfId="53926" xr:uid="{E641197D-D2A5-4FC2-BC6F-C04DDDE01FB3}"/>
    <cellStyle name="Normal 126 2 2 4" xfId="53927" xr:uid="{FAD26972-4070-4422-B947-DFCC38C1F644}"/>
    <cellStyle name="Normal 126 2 3" xfId="16504" xr:uid="{5D4020DB-F868-4993-846D-62C7F89A22AC}"/>
    <cellStyle name="Normal 126 2 3 2" xfId="16505" xr:uid="{0CD692FD-8717-4D1B-A20E-4D988EBF1949}"/>
    <cellStyle name="Normal 126 2 3 2 2" xfId="53928" xr:uid="{9AB5FFC6-4C2F-4DE3-AB02-80A4712DA39E}"/>
    <cellStyle name="Normal 126 2 3 3" xfId="53929" xr:uid="{B7D52ABA-05F9-4EE5-AA1C-B8A6DBEDDE43}"/>
    <cellStyle name="Normal 126 2 4" xfId="16506" xr:uid="{2A3F2D8B-D42B-49FB-ABAE-3F0385444FF8}"/>
    <cellStyle name="Normal 126 2 4 2" xfId="53930" xr:uid="{00673E7F-10B3-4091-8B68-EEFF61D1BD89}"/>
    <cellStyle name="Normal 126 2 5" xfId="53931" xr:uid="{1B65EA03-00F7-4929-96E3-0E51390BC999}"/>
    <cellStyle name="Normal 126 2 6" xfId="53932" xr:uid="{0F24E3D4-8846-4355-814F-9ECB7F514FBB}"/>
    <cellStyle name="Normal 126 3" xfId="16507" xr:uid="{131A1930-4B02-4A7E-BE14-4868EBB61BA4}"/>
    <cellStyle name="Normal 126 3 2" xfId="16508" xr:uid="{2943ED79-45C4-478E-B4B5-3A460768E0AD}"/>
    <cellStyle name="Normal 126 3 2 2" xfId="16509" xr:uid="{B8E6D131-FD5B-40AE-A16C-3791DDA6B5B1}"/>
    <cellStyle name="Normal 126 3 2 2 2" xfId="53933" xr:uid="{1A668F89-40E5-4DE4-B543-D47AA276A392}"/>
    <cellStyle name="Normal 126 3 2 3" xfId="53934" xr:uid="{2E38B3BC-56A0-468B-936C-50E4A9B7F98A}"/>
    <cellStyle name="Normal 126 3 3" xfId="16510" xr:uid="{982DA043-37E9-4285-BC61-6761BDD37ED3}"/>
    <cellStyle name="Normal 126 3 3 2" xfId="53935" xr:uid="{CBCB84F6-BDCD-4A0E-AC42-0959DED558FD}"/>
    <cellStyle name="Normal 126 3 4" xfId="53936" xr:uid="{70FBA699-D27E-4A88-9169-35EAC6FC9DF9}"/>
    <cellStyle name="Normal 126 4" xfId="16511" xr:uid="{B6454B26-013E-4283-BD24-CE45EA44DBCB}"/>
    <cellStyle name="Normal 126 4 2" xfId="16512" xr:uid="{5466FB4E-8CDD-4AAA-89A9-4B1A1384C64F}"/>
    <cellStyle name="Normal 126 4 2 2" xfId="53937" xr:uid="{9E654E06-F13F-4652-893F-C66D384CC5EF}"/>
    <cellStyle name="Normal 126 4 3" xfId="53938" xr:uid="{2882B734-8CC7-439F-91C0-A462A5BE8A09}"/>
    <cellStyle name="Normal 126 5" xfId="16513" xr:uid="{D862AEFD-F207-4E81-8122-5A6D853AE5DA}"/>
    <cellStyle name="Normal 126 5 2" xfId="53939" xr:uid="{4964A68B-86B1-4D62-89D7-961CF9B73BFC}"/>
    <cellStyle name="Normal 126 6" xfId="16514" xr:uid="{55B53B4B-30B0-4ADB-9873-75D0440C1408}"/>
    <cellStyle name="Normal 126 7" xfId="53940" xr:uid="{7E1C9B94-C205-4045-81D5-00AE0DD7B8BB}"/>
    <cellStyle name="Normal 127" xfId="16515" xr:uid="{9F88D4CA-99FC-475E-A31E-F26489E135DB}"/>
    <cellStyle name="Normal 127 2" xfId="16516" xr:uid="{AE7CB983-E098-44A3-AEE5-F92200A3DC56}"/>
    <cellStyle name="Normal 127 2 2" xfId="16517" xr:uid="{4D172FEB-B0B1-46DC-9122-F352F4378D18}"/>
    <cellStyle name="Normal 127 2 2 2" xfId="16518" xr:uid="{76004945-1261-46C1-A4D9-30AB89EDDAD6}"/>
    <cellStyle name="Normal 127 2 2 2 2" xfId="16519" xr:uid="{85B170A7-D15F-4D11-92FE-BBC4CFBE8DF8}"/>
    <cellStyle name="Normal 127 2 2 3" xfId="16520" xr:uid="{F62EC266-8954-4B5E-8088-F16316C76C77}"/>
    <cellStyle name="Normal 127 2 3" xfId="16521" xr:uid="{61485D2B-7930-4B06-B1B0-295533A92E2B}"/>
    <cellStyle name="Normal 127 2 3 2" xfId="16522" xr:uid="{2E3BDF2F-808B-4109-A4B4-CDA789DB9619}"/>
    <cellStyle name="Normal 127 2 4" xfId="16523" xr:uid="{9024C646-1B90-4ACE-B7E3-75DCA8B4DD08}"/>
    <cellStyle name="Normal 127 3" xfId="16524" xr:uid="{D6C18744-883F-4231-87AB-BACBD34D1C46}"/>
    <cellStyle name="Normal 127 4" xfId="16525" xr:uid="{69CD1D42-8C60-42F9-9BED-AD522C9CC90E}"/>
    <cellStyle name="Normal 127 4 2" xfId="16526" xr:uid="{66827EE5-5B55-496C-9694-D3F340CFBBD6}"/>
    <cellStyle name="Normal 127 4 2 2" xfId="16527" xr:uid="{4D412452-5340-400C-9ABD-C06F0F129C80}"/>
    <cellStyle name="Normal 127 4 3" xfId="16528" xr:uid="{828E541D-D014-42A3-90AA-DB21A3E9ACE7}"/>
    <cellStyle name="Normal 127 5" xfId="16529" xr:uid="{4DD880FC-E66B-4917-97D4-82C9CA0F7729}"/>
    <cellStyle name="Normal 127 5 2" xfId="16530" xr:uid="{B9DCB1F8-02D5-437A-AE7F-717EFA137D86}"/>
    <cellStyle name="Normal 127 6" xfId="16531" xr:uid="{CC59371A-D37E-4B79-9463-2C0E6DA37936}"/>
    <cellStyle name="Normal 128" xfId="16532" xr:uid="{132A041B-01F3-480D-B4AA-7523A7E76992}"/>
    <cellStyle name="Normal 128 2" xfId="16533" xr:uid="{05264558-6A6E-41D2-B4ED-CA33D10741D4}"/>
    <cellStyle name="Normal 128 2 2" xfId="16534" xr:uid="{CDE45D75-E009-46F0-B92F-2C5F66E90C47}"/>
    <cellStyle name="Normal 128 2 2 2" xfId="16535" xr:uid="{0D3E43E6-6496-4E25-B302-CCBB17107D70}"/>
    <cellStyle name="Normal 128 2 2 2 2" xfId="16536" xr:uid="{9A4314C0-1DB2-46ED-B533-CA964EF7BA36}"/>
    <cellStyle name="Normal 128 2 2 2 2 2" xfId="53941" xr:uid="{B917432D-3244-4A14-916B-3C6BB88D601C}"/>
    <cellStyle name="Normal 128 2 2 2 3" xfId="53942" xr:uid="{365EC353-8C96-40B8-AD53-17F5C717223D}"/>
    <cellStyle name="Normal 128 2 2 3" xfId="16537" xr:uid="{32BBA256-79D4-43DB-BF89-D7BF04A94AAE}"/>
    <cellStyle name="Normal 128 2 2 3 2" xfId="53943" xr:uid="{8CD7BD65-8335-41C1-B1E5-A65C3650C413}"/>
    <cellStyle name="Normal 128 2 2 4" xfId="53944" xr:uid="{A90B3077-B8A5-4EF8-A1D3-E3EB172F9A64}"/>
    <cellStyle name="Normal 128 2 3" xfId="16538" xr:uid="{63182C7E-BFAB-4922-AE2F-05A8F3C149DB}"/>
    <cellStyle name="Normal 128 2 3 2" xfId="16539" xr:uid="{AF5F6B76-1156-4EB2-A172-F513CAF203E0}"/>
    <cellStyle name="Normal 128 2 3 2 2" xfId="53945" xr:uid="{F79F43B9-0A6E-457D-8956-DAA064337553}"/>
    <cellStyle name="Normal 128 2 3 3" xfId="53946" xr:uid="{7118833D-086C-48EE-9EAA-D005998D4809}"/>
    <cellStyle name="Normal 128 2 4" xfId="16540" xr:uid="{BB04FFB3-9D66-4F09-8EFE-47ED9FA177B4}"/>
    <cellStyle name="Normal 128 2 4 2" xfId="53947" xr:uid="{62FD45A0-D042-4A7A-8CEA-996474A723B7}"/>
    <cellStyle name="Normal 128 2 5" xfId="53948" xr:uid="{F4441B61-1C3F-456B-9049-6B6CC3C853EB}"/>
    <cellStyle name="Normal 128 2 6" xfId="53949" xr:uid="{20931F13-6F0F-40E1-8991-AE9E8B5AA4EF}"/>
    <cellStyle name="Normal 128 3" xfId="16541" xr:uid="{98CCD0AD-C2F1-44B3-8C0F-A53D8D37B634}"/>
    <cellStyle name="Normal 128 3 2" xfId="16542" xr:uid="{D7335622-165D-4902-8A76-93E841E42638}"/>
    <cellStyle name="Normal 128 3 2 2" xfId="16543" xr:uid="{6547C47A-9FFB-4648-9704-925B83AB8303}"/>
    <cellStyle name="Normal 128 3 2 2 2" xfId="53950" xr:uid="{7903385B-C327-4C6F-A0D1-120A27A3117F}"/>
    <cellStyle name="Normal 128 3 2 3" xfId="53951" xr:uid="{21E6D53C-30E1-498A-AA4E-F6EDBB135C01}"/>
    <cellStyle name="Normal 128 3 3" xfId="16544" xr:uid="{0BA08797-6791-411C-B026-574F5C780DC2}"/>
    <cellStyle name="Normal 128 3 3 2" xfId="53952" xr:uid="{37C6898E-ECDE-49AD-A698-CFB582B33937}"/>
    <cellStyle name="Normal 128 3 4" xfId="53953" xr:uid="{581C7D13-26B8-4520-B443-5E69812E4E64}"/>
    <cellStyle name="Normal 128 4" xfId="16545" xr:uid="{300EE4CA-12FF-4080-AC2C-6EDB5D7D8308}"/>
    <cellStyle name="Normal 128 4 2" xfId="16546" xr:uid="{A7753F95-8E69-4D77-950D-5B1348CF7317}"/>
    <cellStyle name="Normal 128 4 2 2" xfId="53954" xr:uid="{230FFC99-1DEE-40FB-95FF-83B12057CEB4}"/>
    <cellStyle name="Normal 128 4 3" xfId="53955" xr:uid="{817C2DA8-270D-4F42-AEC8-7386BFF1FCFB}"/>
    <cellStyle name="Normal 128 5" xfId="16547" xr:uid="{9D6F3D0F-3F45-41F3-B62B-18F3509FE6D5}"/>
    <cellStyle name="Normal 128 5 2" xfId="53956" xr:uid="{3E5B176A-FA3A-4769-94FC-67FF99EE24AE}"/>
    <cellStyle name="Normal 128 6" xfId="53957" xr:uid="{AA520897-947C-4CBE-9362-12E70DC545FD}"/>
    <cellStyle name="Normal 128 7" xfId="53958" xr:uid="{64129D3A-3D2E-40C4-BE77-DAC1614396FB}"/>
    <cellStyle name="Normal 129" xfId="16548" xr:uid="{0BDEB7C5-D0B8-4D0D-8CA2-D48867A725C5}"/>
    <cellStyle name="Normal 129 2" xfId="16549" xr:uid="{A3B7135D-9F4C-4D7B-BDA6-9E80ADC6A723}"/>
    <cellStyle name="Normal 129 2 2" xfId="16550" xr:uid="{02ADD36F-C1AE-4F87-8459-B575E11028C0}"/>
    <cellStyle name="Normal 129 2 2 2" xfId="16551" xr:uid="{5639E25A-FB86-4B5A-86F1-228286E07D75}"/>
    <cellStyle name="Normal 129 2 2 2 2" xfId="16552" xr:uid="{D8C5474D-B9A6-439E-B364-A92DA08A0CF5}"/>
    <cellStyle name="Normal 129 2 2 3" xfId="16553" xr:uid="{5F75A6D4-880E-49D4-AE32-26A8CBCEF432}"/>
    <cellStyle name="Normal 129 2 3" xfId="16554" xr:uid="{321C7B9C-EB1C-44B7-A13B-83D9356D3F3B}"/>
    <cellStyle name="Normal 129 2 3 2" xfId="16555" xr:uid="{374FD3F1-91EE-4BFC-AD1B-729036FA5842}"/>
    <cellStyle name="Normal 129 2 4" xfId="16556" xr:uid="{3017D7A9-661B-41D7-8519-BD80BFAF11F4}"/>
    <cellStyle name="Normal 129 3" xfId="16557" xr:uid="{7485AF30-5551-41CE-9A3C-8E4517410E4D}"/>
    <cellStyle name="Normal 129 4" xfId="16558" xr:uid="{3EA1BD39-CB49-4384-B641-437B368D70C6}"/>
    <cellStyle name="Normal 129 4 2" xfId="16559" xr:uid="{5F0BAC38-C0BE-4B95-8A0E-51F223E5642F}"/>
    <cellStyle name="Normal 129 4 2 2" xfId="16560" xr:uid="{14309F10-E416-444A-91B6-EC99E50B4F6B}"/>
    <cellStyle name="Normal 129 4 3" xfId="16561" xr:uid="{E75DF099-AC24-4BEE-8F96-94C94B32E20F}"/>
    <cellStyle name="Normal 129 5" xfId="16562" xr:uid="{B9E56381-EB1F-4708-9B19-3EFDBF245107}"/>
    <cellStyle name="Normal 129 5 2" xfId="16563" xr:uid="{D602538D-DCA3-4141-B5D9-EB253E8B2818}"/>
    <cellStyle name="Normal 129 6" xfId="16564" xr:uid="{E0CA5D38-C3E4-460F-97D6-C93A1BFFD0C9}"/>
    <cellStyle name="Normal 13" xfId="16565" xr:uid="{7DA89E72-9839-4249-B3D8-CAF0B65AFAA1}"/>
    <cellStyle name="Normal 13 10" xfId="16566" xr:uid="{234B5D78-60F5-43F9-BF94-BAAE7A8D88F9}"/>
    <cellStyle name="Normal 13 11" xfId="16567" xr:uid="{702D6CFF-E155-48A6-8212-318DDEA16134}"/>
    <cellStyle name="Normal 13 11 2" xfId="16568" xr:uid="{2F056A5B-3E55-4AD4-B3AC-025889D6CF54}"/>
    <cellStyle name="Normal 13 11 2 2" xfId="16569" xr:uid="{BA2C57A6-24BC-4523-A51E-BB8F39283946}"/>
    <cellStyle name="Normal 13 11 3" xfId="16570" xr:uid="{F7237848-36C3-4023-A9C1-66C6C44E4FAE}"/>
    <cellStyle name="Normal 13 12" xfId="16571" xr:uid="{F4747C89-C33B-4C86-96A0-F2AB1B16058E}"/>
    <cellStyle name="Normal 13 12 2" xfId="16572" xr:uid="{C0A8CC79-D8E5-47A9-8667-57DE05C7245A}"/>
    <cellStyle name="Normal 13 12 2 2" xfId="16573" xr:uid="{DD446E81-63DA-46E7-9410-1A27EB0EFE98}"/>
    <cellStyle name="Normal 13 12 3" xfId="16574" xr:uid="{B72510A9-563E-4BDD-8CC8-37544B0A7640}"/>
    <cellStyle name="Normal 13 13" xfId="16575" xr:uid="{27841870-54FC-4C43-83AD-7B7DD3C82410}"/>
    <cellStyle name="Normal 13 13 2" xfId="16576" xr:uid="{08A277D9-130C-4FE4-BB5A-B37FA830763D}"/>
    <cellStyle name="Normal 13 14" xfId="16577" xr:uid="{BB341FA2-E72F-49FB-B95C-EB08A5B58B9C}"/>
    <cellStyle name="Normal 13 15" xfId="16578" xr:uid="{C7A768B5-EEF1-4863-ACA0-285EBC50EB47}"/>
    <cellStyle name="Normal 13 16" xfId="16579" xr:uid="{5014D6A8-0C9E-44E6-8DB6-691E0BD3692C}"/>
    <cellStyle name="Normal 13 17" xfId="16580" xr:uid="{FEB49479-3F70-48BB-A60A-7287B5DD7489}"/>
    <cellStyle name="Normal 13 18" xfId="16581" xr:uid="{C3ABFDE6-C5A9-410A-AB37-B6AACA41E787}"/>
    <cellStyle name="Normal 13 2" xfId="16582" xr:uid="{AC4CFF3D-A901-491B-8A83-12CFD034F9F0}"/>
    <cellStyle name="Normal 13 2 10" xfId="16583" xr:uid="{E6DE0D2F-CAEF-4861-8327-92B6DD492E3D}"/>
    <cellStyle name="Normal 13 2 11" xfId="16584" xr:uid="{D60EF476-0336-4114-94EA-E8C894483E83}"/>
    <cellStyle name="Normal 13 2 2" xfId="16585" xr:uid="{83573AE8-9EB9-435F-9DCF-DE096C49FE14}"/>
    <cellStyle name="Normal 13 2 2 2" xfId="16586" xr:uid="{2831FE30-40A8-4044-AA8B-4B5BFF2919CA}"/>
    <cellStyle name="Normal 13 2 2 2 2" xfId="16587" xr:uid="{C6D57104-67DB-469B-816B-F21127718894}"/>
    <cellStyle name="Normal 13 2 2 2 2 2" xfId="16588" xr:uid="{F5D5EB9F-9EFA-4FC3-8560-284290CD3BC6}"/>
    <cellStyle name="Normal 13 2 2 2 2 2 2" xfId="16589" xr:uid="{78B462E9-045F-47F9-A3E9-31F76A59979B}"/>
    <cellStyle name="Normal 13 2 2 2 2 2 2 2" xfId="16590" xr:uid="{713FD983-DAC8-46A5-A397-47B0DC0D2518}"/>
    <cellStyle name="Normal 13 2 2 2 2 2 2 2 2" xfId="16591" xr:uid="{5118732F-D052-4EFA-AE87-7791C48108B5}"/>
    <cellStyle name="Normal 13 2 2 2 2 2 2 3" xfId="16592" xr:uid="{6FA99CE0-5B85-4B22-8171-2117D0B8230F}"/>
    <cellStyle name="Normal 13 2 2 2 2 2 3" xfId="16593" xr:uid="{0EDA363F-772C-44E1-903A-77ECC6893CCE}"/>
    <cellStyle name="Normal 13 2 2 2 2 2 3 2" xfId="16594" xr:uid="{865781D1-F5DA-48DD-8831-05EAC4E01F6D}"/>
    <cellStyle name="Normal 13 2 2 2 2 2 4" xfId="16595" xr:uid="{A27D69EC-75CC-42C1-852F-5F64E0730365}"/>
    <cellStyle name="Normal 13 2 2 2 2 3" xfId="16596" xr:uid="{DF5C4E9E-B364-4080-88DE-7390E834CB5C}"/>
    <cellStyle name="Normal 13 2 2 2 2 3 2" xfId="16597" xr:uid="{06BB86AA-5840-43DC-ABE1-0AE393DE346F}"/>
    <cellStyle name="Normal 13 2 2 2 2 3 2 2" xfId="16598" xr:uid="{8F42A6C4-627D-457B-BE64-AB02F6061A66}"/>
    <cellStyle name="Normal 13 2 2 2 2 3 3" xfId="16599" xr:uid="{9BE3053D-0863-4FD7-A8EE-A435F412B783}"/>
    <cellStyle name="Normal 13 2 2 2 2 4" xfId="16600" xr:uid="{62F84A00-0882-4D3E-9766-4EDCB7A65327}"/>
    <cellStyle name="Normal 13 2 2 2 2 4 2" xfId="16601" xr:uid="{8DF1F99F-6596-403F-8D65-49B28E7DEDB6}"/>
    <cellStyle name="Normal 13 2 2 2 2 5" xfId="16602" xr:uid="{60667C26-CED0-4D79-9B54-A7620217C14E}"/>
    <cellStyle name="Normal 13 2 2 2 2 6" xfId="16603" xr:uid="{81D85B24-B40E-4CC8-9F57-52CC7643704C}"/>
    <cellStyle name="Normal 13 2 2 2 3" xfId="16604" xr:uid="{ACFA4757-891B-48AC-9F49-63A782128D36}"/>
    <cellStyle name="Normal 13 2 2 2 3 2" xfId="16605" xr:uid="{4C157DAA-1B4D-475A-8D66-82851D961FC5}"/>
    <cellStyle name="Normal 13 2 2 2 3 2 2" xfId="16606" xr:uid="{5F7254CD-9B8F-4FE6-95D4-C3585BC4EEF6}"/>
    <cellStyle name="Normal 13 2 2 2 3 2 2 2" xfId="16607" xr:uid="{D758A04D-132A-405D-914E-D5DB3B136369}"/>
    <cellStyle name="Normal 13 2 2 2 3 2 3" xfId="16608" xr:uid="{4CAD3906-65C3-40CC-AFC3-56A9ED3FBE77}"/>
    <cellStyle name="Normal 13 2 2 2 3 3" xfId="16609" xr:uid="{C0A07028-42C8-47FD-9A80-22F8D9208040}"/>
    <cellStyle name="Normal 13 2 2 2 3 3 2" xfId="16610" xr:uid="{DD867209-3172-4288-B9B0-CAA7DCA39F4C}"/>
    <cellStyle name="Normal 13 2 2 2 3 4" xfId="16611" xr:uid="{296C6830-15AD-4BA7-ADB1-47BBD86EE799}"/>
    <cellStyle name="Normal 13 2 2 2 4" xfId="16612" xr:uid="{AB2F13F0-AB6C-4D73-8CE6-A9EE444BA910}"/>
    <cellStyle name="Normal 13 2 2 2 4 2" xfId="16613" xr:uid="{9661210C-9CCC-4E4C-B621-77A58A6C6C18}"/>
    <cellStyle name="Normal 13 2 2 2 4 2 2" xfId="16614" xr:uid="{EC73995C-22C1-4C86-A595-60306F98116D}"/>
    <cellStyle name="Normal 13 2 2 2 4 3" xfId="16615" xr:uid="{1FB39CBB-C87F-4853-8922-9A403F123D39}"/>
    <cellStyle name="Normal 13 2 2 2 5" xfId="16616" xr:uid="{ED848179-EDD5-45AE-9207-7AFF2BBADC8C}"/>
    <cellStyle name="Normal 13 2 2 2 5 2" xfId="16617" xr:uid="{238A189D-DEF9-4194-9411-E8D91B3FD9D4}"/>
    <cellStyle name="Normal 13 2 2 2 6" xfId="16618" xr:uid="{24E856E2-99A7-461B-861A-88BAA524FA25}"/>
    <cellStyle name="Normal 13 2 2 2 7" xfId="16619" xr:uid="{479F2E38-946F-4C33-9C07-75E0A6F64BA4}"/>
    <cellStyle name="Normal 13 2 2 2 8" xfId="16620" xr:uid="{8410589B-3F0E-409D-A6AF-B2DDD4B0869F}"/>
    <cellStyle name="Normal 13 2 2 3" xfId="16621" xr:uid="{01A200CA-17D2-41CB-AC4E-1A1411A11896}"/>
    <cellStyle name="Normal 13 2 2 3 2" xfId="16622" xr:uid="{B66E44BB-52C9-4EDC-B89C-5B2F7391F37A}"/>
    <cellStyle name="Normal 13 2 2 3 2 2" xfId="16623" xr:uid="{AA2BC572-7D99-448E-95AE-8EB6F63765C9}"/>
    <cellStyle name="Normal 13 2 2 3 2 2 2" xfId="16624" xr:uid="{95562EA6-A922-4975-8AD5-B95C1C161C4F}"/>
    <cellStyle name="Normal 13 2 2 3 2 2 2 2" xfId="16625" xr:uid="{8007AA90-521F-430E-8E67-8FD30E8B5708}"/>
    <cellStyle name="Normal 13 2 2 3 2 2 3" xfId="16626" xr:uid="{327A745D-1365-453D-B653-BA9EBA3EF7BB}"/>
    <cellStyle name="Normal 13 2 2 3 2 3" xfId="16627" xr:uid="{853608A0-470E-4EE7-8B6A-292D2993DDB3}"/>
    <cellStyle name="Normal 13 2 2 3 2 3 2" xfId="16628" xr:uid="{DD708BA3-D30C-45B6-B132-2A607356CFF7}"/>
    <cellStyle name="Normal 13 2 2 3 2 4" xfId="16629" xr:uid="{1737FBD1-5C5A-4F07-AE55-56B97166EDE0}"/>
    <cellStyle name="Normal 13 2 2 3 3" xfId="16630" xr:uid="{3F92CF63-97C3-4190-A57E-E762C5D22AB8}"/>
    <cellStyle name="Normal 13 2 2 3 3 2" xfId="16631" xr:uid="{F8C82C06-8187-49F0-8ABC-8009D2C96A3D}"/>
    <cellStyle name="Normal 13 2 2 3 3 2 2" xfId="16632" xr:uid="{058041AB-D17E-4BAD-9780-98E5938611B7}"/>
    <cellStyle name="Normal 13 2 2 3 3 3" xfId="16633" xr:uid="{1DA4A8BA-139E-44DF-9989-3DDA66C87EAB}"/>
    <cellStyle name="Normal 13 2 2 3 4" xfId="16634" xr:uid="{0E2E4543-9C3F-44ED-86CD-39B3706D85A0}"/>
    <cellStyle name="Normal 13 2 2 3 4 2" xfId="16635" xr:uid="{35C11C91-1FE1-4A2A-B3B8-EA64F0DFDD0F}"/>
    <cellStyle name="Normal 13 2 2 3 5" xfId="16636" xr:uid="{CC8122EF-348E-4BCF-8D38-41F83AA671D6}"/>
    <cellStyle name="Normal 13 2 2 3 6" xfId="16637" xr:uid="{B6CD1318-226F-4BC4-A24D-755485C18B9D}"/>
    <cellStyle name="Normal 13 2 2 4" xfId="16638" xr:uid="{149C4DF8-22C2-4A18-B3CF-F87FD1F679F4}"/>
    <cellStyle name="Normal 13 2 2 4 2" xfId="16639" xr:uid="{BCAE6FEA-6239-4337-8F37-FC45DAE225DF}"/>
    <cellStyle name="Normal 13 2 2 4 2 2" xfId="16640" xr:uid="{E23878A3-203A-4167-90A0-2FD486F6CD5A}"/>
    <cellStyle name="Normal 13 2 2 4 2 2 2" xfId="16641" xr:uid="{A395CE5A-33C9-4AD0-A6FA-DADDF99D3B6A}"/>
    <cellStyle name="Normal 13 2 2 4 2 3" xfId="16642" xr:uid="{F30EDA73-832B-4089-821A-673F5635254A}"/>
    <cellStyle name="Normal 13 2 2 4 3" xfId="16643" xr:uid="{FEBB50B1-E12B-4C06-9406-29BDD2F01257}"/>
    <cellStyle name="Normal 13 2 2 4 3 2" xfId="16644" xr:uid="{F2C446C3-DCE6-44C0-95B3-504611F60892}"/>
    <cellStyle name="Normal 13 2 2 4 4" xfId="16645" xr:uid="{905DC64F-FBB4-4FBB-83B6-645AD90BDC2B}"/>
    <cellStyle name="Normal 13 2 2 4 5" xfId="16646" xr:uid="{48D24F57-9429-4001-ACAA-4E2C90242189}"/>
    <cellStyle name="Normal 13 2 2 5" xfId="16647" xr:uid="{C3D17BAC-AA06-4E86-B212-6A478B7527F4}"/>
    <cellStyle name="Normal 13 2 2 5 2" xfId="16648" xr:uid="{1E00C4C6-D537-4EEB-8642-E987AB462AD8}"/>
    <cellStyle name="Normal 13 2 2 5 2 2" xfId="16649" xr:uid="{F5019CEB-3BFC-4326-9041-F738DC6AB563}"/>
    <cellStyle name="Normal 13 2 2 5 3" xfId="16650" xr:uid="{20F7D685-7203-4B41-A461-4222847BEBC7}"/>
    <cellStyle name="Normal 13 2 2 6" xfId="16651" xr:uid="{CCFEE4C7-429F-459B-9416-C63D505BEEA3}"/>
    <cellStyle name="Normal 13 2 2 6 2" xfId="16652" xr:uid="{9D4A2AFA-109C-4DFE-A6A1-FD28CE27C556}"/>
    <cellStyle name="Normal 13 2 2 7" xfId="16653" xr:uid="{1AC073DF-0E3E-4DF5-BBD0-874FFE6D327B}"/>
    <cellStyle name="Normal 13 2 2 8" xfId="16654" xr:uid="{33D1667E-370E-407E-A6D7-1F5CC4545DCB}"/>
    <cellStyle name="Normal 13 2 2 9" xfId="16655" xr:uid="{6581D7D5-8278-4978-A16E-588A447A4B88}"/>
    <cellStyle name="Normal 13 2 3" xfId="16656" xr:uid="{81F87DA0-31AB-4EEC-9027-0BD373C2092F}"/>
    <cellStyle name="Normal 13 2 3 2" xfId="16657" xr:uid="{C97ABF87-5F90-439C-9106-BC9BEC414802}"/>
    <cellStyle name="Normal 13 2 3 2 2" xfId="16658" xr:uid="{F2E745F8-400E-4773-B7D1-0D008180E04B}"/>
    <cellStyle name="Normal 13 2 3 2 2 2" xfId="16659" xr:uid="{4416A5BE-7372-4CAA-BC72-1794FE84B48A}"/>
    <cellStyle name="Normal 13 2 3 2 2 2 2" xfId="16660" xr:uid="{ADCCD95E-80FC-4885-8277-F97C188A0922}"/>
    <cellStyle name="Normal 13 2 3 2 2 2 2 2" xfId="16661" xr:uid="{037713E7-CF92-44B9-AA5A-506B2EED5EDF}"/>
    <cellStyle name="Normal 13 2 3 2 2 2 3" xfId="16662" xr:uid="{11E236E0-E366-43E7-9699-709A7816FCD9}"/>
    <cellStyle name="Normal 13 2 3 2 2 3" xfId="16663" xr:uid="{17392A97-F5E5-49F1-8D88-B9FFDD02AC98}"/>
    <cellStyle name="Normal 13 2 3 2 2 3 2" xfId="16664" xr:uid="{B06F56D8-E323-490B-85CB-BA780F7C1C67}"/>
    <cellStyle name="Normal 13 2 3 2 2 4" xfId="16665" xr:uid="{3BB69422-D788-46CA-B4DC-70F160D055C8}"/>
    <cellStyle name="Normal 13 2 3 2 3" xfId="16666" xr:uid="{F803560C-80DA-4338-9CE2-182CD4496F07}"/>
    <cellStyle name="Normal 13 2 3 2 3 2" xfId="16667" xr:uid="{44EAE7D8-D7DF-43F9-ADD8-419A79722E7D}"/>
    <cellStyle name="Normal 13 2 3 2 3 2 2" xfId="16668" xr:uid="{EB44211D-B531-4B91-AC97-C8D516DB8397}"/>
    <cellStyle name="Normal 13 2 3 2 3 3" xfId="16669" xr:uid="{41638CB7-B271-4727-8F44-79C4E3F980A0}"/>
    <cellStyle name="Normal 13 2 3 2 4" xfId="16670" xr:uid="{CBFD0843-C96F-4DA8-8D0B-0289074D5294}"/>
    <cellStyle name="Normal 13 2 3 2 4 2" xfId="16671" xr:uid="{E8D8577D-9E24-4ADB-8A9C-C5DDE62AE3D8}"/>
    <cellStyle name="Normal 13 2 3 2 5" xfId="16672" xr:uid="{8948F318-D590-4D36-932C-EF195C6391C3}"/>
    <cellStyle name="Normal 13 2 3 2 6" xfId="16673" xr:uid="{0E793AFF-1FE7-46F4-BA11-AEF06C9B9009}"/>
    <cellStyle name="Normal 13 2 3 3" xfId="16674" xr:uid="{AF1DC452-A3AF-49D9-AFF5-22A77B67F07F}"/>
    <cellStyle name="Normal 13 2 3 3 2" xfId="16675" xr:uid="{D26E2D27-15D2-4516-9769-BAD380F502E0}"/>
    <cellStyle name="Normal 13 2 3 3 2 2" xfId="16676" xr:uid="{4C9E4300-B046-40FD-990D-CE0D295AB9E4}"/>
    <cellStyle name="Normal 13 2 3 3 2 2 2" xfId="16677" xr:uid="{0F9FB7B4-6090-4B08-9B88-58A0BDC0C565}"/>
    <cellStyle name="Normal 13 2 3 3 2 3" xfId="16678" xr:uid="{C73126FE-4538-4D52-B247-E1D48BA0111D}"/>
    <cellStyle name="Normal 13 2 3 3 3" xfId="16679" xr:uid="{D8E100FB-592E-404C-B7DF-F0BA62422FAF}"/>
    <cellStyle name="Normal 13 2 3 3 3 2" xfId="16680" xr:uid="{CE35B9B1-49DF-48D8-B3EB-772E772540AB}"/>
    <cellStyle name="Normal 13 2 3 3 4" xfId="16681" xr:uid="{A6E64373-9DAB-4F3C-A91A-DD1873946144}"/>
    <cellStyle name="Normal 13 2 3 3 5" xfId="16682" xr:uid="{7F641E2E-BCE6-49C7-B762-00DE09E062CC}"/>
    <cellStyle name="Normal 13 2 3 4" xfId="16683" xr:uid="{06D758EA-DFF6-41A3-9416-F7E72AFF59A7}"/>
    <cellStyle name="Normal 13 2 3 4 2" xfId="16684" xr:uid="{C2FA6BFB-7D58-405F-B5DE-ED33A775AD5A}"/>
    <cellStyle name="Normal 13 2 3 4 2 2" xfId="16685" xr:uid="{687A7A85-2B9E-4697-BE17-DE052DFE8723}"/>
    <cellStyle name="Normal 13 2 3 4 3" xfId="16686" xr:uid="{A141CEF4-B267-4C04-BAA9-7A846F041CF3}"/>
    <cellStyle name="Normal 13 2 3 5" xfId="16687" xr:uid="{B8F1EC60-DC76-479A-B179-08BAF25DA5A7}"/>
    <cellStyle name="Normal 13 2 3 5 2" xfId="16688" xr:uid="{D7248A01-E309-488B-B683-F421953A31E2}"/>
    <cellStyle name="Normal 13 2 3 6" xfId="16689" xr:uid="{E6409AA7-3737-41EC-AC4E-27DA0E211CDA}"/>
    <cellStyle name="Normal 13 2 3 7" xfId="16690" xr:uid="{3ED45793-4671-436B-8CF5-678BFBA52B5B}"/>
    <cellStyle name="Normal 13 2 3 8" xfId="16691" xr:uid="{E3C8EDE9-F965-474A-A758-57F1AD58CC17}"/>
    <cellStyle name="Normal 13 2 4" xfId="16692" xr:uid="{521FD6B7-BF24-4F2E-BBBD-0CB62C43D190}"/>
    <cellStyle name="Normal 13 2 4 2" xfId="16693" xr:uid="{494C5A22-6253-4205-8077-E19E985C89F7}"/>
    <cellStyle name="Normal 13 2 5" xfId="16694" xr:uid="{F008CADC-28EE-4945-B315-0635B2ED3315}"/>
    <cellStyle name="Normal 13 2 5 2" xfId="16695" xr:uid="{B560930E-D11B-40A4-A9D4-5C4B50D4501C}"/>
    <cellStyle name="Normal 13 2 5 2 2" xfId="16696" xr:uid="{587C5FA2-B9BF-4941-B0EB-775A2E95DA61}"/>
    <cellStyle name="Normal 13 2 5 2 2 2" xfId="16697" xr:uid="{81906EB3-663F-4F74-AA10-B31F14BB0F89}"/>
    <cellStyle name="Normal 13 2 5 2 2 2 2" xfId="16698" xr:uid="{05A7933D-4871-4CBE-ACDF-8F365A61274D}"/>
    <cellStyle name="Normal 13 2 5 2 2 3" xfId="16699" xr:uid="{DDBCA899-4A72-4DF2-B71F-E75CE303C79B}"/>
    <cellStyle name="Normal 13 2 5 2 3" xfId="16700" xr:uid="{48CA1FCF-BCBF-4917-8FBF-FCAB8307045A}"/>
    <cellStyle name="Normal 13 2 5 2 3 2" xfId="16701" xr:uid="{F2BDEE01-EF39-41D0-9BDE-534104A273C7}"/>
    <cellStyle name="Normal 13 2 5 2 4" xfId="16702" xr:uid="{B5ACF5A4-D0BD-4CFA-8CD5-C9609E0DC986}"/>
    <cellStyle name="Normal 13 2 5 3" xfId="16703" xr:uid="{2521A8A9-9B62-4885-BB51-0853BFB4B63E}"/>
    <cellStyle name="Normal 13 2 5 3 2" xfId="16704" xr:uid="{D0E6D8AF-4554-4097-9360-FB6EB5A59555}"/>
    <cellStyle name="Normal 13 2 5 3 2 2" xfId="16705" xr:uid="{E8E9E015-5275-413B-82A1-0512925962D7}"/>
    <cellStyle name="Normal 13 2 5 3 3" xfId="16706" xr:uid="{C19EE09F-3590-4E53-B00C-A4A5DADA620D}"/>
    <cellStyle name="Normal 13 2 5 4" xfId="16707" xr:uid="{1FCB645B-9AC5-41DE-AEA2-DE6D66143A77}"/>
    <cellStyle name="Normal 13 2 5 4 2" xfId="16708" xr:uid="{07650414-B87B-4F37-BA70-BE681418EE5C}"/>
    <cellStyle name="Normal 13 2 5 5" xfId="16709" xr:uid="{14E6DDAA-7244-4DA1-8C6D-095CF1149435}"/>
    <cellStyle name="Normal 13 2 6" xfId="16710" xr:uid="{A85172CA-E02B-4CA3-8C40-AD9A9D59B318}"/>
    <cellStyle name="Normal 13 2 6 2" xfId="16711" xr:uid="{1544A3C3-1311-433C-9AE4-81A2C422DFE5}"/>
    <cellStyle name="Normal 13 2 6 2 2" xfId="16712" xr:uid="{9C3A0D7C-81BE-4C1D-8B0F-B83BF79B31FF}"/>
    <cellStyle name="Normal 13 2 6 2 2 2" xfId="16713" xr:uid="{17147F39-E7D3-4E92-A81F-D9621C661F35}"/>
    <cellStyle name="Normal 13 2 6 2 3" xfId="16714" xr:uid="{5B1E7A11-F575-4C35-A46B-F005F2B168CC}"/>
    <cellStyle name="Normal 13 2 6 3" xfId="16715" xr:uid="{4625B0F0-F810-4518-BE8D-4E7C09F57762}"/>
    <cellStyle name="Normal 13 2 6 3 2" xfId="16716" xr:uid="{C0C54817-C73D-449E-87C4-C823586351E2}"/>
    <cellStyle name="Normal 13 2 6 4" xfId="16717" xr:uid="{478283B2-2684-409F-99F0-69379CA085D0}"/>
    <cellStyle name="Normal 13 2 7" xfId="16718" xr:uid="{A34B0CFA-A9A3-4FB8-B1B5-5883D84D435B}"/>
    <cellStyle name="Normal 13 2 8" xfId="16719" xr:uid="{083E0C62-9685-43E6-B3E4-1466874690B0}"/>
    <cellStyle name="Normal 13 2 8 2" xfId="16720" xr:uid="{E7AD6B5E-0BF9-4705-A4C1-1C07133AA74D}"/>
    <cellStyle name="Normal 13 2 8 2 2" xfId="16721" xr:uid="{3B0BB77D-EBA3-452E-8126-D683D3D533E6}"/>
    <cellStyle name="Normal 13 2 8 3" xfId="16722" xr:uid="{0E2724C4-78D4-4F2A-91BA-99CECDF4E5E7}"/>
    <cellStyle name="Normal 13 2 9" xfId="16723" xr:uid="{5C948817-792D-41AA-8795-5B76734CA5B1}"/>
    <cellStyle name="Normal 13 2 9 2" xfId="16724" xr:uid="{704106DC-9876-48AE-8474-647F25A1529F}"/>
    <cellStyle name="Normal 13 3" xfId="16725" xr:uid="{D9481000-5D73-4ECF-8A18-F1902151044B}"/>
    <cellStyle name="Normal 13 3 10" xfId="16726" xr:uid="{247DAAB1-EC3C-4CBC-8118-A1C554D3BDD3}"/>
    <cellStyle name="Normal 13 3 11" xfId="16727" xr:uid="{DE20F81E-2C3F-475C-A5E8-1AC0B6B90685}"/>
    <cellStyle name="Normal 13 3 2" xfId="16728" xr:uid="{3D0BCA93-7C4D-48D7-989D-06F823570945}"/>
    <cellStyle name="Normal 13 3 2 2" xfId="16729" xr:uid="{91B20A04-0FFF-492A-B42F-FF9038C5C932}"/>
    <cellStyle name="Normal 13 3 2 2 2" xfId="16730" xr:uid="{9483380E-EE77-40D4-8FE4-D766289C1E22}"/>
    <cellStyle name="Normal 13 3 2 2 2 2" xfId="16731" xr:uid="{D026EA9C-450F-4160-9A2A-D79529A0E48C}"/>
    <cellStyle name="Normal 13 3 2 2 2 2 2" xfId="16732" xr:uid="{AB3CE6D9-F919-4469-B37E-C67282284848}"/>
    <cellStyle name="Normal 13 3 2 2 2 2 2 2" xfId="16733" xr:uid="{9523CAB6-0412-4EB5-9E94-0BD21D989750}"/>
    <cellStyle name="Normal 13 3 2 2 2 2 3" xfId="16734" xr:uid="{1A769B7C-4223-4583-B133-0ECF69E725B9}"/>
    <cellStyle name="Normal 13 3 2 2 2 3" xfId="16735" xr:uid="{C9DDBB57-BB80-423F-97E4-0E014FE7A83E}"/>
    <cellStyle name="Normal 13 3 2 2 2 3 2" xfId="16736" xr:uid="{4290C8C6-3402-4FF4-BD57-5185C69C1D73}"/>
    <cellStyle name="Normal 13 3 2 2 2 4" xfId="16737" xr:uid="{29F8DEBF-AA93-4951-A562-12BD20A6FD06}"/>
    <cellStyle name="Normal 13 3 2 2 3" xfId="16738" xr:uid="{3FCFE351-F21F-42CB-85C9-8B09B93CDF92}"/>
    <cellStyle name="Normal 13 3 2 2 3 2" xfId="16739" xr:uid="{F21B9463-DAD5-4653-8805-F06975B4CFE6}"/>
    <cellStyle name="Normal 13 3 2 2 3 2 2" xfId="16740" xr:uid="{D0856107-E8FE-4897-BACE-0E9BEA018D33}"/>
    <cellStyle name="Normal 13 3 2 2 3 3" xfId="16741" xr:uid="{ABAA0A62-75BA-4C0A-8076-F72B469A333F}"/>
    <cellStyle name="Normal 13 3 2 2 4" xfId="16742" xr:uid="{DBE50538-C265-421D-A488-1100B7F4B117}"/>
    <cellStyle name="Normal 13 3 2 2 4 2" xfId="16743" xr:uid="{FAB9ED01-93B2-4364-B4A1-5071199DBCA9}"/>
    <cellStyle name="Normal 13 3 2 2 5" xfId="16744" xr:uid="{741E399D-57C9-439D-9D77-3B6667307F08}"/>
    <cellStyle name="Normal 13 3 2 2 6" xfId="16745" xr:uid="{6E592AEA-E4D7-4242-B783-FEED631D6BA7}"/>
    <cellStyle name="Normal 13 3 2 2 7" xfId="16746" xr:uid="{EE00D01B-5D69-4C7B-9E22-DE35655A972D}"/>
    <cellStyle name="Normal 13 3 2 3" xfId="16747" xr:uid="{8D901120-A294-4203-8710-57E1DE410E4B}"/>
    <cellStyle name="Normal 13 3 2 3 2" xfId="16748" xr:uid="{DA21567A-8692-4698-AE2B-3C4D23DBC01A}"/>
    <cellStyle name="Normal 13 3 2 3 2 2" xfId="16749" xr:uid="{D9CB17EC-1CC5-456B-897E-4F42B215C411}"/>
    <cellStyle name="Normal 13 3 2 3 2 2 2" xfId="16750" xr:uid="{F677AF89-4703-45DA-962E-C0A44DA3AC1E}"/>
    <cellStyle name="Normal 13 3 2 3 2 3" xfId="16751" xr:uid="{C139B0C9-7061-400F-939A-2BFE1593CD7A}"/>
    <cellStyle name="Normal 13 3 2 3 3" xfId="16752" xr:uid="{4B4E8078-4D8D-4C64-A9C4-43F912E19ED5}"/>
    <cellStyle name="Normal 13 3 2 3 3 2" xfId="16753" xr:uid="{E01D21E7-B067-4394-8800-6CDD79B227CC}"/>
    <cellStyle name="Normal 13 3 2 3 4" xfId="16754" xr:uid="{D0CFA51D-1E86-4432-AC14-00CA824E3D6A}"/>
    <cellStyle name="Normal 13 3 2 4" xfId="16755" xr:uid="{1A9F42B0-24BC-45D8-AA82-8D98680FA628}"/>
    <cellStyle name="Normal 13 3 2 4 2" xfId="16756" xr:uid="{EF546FD1-CF04-485E-A446-83DCEC4A3FD5}"/>
    <cellStyle name="Normal 13 3 2 4 2 2" xfId="16757" xr:uid="{63C4EF5E-CCA7-4AA1-A2F6-FB7A2DE12244}"/>
    <cellStyle name="Normal 13 3 2 4 3" xfId="16758" xr:uid="{5DC44112-01DD-48AC-98C0-CE0FC2E74D14}"/>
    <cellStyle name="Normal 13 3 2 5" xfId="16759" xr:uid="{63022937-F7AC-4239-B265-A6DBF0DB7359}"/>
    <cellStyle name="Normal 13 3 2 5 2" xfId="16760" xr:uid="{A8840ADC-2033-4211-8060-AE3091220893}"/>
    <cellStyle name="Normal 13 3 2 6" xfId="16761" xr:uid="{4C7EE1B7-FA83-42BF-956D-6B61256C0ABF}"/>
    <cellStyle name="Normal 13 3 2 7" xfId="16762" xr:uid="{E48C4742-DA97-4B37-9C7A-C2FB65D3F4A5}"/>
    <cellStyle name="Normal 13 3 3" xfId="16763" xr:uid="{3D4591A0-C784-4240-A792-76B17BA6D429}"/>
    <cellStyle name="Normal 13 3 3 2" xfId="16764" xr:uid="{2A5CA97D-7C81-41B0-AF7D-BC0F28A0C0ED}"/>
    <cellStyle name="Normal 13 3 3 2 2" xfId="16765" xr:uid="{59CE005B-FCD6-411A-9A73-3FCC842D3A0B}"/>
    <cellStyle name="Normal 13 3 3 3" xfId="16766" xr:uid="{6C33E318-115B-492F-9B35-910BFAC7E5E2}"/>
    <cellStyle name="Normal 13 3 4" xfId="16767" xr:uid="{4F9F574E-E728-4423-B10E-B77A3FDF1A6A}"/>
    <cellStyle name="Normal 13 3 4 2" xfId="16768" xr:uid="{1CA37767-B19D-473E-84FB-703EB95CF6FE}"/>
    <cellStyle name="Normal 13 3 4 2 2" xfId="16769" xr:uid="{1DDF11F9-619D-48E1-9886-0CCA04FD9AAA}"/>
    <cellStyle name="Normal 13 3 4 2 2 2" xfId="16770" xr:uid="{1BAA6E5D-8F0C-494D-99B9-81226F86333A}"/>
    <cellStyle name="Normal 13 3 4 2 2 2 2" xfId="16771" xr:uid="{34D16396-D6FC-466B-B440-56B62F2AD144}"/>
    <cellStyle name="Normal 13 3 4 2 2 3" xfId="16772" xr:uid="{5A375810-0F64-435B-9D0C-02E4CAB77BDE}"/>
    <cellStyle name="Normal 13 3 4 2 3" xfId="16773" xr:uid="{58B8C309-EA0E-4598-9615-5E80B206C13F}"/>
    <cellStyle name="Normal 13 3 4 2 3 2" xfId="16774" xr:uid="{A1BBABA6-89F9-4C03-BB85-55A56B9A1D7A}"/>
    <cellStyle name="Normal 13 3 4 2 4" xfId="16775" xr:uid="{BD34D769-BA96-4392-8A2F-D0FAD571CDD8}"/>
    <cellStyle name="Normal 13 3 4 3" xfId="16776" xr:uid="{ED114D63-A868-4887-84D0-2A0BDBEEC308}"/>
    <cellStyle name="Normal 13 3 4 3 2" xfId="16777" xr:uid="{FBB6A136-BE78-4BE5-B257-EEF09728B350}"/>
    <cellStyle name="Normal 13 3 4 3 2 2" xfId="16778" xr:uid="{D2C947C8-2EC0-47DF-9804-DC56DECF2942}"/>
    <cellStyle name="Normal 13 3 4 3 3" xfId="16779" xr:uid="{42F3C559-4320-4D7B-9C27-45B224FB2957}"/>
    <cellStyle name="Normal 13 3 4 4" xfId="16780" xr:uid="{CEEFE040-2D5D-4775-BEA4-A8569802BBC9}"/>
    <cellStyle name="Normal 13 3 4 4 2" xfId="16781" xr:uid="{48D3D1FE-EEED-4AAA-A1ED-5938D1025C6F}"/>
    <cellStyle name="Normal 13 3 4 5" xfId="16782" xr:uid="{9E58D64E-1E89-408B-A3BE-CF5AA84A47AB}"/>
    <cellStyle name="Normal 13 3 4 6" xfId="16783" xr:uid="{19366973-2110-40E1-8D76-FD7BB021AAFB}"/>
    <cellStyle name="Normal 13 3 5" xfId="16784" xr:uid="{43354577-440B-4A63-AF97-DEC489A3637B}"/>
    <cellStyle name="Normal 13 3 5 2" xfId="16785" xr:uid="{80595314-06A3-4D35-85FD-548A6B05D1B2}"/>
    <cellStyle name="Normal 13 3 5 2 2" xfId="16786" xr:uid="{7F52C9EB-33CD-4C69-A21E-96F3859969A9}"/>
    <cellStyle name="Normal 13 3 5 2 2 2" xfId="16787" xr:uid="{EDB921A2-AE2B-45E4-8C9D-D611636E564F}"/>
    <cellStyle name="Normal 13 3 5 2 3" xfId="16788" xr:uid="{2D5686E6-01E6-453F-8689-7E9D6FA485B0}"/>
    <cellStyle name="Normal 13 3 5 3" xfId="16789" xr:uid="{0EEC5EB7-BEEB-4380-8400-8BD20C70B605}"/>
    <cellStyle name="Normal 13 3 5 3 2" xfId="16790" xr:uid="{B4CE1D97-B938-44F7-A064-D40BAC0191BB}"/>
    <cellStyle name="Normal 13 3 5 4" xfId="16791" xr:uid="{8C88D875-6A3D-45F5-9D2B-B0A2430912FC}"/>
    <cellStyle name="Normal 13 3 6" xfId="16792" xr:uid="{AE087BFB-8256-4491-A113-126C37DEAA72}"/>
    <cellStyle name="Normal 13 3 7" xfId="16793" xr:uid="{ED709777-EB4E-4FB9-946A-346193C3116E}"/>
    <cellStyle name="Normal 13 3 7 2" xfId="16794" xr:uid="{74F2E36F-F3AB-4CFE-BF75-C7798CCDD160}"/>
    <cellStyle name="Normal 13 3 7 2 2" xfId="16795" xr:uid="{8A73A5F2-6A3F-4E49-9597-0F19EACA41F7}"/>
    <cellStyle name="Normal 13 3 7 3" xfId="16796" xr:uid="{7748B0A3-34C0-42CA-B2EF-D2B08C332EF1}"/>
    <cellStyle name="Normal 13 3 8" xfId="16797" xr:uid="{FFEEB669-9F98-462C-BE20-326D192D28AF}"/>
    <cellStyle name="Normal 13 3 8 2" xfId="16798" xr:uid="{E9F4B17B-95C6-4872-8EAA-C8C50F106D77}"/>
    <cellStyle name="Normal 13 3 9" xfId="16799" xr:uid="{5CEA2994-F313-4505-90D0-4D9C1D36E0FF}"/>
    <cellStyle name="Normal 13 3_INFORME" xfId="16800" xr:uid="{2ECD0A40-2598-43C9-B0F8-3F187DDAD2D0}"/>
    <cellStyle name="Normal 13 4" xfId="16801" xr:uid="{1C632AC8-D315-49D3-BF50-9CC2651E1164}"/>
    <cellStyle name="Normal 13 4 2" xfId="16802" xr:uid="{27FE5D11-36C5-49A7-A6A2-29F14CC79816}"/>
    <cellStyle name="Normal 13 4 2 2" xfId="16803" xr:uid="{BDD4A168-507B-438F-9149-CC90B37C75EB}"/>
    <cellStyle name="Normal 13 4 2 2 2" xfId="16804" xr:uid="{5022DC85-1B6F-4A24-A93E-6687707401EB}"/>
    <cellStyle name="Normal 13 4 2 2 2 2" xfId="16805" xr:uid="{42F38EF5-3A52-414C-8D57-71D25A04223D}"/>
    <cellStyle name="Normal 13 4 2 2 2 2 2" xfId="16806" xr:uid="{9F0CF3C8-A050-4155-9CE5-51953702A318}"/>
    <cellStyle name="Normal 13 4 2 2 2 3" xfId="16807" xr:uid="{852C1E71-7665-4A33-ACF1-7C4CA69D7AA4}"/>
    <cellStyle name="Normal 13 4 2 2 3" xfId="16808" xr:uid="{686F27B1-5903-488C-8C2C-E8A6F2D58473}"/>
    <cellStyle name="Normal 13 4 2 2 3 2" xfId="16809" xr:uid="{F170E87B-8161-4BAF-A661-D59F5441AAE0}"/>
    <cellStyle name="Normal 13 4 2 2 4" xfId="16810" xr:uid="{BC199CDE-F67D-42A2-8FCC-09A5E10957B0}"/>
    <cellStyle name="Normal 13 4 2 3" xfId="16811" xr:uid="{D1BEFF34-DD50-44DA-94EC-C1EDEC801751}"/>
    <cellStyle name="Normal 13 4 2 3 2" xfId="16812" xr:uid="{88E3206F-B4F1-4859-B7A9-E7AD5DFDC732}"/>
    <cellStyle name="Normal 13 4 2 3 2 2" xfId="16813" xr:uid="{6C865932-B166-46E9-8AD5-D1136A1D374C}"/>
    <cellStyle name="Normal 13 4 2 3 3" xfId="16814" xr:uid="{9927220D-0513-44EF-AB7A-AF738EE72503}"/>
    <cellStyle name="Normal 13 4 2 4" xfId="16815" xr:uid="{5652237D-357A-45A9-9325-5A2A948C0771}"/>
    <cellStyle name="Normal 13 4 2 4 2" xfId="16816" xr:uid="{0488847C-1BAE-4E49-B791-1E520E4D2D92}"/>
    <cellStyle name="Normal 13 4 2 5" xfId="16817" xr:uid="{E8C53E9E-D8BA-4F94-93A2-BFEACE0A1ACE}"/>
    <cellStyle name="Normal 13 4 2 6" xfId="16818" xr:uid="{4C4CCBAE-784F-4BA1-A36B-3DCF5F79FE40}"/>
    <cellStyle name="Normal 13 4 2 7" xfId="16819" xr:uid="{36FAA3A4-0F35-4E26-BD43-5873C4023694}"/>
    <cellStyle name="Normal 13 4 3" xfId="16820" xr:uid="{2FC55256-9D45-4B21-95C8-A93525259A70}"/>
    <cellStyle name="Normal 13 4 3 2" xfId="16821" xr:uid="{1DD0C81C-6B1F-4B35-9F54-79AB033164A7}"/>
    <cellStyle name="Normal 13 4 3 2 2" xfId="16822" xr:uid="{8F721D33-44B7-430D-B1C9-1BE7CBEDD917}"/>
    <cellStyle name="Normal 13 4 3 2 2 2" xfId="16823" xr:uid="{B5AD4117-3E2A-444A-A942-2FC1C1BF7252}"/>
    <cellStyle name="Normal 13 4 3 2 3" xfId="16824" xr:uid="{88DF3AB6-20E8-459C-A363-7CE545305075}"/>
    <cellStyle name="Normal 13 4 3 3" xfId="16825" xr:uid="{A68D0C99-4D6B-469E-9BA0-3338280D2621}"/>
    <cellStyle name="Normal 13 4 3 3 2" xfId="16826" xr:uid="{D4906506-91FC-4E73-936D-8B9277B5A2C0}"/>
    <cellStyle name="Normal 13 4 3 4" xfId="16827" xr:uid="{D3BBFBAC-40DF-453F-AB75-957C5CB8AA54}"/>
    <cellStyle name="Normal 13 4 4" xfId="16828" xr:uid="{D52AFFF6-C2F0-4DC0-BC09-0B3215FCFC83}"/>
    <cellStyle name="Normal 13 4 4 2" xfId="16829" xr:uid="{8354BC6B-498C-407B-B8D4-929756722F0F}"/>
    <cellStyle name="Normal 13 4 4 2 2" xfId="16830" xr:uid="{6A55435A-5FA3-4C24-8D38-05D10EE8A2FD}"/>
    <cellStyle name="Normal 13 4 4 3" xfId="16831" xr:uid="{F4D662DC-D52C-4B8D-A67B-B583452951F4}"/>
    <cellStyle name="Normal 13 4 5" xfId="16832" xr:uid="{CD4E1ED2-1B1B-49C2-81D3-F73765DB4000}"/>
    <cellStyle name="Normal 13 4 5 2" xfId="16833" xr:uid="{2A54CBFC-2061-438A-AF44-834A336B55D6}"/>
    <cellStyle name="Normal 13 4 6" xfId="16834" xr:uid="{6DD2E466-6808-4535-ACA4-BFF3A0A626CF}"/>
    <cellStyle name="Normal 13 4 7" xfId="16835" xr:uid="{CEB95ED6-3B8B-4956-A321-6FA18163C1AF}"/>
    <cellStyle name="Normal 13 5" xfId="16836" xr:uid="{C6AF0C34-5A51-4DFC-B26B-58882C9FBBFF}"/>
    <cellStyle name="Normal 13 5 2" xfId="16837" xr:uid="{89A8764B-8F33-4842-8681-CB38B8260365}"/>
    <cellStyle name="Normal 13 5 2 2" xfId="16838" xr:uid="{6F5B9A76-1231-4CA7-B293-947C5FCF0561}"/>
    <cellStyle name="Normal 13 5 3" xfId="16839" xr:uid="{1AD27072-86AB-41DA-90A4-87EC603CECA6}"/>
    <cellStyle name="Normal 13 6" xfId="16840" xr:uid="{BDA9E622-31BA-4714-BC88-37490C49A123}"/>
    <cellStyle name="Normal 13 6 2" xfId="16841" xr:uid="{CD905880-0989-443B-86BE-3409661F473F}"/>
    <cellStyle name="Normal 13 6 2 2" xfId="16842" xr:uid="{38907F9A-654F-4435-8941-DE8ED62C186D}"/>
    <cellStyle name="Normal 13 6 2 2 2" xfId="16843" xr:uid="{EC31473C-DD73-4D32-B85E-30123C51FA71}"/>
    <cellStyle name="Normal 13 6 2 2 2 2" xfId="16844" xr:uid="{087FAA8E-5ECD-46F4-AB02-41A627B15ABF}"/>
    <cellStyle name="Normal 13 6 2 2 3" xfId="16845" xr:uid="{393A201C-35F3-4B04-87F2-912662A9EDE7}"/>
    <cellStyle name="Normal 13 6 2 3" xfId="16846" xr:uid="{85B63601-48D1-43A4-B9F0-DA791401C151}"/>
    <cellStyle name="Normal 13 6 2 3 2" xfId="16847" xr:uid="{C2E0D83A-C5C9-4C0B-B327-E77B48508B74}"/>
    <cellStyle name="Normal 13 6 2 4" xfId="16848" xr:uid="{7A5D2A82-735C-4305-B0FB-EA1C3C335EAE}"/>
    <cellStyle name="Normal 13 6 3" xfId="16849" xr:uid="{5209D63E-B245-46B2-9F7D-02AA6FE20E02}"/>
    <cellStyle name="Normal 13 6 3 2" xfId="16850" xr:uid="{5F92F9A7-40CD-4D7F-AA93-26F7E49A7D98}"/>
    <cellStyle name="Normal 13 6 3 2 2" xfId="16851" xr:uid="{7A615570-8D92-48F3-A5F3-481E3A98BB27}"/>
    <cellStyle name="Normal 13 6 3 3" xfId="16852" xr:uid="{6894EF53-01BB-498B-98B8-5D8DBB76D719}"/>
    <cellStyle name="Normal 13 6 4" xfId="16853" xr:uid="{54B85DEE-DBAF-4917-B625-880F4B480A11}"/>
    <cellStyle name="Normal 13 6 4 2" xfId="16854" xr:uid="{93E5EEF7-9CC8-4E2F-A13C-00FC8190E1E8}"/>
    <cellStyle name="Normal 13 6 5" xfId="16855" xr:uid="{AC69CD68-0FEB-4A64-99C1-DFACC7132E7B}"/>
    <cellStyle name="Normal 13 6 6" xfId="16856" xr:uid="{6EEE9646-03AE-4BCA-9279-DDA43508D5A7}"/>
    <cellStyle name="Normal 13 7" xfId="16857" xr:uid="{01C60B25-EEFD-41A9-86C4-98257B0C8DBE}"/>
    <cellStyle name="Normal 13 7 2" xfId="16858" xr:uid="{30D2CA4D-3FBB-47C8-B262-818A04F1607C}"/>
    <cellStyle name="Normal 13 7 2 2" xfId="16859" xr:uid="{AF86EC1B-688B-46AF-A89D-A606492D500B}"/>
    <cellStyle name="Normal 13 7 2 2 2" xfId="16860" xr:uid="{25775CC8-B1A5-4CBF-A0D3-D1D4A27B134E}"/>
    <cellStyle name="Normal 13 7 2 3" xfId="16861" xr:uid="{C3511683-0ED7-409D-AB86-9B5AC7574C30}"/>
    <cellStyle name="Normal 13 7 3" xfId="16862" xr:uid="{11C07047-F6DE-4848-BCD8-1359F1E9B4E2}"/>
    <cellStyle name="Normal 13 7 3 2" xfId="16863" xr:uid="{AD0D99A0-EF40-4F43-B1A2-4B9E0C2440E6}"/>
    <cellStyle name="Normal 13 7 4" xfId="16864" xr:uid="{FABBCE45-B3C9-4820-B5EE-8A9EB3CA49EA}"/>
    <cellStyle name="Normal 13 7 5" xfId="16865" xr:uid="{235ADF3A-1727-4FDF-82A4-D531472BAED3}"/>
    <cellStyle name="Normal 13 8" xfId="16866" xr:uid="{E545448B-D94E-44C7-86CB-7FF60D731138}"/>
    <cellStyle name="Normal 13 9" xfId="16867" xr:uid="{77EF4C3B-169B-4FE2-A1FF-29801157E25E}"/>
    <cellStyle name="Normal 13_HIDROLOGIA" xfId="16868" xr:uid="{B2B32439-593B-40D9-A4E2-0E803DD8834B}"/>
    <cellStyle name="Normal 130" xfId="16869" xr:uid="{C5ADF99D-1BC3-437A-8FBE-F5B3F6EB05A4}"/>
    <cellStyle name="Normal 130 2" xfId="16870" xr:uid="{990A5EC3-0630-4EEA-8D71-25B842A6EB37}"/>
    <cellStyle name="Normal 130 2 2" xfId="16871" xr:uid="{46CD1360-0F3E-4985-8C54-9CD18789C43D}"/>
    <cellStyle name="Normal 130 2 2 2" xfId="16872" xr:uid="{84097829-57B5-4370-9541-6CA15B7906BA}"/>
    <cellStyle name="Normal 130 2 2 2 2" xfId="16873" xr:uid="{F8E43A27-9597-44D2-81E3-BEDB12BCAC77}"/>
    <cellStyle name="Normal 130 2 2 2 2 2" xfId="53959" xr:uid="{18738F2A-26F5-4169-9D0C-6B5A2DA2E3BE}"/>
    <cellStyle name="Normal 130 2 2 2 3" xfId="53960" xr:uid="{D4EDF657-9C98-45EC-8D1C-08AA45993735}"/>
    <cellStyle name="Normal 130 2 2 3" xfId="16874" xr:uid="{2DF1A7F0-63A8-4341-A3E2-E038D989997E}"/>
    <cellStyle name="Normal 130 2 2 3 2" xfId="53961" xr:uid="{52A85583-1E2A-466E-B7DC-7F70C3971FD1}"/>
    <cellStyle name="Normal 130 2 2 4" xfId="53962" xr:uid="{0F998713-4C8D-40BE-BF42-9E67E72E6886}"/>
    <cellStyle name="Normal 130 2 3" xfId="16875" xr:uid="{21580CF2-07E1-4A4A-9F5B-C0BC3956B2BD}"/>
    <cellStyle name="Normal 130 2 3 2" xfId="16876" xr:uid="{1EB23878-A522-4629-A4E7-BDED57B9D9A1}"/>
    <cellStyle name="Normal 130 2 3 2 2" xfId="53963" xr:uid="{9EE48154-8417-44B9-97DF-B9EE4D3D37F8}"/>
    <cellStyle name="Normal 130 2 3 3" xfId="53964" xr:uid="{48B338DE-69F9-4EE1-A56F-78CF86079128}"/>
    <cellStyle name="Normal 130 2 4" xfId="16877" xr:uid="{EC10B6D7-806E-4524-8502-FC96ACC17D81}"/>
    <cellStyle name="Normal 130 2 4 2" xfId="53965" xr:uid="{F3FFC5B4-A222-4239-B655-8BBDA7CDAB7C}"/>
    <cellStyle name="Normal 130 2 5" xfId="53966" xr:uid="{8F10B061-D707-402C-84DF-93E631A6D237}"/>
    <cellStyle name="Normal 130 2 6" xfId="53967" xr:uid="{1C68DA65-8169-4145-A81C-76A8E1365992}"/>
    <cellStyle name="Normal 130 3" xfId="16878" xr:uid="{505F8FC4-10FE-4B11-8785-438139895832}"/>
    <cellStyle name="Normal 130 3 2" xfId="16879" xr:uid="{C0595E23-36C6-4854-AFD3-9CB2ED911048}"/>
    <cellStyle name="Normal 130 3 2 2" xfId="16880" xr:uid="{5A1E071E-4D22-437C-B0B1-00ED25004AC9}"/>
    <cellStyle name="Normal 130 3 2 2 2" xfId="53968" xr:uid="{95A9425C-FEBD-4704-8CB7-6A84B1C773A9}"/>
    <cellStyle name="Normal 130 3 2 3" xfId="53969" xr:uid="{37AC9128-9418-4A01-9B96-F0171BADF72A}"/>
    <cellStyle name="Normal 130 3 3" xfId="16881" xr:uid="{584566DC-B920-4529-955D-9496A8ECE358}"/>
    <cellStyle name="Normal 130 3 3 2" xfId="53970" xr:uid="{97FC4C5F-5008-498F-AFCC-4FEE2427E0D6}"/>
    <cellStyle name="Normal 130 3 4" xfId="53971" xr:uid="{4E6F167A-9D78-406E-AB36-7895436670E4}"/>
    <cellStyle name="Normal 130 4" xfId="16882" xr:uid="{1203FF8E-D63F-418F-907E-0A3C536BF3FC}"/>
    <cellStyle name="Normal 130 4 2" xfId="16883" xr:uid="{1007BFD3-D5D6-41D1-848D-C56D89972243}"/>
    <cellStyle name="Normal 130 4 2 2" xfId="53972" xr:uid="{83FD75B9-B4B3-4BF3-8919-38152156D0BF}"/>
    <cellStyle name="Normal 130 4 3" xfId="53973" xr:uid="{5C20E557-0F89-4107-BFFB-0E37A12B361D}"/>
    <cellStyle name="Normal 130 5" xfId="16884" xr:uid="{51D85127-D1A4-41CE-997B-56853B737AA5}"/>
    <cellStyle name="Normal 130 5 2" xfId="53974" xr:uid="{CE2BD447-A3DB-4999-9E58-3FFA8312D7F1}"/>
    <cellStyle name="Normal 130 6" xfId="16885" xr:uid="{BCEBC931-7523-427D-9E0B-1EB1E5416417}"/>
    <cellStyle name="Normal 130 7" xfId="53975" xr:uid="{DAA1B2C6-A91C-42B5-BCE1-83C5DBA16DAE}"/>
    <cellStyle name="Normal 131" xfId="16886" xr:uid="{16943E92-D013-40A1-AFC4-A73EBE1E6BC1}"/>
    <cellStyle name="Normal 131 2" xfId="16887" xr:uid="{BA7685EE-F4F0-4806-8DD4-09C0AD7CE50D}"/>
    <cellStyle name="Normal 131 2 2" xfId="16888" xr:uid="{B43422D3-FAB2-45F4-8634-2245AE491FDF}"/>
    <cellStyle name="Normal 131 2 2 2" xfId="16889" xr:uid="{A3BFD48B-928C-4ABE-85D8-F8BA72FFC3E1}"/>
    <cellStyle name="Normal 131 2 2 2 2" xfId="16890" xr:uid="{C38ED9FC-9ADE-470B-9402-652FFAFC8374}"/>
    <cellStyle name="Normal 131 2 2 2 2 2" xfId="53976" xr:uid="{E9B88E8C-FE09-446B-8DBA-159745FC9BEF}"/>
    <cellStyle name="Normal 131 2 2 2 3" xfId="53977" xr:uid="{C00D2031-D844-41F0-AD7B-EEB727EA5527}"/>
    <cellStyle name="Normal 131 2 2 3" xfId="16891" xr:uid="{10AA5E20-EB5B-4E0D-A908-E798438B9D97}"/>
    <cellStyle name="Normal 131 2 2 3 2" xfId="53978" xr:uid="{FA9B6F41-B927-474C-8615-8A34551F40AC}"/>
    <cellStyle name="Normal 131 2 2 4" xfId="53979" xr:uid="{09BBC03C-CC3B-4726-9F50-D61E461F2F70}"/>
    <cellStyle name="Normal 131 2 3" xfId="16892" xr:uid="{C309F269-8EE2-4B50-9130-B3791C448C89}"/>
    <cellStyle name="Normal 131 2 3 2" xfId="16893" xr:uid="{34FA1A5D-F7F7-446D-BB6F-E34D4F0A41D4}"/>
    <cellStyle name="Normal 131 2 3 2 2" xfId="53980" xr:uid="{1E696E3C-4554-400A-B935-DADBFDAA00FD}"/>
    <cellStyle name="Normal 131 2 3 3" xfId="53981" xr:uid="{B301C907-7EEF-4F00-91D3-E1423FBEC3DF}"/>
    <cellStyle name="Normal 131 2 4" xfId="16894" xr:uid="{8F37B169-D6D1-426F-BDBC-4C1542BAFAD4}"/>
    <cellStyle name="Normal 131 2 4 2" xfId="53982" xr:uid="{A374AF16-23EF-4145-AD45-9A27513F9973}"/>
    <cellStyle name="Normal 131 2 5" xfId="53983" xr:uid="{F5AB8890-5157-44CF-B9B9-5A091450E232}"/>
    <cellStyle name="Normal 131 2 6" xfId="53984" xr:uid="{539F23F0-084C-4F19-B8AE-BC7FE62BA645}"/>
    <cellStyle name="Normal 131 3" xfId="16895" xr:uid="{5EF5BAD0-FC75-4582-B810-9FAB4FAC40DA}"/>
    <cellStyle name="Normal 131 3 2" xfId="16896" xr:uid="{DE629564-14CD-41C4-BD57-5CF4E3B3D883}"/>
    <cellStyle name="Normal 131 3 2 2" xfId="16897" xr:uid="{1A8C8D68-7555-4209-B957-47BF94840E7D}"/>
    <cellStyle name="Normal 131 3 2 2 2" xfId="53985" xr:uid="{39A4D7BF-6128-45CD-BB9B-B808C5D2A5FD}"/>
    <cellStyle name="Normal 131 3 2 3" xfId="53986" xr:uid="{B25F20C1-DD41-44D6-B7F4-24F7BEFFFB46}"/>
    <cellStyle name="Normal 131 3 3" xfId="16898" xr:uid="{F45A80C2-4B84-4179-972C-9E304DFC235E}"/>
    <cellStyle name="Normal 131 3 3 2" xfId="53987" xr:uid="{77C861D9-45B9-4675-A5A7-196267CCF22A}"/>
    <cellStyle name="Normal 131 3 4" xfId="53988" xr:uid="{EC5D2E60-0EC9-4B42-A60D-38AEA5B18EEF}"/>
    <cellStyle name="Normal 131 4" xfId="16899" xr:uid="{4BC8B234-017F-47E5-AE40-7B31D5A56659}"/>
    <cellStyle name="Normal 131 4 2" xfId="16900" xr:uid="{F40B0935-3937-45C2-9AFF-B54A792928BC}"/>
    <cellStyle name="Normal 131 4 2 2" xfId="53989" xr:uid="{91BA3B9C-FAE0-428E-B58A-4D3BA8ADB45A}"/>
    <cellStyle name="Normal 131 4 3" xfId="53990" xr:uid="{07662DD9-6421-4148-B466-ADDCC07A4DE5}"/>
    <cellStyle name="Normal 131 5" xfId="16901" xr:uid="{96B05703-F393-4C21-BEBE-1AF607D2DEE1}"/>
    <cellStyle name="Normal 131 5 2" xfId="53991" xr:uid="{508A226B-2C66-4470-9487-35036F9F1E8F}"/>
    <cellStyle name="Normal 131 6" xfId="53992" xr:uid="{D598A2E5-B5D2-4D68-8667-F11757AE07F8}"/>
    <cellStyle name="Normal 131 7" xfId="53993" xr:uid="{C1301BB8-006A-4164-A361-EBD947990EAB}"/>
    <cellStyle name="Normal 132" xfId="16902" xr:uid="{1B9F5502-68E3-4B1F-8016-BF927E3ECF3F}"/>
    <cellStyle name="Normal 132 2" xfId="16903" xr:uid="{C9D0A6D6-34EA-44F6-8EFD-13BC9B2785A5}"/>
    <cellStyle name="Normal 132 2 2" xfId="16904" xr:uid="{C32A0618-CF30-440D-84CD-ACB066CFA036}"/>
    <cellStyle name="Normal 132 2 2 2" xfId="16905" xr:uid="{BB6933CA-C5D6-4395-B5C8-5DA40CD9C95F}"/>
    <cellStyle name="Normal 132 2 2 2 2" xfId="16906" xr:uid="{B9F608D1-A0FD-4127-8851-E964E9C5F907}"/>
    <cellStyle name="Normal 132 2 2 2 2 2" xfId="53994" xr:uid="{A5548AA8-ACC7-463E-8708-6046D99340B0}"/>
    <cellStyle name="Normal 132 2 2 2 3" xfId="53995" xr:uid="{C9837395-948F-4BCE-A46E-3B851E314D97}"/>
    <cellStyle name="Normal 132 2 2 3" xfId="16907" xr:uid="{3A3739D3-1F58-4879-9ECF-4D53A34CC435}"/>
    <cellStyle name="Normal 132 2 2 3 2" xfId="53996" xr:uid="{45E2D6B5-5579-45DD-9B48-A471ECC205A9}"/>
    <cellStyle name="Normal 132 2 2 4" xfId="53997" xr:uid="{94E364D8-36A3-493B-B1C5-E60192C08318}"/>
    <cellStyle name="Normal 132 2 3" xfId="16908" xr:uid="{23D05956-20D8-46F5-921F-58C97EA2A37E}"/>
    <cellStyle name="Normal 132 2 3 2" xfId="16909" xr:uid="{2E85070D-26C3-4161-9340-0908514D13C2}"/>
    <cellStyle name="Normal 132 2 3 2 2" xfId="53998" xr:uid="{2F0E2D2B-D344-4D15-BDDC-E4810B342E1A}"/>
    <cellStyle name="Normal 132 2 3 3" xfId="53999" xr:uid="{9F2FE653-6651-416A-A6F0-B78B6BD11486}"/>
    <cellStyle name="Normal 132 2 4" xfId="16910" xr:uid="{99655C4A-0C21-4AAC-A9DD-50D4AD4166C8}"/>
    <cellStyle name="Normal 132 2 4 2" xfId="54000" xr:uid="{EE81FE71-2EF0-4D6E-B659-70CFEB785CE9}"/>
    <cellStyle name="Normal 132 2 5" xfId="54001" xr:uid="{D14F0A26-D08D-4C7E-8149-9FA627FBCDF8}"/>
    <cellStyle name="Normal 132 2 6" xfId="54002" xr:uid="{558AB7BD-7C97-4744-A40B-52B4A196F6F7}"/>
    <cellStyle name="Normal 132 3" xfId="16911" xr:uid="{63B68973-3988-4595-ABE7-08F0B3519C61}"/>
    <cellStyle name="Normal 132 3 2" xfId="16912" xr:uid="{9C5F67C1-4931-4EAD-8BB6-7344C0E0643E}"/>
    <cellStyle name="Normal 132 3 2 2" xfId="16913" xr:uid="{333E2B37-25E3-4C85-8BD7-7FFFB261F763}"/>
    <cellStyle name="Normal 132 3 2 2 2" xfId="54003" xr:uid="{6A3E405B-9EC4-4DB9-B1BB-926ADAD3EE5D}"/>
    <cellStyle name="Normal 132 3 2 3" xfId="54004" xr:uid="{AB99F9F3-B409-446B-B2E0-BC0001D71EB1}"/>
    <cellStyle name="Normal 132 3 3" xfId="16914" xr:uid="{4E4F4C82-2A20-4729-991C-7FDFE05AB176}"/>
    <cellStyle name="Normal 132 3 3 2" xfId="54005" xr:uid="{A0452504-9AE0-4AFA-BBCF-0F31A754E5B1}"/>
    <cellStyle name="Normal 132 3 4" xfId="54006" xr:uid="{8434834D-6BFE-4FBE-9A1E-F9CD0931FCFA}"/>
    <cellStyle name="Normal 132 4" xfId="16915" xr:uid="{A8BC1D2C-567D-49CD-840B-590BC5E79602}"/>
    <cellStyle name="Normal 132 4 2" xfId="16916" xr:uid="{72EE6424-321B-419F-91AE-11D8622A6D8D}"/>
    <cellStyle name="Normal 132 4 2 2" xfId="54007" xr:uid="{EE1F9E84-4445-426A-AC43-1DDB50897EC8}"/>
    <cellStyle name="Normal 132 4 3" xfId="54008" xr:uid="{C5B9355F-CEFF-42B8-A95B-CA5C03360C32}"/>
    <cellStyle name="Normal 132 5" xfId="16917" xr:uid="{8706904B-B921-4C55-8DFB-F1223645385A}"/>
    <cellStyle name="Normal 132 5 2" xfId="54009" xr:uid="{877E63FB-7976-4621-BAAD-C24DF445B2C0}"/>
    <cellStyle name="Normal 132 6" xfId="54010" xr:uid="{EDEA1F92-FFD8-44D5-92D2-4E5E6A16AC14}"/>
    <cellStyle name="Normal 132 7" xfId="54011" xr:uid="{BBA08A38-67DD-43BF-A04C-6B146D618897}"/>
    <cellStyle name="Normal 133" xfId="16918" xr:uid="{B45336C6-1694-43EF-AD5B-1A9110BE1389}"/>
    <cellStyle name="Normal 133 2" xfId="16919" xr:uid="{AB157F4F-88BD-47D6-8F05-2B438A713CEB}"/>
    <cellStyle name="Normal 133 2 2" xfId="16920" xr:uid="{1773177D-D35A-43B0-86BE-816FCDB62C34}"/>
    <cellStyle name="Normal 133 2 2 2" xfId="16921" xr:uid="{D06B2BDD-F0D4-4E77-9518-1D97EE10A71D}"/>
    <cellStyle name="Normal 133 2 2 2 2" xfId="16922" xr:uid="{3BE3ABB2-0682-4C76-BC2E-9EED124FBBAE}"/>
    <cellStyle name="Normal 133 2 2 2 2 2" xfId="54012" xr:uid="{66B74A99-8D8C-42E4-85E6-299CFCD3F9E3}"/>
    <cellStyle name="Normal 133 2 2 2 3" xfId="54013" xr:uid="{8D02B952-D798-4B19-8FBC-068B23840549}"/>
    <cellStyle name="Normal 133 2 2 3" xfId="16923" xr:uid="{54380155-71ED-43F2-A946-8C3AA6E1EBFA}"/>
    <cellStyle name="Normal 133 2 2 3 2" xfId="54014" xr:uid="{02341189-07A1-4BF2-9198-D00F665DA60A}"/>
    <cellStyle name="Normal 133 2 2 4" xfId="54015" xr:uid="{453A89B7-79C6-45EE-8BA4-79EBCC4DD3A8}"/>
    <cellStyle name="Normal 133 2 3" xfId="16924" xr:uid="{AA32F4C4-9214-4025-8ED8-FFF15E105A5A}"/>
    <cellStyle name="Normal 133 2 3 2" xfId="16925" xr:uid="{5A158343-22D1-49EC-BD82-AF7790A79321}"/>
    <cellStyle name="Normal 133 2 3 2 2" xfId="54016" xr:uid="{8E5DD549-9644-444B-BF13-BFDABBF6722C}"/>
    <cellStyle name="Normal 133 2 3 3" xfId="54017" xr:uid="{33401969-B402-4A11-8919-445B3A4AC5BB}"/>
    <cellStyle name="Normal 133 2 4" xfId="16926" xr:uid="{39B5F6B4-51EA-4B4C-AC91-3C81CE8B54B1}"/>
    <cellStyle name="Normal 133 2 4 2" xfId="54018" xr:uid="{1AD468F9-F1BB-4EAE-B1E3-CBBB747886AD}"/>
    <cellStyle name="Normal 133 2 5" xfId="54019" xr:uid="{C1D781E9-97FC-4287-83F6-D0D25C261082}"/>
    <cellStyle name="Normal 133 2 6" xfId="54020" xr:uid="{091044E8-E4B1-4C54-B4F5-79C669B75DEA}"/>
    <cellStyle name="Normal 133 3" xfId="16927" xr:uid="{70ADEFD5-8ED6-47D8-A23D-A2A679D76FA1}"/>
    <cellStyle name="Normal 133 3 2" xfId="16928" xr:uid="{027BE7FA-6430-4B3C-8265-090DDC36563A}"/>
    <cellStyle name="Normal 133 3 2 2" xfId="16929" xr:uid="{870BF802-6AF3-4D22-8B51-2D24B1BD0C4B}"/>
    <cellStyle name="Normal 133 3 2 2 2" xfId="54021" xr:uid="{6CAE393B-40E1-49F8-91E5-60F80A82C423}"/>
    <cellStyle name="Normal 133 3 2 3" xfId="54022" xr:uid="{173B5A11-FF65-409C-AAE7-E1B4AC1452EA}"/>
    <cellStyle name="Normal 133 3 3" xfId="16930" xr:uid="{714C1F3C-AC29-4847-93C1-D2608A1FA09E}"/>
    <cellStyle name="Normal 133 3 3 2" xfId="54023" xr:uid="{E1512295-6303-4714-ACAE-07F231D3512B}"/>
    <cellStyle name="Normal 133 3 4" xfId="54024" xr:uid="{3E208B89-85C3-47DC-AA3E-DB6C2CA3E7CE}"/>
    <cellStyle name="Normal 133 4" xfId="16931" xr:uid="{BC9F1779-C87C-41F1-A258-0A118D2B220A}"/>
    <cellStyle name="Normal 133 4 2" xfId="16932" xr:uid="{DFF9B166-BBA4-419B-8614-32AD984C995B}"/>
    <cellStyle name="Normal 133 4 2 2" xfId="54025" xr:uid="{C24C48ED-49D8-4403-8AF6-C97D97FDC134}"/>
    <cellStyle name="Normal 133 4 3" xfId="54026" xr:uid="{963223F6-253C-469E-ADD1-F6DE32238A42}"/>
    <cellStyle name="Normal 133 5" xfId="16933" xr:uid="{8390E81E-D415-423F-A75B-37EF49CA2DC8}"/>
    <cellStyle name="Normal 133 5 2" xfId="54027" xr:uid="{791FD15F-10FB-42FD-A884-34F8D6798FE5}"/>
    <cellStyle name="Normal 133 6" xfId="54028" xr:uid="{B4FCC1D4-D3F2-4818-B9AC-13F84832379E}"/>
    <cellStyle name="Normal 133 7" xfId="54029" xr:uid="{0B79529C-F036-43B5-957D-A91C3DB0C7C3}"/>
    <cellStyle name="Normal 134" xfId="16934" xr:uid="{AA391C16-67AB-40AE-BF94-3811F3E49820}"/>
    <cellStyle name="Normal 134 2" xfId="16935" xr:uid="{1ADBB5C3-3BB8-4C99-8FCE-770640483F2A}"/>
    <cellStyle name="Normal 134 2 2" xfId="16936" xr:uid="{745E0DC3-D30E-4F3F-8071-726B61303CE5}"/>
    <cellStyle name="Normal 134 2 2 2" xfId="16937" xr:uid="{5606CB00-46D0-4842-90D9-8F36D638FD13}"/>
    <cellStyle name="Normal 134 2 2 2 2" xfId="16938" xr:uid="{DE12B6AA-9A28-437C-8D01-A67BD601382E}"/>
    <cellStyle name="Normal 134 2 2 2 2 2" xfId="54030" xr:uid="{7B4BBC75-C7E4-4904-AC47-89CE7582F7B9}"/>
    <cellStyle name="Normal 134 2 2 2 3" xfId="54031" xr:uid="{6F05EC5A-4F3A-4A2F-9D73-B40C20F2CC5D}"/>
    <cellStyle name="Normal 134 2 2 3" xfId="16939" xr:uid="{56A95F6E-E5B8-42A0-BA8C-4D08FCEE6F39}"/>
    <cellStyle name="Normal 134 2 2 3 2" xfId="54032" xr:uid="{F7E457AF-33D9-4BE6-8533-E0EF23893EC6}"/>
    <cellStyle name="Normal 134 2 2 4" xfId="54033" xr:uid="{783843F5-0144-47BD-9F15-A61DA583002F}"/>
    <cellStyle name="Normal 134 2 3" xfId="16940" xr:uid="{CBD1C135-3E91-40EE-BC67-E78E0C99A413}"/>
    <cellStyle name="Normal 134 2 3 2" xfId="16941" xr:uid="{C9A96EA2-3C1A-41CB-B288-C21047B2A1D1}"/>
    <cellStyle name="Normal 134 2 3 2 2" xfId="54034" xr:uid="{260BF228-A703-4A45-BF19-A90521934CBB}"/>
    <cellStyle name="Normal 134 2 3 3" xfId="54035" xr:uid="{6CD9CED2-80C5-4B28-BB38-DF866F13B520}"/>
    <cellStyle name="Normal 134 2 4" xfId="16942" xr:uid="{4DBAA69C-752C-4F3B-BAC6-929F16C3BC8B}"/>
    <cellStyle name="Normal 134 2 4 2" xfId="54036" xr:uid="{720FF98A-D228-4B30-9646-0AD8357DA50A}"/>
    <cellStyle name="Normal 134 2 5" xfId="54037" xr:uid="{642C8458-1355-49A1-96DA-E8C9BCF32D1D}"/>
    <cellStyle name="Normal 134 2 6" xfId="54038" xr:uid="{E47374C3-40F6-485F-B787-8F7C4F500A12}"/>
    <cellStyle name="Normal 134 3" xfId="16943" xr:uid="{3848131D-6973-4B8A-98C2-0D4EDC98FEB1}"/>
    <cellStyle name="Normal 134 3 2" xfId="16944" xr:uid="{FFDD230E-7237-46D9-B645-0B7A3283724D}"/>
    <cellStyle name="Normal 134 3 2 2" xfId="16945" xr:uid="{ACFFBF1D-7061-4BFF-975D-48EBA05A2D0A}"/>
    <cellStyle name="Normal 134 3 2 2 2" xfId="54039" xr:uid="{061DFC25-67C4-4905-A5EC-996B71B1E149}"/>
    <cellStyle name="Normal 134 3 2 3" xfId="54040" xr:uid="{5125BA7C-A247-498C-B8E7-9802D6762DCA}"/>
    <cellStyle name="Normal 134 3 3" xfId="16946" xr:uid="{9A39360C-2E58-4643-8AF7-B2E684F5E1D0}"/>
    <cellStyle name="Normal 134 3 3 2" xfId="54041" xr:uid="{98415D04-A34C-4AC8-AF77-5765F586826C}"/>
    <cellStyle name="Normal 134 3 4" xfId="54042" xr:uid="{0FC8999D-04FD-4C54-B789-230AF0A7D92C}"/>
    <cellStyle name="Normal 134 4" xfId="16947" xr:uid="{35290D37-9023-4FA6-80A5-DB4C1AE371AE}"/>
    <cellStyle name="Normal 134 4 2" xfId="16948" xr:uid="{4016B056-45A0-4BAA-86B0-A077D15DAF85}"/>
    <cellStyle name="Normal 134 4 2 2" xfId="54043" xr:uid="{CE6B5E30-CF77-414F-AB9E-982C0543CBAA}"/>
    <cellStyle name="Normal 134 4 3" xfId="54044" xr:uid="{F00FA681-8039-4FEB-A1DA-E12E25ABBCB4}"/>
    <cellStyle name="Normal 134 5" xfId="16949" xr:uid="{65EB0C2F-AB61-4C77-ACDE-0D54089FE160}"/>
    <cellStyle name="Normal 134 5 2" xfId="54045" xr:uid="{E5ED7C64-A5E9-4FE9-A661-3EBBE557F159}"/>
    <cellStyle name="Normal 134 6" xfId="54046" xr:uid="{703172B0-6FA4-439F-82B5-6079EE464D05}"/>
    <cellStyle name="Normal 134 7" xfId="54047" xr:uid="{7DE57ABC-B440-4171-A8D5-FB8CC21E6D9A}"/>
    <cellStyle name="Normal 135" xfId="16950" xr:uid="{10525958-48DB-4372-850F-1AFA5BD5B15C}"/>
    <cellStyle name="Normal 135 2" xfId="16951" xr:uid="{FB6ABEB2-B8E4-4988-8D76-EF71881BD168}"/>
    <cellStyle name="Normal 135 2 2" xfId="16952" xr:uid="{74ED3B97-66E7-435A-8D72-C63866035399}"/>
    <cellStyle name="Normal 135 2 2 2" xfId="16953" xr:uid="{7F22B7B8-169B-4A3E-A8B9-7D07C6BFE4BB}"/>
    <cellStyle name="Normal 135 2 2 2 2" xfId="16954" xr:uid="{4E81B863-A6E7-4F62-88C8-332149DB0414}"/>
    <cellStyle name="Normal 135 2 2 2 2 2" xfId="54048" xr:uid="{8867A0A7-4A97-498E-8871-A0B57B0C434D}"/>
    <cellStyle name="Normal 135 2 2 2 3" xfId="54049" xr:uid="{91432409-6BAA-4653-8A8E-0208491106AA}"/>
    <cellStyle name="Normal 135 2 2 3" xfId="16955" xr:uid="{F6F674B8-C98F-4BFF-892C-B159F26882A0}"/>
    <cellStyle name="Normal 135 2 2 3 2" xfId="54050" xr:uid="{A68F090D-0281-4FBF-84E4-DDC4FF2CD356}"/>
    <cellStyle name="Normal 135 2 2 4" xfId="54051" xr:uid="{AB409810-0B99-4DE0-BBD7-27B790B31C81}"/>
    <cellStyle name="Normal 135 2 3" xfId="16956" xr:uid="{B069A4DD-B505-4819-B268-2F7B593989A6}"/>
    <cellStyle name="Normal 135 2 3 2" xfId="16957" xr:uid="{C11582E8-7700-469D-A527-1D6BB3364C90}"/>
    <cellStyle name="Normal 135 2 3 2 2" xfId="54052" xr:uid="{552A7057-2D07-432B-A8BF-9B53508E7A73}"/>
    <cellStyle name="Normal 135 2 3 3" xfId="54053" xr:uid="{17D2E6B5-11A5-4E97-9FD4-B2E2027C711B}"/>
    <cellStyle name="Normal 135 2 4" xfId="16958" xr:uid="{25C6DECE-24D1-41BA-B8FA-3DE9E3674B37}"/>
    <cellStyle name="Normal 135 2 4 2" xfId="54054" xr:uid="{211816A1-CBCF-475B-B967-E62B3879D8A9}"/>
    <cellStyle name="Normal 135 2 5" xfId="54055" xr:uid="{6B303C3D-EA18-4EF6-9EFC-2FB80D44DBAF}"/>
    <cellStyle name="Normal 135 2 6" xfId="54056" xr:uid="{0777FB59-B271-43BB-8CC0-9E8AD9174052}"/>
    <cellStyle name="Normal 135 3" xfId="16959" xr:uid="{F9A4E7AE-6214-4816-B0BC-1984DAA1DCFD}"/>
    <cellStyle name="Normal 135 3 2" xfId="16960" xr:uid="{4248DDAE-7862-4829-B44D-82B49145676F}"/>
    <cellStyle name="Normal 135 3 2 2" xfId="16961" xr:uid="{5DCE130E-D54C-4A51-9476-42A2FEE184C2}"/>
    <cellStyle name="Normal 135 3 2 2 2" xfId="54057" xr:uid="{8CC6332F-0263-4A02-B606-596CB31DD471}"/>
    <cellStyle name="Normal 135 3 2 3" xfId="54058" xr:uid="{DF44DC4E-A29B-4635-8DCD-6E149075487E}"/>
    <cellStyle name="Normal 135 3 3" xfId="16962" xr:uid="{17BDFE91-92E3-4E64-904A-AAE33B1BFD71}"/>
    <cellStyle name="Normal 135 3 3 2" xfId="54059" xr:uid="{0B43BD1D-FE25-455D-A64B-0CA6CF89EAAD}"/>
    <cellStyle name="Normal 135 3 4" xfId="54060" xr:uid="{9BF95F8A-1D7B-414B-B6D5-CD46184FA815}"/>
    <cellStyle name="Normal 135 4" xfId="16963" xr:uid="{5CB80A1A-7B4D-44A2-A62D-129563E11729}"/>
    <cellStyle name="Normal 135 4 2" xfId="16964" xr:uid="{9F8E0E6F-1D11-4E6D-88F5-5C86A62882F5}"/>
    <cellStyle name="Normal 135 4 2 2" xfId="54061" xr:uid="{B85D5DD7-8EA0-4AE0-B05F-FC15F8828EA0}"/>
    <cellStyle name="Normal 135 4 3" xfId="54062" xr:uid="{29A1AA7B-B2A6-428E-BD97-EAC0B47DDFF8}"/>
    <cellStyle name="Normal 135 5" xfId="16965" xr:uid="{E0BD4243-F73C-4709-A549-CF5DC5A0F071}"/>
    <cellStyle name="Normal 135 5 2" xfId="54063" xr:uid="{C21E6D9C-0A62-4695-AE93-F4B564B2BF5C}"/>
    <cellStyle name="Normal 135 6" xfId="54064" xr:uid="{F8E9FD17-4638-4527-9A04-41F283D29BAA}"/>
    <cellStyle name="Normal 135 7" xfId="54065" xr:uid="{DAC2CE73-AC75-4F1A-B9A9-D7C95DD804AB}"/>
    <cellStyle name="Normal 136" xfId="16966" xr:uid="{CED76820-D98E-439B-BB7F-0FBF2422315B}"/>
    <cellStyle name="Normal 136 2" xfId="16967" xr:uid="{5AA0A862-64A4-47B4-90B4-B5FFDAE1023B}"/>
    <cellStyle name="Normal 136 2 2" xfId="16968" xr:uid="{898084FA-8C1E-4285-BAAF-C7B4C4FF4EDF}"/>
    <cellStyle name="Normal 136 2 2 2" xfId="16969" xr:uid="{BF0B002A-8E34-4838-82A5-2807214265B2}"/>
    <cellStyle name="Normal 136 2 2 2 2" xfId="16970" xr:uid="{E232E4B1-A62B-468A-9B6D-C264440EC95C}"/>
    <cellStyle name="Normal 136 2 2 2 2 2" xfId="54066" xr:uid="{6084946D-23DF-446C-A426-07EC2CEB8752}"/>
    <cellStyle name="Normal 136 2 2 2 3" xfId="54067" xr:uid="{83BACB92-7BF0-4D77-B6F5-551CF50C2BE7}"/>
    <cellStyle name="Normal 136 2 2 3" xfId="16971" xr:uid="{24FB1A3F-5EF9-4FAD-A01E-7375861EF243}"/>
    <cellStyle name="Normal 136 2 2 3 2" xfId="54068" xr:uid="{004BA293-3A31-42F4-9383-940BA2F5A65A}"/>
    <cellStyle name="Normal 136 2 2 4" xfId="54069" xr:uid="{6F975B6E-A463-4E52-BC83-B406C0A1C6F9}"/>
    <cellStyle name="Normal 136 2 3" xfId="16972" xr:uid="{1B115FB1-F229-4BE9-9611-4C041A64FB34}"/>
    <cellStyle name="Normal 136 2 3 2" xfId="16973" xr:uid="{1B114D55-82AC-4B19-851E-84A3DD7827CA}"/>
    <cellStyle name="Normal 136 2 3 2 2" xfId="54070" xr:uid="{EFC8083A-BF71-4BA4-926D-DC266F9334C4}"/>
    <cellStyle name="Normal 136 2 3 3" xfId="54071" xr:uid="{4F159BE1-BA43-49DE-80A8-3609F645164E}"/>
    <cellStyle name="Normal 136 2 4" xfId="16974" xr:uid="{77EA7A18-135A-4082-9C9D-76D3A1EBF937}"/>
    <cellStyle name="Normal 136 2 4 2" xfId="54072" xr:uid="{46CF0890-0E8B-418D-B833-1A760F39901F}"/>
    <cellStyle name="Normal 136 2 5" xfId="54073" xr:uid="{2E64EB0F-B7B1-48AF-9DCF-5079DCD5183D}"/>
    <cellStyle name="Normal 136 2 6" xfId="54074" xr:uid="{1463A511-3160-45BF-8DE5-78E8DCA5B317}"/>
    <cellStyle name="Normal 136 3" xfId="16975" xr:uid="{5D38F33C-2973-4D50-B04D-F51760FED077}"/>
    <cellStyle name="Normal 136 3 2" xfId="16976" xr:uid="{453DCA40-072A-4A5F-AE2B-11C314FB8A8C}"/>
    <cellStyle name="Normal 136 3 2 2" xfId="16977" xr:uid="{C206EC8D-D37B-407D-AA88-A2CB1E0F7C74}"/>
    <cellStyle name="Normal 136 3 2 2 2" xfId="54075" xr:uid="{FD1B74ED-55E1-4EBE-A592-83337AAA4B90}"/>
    <cellStyle name="Normal 136 3 2 3" xfId="54076" xr:uid="{8CBE6EC9-4EA7-47CC-AB80-36C115C04CDE}"/>
    <cellStyle name="Normal 136 3 3" xfId="16978" xr:uid="{7AEEF6CE-7F82-484E-9EF2-C3F47CA0891F}"/>
    <cellStyle name="Normal 136 3 3 2" xfId="54077" xr:uid="{524AF2D2-9260-4467-BF5B-F9570885F8CB}"/>
    <cellStyle name="Normal 136 3 4" xfId="54078" xr:uid="{361891EB-8EB5-4685-99F2-82A5A6032861}"/>
    <cellStyle name="Normal 136 4" xfId="16979" xr:uid="{3194935C-948D-4D5C-9A43-12632D05D5A0}"/>
    <cellStyle name="Normal 136 4 2" xfId="16980" xr:uid="{0D3E95DC-801E-4DD7-AAB1-27D472840056}"/>
    <cellStyle name="Normal 136 4 2 2" xfId="54079" xr:uid="{09B7935B-3377-4248-ADCA-BCC2EF0797EB}"/>
    <cellStyle name="Normal 136 4 3" xfId="54080" xr:uid="{84CBE692-5A1C-444B-9EEC-E6BBDD65449A}"/>
    <cellStyle name="Normal 136 5" xfId="16981" xr:uid="{AC7520B4-1D6A-4BC0-909D-79E352A12A70}"/>
    <cellStyle name="Normal 136 5 2" xfId="54081" xr:uid="{28D3BC1B-3EDB-477F-8275-7CA2CB9F1F30}"/>
    <cellStyle name="Normal 136 6" xfId="54082" xr:uid="{E2F0E16E-BC92-4C15-83D6-09121E5CC530}"/>
    <cellStyle name="Normal 136 7" xfId="54083" xr:uid="{92118677-FF39-4DEA-9514-8FC3065F19E0}"/>
    <cellStyle name="Normal 137" xfId="16982" xr:uid="{31A90203-0E49-4992-829D-DF3F00F26575}"/>
    <cellStyle name="Normal 137 2" xfId="16983" xr:uid="{0738F6E2-B530-4A07-8CE8-92C264183960}"/>
    <cellStyle name="Normal 137 2 2" xfId="16984" xr:uid="{B21323C3-1410-4D10-ABC7-4CD9E90FDBB1}"/>
    <cellStyle name="Normal 137 2 2 2" xfId="16985" xr:uid="{D3D94F90-1679-469A-9884-CB2041E60DDE}"/>
    <cellStyle name="Normal 137 2 2 2 2" xfId="16986" xr:uid="{67024E22-47F1-4836-995C-E4BB8380B0BC}"/>
    <cellStyle name="Normal 137 2 2 2 2 2" xfId="54084" xr:uid="{55213B9F-96E6-4ABC-A601-69298BBDB0A6}"/>
    <cellStyle name="Normal 137 2 2 2 3" xfId="54085" xr:uid="{1D6CE7FC-9FA5-448B-8B1F-B1342F5AA524}"/>
    <cellStyle name="Normal 137 2 2 3" xfId="16987" xr:uid="{12B4B69E-1B0A-48E7-A4FD-9A9DF2E12CBC}"/>
    <cellStyle name="Normal 137 2 2 3 2" xfId="54086" xr:uid="{DCDF0CD7-03DE-49A9-8835-5158DCCF6B2C}"/>
    <cellStyle name="Normal 137 2 2 4" xfId="54087" xr:uid="{35AA3B18-66AB-42B6-BBC1-64A8B3BE8F46}"/>
    <cellStyle name="Normal 137 2 3" xfId="16988" xr:uid="{F938A2DC-47D1-41FA-858D-5DCD0727AF14}"/>
    <cellStyle name="Normal 137 2 3 2" xfId="16989" xr:uid="{A4CF0616-7F74-46F9-8B74-433CE0EB8479}"/>
    <cellStyle name="Normal 137 2 3 2 2" xfId="54088" xr:uid="{BBBF4B7B-71F6-420C-907F-8674722596EA}"/>
    <cellStyle name="Normal 137 2 3 3" xfId="54089" xr:uid="{0B780EFA-2165-4EF9-87EB-8CE2E1C292AE}"/>
    <cellStyle name="Normal 137 2 4" xfId="16990" xr:uid="{7AEF4110-E1F9-4759-BCB2-AD55A5D59663}"/>
    <cellStyle name="Normal 137 2 4 2" xfId="54090" xr:uid="{BC3F5D7E-A62F-416B-8862-9AD2D732379D}"/>
    <cellStyle name="Normal 137 2 5" xfId="54091" xr:uid="{577A15E7-DDD2-4419-B1D4-2D3411B40C3B}"/>
    <cellStyle name="Normal 137 2 6" xfId="54092" xr:uid="{F651C3DD-27EA-490F-A5F5-B30BDB6328F7}"/>
    <cellStyle name="Normal 137 3" xfId="16991" xr:uid="{133D4AF6-A09D-44CF-B24A-9935B678DDAC}"/>
    <cellStyle name="Normal 137 3 2" xfId="16992" xr:uid="{1329C395-DA6D-4EF4-BAB2-DE8C4258BC1A}"/>
    <cellStyle name="Normal 137 3 2 2" xfId="16993" xr:uid="{92CE0B84-6473-4D85-97C7-2847FE32C755}"/>
    <cellStyle name="Normal 137 3 2 2 2" xfId="54093" xr:uid="{3920FC4F-4C97-4EB7-A836-A8E39D911AD4}"/>
    <cellStyle name="Normal 137 3 2 3" xfId="54094" xr:uid="{AE19DC3A-113F-4BD2-BC45-0E0263D5F43E}"/>
    <cellStyle name="Normal 137 3 3" xfId="16994" xr:uid="{1FFC2D8E-C435-4308-A5D6-EA9204D006BE}"/>
    <cellStyle name="Normal 137 3 3 2" xfId="54095" xr:uid="{6BCF59C0-42B1-4912-86C9-ABBA4934F59E}"/>
    <cellStyle name="Normal 137 3 4" xfId="54096" xr:uid="{4DB6BCA6-E7D0-4CE5-B80F-61C54E1C27CE}"/>
    <cellStyle name="Normal 137 4" xfId="16995" xr:uid="{0CC8869E-F0CF-42DE-A8C8-21F2C188C179}"/>
    <cellStyle name="Normal 137 4 2" xfId="16996" xr:uid="{5F5F94A1-F435-4977-A1C5-6351C28BEDBE}"/>
    <cellStyle name="Normal 137 4 2 2" xfId="54097" xr:uid="{843B8FC7-26F6-4161-9A91-B848E9DC2510}"/>
    <cellStyle name="Normal 137 4 3" xfId="54098" xr:uid="{6AB18886-A539-4522-B5F0-3125F4950BB6}"/>
    <cellStyle name="Normal 137 5" xfId="16997" xr:uid="{1430ACCB-B05B-4424-BF68-848AEA6D9EEB}"/>
    <cellStyle name="Normal 137 5 2" xfId="54099" xr:uid="{6FCC34C3-3A6A-4049-A40F-4BC4162C6C7D}"/>
    <cellStyle name="Normal 137 6" xfId="54100" xr:uid="{1A6768D1-AEAC-444C-9842-93C2E332DF1A}"/>
    <cellStyle name="Normal 137 7" xfId="54101" xr:uid="{CFF7975B-8C11-4A7F-B4CB-0B4036F9207A}"/>
    <cellStyle name="Normal 138" xfId="16998" xr:uid="{B54AB88B-BE52-4E93-B5DC-C0386CA3E165}"/>
    <cellStyle name="Normal 138 2" xfId="16999" xr:uid="{1C9DC342-ABB4-41F4-91D8-A4CF9F81E035}"/>
    <cellStyle name="Normal 138 2 2" xfId="17000" xr:uid="{6C2CE0C7-D2D9-459A-8773-09B576FA8FA0}"/>
    <cellStyle name="Normal 138 2 2 2" xfId="17001" xr:uid="{F8743058-4278-4C33-B383-2A8ADBD57F2D}"/>
    <cellStyle name="Normal 138 2 2 2 2" xfId="17002" xr:uid="{A51833C6-89D5-478D-9BF2-6A2C8571B0D7}"/>
    <cellStyle name="Normal 138 2 2 2 2 2" xfId="54102" xr:uid="{E4182096-C172-45E7-B4A9-46E4C96DC103}"/>
    <cellStyle name="Normal 138 2 2 2 3" xfId="54103" xr:uid="{AC2A1D63-6FC1-42F0-BD48-EA3691944068}"/>
    <cellStyle name="Normal 138 2 2 3" xfId="17003" xr:uid="{77F4931B-4BD1-4E7D-AC6D-9AA9FB421C4F}"/>
    <cellStyle name="Normal 138 2 2 3 2" xfId="54104" xr:uid="{34DE14B3-A213-4BF6-A139-5A949FE05E5D}"/>
    <cellStyle name="Normal 138 2 2 4" xfId="54105" xr:uid="{144504AC-5A22-4B16-8870-C2600749EF9F}"/>
    <cellStyle name="Normal 138 2 3" xfId="17004" xr:uid="{F764D1FB-73A8-4387-AF06-BE83FB0EC29D}"/>
    <cellStyle name="Normal 138 2 3 2" xfId="17005" xr:uid="{ACE90CF5-734C-4C74-BC4B-2EE577D06F99}"/>
    <cellStyle name="Normal 138 2 3 2 2" xfId="54106" xr:uid="{69D19ECC-267F-4110-B82D-480D22054AB2}"/>
    <cellStyle name="Normal 138 2 3 3" xfId="54107" xr:uid="{4E659A0C-B6DF-460F-8D3C-6F9DEA80015F}"/>
    <cellStyle name="Normal 138 2 4" xfId="17006" xr:uid="{B3208055-B8A9-4A4A-BAAD-E38A2EDA2323}"/>
    <cellStyle name="Normal 138 2 4 2" xfId="54108" xr:uid="{0A67749B-B912-4540-A840-630410686938}"/>
    <cellStyle name="Normal 138 2 5" xfId="54109" xr:uid="{4D722B07-F0FC-48A0-B771-9A3FF33CA13D}"/>
    <cellStyle name="Normal 138 2 6" xfId="54110" xr:uid="{D254ADCD-6250-46BC-AD13-687A66422419}"/>
    <cellStyle name="Normal 138 3" xfId="17007" xr:uid="{5011B03C-24F3-40F8-A3B2-A923A82AF2C9}"/>
    <cellStyle name="Normal 138 3 2" xfId="17008" xr:uid="{55C80135-E599-4548-894C-96918701D623}"/>
    <cellStyle name="Normal 138 3 2 2" xfId="17009" xr:uid="{FD4D9491-1162-492C-8DCA-77E37D2C1AAF}"/>
    <cellStyle name="Normal 138 3 2 2 2" xfId="54111" xr:uid="{23E316F3-97AE-4372-A371-21B675B12E06}"/>
    <cellStyle name="Normal 138 3 2 3" xfId="54112" xr:uid="{AA2BB68E-7D6E-4738-84ED-32330FC6181B}"/>
    <cellStyle name="Normal 138 3 3" xfId="17010" xr:uid="{471A3421-0656-4AB9-8C3B-84888CF3D0DC}"/>
    <cellStyle name="Normal 138 3 3 2" xfId="54113" xr:uid="{DE96DDA1-A0D0-4306-90F8-FA43EE841F9E}"/>
    <cellStyle name="Normal 138 3 4" xfId="54114" xr:uid="{C9FE1C0D-2DCC-4D9F-83C5-1ADC3817A2B8}"/>
    <cellStyle name="Normal 138 4" xfId="17011" xr:uid="{7A5C435E-35A1-4146-AA83-44717890F962}"/>
    <cellStyle name="Normal 138 4 2" xfId="17012" xr:uid="{9FD4536D-2CB3-4A71-866D-BF344E46D740}"/>
    <cellStyle name="Normal 138 4 2 2" xfId="54115" xr:uid="{F6E3937F-42CE-4666-969E-E484B2381287}"/>
    <cellStyle name="Normal 138 4 3" xfId="54116" xr:uid="{75D00DCD-6FD8-4110-8B71-DBBB54265367}"/>
    <cellStyle name="Normal 138 5" xfId="17013" xr:uid="{2122241F-5D00-4C7B-8F03-863E89C98F9B}"/>
    <cellStyle name="Normal 138 5 2" xfId="54117" xr:uid="{A48B3C9D-4DC1-4AE7-AED4-C37AE34970B8}"/>
    <cellStyle name="Normal 138 6" xfId="54118" xr:uid="{79EF5D7A-3FDA-4DEC-927D-546AD9443635}"/>
    <cellStyle name="Normal 138 7" xfId="54119" xr:uid="{29DF3684-6F41-44C5-AB0C-E9862226EF39}"/>
    <cellStyle name="Normal 139" xfId="17014" xr:uid="{127F835A-37C4-4B78-8C57-49B79A0D3A79}"/>
    <cellStyle name="Normal 139 2" xfId="17015" xr:uid="{9CCC2D94-44C2-469E-A11D-14226020454D}"/>
    <cellStyle name="Normal 139 2 2" xfId="17016" xr:uid="{7AF94F06-D452-4781-BB0D-101CB8FCA53A}"/>
    <cellStyle name="Normal 139 2 2 2" xfId="17017" xr:uid="{67D259EF-23D5-4C85-B0E7-024F34C56CF8}"/>
    <cellStyle name="Normal 139 2 2 2 2" xfId="17018" xr:uid="{1E4963AF-B104-4C5C-84E5-8696AAF27CF0}"/>
    <cellStyle name="Normal 139 2 2 2 2 2" xfId="54120" xr:uid="{64E49B8A-D948-4C86-9F5F-39783A22E0DA}"/>
    <cellStyle name="Normal 139 2 2 2 3" xfId="54121" xr:uid="{AEF7D962-9417-4D8B-AF6D-D4A9E232144F}"/>
    <cellStyle name="Normal 139 2 2 3" xfId="17019" xr:uid="{780E2199-68F7-4844-AED3-EC6E2499EC2D}"/>
    <cellStyle name="Normal 139 2 2 3 2" xfId="54122" xr:uid="{A5558BB2-AB99-4FBA-8E13-1114715227D8}"/>
    <cellStyle name="Normal 139 2 2 4" xfId="54123" xr:uid="{D7126517-A290-4774-A3DA-2B865128D629}"/>
    <cellStyle name="Normal 139 2 3" xfId="17020" xr:uid="{39717F46-E3A2-4C08-800F-13471D33A1CB}"/>
    <cellStyle name="Normal 139 2 3 2" xfId="17021" xr:uid="{B80E8819-CA31-455B-8E55-2D9A9F6FF9C7}"/>
    <cellStyle name="Normal 139 2 3 2 2" xfId="54124" xr:uid="{7ECA8740-CB6C-4496-8D72-F5CF52457AA1}"/>
    <cellStyle name="Normal 139 2 3 3" xfId="54125" xr:uid="{FB85C2A0-FA65-4757-97F3-B50AEFF40AF7}"/>
    <cellStyle name="Normal 139 2 4" xfId="17022" xr:uid="{2E4B883B-E880-42CD-AACC-7F255DB35DFD}"/>
    <cellStyle name="Normal 139 2 4 2" xfId="54126" xr:uid="{BECAF8D0-D1CA-4541-9E0D-3029EDB319D4}"/>
    <cellStyle name="Normal 139 2 5" xfId="54127" xr:uid="{E08B99D7-F528-444B-88BB-02F8009F0EBD}"/>
    <cellStyle name="Normal 139 2 6" xfId="54128" xr:uid="{06A074CF-74CE-4114-A924-AD8AB312A5BF}"/>
    <cellStyle name="Normal 139 3" xfId="17023" xr:uid="{4E1D064F-0BBA-4E39-ABA2-61342AC5878B}"/>
    <cellStyle name="Normal 139 3 2" xfId="17024" xr:uid="{69792ED2-06CA-4EA7-90BC-975E47EEB0EC}"/>
    <cellStyle name="Normal 139 3 2 2" xfId="17025" xr:uid="{D3AE5CCD-383E-4306-825C-7446CBCA256C}"/>
    <cellStyle name="Normal 139 3 2 2 2" xfId="54129" xr:uid="{C369F141-480F-4A93-A4D3-88AF1CF44392}"/>
    <cellStyle name="Normal 139 3 2 3" xfId="54130" xr:uid="{FB524D16-F1E0-44A3-88CE-0B0E75BAEAFF}"/>
    <cellStyle name="Normal 139 3 3" xfId="17026" xr:uid="{1DA42427-B946-4948-83B8-C3A391953AD4}"/>
    <cellStyle name="Normal 139 3 3 2" xfId="54131" xr:uid="{B4C385B0-1E51-4823-8736-D68EAABDF6C4}"/>
    <cellStyle name="Normal 139 3 4" xfId="54132" xr:uid="{EE281611-8674-4AB0-87B5-35195DFED9E3}"/>
    <cellStyle name="Normal 139 4" xfId="17027" xr:uid="{4B757A9D-8664-4C4F-AF15-015A6D2C1E1F}"/>
    <cellStyle name="Normal 139 4 2" xfId="17028" xr:uid="{5464DCAB-5C81-46B5-B6AD-E6B4901AD47A}"/>
    <cellStyle name="Normal 139 4 2 2" xfId="54133" xr:uid="{1E82CB21-BDCE-40C1-8DCD-24A418C906B7}"/>
    <cellStyle name="Normal 139 4 3" xfId="54134" xr:uid="{52AE89A8-4362-4DB1-B691-CBB4421AAABB}"/>
    <cellStyle name="Normal 139 5" xfId="17029" xr:uid="{93B8AC41-CF57-4EB6-8830-034C6FE74E4A}"/>
    <cellStyle name="Normal 139 5 2" xfId="54135" xr:uid="{FFF4DDCB-8AE4-4B96-A1F6-F8C636C8B9E4}"/>
    <cellStyle name="Normal 139 6" xfId="17030" xr:uid="{4E3B5F10-BF71-440E-9825-7D4CE8FF5C23}"/>
    <cellStyle name="Normal 139 7" xfId="54136" xr:uid="{03F2FDF0-379E-413D-867A-BF56A5B0D533}"/>
    <cellStyle name="Normal 14" xfId="17031" xr:uid="{A6E9BE24-BE92-483D-A1D2-748E4A5BFF96}"/>
    <cellStyle name="Normal 14 10" xfId="17032" xr:uid="{53027546-05C5-4E3A-AABE-CAECEC8D3FF9}"/>
    <cellStyle name="Normal 14 10 2" xfId="17033" xr:uid="{CF24B53A-3577-434C-A52E-686EC3506F44}"/>
    <cellStyle name="Normal 14 10 2 2" xfId="17034" xr:uid="{8CBDEF1A-D795-4A26-9201-148F3766F656}"/>
    <cellStyle name="Normal 14 10 3" xfId="17035" xr:uid="{B262AD05-6C06-4810-B481-D26E1C0588A5}"/>
    <cellStyle name="Normal 14 11" xfId="17036" xr:uid="{D7B76454-7F8A-45C3-8885-C9B92181137D}"/>
    <cellStyle name="Normal 14 11 2" xfId="17037" xr:uid="{786FCA3E-4173-46D9-88CD-44F96A479377}"/>
    <cellStyle name="Normal 14 11 2 2" xfId="17038" xr:uid="{0936FA83-1BA7-430C-9F75-E49630C75E55}"/>
    <cellStyle name="Normal 14 11 3" xfId="17039" xr:uid="{D462BFE0-8E02-403B-BED2-7A7894BA8068}"/>
    <cellStyle name="Normal 14 12" xfId="17040" xr:uid="{70D81E9D-35A7-41E8-ABD9-4BF1F5DD2DBB}"/>
    <cellStyle name="Normal 14 12 2" xfId="17041" xr:uid="{3789D307-2FD0-44CB-BAEC-12FE36A05BBD}"/>
    <cellStyle name="Normal 14 13" xfId="17042" xr:uid="{C88FFB46-0A1E-45F2-A255-00653156B3E0}"/>
    <cellStyle name="Normal 14 14" xfId="17043" xr:uid="{4B5EC4E1-B16D-449C-92D2-705E1493874D}"/>
    <cellStyle name="Normal 14 15" xfId="17044" xr:uid="{C1A9593A-0566-4AD7-A36F-73F60643852C}"/>
    <cellStyle name="Normal 14 16" xfId="17045" xr:uid="{DB196B07-667F-49E7-86ED-9E265462BF62}"/>
    <cellStyle name="Normal 14 17" xfId="17046" xr:uid="{46DF2524-E2C7-4225-AC9A-42A908575BEA}"/>
    <cellStyle name="Normal 14 18" xfId="17047" xr:uid="{C0D15E0B-56F1-4F60-AE0A-60484648A92A}"/>
    <cellStyle name="Normal 14 2" xfId="17048" xr:uid="{04BEB095-CBD8-4A74-B90B-ABBF5CC692F4}"/>
    <cellStyle name="Normal 14 2 10" xfId="17049" xr:uid="{DF2303A2-D67C-47EC-94EF-1F7721F35FF0}"/>
    <cellStyle name="Normal 14 2 11" xfId="17050" xr:uid="{234AB71A-15A0-469C-B150-75D12209974D}"/>
    <cellStyle name="Normal 14 2 12" xfId="17051" xr:uid="{D7085BBF-30A0-4E5B-AF8C-18FB0C6A6016}"/>
    <cellStyle name="Normal 14 2 2" xfId="17052" xr:uid="{382B4089-7A13-4AD0-8B3D-F5D7B5E28C8D}"/>
    <cellStyle name="Normal 14 2 2 10" xfId="17053" xr:uid="{437292AB-9A94-4758-A234-4474DDBAED44}"/>
    <cellStyle name="Normal 14 2 2 2" xfId="17054" xr:uid="{1D3F8CA7-C643-44F3-BD5D-F3922035B6DC}"/>
    <cellStyle name="Normal 14 2 2 2 2" xfId="17055" xr:uid="{9B6E60C9-5F18-4F92-9F81-024F6D6129F5}"/>
    <cellStyle name="Normal 14 2 2 2 2 2" xfId="17056" xr:uid="{464BCE25-0B79-40F3-9F96-AB2C7D9C6156}"/>
    <cellStyle name="Normal 14 2 2 2 2 2 2" xfId="17057" xr:uid="{299215AB-3E38-428B-B150-76331D38D528}"/>
    <cellStyle name="Normal 14 2 2 2 2 2 2 2" xfId="17058" xr:uid="{38A54398-4085-427D-999E-A50DFFFEF314}"/>
    <cellStyle name="Normal 14 2 2 2 2 2 2 2 2" xfId="17059" xr:uid="{3309AE92-0063-4907-BFD1-56CB5803A19A}"/>
    <cellStyle name="Normal 14 2 2 2 2 2 2 3" xfId="17060" xr:uid="{AF759879-4460-4CD2-B866-98FD9DFE3946}"/>
    <cellStyle name="Normal 14 2 2 2 2 2 3" xfId="17061" xr:uid="{47B4F060-6EC8-4F30-A5EF-B11C7CA4680D}"/>
    <cellStyle name="Normal 14 2 2 2 2 2 3 2" xfId="17062" xr:uid="{A5CF6AE6-CD93-4304-9467-05958DD67AE5}"/>
    <cellStyle name="Normal 14 2 2 2 2 2 4" xfId="17063" xr:uid="{F91BC1BD-009D-49B7-A510-3D4054EC11B3}"/>
    <cellStyle name="Normal 14 2 2 2 2 2 5" xfId="17064" xr:uid="{AF25613D-54E8-44DF-82D3-BCB9A2A24580}"/>
    <cellStyle name="Normal 14 2 2 2 2 3" xfId="17065" xr:uid="{04CFBF09-23E7-4BFB-94A7-56FB99D29332}"/>
    <cellStyle name="Normal 14 2 2 2 2 3 2" xfId="17066" xr:uid="{57B9FFC7-29D6-4ECB-8D0A-1950F16EE96D}"/>
    <cellStyle name="Normal 14 2 2 2 2 3 2 2" xfId="17067" xr:uid="{C6D86724-6BDD-4C5E-9946-BCF87FBE4D49}"/>
    <cellStyle name="Normal 14 2 2 2 2 3 3" xfId="17068" xr:uid="{A782DCE4-97EC-4459-A5ED-BD5553BD92FB}"/>
    <cellStyle name="Normal 14 2 2 2 2 4" xfId="17069" xr:uid="{B29273AF-ECB9-4E16-B602-A8FA61CEC13A}"/>
    <cellStyle name="Normal 14 2 2 2 2 4 2" xfId="17070" xr:uid="{E0A3BB7E-BE2D-4279-A141-BD46543E964B}"/>
    <cellStyle name="Normal 14 2 2 2 2 5" xfId="17071" xr:uid="{B3619EE7-69B0-4FFE-BBC0-E2474F532032}"/>
    <cellStyle name="Normal 14 2 2 2 2 6" xfId="17072" xr:uid="{81B7ED6B-274F-4198-858B-A57ECC2B27DA}"/>
    <cellStyle name="Normal 14 2 2 2 2 7" xfId="17073" xr:uid="{132F7204-0889-4308-BAEE-3C127F2484F4}"/>
    <cellStyle name="Normal 14 2 2 2 3" xfId="17074" xr:uid="{9C53E7A6-CBC1-4714-9D1A-225BE27D5A09}"/>
    <cellStyle name="Normal 14 2 2 2 3 2" xfId="17075" xr:uid="{3AFE0C92-7F49-4558-97A9-AFFB845CBCBC}"/>
    <cellStyle name="Normal 14 2 2 2 3 2 2" xfId="17076" xr:uid="{70133AEC-030C-40BE-AB41-BD39F6EA9282}"/>
    <cellStyle name="Normal 14 2 2 2 3 2 2 2" xfId="17077" xr:uid="{40114EED-FB3B-4954-8ED2-3DD3F5CD4B76}"/>
    <cellStyle name="Normal 14 2 2 2 3 2 3" xfId="17078" xr:uid="{F510382D-187F-4EC6-8561-B25122BA5979}"/>
    <cellStyle name="Normal 14 2 2 2 3 3" xfId="17079" xr:uid="{6F3089DE-7E9F-492A-BCFA-FA99CEBF9873}"/>
    <cellStyle name="Normal 14 2 2 2 3 3 2" xfId="17080" xr:uid="{AAD6E992-153B-458F-9172-6E1512FCA13C}"/>
    <cellStyle name="Normal 14 2 2 2 3 4" xfId="17081" xr:uid="{F71AD822-A35C-4043-9E47-E2BAD1C43664}"/>
    <cellStyle name="Normal 14 2 2 2 3 5" xfId="17082" xr:uid="{3F22F7C8-2EA6-48E5-9246-8A5669A5E97E}"/>
    <cellStyle name="Normal 14 2 2 2 4" xfId="17083" xr:uid="{5C0F4265-697F-4F7F-9093-D9E24FF7D10A}"/>
    <cellStyle name="Normal 14 2 2 2 4 2" xfId="17084" xr:uid="{09C14AB1-5A4F-4C3B-8909-4CCC22F9C600}"/>
    <cellStyle name="Normal 14 2 2 2 4 2 2" xfId="17085" xr:uid="{A22DEB6B-B172-4204-9EF3-AC2BDA33F666}"/>
    <cellStyle name="Normal 14 2 2 2 4 3" xfId="17086" xr:uid="{3E17FA8D-D797-40AA-A46F-E003A0DED5CF}"/>
    <cellStyle name="Normal 14 2 2 2 5" xfId="17087" xr:uid="{D8E95753-DA0B-4E43-9B3E-CA20A006E241}"/>
    <cellStyle name="Normal 14 2 2 2 5 2" xfId="17088" xr:uid="{FB53EA0C-9057-41DD-83B0-B5480B414757}"/>
    <cellStyle name="Normal 14 2 2 2 5 2 2" xfId="17089" xr:uid="{7CF85010-633D-4770-BCB3-74493BDDFB43}"/>
    <cellStyle name="Normal 14 2 2 2 5 3" xfId="17090" xr:uid="{11E9698E-3A7F-4747-9870-D7DCFBFCBCB3}"/>
    <cellStyle name="Normal 14 2 2 2 6" xfId="17091" xr:uid="{560F0DB3-DCFA-40CE-BC39-64671886C1F9}"/>
    <cellStyle name="Normal 14 2 2 2 6 2" xfId="17092" xr:uid="{A8EEB9DF-624D-41C7-A4B1-2A37B040DCA9}"/>
    <cellStyle name="Normal 14 2 2 2 7" xfId="17093" xr:uid="{66303746-D871-44E1-BCDB-0962375F7FD8}"/>
    <cellStyle name="Normal 14 2 2 2 8" xfId="17094" xr:uid="{42EB7FF2-00FE-4C5C-B43A-A770231E6786}"/>
    <cellStyle name="Normal 14 2 2 2 9" xfId="17095" xr:uid="{BB408A73-4CE0-4E81-A208-20BB6B37964B}"/>
    <cellStyle name="Normal 14 2 2 2_INFORME" xfId="17096" xr:uid="{15BBFFBD-7D37-4038-A1E7-66EFD9CA2865}"/>
    <cellStyle name="Normal 14 2 2 3" xfId="17097" xr:uid="{F689A3C8-28A1-4B2D-BFAC-49267CBBA052}"/>
    <cellStyle name="Normal 14 2 2 3 2" xfId="17098" xr:uid="{E48108FC-1EAB-4728-A845-EBDF1BE94AC2}"/>
    <cellStyle name="Normal 14 2 2 3 2 2" xfId="17099" xr:uid="{0C63E402-B33D-4698-BDA5-5EF27A255A3E}"/>
    <cellStyle name="Normal 14 2 2 3 2 2 2" xfId="17100" xr:uid="{F1DCFA0B-D30B-42BD-A4AA-81EDCC72BC43}"/>
    <cellStyle name="Normal 14 2 2 3 2 2 2 2" xfId="17101" xr:uid="{E8351F39-C870-4128-B759-E3C6F1C9692A}"/>
    <cellStyle name="Normal 14 2 2 3 2 2 3" xfId="17102" xr:uid="{56381644-FF44-4B22-BA57-741D43D53C87}"/>
    <cellStyle name="Normal 14 2 2 3 2 3" xfId="17103" xr:uid="{FA890998-74EC-4D68-ACDB-2360E0EF3932}"/>
    <cellStyle name="Normal 14 2 2 3 2 3 2" xfId="17104" xr:uid="{42FAEAE1-642F-4722-8DCD-6C2CD2903127}"/>
    <cellStyle name="Normal 14 2 2 3 2 4" xfId="17105" xr:uid="{ACFE8946-AC4E-4A1C-8437-877DF2DB4C7B}"/>
    <cellStyle name="Normal 14 2 2 3 2 5" xfId="17106" xr:uid="{67DFE16B-77F2-483E-8336-357E62F6AA1F}"/>
    <cellStyle name="Normal 14 2 2 3 3" xfId="17107" xr:uid="{B5D8A139-95F3-41BB-BD6F-58539EA50F95}"/>
    <cellStyle name="Normal 14 2 2 3 3 2" xfId="17108" xr:uid="{E3DB3734-F8C6-4954-80F7-E15509E10BA1}"/>
    <cellStyle name="Normal 14 2 2 3 3 2 2" xfId="17109" xr:uid="{9FFEA56E-34CE-4330-9CCD-A4A55D90CED0}"/>
    <cellStyle name="Normal 14 2 2 3 3 3" xfId="17110" xr:uid="{E4C5FB77-E334-4512-916D-6670924743C4}"/>
    <cellStyle name="Normal 14 2 2 3 4" xfId="17111" xr:uid="{01EBCF7A-413E-441D-A9C5-8E50CE07175D}"/>
    <cellStyle name="Normal 14 2 2 3 4 2" xfId="17112" xr:uid="{02DB77A7-0037-4E7F-BEFF-E7E40C20D60D}"/>
    <cellStyle name="Normal 14 2 2 3 5" xfId="17113" xr:uid="{F5A3AA54-F47A-449A-B1ED-9599DADE41AB}"/>
    <cellStyle name="Normal 14 2 2 3 6" xfId="17114" xr:uid="{42FC1BF2-0DA6-4BD4-816F-30861B81C850}"/>
    <cellStyle name="Normal 14 2 2 3 7" xfId="17115" xr:uid="{59FDE329-04DB-4AA6-AED1-0B314FD875A5}"/>
    <cellStyle name="Normal 14 2 2 4" xfId="17116" xr:uid="{3A788E7E-92EC-40EA-BDC6-CC6DA19F22A1}"/>
    <cellStyle name="Normal 14 2 2 4 2" xfId="17117" xr:uid="{E0B0A76E-B6EF-4EBF-BD69-B1B3DD15C9E9}"/>
    <cellStyle name="Normal 14 2 2 4 2 2" xfId="17118" xr:uid="{4838C425-1240-4F09-B405-EBE607767C17}"/>
    <cellStyle name="Normal 14 2 2 4 2 2 2" xfId="17119" xr:uid="{29942749-CEEC-4641-870B-79EE1A400FD0}"/>
    <cellStyle name="Normal 14 2 2 4 2 3" xfId="17120" xr:uid="{4027C2DB-4970-4CF4-A583-17A3EDD6B17E}"/>
    <cellStyle name="Normal 14 2 2 4 3" xfId="17121" xr:uid="{524DA10E-62C9-45B1-B8E8-D7A6B66DAD2D}"/>
    <cellStyle name="Normal 14 2 2 4 3 2" xfId="17122" xr:uid="{7AEA62F9-A551-409A-BB2E-D6B3540D7E97}"/>
    <cellStyle name="Normal 14 2 2 4 4" xfId="17123" xr:uid="{6D851FFE-71A2-40C9-980F-E6ECF498025B}"/>
    <cellStyle name="Normal 14 2 2 4 5" xfId="17124" xr:uid="{AB556B9F-76BF-40C8-8E7D-10CFA866155D}"/>
    <cellStyle name="Normal 14 2 2 5" xfId="17125" xr:uid="{58602B32-ADA9-482D-94F6-6AA560886AED}"/>
    <cellStyle name="Normal 14 2 2 5 2" xfId="17126" xr:uid="{3FCA267A-DCA2-4B9F-B1E4-0A8C35BE1278}"/>
    <cellStyle name="Normal 14 2 2 5 2 2" xfId="17127" xr:uid="{05A11D04-AC79-464E-9770-C46747C5978D}"/>
    <cellStyle name="Normal 14 2 2 5 3" xfId="17128" xr:uid="{CF173476-23B4-4B61-9258-E7499AFAE727}"/>
    <cellStyle name="Normal 14 2 2 6" xfId="17129" xr:uid="{7FE74789-4568-46B9-B5CC-90FB6BBEF606}"/>
    <cellStyle name="Normal 14 2 2 6 2" xfId="17130" xr:uid="{9807312C-B625-4736-8979-F4BBFFDAED98}"/>
    <cellStyle name="Normal 14 2 2 6 2 2" xfId="17131" xr:uid="{6958313B-76D6-41C0-98B9-49624315289C}"/>
    <cellStyle name="Normal 14 2 2 6 3" xfId="17132" xr:uid="{EF77F964-2BA2-4BDC-991D-FA471A55A545}"/>
    <cellStyle name="Normal 14 2 2 7" xfId="17133" xr:uid="{82769917-51DF-4534-B112-BDC88FF9F8ED}"/>
    <cellStyle name="Normal 14 2 2 7 2" xfId="17134" xr:uid="{8022D4D5-CA2B-4EF6-B466-F6D3E3883A2B}"/>
    <cellStyle name="Normal 14 2 2 8" xfId="17135" xr:uid="{9754D065-553D-4DC0-A705-54AF63CD94E8}"/>
    <cellStyle name="Normal 14 2 2 9" xfId="17136" xr:uid="{56455E7A-389F-464F-9BB0-A0217F33BEF4}"/>
    <cellStyle name="Normal 14 2 2_INFORME" xfId="17137" xr:uid="{84B31637-ACA5-4265-9B91-67245C328FB1}"/>
    <cellStyle name="Normal 14 2 3" xfId="17138" xr:uid="{CF3CF6A2-79EB-4709-819E-E05AAE6EE440}"/>
    <cellStyle name="Normal 14 2 3 2" xfId="17139" xr:uid="{B7DA73A2-D8B2-4C7C-8490-915B5EFEEC43}"/>
    <cellStyle name="Normal 14 2 3 2 2" xfId="17140" xr:uid="{E93CEA28-4223-4986-9D5A-1030B8A401AE}"/>
    <cellStyle name="Normal 14 2 3 2 2 2" xfId="17141" xr:uid="{65475F60-9A60-45BC-9742-6BAF074590F4}"/>
    <cellStyle name="Normal 14 2 3 2 2 2 2" xfId="17142" xr:uid="{0B2F2275-43D1-4C72-9194-3C9E517E00C5}"/>
    <cellStyle name="Normal 14 2 3 2 2 2 2 2" xfId="17143" xr:uid="{B26F5442-11F9-48A9-96B5-EA799D70464A}"/>
    <cellStyle name="Normal 14 2 3 2 2 2 3" xfId="17144" xr:uid="{4CB2D5AF-F0B8-4FD2-8DFC-43C9EFF2F9FC}"/>
    <cellStyle name="Normal 14 2 3 2 2 3" xfId="17145" xr:uid="{9E4DF5F8-6C07-4F22-AE7B-AE443251CA73}"/>
    <cellStyle name="Normal 14 2 3 2 2 3 2" xfId="17146" xr:uid="{586FCBD5-08BA-4E3D-964F-44C362720409}"/>
    <cellStyle name="Normal 14 2 3 2 2 4" xfId="17147" xr:uid="{CF8AA758-EDC1-40C2-B9D7-E8B0333417F6}"/>
    <cellStyle name="Normal 14 2 3 2 2 5" xfId="17148" xr:uid="{A86ADF43-504E-411E-A5A6-089F0DB46654}"/>
    <cellStyle name="Normal 14 2 3 2 3" xfId="17149" xr:uid="{0162F5B0-0E5E-4B59-B042-0E3EB00C5D9F}"/>
    <cellStyle name="Normal 14 2 3 2 3 2" xfId="17150" xr:uid="{1C5DF97D-9437-4220-BC9A-5DCF55B5CE07}"/>
    <cellStyle name="Normal 14 2 3 2 3 2 2" xfId="17151" xr:uid="{77D08934-4707-4126-BA40-667B33D04DA9}"/>
    <cellStyle name="Normal 14 2 3 2 3 3" xfId="17152" xr:uid="{8A43F1D4-F356-4645-9B34-0AF3DD89C470}"/>
    <cellStyle name="Normal 14 2 3 2 4" xfId="17153" xr:uid="{BB45EA32-88AB-467D-AB48-0FAC429BD42F}"/>
    <cellStyle name="Normal 14 2 3 2 4 2" xfId="17154" xr:uid="{7795A6D6-770A-46F2-A3E4-3590416B277B}"/>
    <cellStyle name="Normal 14 2 3 2 5" xfId="17155" xr:uid="{8E2A123B-8799-47AA-B8C7-BEB3DBCF5C11}"/>
    <cellStyle name="Normal 14 2 3 2 6" xfId="17156" xr:uid="{0474FBF0-67E3-402E-9433-ED1BBB032111}"/>
    <cellStyle name="Normal 14 2 3 2 7" xfId="17157" xr:uid="{F7DAE805-AC1C-48AC-A764-8C98A092F25E}"/>
    <cellStyle name="Normal 14 2 3 3" xfId="17158" xr:uid="{35331A07-7CAB-4FF1-BF3B-5B53AA06DB91}"/>
    <cellStyle name="Normal 14 2 3 3 2" xfId="17159" xr:uid="{D06C35C8-9AE9-45AF-A3A3-34AEE5B55805}"/>
    <cellStyle name="Normal 14 2 3 3 2 2" xfId="17160" xr:uid="{EAB476DB-FC3F-477E-8A2F-7D4B4E824F90}"/>
    <cellStyle name="Normal 14 2 3 3 2 2 2" xfId="17161" xr:uid="{9D4CE73F-98E9-419F-84EC-F73ACC696034}"/>
    <cellStyle name="Normal 14 2 3 3 2 3" xfId="17162" xr:uid="{722424A7-01FC-49C5-BAEF-B2BC85486869}"/>
    <cellStyle name="Normal 14 2 3 3 3" xfId="17163" xr:uid="{1F3C6CE0-07FC-440B-A270-BFC442F1D91F}"/>
    <cellStyle name="Normal 14 2 3 3 3 2" xfId="17164" xr:uid="{777C7B03-0DE2-4A3B-A776-AF13659FD3F3}"/>
    <cellStyle name="Normal 14 2 3 3 4" xfId="17165" xr:uid="{27F46F14-30A4-4B46-A473-6D19D07D081D}"/>
    <cellStyle name="Normal 14 2 3 3 5" xfId="17166" xr:uid="{361BAE77-2749-4B42-BB5B-DBA56410C929}"/>
    <cellStyle name="Normal 14 2 3 4" xfId="17167" xr:uid="{86D22B42-3D71-4D85-B821-2E079E10A71D}"/>
    <cellStyle name="Normal 14 2 3 4 2" xfId="17168" xr:uid="{941FCC0E-E792-4214-8BEA-6AB0DE4A604A}"/>
    <cellStyle name="Normal 14 2 3 4 2 2" xfId="17169" xr:uid="{ABBBF5FC-12DE-4134-8ACC-B6EFC97AD5BF}"/>
    <cellStyle name="Normal 14 2 3 4 3" xfId="17170" xr:uid="{145F7DE5-2A9F-4652-8A8D-5317A8ABDEEC}"/>
    <cellStyle name="Normal 14 2 3 5" xfId="17171" xr:uid="{5DF0539C-CF41-4573-B166-8E7660CE7D2A}"/>
    <cellStyle name="Normal 14 2 3 5 2" xfId="17172" xr:uid="{79EC1CA7-8FF1-48DF-9DC2-A7A8F11342FB}"/>
    <cellStyle name="Normal 14 2 3 5 2 2" xfId="17173" xr:uid="{FF4C2961-0253-4D47-A2F4-73C99F54B981}"/>
    <cellStyle name="Normal 14 2 3 5 3" xfId="17174" xr:uid="{E100EB07-60D0-477B-BD4B-3B7093427A01}"/>
    <cellStyle name="Normal 14 2 3 6" xfId="17175" xr:uid="{39D7BFC2-D9CF-4E3E-BBF5-A1C81C38AF03}"/>
    <cellStyle name="Normal 14 2 3 6 2" xfId="17176" xr:uid="{095A9F2B-1634-4ED1-85B5-70FB65C0165F}"/>
    <cellStyle name="Normal 14 2 3 7" xfId="17177" xr:uid="{3BD2DE83-01A6-43AE-A1EC-C39C5326FEC4}"/>
    <cellStyle name="Normal 14 2 3 8" xfId="17178" xr:uid="{9E317A23-C22B-4525-8AB3-93B42F78B71A}"/>
    <cellStyle name="Normal 14 2 3 9" xfId="17179" xr:uid="{A49E445B-C066-483E-B0D1-9061609ACEE6}"/>
    <cellStyle name="Normal 14 2 3_INFORME" xfId="17180" xr:uid="{CF7A0F9A-E66D-48E5-A997-826041ADAAC4}"/>
    <cellStyle name="Normal 14 2 4" xfId="17181" xr:uid="{3F5A9871-B30B-4D6C-9F23-1A7FD551C0D7}"/>
    <cellStyle name="Normal 14 2 4 2" xfId="17182" xr:uid="{137F68F2-7D69-472C-9E34-7EFCE387DEF5}"/>
    <cellStyle name="Normal 14 2 4 2 2" xfId="17183" xr:uid="{2F3B19C8-5BE1-4EAB-AA9C-DFA80B6CB0AA}"/>
    <cellStyle name="Normal 14 2 4 2 2 2" xfId="17184" xr:uid="{F607FCCB-18A8-4B0D-9AB9-C3DC69954CE4}"/>
    <cellStyle name="Normal 14 2 4 2 2 2 2" xfId="17185" xr:uid="{89F6286C-711D-4125-BDC5-B52C25691D11}"/>
    <cellStyle name="Normal 14 2 4 2 2 3" xfId="17186" xr:uid="{816F4D2E-1377-45EF-915B-98907AD0B1DF}"/>
    <cellStyle name="Normal 14 2 4 2 3" xfId="17187" xr:uid="{52088C13-4D42-4622-949C-FE42A4282352}"/>
    <cellStyle name="Normal 14 2 4 2 3 2" xfId="17188" xr:uid="{572C80C9-7754-4639-B0DF-22E67F47A8B2}"/>
    <cellStyle name="Normal 14 2 4 2 4" xfId="17189" xr:uid="{D01E50C6-7DF9-4D3E-9E59-372ED91EA26A}"/>
    <cellStyle name="Normal 14 2 4 2 5" xfId="17190" xr:uid="{D8F51F7D-E819-4DC2-A85E-A226D9ECAE7E}"/>
    <cellStyle name="Normal 14 2 4 3" xfId="17191" xr:uid="{58C13961-C62B-4CCD-8C0D-8542664240C8}"/>
    <cellStyle name="Normal 14 2 4 3 2" xfId="17192" xr:uid="{88D699B9-3B90-4ACC-BAD5-64B6BD5BA1EC}"/>
    <cellStyle name="Normal 14 2 4 3 2 2" xfId="17193" xr:uid="{FBB9443C-86F2-4737-8776-5DE857FB87FB}"/>
    <cellStyle name="Normal 14 2 4 3 3" xfId="17194" xr:uid="{DD453286-2A4F-4CB9-AC00-717A05931998}"/>
    <cellStyle name="Normal 14 2 4 4" xfId="17195" xr:uid="{27997AB9-B8C1-4285-8D33-E08E20877087}"/>
    <cellStyle name="Normal 14 2 4 4 2" xfId="17196" xr:uid="{4974EE6B-EE2F-464D-9438-F772974B6426}"/>
    <cellStyle name="Normal 14 2 4 5" xfId="17197" xr:uid="{0BB2B50E-6469-48C1-94C6-A6274E69DC24}"/>
    <cellStyle name="Normal 14 2 4 6" xfId="17198" xr:uid="{865F7759-229C-4175-85E2-CE91E7E7B989}"/>
    <cellStyle name="Normal 14 2 4 7" xfId="17199" xr:uid="{B1A65388-E7F5-445A-93BC-AD5FB57FC0F7}"/>
    <cellStyle name="Normal 14 2 5" xfId="17200" xr:uid="{56E02E48-C8C7-455A-8314-42B6B1CA1931}"/>
    <cellStyle name="Normal 14 2 5 2" xfId="17201" xr:uid="{D6502FCB-B7C9-4521-ADA2-6F3E920EFC92}"/>
    <cellStyle name="Normal 14 2 5 2 2" xfId="17202" xr:uid="{1AFAEDD5-1610-4798-BB7E-62AB836C37E8}"/>
    <cellStyle name="Normal 14 2 5 2 2 2" xfId="17203" xr:uid="{2B43DEE4-E408-4EAE-98A0-F3D102DEA44E}"/>
    <cellStyle name="Normal 14 2 5 2 2 2 2" xfId="17204" xr:uid="{4F2AB328-B52B-4113-BFAB-94ACFBC552D2}"/>
    <cellStyle name="Normal 14 2 5 2 2 3" xfId="17205" xr:uid="{2725507C-2E60-440B-B705-82576C9D422C}"/>
    <cellStyle name="Normal 14 2 5 2 3" xfId="17206" xr:uid="{7DE6AEF9-18F6-40E4-A5D3-FA997A6078AF}"/>
    <cellStyle name="Normal 14 2 5 2 3 2" xfId="17207" xr:uid="{BFAAE80A-D037-4585-B5D0-6776255475E0}"/>
    <cellStyle name="Normal 14 2 5 2 4" xfId="17208" xr:uid="{9009411B-A767-4DC1-A8A0-510DE79E825A}"/>
    <cellStyle name="Normal 14 2 5 3" xfId="17209" xr:uid="{FDEA2A6D-AD83-4AEE-985F-C21785B05D56}"/>
    <cellStyle name="Normal 14 2 5 3 2" xfId="17210" xr:uid="{C8E7E02E-68C9-421F-B728-1F66FD4C0D7E}"/>
    <cellStyle name="Normal 14 2 5 3 2 2" xfId="17211" xr:uid="{80E90BDB-83C7-40CA-B271-7FA569A4BD3F}"/>
    <cellStyle name="Normal 14 2 5 3 3" xfId="17212" xr:uid="{F49A11AE-3704-4051-B3B7-30B5A6AFFBB9}"/>
    <cellStyle name="Normal 14 2 5 4" xfId="17213" xr:uid="{88BBAD46-1C41-45FC-B8CD-C25EF753AB85}"/>
    <cellStyle name="Normal 14 2 5 4 2" xfId="17214" xr:uid="{5030F79F-8231-4A1F-B999-3BACA1D98166}"/>
    <cellStyle name="Normal 14 2 5 5" xfId="17215" xr:uid="{7CCE8210-3B1C-417B-AE05-E24FA15F01E8}"/>
    <cellStyle name="Normal 14 2 5 6" xfId="17216" xr:uid="{C94BB9CF-0B42-44E7-A21F-5ED14DE103E5}"/>
    <cellStyle name="Normal 14 2 6" xfId="17217" xr:uid="{B7FF31F5-5A17-4BEC-9633-284F9A9F955C}"/>
    <cellStyle name="Normal 14 2 6 2" xfId="17218" xr:uid="{D32BB8DD-F7A7-404D-9143-70B9C40123EC}"/>
    <cellStyle name="Normal 14 2 6 2 2" xfId="17219" xr:uid="{5EFA878F-C78A-4571-AAE1-418778FE06FF}"/>
    <cellStyle name="Normal 14 2 6 2 2 2" xfId="17220" xr:uid="{5F4A0066-2C78-4AC2-BDC5-E5FA07CFF02A}"/>
    <cellStyle name="Normal 14 2 6 2 3" xfId="17221" xr:uid="{FFF132EE-7A64-46E4-A9FF-AEF49CD4BE4A}"/>
    <cellStyle name="Normal 14 2 6 3" xfId="17222" xr:uid="{CB3260F3-9B2A-4FA5-B5C2-FA8F17F818F8}"/>
    <cellStyle name="Normal 14 2 6 3 2" xfId="17223" xr:uid="{50F0D99B-92A4-4601-B237-1874C9F2B4D0}"/>
    <cellStyle name="Normal 14 2 6 4" xfId="17224" xr:uid="{113544E3-CB94-47F2-8C1F-9DCEFF62B123}"/>
    <cellStyle name="Normal 14 2 7" xfId="17225" xr:uid="{F7FD7561-5DE7-4816-98BB-1B1D33637C8B}"/>
    <cellStyle name="Normal 14 2 7 2" xfId="17226" xr:uid="{C451839B-C126-4ADA-B769-154B93F9633D}"/>
    <cellStyle name="Normal 14 2 7 2 2" xfId="17227" xr:uid="{AB16C4DF-689C-41D1-AAA9-BDDD3D3C5FDF}"/>
    <cellStyle name="Normal 14 2 7 3" xfId="17228" xr:uid="{16A36260-5573-4F6C-A215-E5ED749523DB}"/>
    <cellStyle name="Normal 14 2 8" xfId="17229" xr:uid="{57EBEF29-DAEB-4DAB-A6EE-3F92E08326EB}"/>
    <cellStyle name="Normal 14 2 8 2" xfId="17230" xr:uid="{7DC58316-8F7A-4CA3-9A65-A19A7CC500A9}"/>
    <cellStyle name="Normal 14 2 8 2 2" xfId="17231" xr:uid="{8F06E25F-0F16-4701-B81A-7582B1ACEF32}"/>
    <cellStyle name="Normal 14 2 8 3" xfId="17232" xr:uid="{288ACC69-8726-46A3-9D16-33DF0B9F287C}"/>
    <cellStyle name="Normal 14 2 9" xfId="17233" xr:uid="{3B56FD41-3AB7-4C9A-B6E6-4DE659E7A091}"/>
    <cellStyle name="Normal 14 2 9 2" xfId="17234" xr:uid="{5A06FBE2-39FB-4B73-AB7B-A9049E6D217B}"/>
    <cellStyle name="Normal 14 2_INFORME" xfId="17235" xr:uid="{F73C0407-7029-4A6F-A87B-DA894DB97618}"/>
    <cellStyle name="Normal 14 3" xfId="17236" xr:uid="{41D5B697-1CEA-4E41-9472-A1F3FE5E62A7}"/>
    <cellStyle name="Normal 14 3 10" xfId="17237" xr:uid="{1671A939-99BC-4FC5-840A-D1281A33FF6A}"/>
    <cellStyle name="Normal 14 3 2" xfId="17238" xr:uid="{8534B0A2-4141-4332-8179-0488153EDF6C}"/>
    <cellStyle name="Normal 14 3 2 2" xfId="17239" xr:uid="{35F2A0B7-776A-4D81-84AF-064846852C61}"/>
    <cellStyle name="Normal 14 3 2 2 2" xfId="17240" xr:uid="{A6BEEDAB-72B6-40AB-A4E7-CF01EDD1AF8D}"/>
    <cellStyle name="Normal 14 3 2 2 2 2" xfId="17241" xr:uid="{313082FB-B817-4EA0-8845-40391BADD0F6}"/>
    <cellStyle name="Normal 14 3 2 2 2 2 2" xfId="17242" xr:uid="{A6FC9DE9-C876-48F0-92D5-9BBA44B99C1A}"/>
    <cellStyle name="Normal 14 3 2 2 2 2 2 2" xfId="17243" xr:uid="{D11B943D-3850-413B-92CA-D6BCD11DABFE}"/>
    <cellStyle name="Normal 14 3 2 2 2 2 3" xfId="17244" xr:uid="{EBDE7F82-F8F2-4EED-B819-D30A5ED881EA}"/>
    <cellStyle name="Normal 14 3 2 2 2 3" xfId="17245" xr:uid="{2864C853-02BB-4750-952F-4E447C160A88}"/>
    <cellStyle name="Normal 14 3 2 2 2 3 2" xfId="17246" xr:uid="{7423F479-E06B-44B4-88BC-3B4724DDCACF}"/>
    <cellStyle name="Normal 14 3 2 2 2 4" xfId="17247" xr:uid="{27E578E3-F5A9-4B07-8DBC-C6F8431D9984}"/>
    <cellStyle name="Normal 14 3 2 2 2 5" xfId="17248" xr:uid="{EDF633FD-7B28-4596-B0B4-88FFE5CEC70D}"/>
    <cellStyle name="Normal 14 3 2 2 3" xfId="17249" xr:uid="{022E4E2A-9197-4FAD-B095-EE15B4FF4C6B}"/>
    <cellStyle name="Normal 14 3 2 2 3 2" xfId="17250" xr:uid="{1606CE6E-7D80-4D4D-BF6C-9CEA4F831EC5}"/>
    <cellStyle name="Normal 14 3 2 2 3 2 2" xfId="17251" xr:uid="{F79C1872-F341-4B14-9BA0-CF4D30AAB1D8}"/>
    <cellStyle name="Normal 14 3 2 2 3 3" xfId="17252" xr:uid="{1DC32476-B17C-427E-AC39-67955A8C1F7E}"/>
    <cellStyle name="Normal 14 3 2 2 4" xfId="17253" xr:uid="{1596A05F-F8DC-41E0-B0F5-680C479A1B65}"/>
    <cellStyle name="Normal 14 3 2 2 4 2" xfId="17254" xr:uid="{7D22DE2A-5689-4D17-A19C-52428E9A570B}"/>
    <cellStyle name="Normal 14 3 2 2 5" xfId="17255" xr:uid="{E7BB3C8C-6861-4DBE-9B06-EDD306A2A5CF}"/>
    <cellStyle name="Normal 14 3 2 2 6" xfId="17256" xr:uid="{7D0C8E29-12AB-449F-B4FF-3C70BA79BE85}"/>
    <cellStyle name="Normal 14 3 2 2 7" xfId="17257" xr:uid="{1E31FFCC-5D97-4F63-A32B-DADDCC47EFB4}"/>
    <cellStyle name="Normal 14 3 2 3" xfId="17258" xr:uid="{855D3173-7C8B-4EAE-9FAD-F01FE0DE5AD1}"/>
    <cellStyle name="Normal 14 3 2 3 2" xfId="17259" xr:uid="{E8E901C8-1E39-4E33-872B-A41E22EF547A}"/>
    <cellStyle name="Normal 14 3 2 3 2 2" xfId="17260" xr:uid="{F8FE3FB3-F935-472F-9927-6AA421948692}"/>
    <cellStyle name="Normal 14 3 2 3 2 2 2" xfId="17261" xr:uid="{576BC2C2-15F4-4EFA-8B81-AF40A5723964}"/>
    <cellStyle name="Normal 14 3 2 3 2 3" xfId="17262" xr:uid="{8111F68F-5418-46C4-978B-823E65A488E8}"/>
    <cellStyle name="Normal 14 3 2 3 3" xfId="17263" xr:uid="{23063BEF-CE2D-4B33-86E3-C1BC11756268}"/>
    <cellStyle name="Normal 14 3 2 3 3 2" xfId="17264" xr:uid="{8E550BBD-899F-405C-B874-707AE93D3E81}"/>
    <cellStyle name="Normal 14 3 2 3 4" xfId="17265" xr:uid="{6E823312-710C-41AB-BBDF-A1A5C878266A}"/>
    <cellStyle name="Normal 14 3 2 3 5" xfId="17266" xr:uid="{E8B31EF8-61E8-41A3-ACF2-4BE7D2D0BEF0}"/>
    <cellStyle name="Normal 14 3 2 4" xfId="17267" xr:uid="{E8E78B49-55D7-4F2F-9B48-B43251DE8213}"/>
    <cellStyle name="Normal 14 3 2 4 2" xfId="17268" xr:uid="{C0E3B0C2-4E17-4486-80D6-720562A08901}"/>
    <cellStyle name="Normal 14 3 2 4 2 2" xfId="17269" xr:uid="{A140A70C-556E-42E9-A24B-9B9A9ADCC192}"/>
    <cellStyle name="Normal 14 3 2 4 3" xfId="17270" xr:uid="{B6ED8114-014A-4BEC-BAE9-AD9C817892D4}"/>
    <cellStyle name="Normal 14 3 2 5" xfId="17271" xr:uid="{E360E24F-98B7-40E1-9D92-B08FD238AC62}"/>
    <cellStyle name="Normal 14 3 2 5 2" xfId="17272" xr:uid="{2EC30934-90B5-4C06-B3D3-9CDAA28314D1}"/>
    <cellStyle name="Normal 14 3 2 5 2 2" xfId="17273" xr:uid="{75BBDE0C-A952-40A4-9E0A-544CD1CC25A5}"/>
    <cellStyle name="Normal 14 3 2 5 3" xfId="17274" xr:uid="{0BC5C242-DFC1-423C-807B-6026BD9479BF}"/>
    <cellStyle name="Normal 14 3 2 6" xfId="17275" xr:uid="{CCD77746-DE3E-44B8-90D4-456967790E31}"/>
    <cellStyle name="Normal 14 3 2 6 2" xfId="17276" xr:uid="{64D5AD93-EB36-46CB-B191-3D97BCF99863}"/>
    <cellStyle name="Normal 14 3 2 7" xfId="17277" xr:uid="{AA918457-3E84-4A4A-8EDB-4A7BD3826381}"/>
    <cellStyle name="Normal 14 3 2 8" xfId="17278" xr:uid="{6550CA4B-2EF7-4FE8-A640-3B8D5FCD0286}"/>
    <cellStyle name="Normal 14 3 2 9" xfId="17279" xr:uid="{8C0C3870-6F0F-45A7-B151-354E479D933D}"/>
    <cellStyle name="Normal 14 3 2_INFORME" xfId="17280" xr:uid="{4D1E113F-D6B4-445D-A48C-D2DB2F25B1F0}"/>
    <cellStyle name="Normal 14 3 3" xfId="17281" xr:uid="{A4729869-B45C-4B19-A3ED-A581176DA055}"/>
    <cellStyle name="Normal 14 3 3 2" xfId="17282" xr:uid="{729E6C18-8B9C-4B69-9D04-11AB694D8A68}"/>
    <cellStyle name="Normal 14 3 3 2 2" xfId="17283" xr:uid="{2744432C-2944-4134-9414-95D1386DC08A}"/>
    <cellStyle name="Normal 14 3 3 2 2 2" xfId="17284" xr:uid="{6412748F-0BD0-4680-86AC-F4BA3F3F0D28}"/>
    <cellStyle name="Normal 14 3 3 2 2 2 2" xfId="17285" xr:uid="{61E44A93-0A24-4066-9C4E-AB1F5C5306A7}"/>
    <cellStyle name="Normal 14 3 3 2 2 3" xfId="17286" xr:uid="{EC0F3555-C114-4A5A-994B-686148D2D78A}"/>
    <cellStyle name="Normal 14 3 3 2 3" xfId="17287" xr:uid="{A92457AD-0E14-482D-A0AE-3F39A4D4D380}"/>
    <cellStyle name="Normal 14 3 3 2 3 2" xfId="17288" xr:uid="{7E786E0E-B525-4367-8BC3-26CFF343302F}"/>
    <cellStyle name="Normal 14 3 3 2 4" xfId="17289" xr:uid="{1FD56F7A-3CC2-4D42-9DF4-CF92FBCEDABA}"/>
    <cellStyle name="Normal 14 3 3 2 5" xfId="17290" xr:uid="{F2EB798D-D2CE-43ED-8AEE-0A6576ACBA49}"/>
    <cellStyle name="Normal 14 3 3 3" xfId="17291" xr:uid="{2372930E-1508-4A72-B9E6-65F9CFC5FC6A}"/>
    <cellStyle name="Normal 14 3 3 3 2" xfId="17292" xr:uid="{51BBFE88-040C-4A3E-AB2C-B129E2496CF1}"/>
    <cellStyle name="Normal 14 3 3 3 2 2" xfId="17293" xr:uid="{FF810399-6EDD-4179-A9DA-B68EF02F382A}"/>
    <cellStyle name="Normal 14 3 3 3 3" xfId="17294" xr:uid="{D09D6948-5BD7-479D-985E-514B237B2143}"/>
    <cellStyle name="Normal 14 3 3 4" xfId="17295" xr:uid="{5D94D593-CAB5-4795-856C-45BC8E716D92}"/>
    <cellStyle name="Normal 14 3 3 4 2" xfId="17296" xr:uid="{340907BB-435D-46B4-A332-753763E7489F}"/>
    <cellStyle name="Normal 14 3 3 5" xfId="17297" xr:uid="{0CC3B786-A126-4D1B-B647-FF710A1D612E}"/>
    <cellStyle name="Normal 14 3 3 6" xfId="17298" xr:uid="{36CF8A94-8342-4EC3-AB10-7B7C14302E10}"/>
    <cellStyle name="Normal 14 3 3 7" xfId="17299" xr:uid="{F19DBA5D-0C2C-4CE1-8331-41525466830F}"/>
    <cellStyle name="Normal 14 3 4" xfId="17300" xr:uid="{BE958EB1-7876-40A3-BD9F-D8C3AC317C69}"/>
    <cellStyle name="Normal 14 3 4 2" xfId="17301" xr:uid="{63ADE9EC-880D-4328-8CD5-60F336AA26EC}"/>
    <cellStyle name="Normal 14 3 4 2 2" xfId="17302" xr:uid="{3219CD76-DD20-4EE2-A1EB-21765ABBB20B}"/>
    <cellStyle name="Normal 14 3 4 2 2 2" xfId="17303" xr:uid="{0379EB16-396E-4FF5-99F0-AFB33C06AD09}"/>
    <cellStyle name="Normal 14 3 4 2 3" xfId="17304" xr:uid="{091EEC28-B021-40F1-84D9-496BBA7D9F53}"/>
    <cellStyle name="Normal 14 3 4 3" xfId="17305" xr:uid="{6DE1B037-6995-4B6D-A5C0-15B663A00A09}"/>
    <cellStyle name="Normal 14 3 4 3 2" xfId="17306" xr:uid="{8A0A0FBD-401D-4694-8B80-1EE702036473}"/>
    <cellStyle name="Normal 14 3 4 4" xfId="17307" xr:uid="{6153F085-4354-41A3-B8C5-E3BF86218C0C}"/>
    <cellStyle name="Normal 14 3 4 5" xfId="17308" xr:uid="{98BD94A3-2E1E-4302-A54B-8931226303F2}"/>
    <cellStyle name="Normal 14 3 5" xfId="17309" xr:uid="{671B1CED-BE51-4DC5-A3BC-A68595A40837}"/>
    <cellStyle name="Normal 14 3 5 2" xfId="17310" xr:uid="{8D5C54C1-A5B9-451D-8B10-A4671B8B25AE}"/>
    <cellStyle name="Normal 14 3 5 2 2" xfId="17311" xr:uid="{295CA8B0-A0BD-4913-9073-4184568F52F9}"/>
    <cellStyle name="Normal 14 3 5 3" xfId="17312" xr:uid="{D7BE8CA6-8EF7-4650-A1DC-D2490DDA7CFF}"/>
    <cellStyle name="Normal 14 3 6" xfId="17313" xr:uid="{2A24263D-95C5-444E-8995-2373442414F1}"/>
    <cellStyle name="Normal 14 3 6 2" xfId="17314" xr:uid="{B7B7DC3B-FC72-4DA1-B0C0-D57890A6A66E}"/>
    <cellStyle name="Normal 14 3 6 2 2" xfId="17315" xr:uid="{87D66694-5CC5-48CF-8D75-854DB26C1834}"/>
    <cellStyle name="Normal 14 3 6 3" xfId="17316" xr:uid="{85F247A5-90C1-483C-8AD9-69AD192B22F6}"/>
    <cellStyle name="Normal 14 3 7" xfId="17317" xr:uid="{E78BCDE5-C7E5-4830-8F07-FB9D9AF0FF28}"/>
    <cellStyle name="Normal 14 3 7 2" xfId="17318" xr:uid="{E1BE9B0F-3013-482E-A44D-F5C477F3580E}"/>
    <cellStyle name="Normal 14 3 8" xfId="17319" xr:uid="{051E7B0F-5B54-42F1-BD41-86A784A01843}"/>
    <cellStyle name="Normal 14 3 9" xfId="17320" xr:uid="{D2DF2E75-1BCE-4D48-8E79-86006E0D948D}"/>
    <cellStyle name="Normal 14 3_INFORME" xfId="17321" xr:uid="{D3DAD66C-38F4-4E36-995D-A68E831F5126}"/>
    <cellStyle name="Normal 14 4" xfId="17322" xr:uid="{392ADDB6-292B-44FE-AE2B-AAE760D51579}"/>
    <cellStyle name="Normal 14 4 2" xfId="17323" xr:uid="{38BF718C-2AA7-4952-B099-99E8EE11140C}"/>
    <cellStyle name="Normal 14 4 2 2" xfId="17324" xr:uid="{076AC6CA-E066-4082-A589-DCD8F8C864ED}"/>
    <cellStyle name="Normal 14 4 2 2 2" xfId="17325" xr:uid="{CD068A3B-3F27-4956-9C53-B152FDCA31D8}"/>
    <cellStyle name="Normal 14 4 2 2 2 2" xfId="17326" xr:uid="{524FA92D-0AD6-4239-BF53-8D4A2A9E8ED2}"/>
    <cellStyle name="Normal 14 4 2 2 2 2 2" xfId="17327" xr:uid="{7914A773-A83F-4235-8BF9-52A0F73952B0}"/>
    <cellStyle name="Normal 14 4 2 2 2 3" xfId="17328" xr:uid="{0976FA11-92DB-4BB2-A9BA-010335297821}"/>
    <cellStyle name="Normal 14 4 2 2 3" xfId="17329" xr:uid="{36A41079-7330-4CA2-BDAB-BC6B664A3F55}"/>
    <cellStyle name="Normal 14 4 2 2 3 2" xfId="17330" xr:uid="{ACE8D1FA-CAF1-4DE7-820D-7FC44F6B627E}"/>
    <cellStyle name="Normal 14 4 2 2 4" xfId="17331" xr:uid="{6149EC9B-FF8B-4CB1-B8C4-E9B2486584CF}"/>
    <cellStyle name="Normal 14 4 2 2 5" xfId="17332" xr:uid="{5B074BA5-3D5D-48E1-BADD-021DBE64031E}"/>
    <cellStyle name="Normal 14 4 2 3" xfId="17333" xr:uid="{0E9DC841-E8C8-4C69-9C98-649B9EDC1347}"/>
    <cellStyle name="Normal 14 4 2 3 2" xfId="17334" xr:uid="{2A03A716-F281-4F2A-9CD1-D9C7DEA6A80C}"/>
    <cellStyle name="Normal 14 4 2 3 2 2" xfId="17335" xr:uid="{AD4A9ABE-40FE-4F2C-BED8-D040AEE6F8AD}"/>
    <cellStyle name="Normal 14 4 2 3 3" xfId="17336" xr:uid="{8EACA977-AB16-4331-A89A-8480F86434D5}"/>
    <cellStyle name="Normal 14 4 2 4" xfId="17337" xr:uid="{6263780F-1057-4D61-9B50-C32727A35D60}"/>
    <cellStyle name="Normal 14 4 2 4 2" xfId="17338" xr:uid="{09DD89BC-E5B9-430B-868B-B6E98031E13E}"/>
    <cellStyle name="Normal 14 4 2 5" xfId="17339" xr:uid="{7D3B0BFF-1051-4637-99D4-4C39F0D44940}"/>
    <cellStyle name="Normal 14 4 2 6" xfId="17340" xr:uid="{C9472EDC-E82E-424C-94ED-37B8123FFA72}"/>
    <cellStyle name="Normal 14 4 2 7" xfId="17341" xr:uid="{6893C6B1-C214-46D1-996F-ED658AC706BA}"/>
    <cellStyle name="Normal 14 4 3" xfId="17342" xr:uid="{27733FDA-1846-47EF-9210-9EC0F94CA252}"/>
    <cellStyle name="Normal 14 4 3 2" xfId="17343" xr:uid="{572A5306-DB3A-48E7-8031-9A55EED8CBB3}"/>
    <cellStyle name="Normal 14 4 3 2 2" xfId="17344" xr:uid="{2CF858E2-88C3-48A9-A819-34A05E976CF6}"/>
    <cellStyle name="Normal 14 4 3 2 2 2" xfId="17345" xr:uid="{9041B943-B596-41B5-BB1E-A3C5ACC45703}"/>
    <cellStyle name="Normal 14 4 3 2 3" xfId="17346" xr:uid="{EED5BDC7-36AC-4030-A640-CE6AC1B9C95B}"/>
    <cellStyle name="Normal 14 4 3 3" xfId="17347" xr:uid="{7556479E-0F8D-4311-9D1A-5E54EC126B1F}"/>
    <cellStyle name="Normal 14 4 3 3 2" xfId="17348" xr:uid="{60D36FA9-4916-4F67-A78D-89C109F35034}"/>
    <cellStyle name="Normal 14 4 3 4" xfId="17349" xr:uid="{4BBF85C6-8BFC-4006-AD08-CB068D1AB50F}"/>
    <cellStyle name="Normal 14 4 3 5" xfId="17350" xr:uid="{4D447826-6361-4B56-9145-CD67975D23B3}"/>
    <cellStyle name="Normal 14 4 4" xfId="17351" xr:uid="{CDC67473-7BCB-402F-A516-41FA418A377A}"/>
    <cellStyle name="Normal 14 4 4 2" xfId="17352" xr:uid="{3763B8D7-9325-4295-A33D-6FE535451192}"/>
    <cellStyle name="Normal 14 4 4 2 2" xfId="17353" xr:uid="{322BD847-479D-4FD7-BCFC-A7F7C22962BC}"/>
    <cellStyle name="Normal 14 4 4 3" xfId="17354" xr:uid="{1FA8C863-85B3-46EB-9280-3F4DDE7F0DF0}"/>
    <cellStyle name="Normal 14 4 5" xfId="17355" xr:uid="{E5B44183-B5F5-4FEC-9865-1AF3CEF7D05A}"/>
    <cellStyle name="Normal 14 4 5 2" xfId="17356" xr:uid="{02A25DCE-DD0C-4C2A-9A58-74C37B4E79A5}"/>
    <cellStyle name="Normal 14 4 5 2 2" xfId="17357" xr:uid="{15F15A2F-C72C-48C3-8B78-0C16FD1508DC}"/>
    <cellStyle name="Normal 14 4 5 3" xfId="17358" xr:uid="{A7C3B714-9F3E-4020-8416-CA61952A45BE}"/>
    <cellStyle name="Normal 14 4 6" xfId="17359" xr:uid="{6EBEF44E-4A35-4DE0-A540-0F4A56E30B54}"/>
    <cellStyle name="Normal 14 4 6 2" xfId="17360" xr:uid="{257761C8-B15A-4845-AD29-B31E12FBED67}"/>
    <cellStyle name="Normal 14 4 7" xfId="17361" xr:uid="{A4457AE0-74E5-41F9-89F5-BEDF43545273}"/>
    <cellStyle name="Normal 14 4 8" xfId="17362" xr:uid="{B6329AD6-B44F-435F-B82D-5D31C7013CCA}"/>
    <cellStyle name="Normal 14 4 9" xfId="17363" xr:uid="{4151B4E8-FC1B-4CD1-BD5E-7826A80AF27F}"/>
    <cellStyle name="Normal 14 4_INFORME" xfId="17364" xr:uid="{820E26FF-C83E-4082-85E7-5E9D69986BEB}"/>
    <cellStyle name="Normal 14 5" xfId="17365" xr:uid="{7AB3CF01-E7AB-40E6-BCEC-F4C97759E985}"/>
    <cellStyle name="Normal 14 5 2" xfId="17366" xr:uid="{88AFF4A1-5AC4-4D19-B606-AF6618B95DE5}"/>
    <cellStyle name="Normal 14 5 2 2" xfId="17367" xr:uid="{8C6D5EBE-84A2-4E00-A6F8-3C15904CC32B}"/>
    <cellStyle name="Normal 14 5 3" xfId="17368" xr:uid="{EE85220A-BCC6-4191-A97E-92B6F91A7E2D}"/>
    <cellStyle name="Normal 14 6" xfId="17369" xr:uid="{2AC84A11-ED82-4879-A0D2-4C35B5681E4D}"/>
    <cellStyle name="Normal 14 6 2" xfId="17370" xr:uid="{45BD8C44-6FB8-4CBA-B1FA-D16C5489AA66}"/>
    <cellStyle name="Normal 14 6 2 2" xfId="17371" xr:uid="{96228A94-A324-484C-8384-E2ABE20AF1BA}"/>
    <cellStyle name="Normal 14 6 2 2 2" xfId="17372" xr:uid="{044A5E2E-C040-4D56-BA07-60E9AF613818}"/>
    <cellStyle name="Normal 14 6 2 2 2 2" xfId="17373" xr:uid="{97FDD01A-325E-443E-9E1C-41877C260F73}"/>
    <cellStyle name="Normal 14 6 2 2 3" xfId="17374" xr:uid="{8358ED97-CF75-423A-977E-CA1998AC4FB7}"/>
    <cellStyle name="Normal 14 6 2 3" xfId="17375" xr:uid="{A9C160A6-4706-42AF-B7FD-53F4E7E7B9E6}"/>
    <cellStyle name="Normal 14 6 2 3 2" xfId="17376" xr:uid="{A340F319-BDE3-44D7-A2CC-EE9857F815CF}"/>
    <cellStyle name="Normal 14 6 2 4" xfId="17377" xr:uid="{3E6614D5-2DF1-4A75-A9E1-61A4AE986397}"/>
    <cellStyle name="Normal 14 6 3" xfId="17378" xr:uid="{37BBAF8E-77C3-4503-814A-90AEDFF326FC}"/>
    <cellStyle name="Normal 14 6 3 2" xfId="17379" xr:uid="{081B637D-AF24-4AFD-9EF1-6940D2BD4D46}"/>
    <cellStyle name="Normal 14 6 3 2 2" xfId="17380" xr:uid="{D37D7318-A298-4D30-B72B-92ED0E1BCEF4}"/>
    <cellStyle name="Normal 14 6 3 3" xfId="17381" xr:uid="{28B2DB79-ECA9-42DD-85A4-2E0C6294631A}"/>
    <cellStyle name="Normal 14 6 4" xfId="17382" xr:uid="{D8781BA8-3351-4E51-A600-784BCEE25936}"/>
    <cellStyle name="Normal 14 6 4 2" xfId="17383" xr:uid="{F118BDAF-1208-4F6D-9C91-7F429FE1601E}"/>
    <cellStyle name="Normal 14 6 5" xfId="17384" xr:uid="{6E02EFF2-A9C1-4B37-B9DF-12BC0311AF2E}"/>
    <cellStyle name="Normal 14 6 6" xfId="17385" xr:uid="{2D5113A3-51C8-46F3-9397-2126961EEC04}"/>
    <cellStyle name="Normal 14 7" xfId="17386" xr:uid="{009C48D2-8406-4A33-95A8-0AEC360A9E30}"/>
    <cellStyle name="Normal 14 7 2" xfId="17387" xr:uid="{EFED6D18-8F63-4E95-A1F1-6B058B964A28}"/>
    <cellStyle name="Normal 14 7 2 2" xfId="17388" xr:uid="{D77D0756-49CF-4B66-8885-81B6B0737E78}"/>
    <cellStyle name="Normal 14 7 2 2 2" xfId="17389" xr:uid="{54502513-7874-4941-99DF-3F800DB67F10}"/>
    <cellStyle name="Normal 14 7 2 3" xfId="17390" xr:uid="{315395B9-73DC-47A4-A678-83F6CD306D77}"/>
    <cellStyle name="Normal 14 7 3" xfId="17391" xr:uid="{95138F41-ABD7-4404-86B4-8F3A3430CEA1}"/>
    <cellStyle name="Normal 14 7 3 2" xfId="17392" xr:uid="{A82EF44D-817D-4FF2-978A-6477D1144D0A}"/>
    <cellStyle name="Normal 14 7 4" xfId="17393" xr:uid="{F126C07B-2CB0-41CA-9EC0-043F5EA360D4}"/>
    <cellStyle name="Normal 14 8" xfId="17394" xr:uid="{B660E730-E3E7-4024-8516-EFF29A622163}"/>
    <cellStyle name="Normal 14 8 2" xfId="17395" xr:uid="{D3D932DB-1785-43E3-9C2B-D4D1A9C7FD66}"/>
    <cellStyle name="Normal 14 8 2 2" xfId="17396" xr:uid="{FED37C54-FC7C-4090-A266-23A7C5321AEB}"/>
    <cellStyle name="Normal 14 8 3" xfId="17397" xr:uid="{02B5D261-7EE7-4894-A575-9057794241E2}"/>
    <cellStyle name="Normal 14 9" xfId="17398" xr:uid="{FC9DA145-8A4C-4C2C-89AE-0615AE8B14DF}"/>
    <cellStyle name="Normal 14_HIDROLOGIA" xfId="17399" xr:uid="{7FE605DB-4FD4-4576-A1D9-DF3AD913B80F}"/>
    <cellStyle name="Normal 140" xfId="17400" xr:uid="{70F6F5D3-F350-47B7-9026-0E9F62C3E6C8}"/>
    <cellStyle name="Normal 140 2" xfId="17401" xr:uid="{C125BBAE-947B-4F9C-9C22-17D2E4753701}"/>
    <cellStyle name="Normal 140 2 2" xfId="17402" xr:uid="{09B3EBD1-7414-4661-AFC4-E009A4294D91}"/>
    <cellStyle name="Normal 140 2 2 2" xfId="17403" xr:uid="{36D93175-FCAB-48EA-8A86-1FFA407988EF}"/>
    <cellStyle name="Normal 140 2 2 2 2" xfId="17404" xr:uid="{441E4FAA-0FA0-48E7-8EB4-BD9240898FF8}"/>
    <cellStyle name="Normal 140 2 2 3" xfId="17405" xr:uid="{C1898598-4F82-4D03-AD30-C6C0B9A56819}"/>
    <cellStyle name="Normal 140 2 3" xfId="17406" xr:uid="{9CA1E1DD-CFB3-4F2E-9EA1-D1B2EEF90B72}"/>
    <cellStyle name="Normal 140 2 3 2" xfId="17407" xr:uid="{23D8F8DA-9B44-465C-8081-EA861F18F83A}"/>
    <cellStyle name="Normal 140 2 4" xfId="17408" xr:uid="{B5375C9D-4105-4519-AB03-B3DBC996A8E3}"/>
    <cellStyle name="Normal 140 3" xfId="17409" xr:uid="{E5829E06-E372-43A5-B7D5-1424FC3F03E0}"/>
    <cellStyle name="Normal 140 4" xfId="17410" xr:uid="{C4928D2D-CD18-4050-905C-4814483EEE56}"/>
    <cellStyle name="Normal 140 4 2" xfId="17411" xr:uid="{21E6C145-83CB-4550-89DF-1DAE2861DFCA}"/>
    <cellStyle name="Normal 140 4 2 2" xfId="17412" xr:uid="{88A220E5-80D3-495F-BC0C-E513E7365F34}"/>
    <cellStyle name="Normal 140 4 3" xfId="17413" xr:uid="{2C7C50B0-B616-42F6-85EE-14CB6DA124D7}"/>
    <cellStyle name="Normal 140 5" xfId="17414" xr:uid="{CCEBDCAC-7706-4D32-A268-0593A4B52C1F}"/>
    <cellStyle name="Normal 140 5 2" xfId="17415" xr:uid="{5B14B129-82D2-48C6-88E5-1D192E525308}"/>
    <cellStyle name="Normal 140 6" xfId="17416" xr:uid="{E5780131-6923-4F82-A891-962B984995BE}"/>
    <cellStyle name="Normal 141" xfId="17417" xr:uid="{E9E8F232-81AC-43DD-9411-F880D5D2A510}"/>
    <cellStyle name="Normal 141 2" xfId="17418" xr:uid="{93F49B68-E465-46C9-BE9B-AB6B8BAF605B}"/>
    <cellStyle name="Normal 141 2 2" xfId="17419" xr:uid="{189BA10E-F20B-4295-9FA2-19781261BB59}"/>
    <cellStyle name="Normal 141 2 2 2" xfId="17420" xr:uid="{1CF6E8C9-4719-44D4-BBC2-7B1FF4B4B631}"/>
    <cellStyle name="Normal 141 2 2 2 2" xfId="17421" xr:uid="{B65D636D-995C-456B-B74C-D7AFC7F3FC4C}"/>
    <cellStyle name="Normal 141 2 2 3" xfId="17422" xr:uid="{49B0FCC6-1841-44D6-8669-D0ADC3A4E960}"/>
    <cellStyle name="Normal 141 2 3" xfId="17423" xr:uid="{740F221C-437C-4F22-9AAB-BF3B47E34479}"/>
    <cellStyle name="Normal 141 2 3 2" xfId="17424" xr:uid="{9D46347A-50B4-47A9-AD7D-2F9FF466A52A}"/>
    <cellStyle name="Normal 141 2 4" xfId="17425" xr:uid="{8DE3BFB9-4E05-470B-947B-A4904020BC71}"/>
    <cellStyle name="Normal 141 3" xfId="17426" xr:uid="{9A99A380-D3FC-4DB0-97FE-9C5458C2B2AF}"/>
    <cellStyle name="Normal 141 3 2" xfId="17427" xr:uid="{A76C40EC-EDAD-4F53-B414-760F4CD0034F}"/>
    <cellStyle name="Normal 141 3 2 2" xfId="17428" xr:uid="{086CF2F3-0ADC-48D0-9C02-324A41AF3838}"/>
    <cellStyle name="Normal 141 3 3" xfId="17429" xr:uid="{D81E55DC-040A-43EE-9390-0D5DCA64C142}"/>
    <cellStyle name="Normal 141 4" xfId="17430" xr:uid="{E1880BE9-0834-4FF3-8C27-53EC4D5DA14D}"/>
    <cellStyle name="Normal 141 4 2" xfId="17431" xr:uid="{E57B4AE2-983C-41F7-AC12-19F01291333B}"/>
    <cellStyle name="Normal 141 5" xfId="17432" xr:uid="{2D227F7A-9598-4AE8-A95A-7E1572B2E8B3}"/>
    <cellStyle name="Normal 141 6" xfId="54137" xr:uid="{AA186647-A2E9-4210-9FC1-8D594FC8CAD4}"/>
    <cellStyle name="Normal 142" xfId="17433" xr:uid="{42D352F6-5D27-4C9A-A355-BD4FEB3DF487}"/>
    <cellStyle name="Normal 142 2" xfId="17434" xr:uid="{88C0D208-E65C-45DB-B906-CCAA0210030E}"/>
    <cellStyle name="Normal 142 2 2" xfId="17435" xr:uid="{97C6AE35-5954-4AF3-B70B-AB82D47304A5}"/>
    <cellStyle name="Normal 142 2 2 2" xfId="17436" xr:uid="{4FDE1B86-FA8D-484B-9E92-B668FF940919}"/>
    <cellStyle name="Normal 142 2 2 2 2" xfId="17437" xr:uid="{ECD23E04-1A88-4511-90CE-089DF42B8964}"/>
    <cellStyle name="Normal 142 2 2 3" xfId="17438" xr:uid="{5FD3AE0F-A4B3-476E-991B-CB2C8E665AF2}"/>
    <cellStyle name="Normal 142 2 3" xfId="17439" xr:uid="{F06DD243-5022-4C04-BB64-4066DD23FFE4}"/>
    <cellStyle name="Normal 142 2 3 2" xfId="17440" xr:uid="{9296C7C7-30B1-4CB2-9BF8-AD65A17BB8EF}"/>
    <cellStyle name="Normal 142 2 4" xfId="17441" xr:uid="{942B3321-E4F5-44E0-9045-1A2341C776CE}"/>
    <cellStyle name="Normal 142 3" xfId="17442" xr:uid="{41EBAF39-14F6-4D65-8EEB-25A38B6BD3C9}"/>
    <cellStyle name="Normal 142 4" xfId="17443" xr:uid="{AADFF8C0-34E6-40FA-B313-34BC82476D3A}"/>
    <cellStyle name="Normal 142 4 2" xfId="17444" xr:uid="{D277F25B-9D82-46D4-8A00-A4FD599F0EF4}"/>
    <cellStyle name="Normal 142 4 2 2" xfId="17445" xr:uid="{0351C8BB-5DFE-4182-BD86-2D4760ED305C}"/>
    <cellStyle name="Normal 142 4 3" xfId="17446" xr:uid="{2B51BFDB-81CC-46A7-8662-B987339D19C6}"/>
    <cellStyle name="Normal 142 5" xfId="17447" xr:uid="{77D31A32-B559-49FE-9C6A-460086535A7E}"/>
    <cellStyle name="Normal 142 5 2" xfId="17448" xr:uid="{5AE6890F-CC1D-48A8-9742-178223DA85B0}"/>
    <cellStyle name="Normal 142 6" xfId="17449" xr:uid="{C5C75B4B-B358-449B-93A9-8A8597E5E6AA}"/>
    <cellStyle name="Normal 143" xfId="17450" xr:uid="{1C9DAE3B-1ED9-4BD1-96C9-75E4AF5ED101}"/>
    <cellStyle name="Normal 143 2" xfId="17451" xr:uid="{AA00D077-353C-4D8A-9DC7-DCEF873C07AB}"/>
    <cellStyle name="Normal 143 2 2" xfId="17452" xr:uid="{AE354040-CFA8-40C7-BF06-9EA38586740D}"/>
    <cellStyle name="Normal 143 2 2 2" xfId="17453" xr:uid="{43C36CC2-5425-4ECF-99D3-43F781F5FF85}"/>
    <cellStyle name="Normal 143 2 2 2 2" xfId="17454" xr:uid="{58EC8FA6-38B4-49EB-AD70-BE495C9EFAF2}"/>
    <cellStyle name="Normal 143 2 2 3" xfId="17455" xr:uid="{85DDC154-27D8-4A95-B976-36AEE5DD434E}"/>
    <cellStyle name="Normal 143 2 3" xfId="17456" xr:uid="{B30B5C8E-36D2-47EE-96A4-EA1CE9951446}"/>
    <cellStyle name="Normal 143 2 3 2" xfId="17457" xr:uid="{14F1D733-D249-4F44-80B2-AA3ACBA1E21B}"/>
    <cellStyle name="Normal 143 2 4" xfId="17458" xr:uid="{CE086012-6483-469A-99D6-F650734D2C8B}"/>
    <cellStyle name="Normal 143 3" xfId="17459" xr:uid="{1AB767EA-0621-42AE-AA73-BA14B4762C99}"/>
    <cellStyle name="Normal 143 4" xfId="17460" xr:uid="{5DA56436-5FB7-4ED4-B2B6-6126330DC619}"/>
    <cellStyle name="Normal 143 4 2" xfId="17461" xr:uid="{CA08C523-A3ED-4E35-B001-3A2A50B7434B}"/>
    <cellStyle name="Normal 143 4 2 2" xfId="17462" xr:uid="{21B6921B-C990-4947-B501-4378108CE602}"/>
    <cellStyle name="Normal 143 4 3" xfId="17463" xr:uid="{71E39D99-06EF-41D8-9010-16C04A3773DF}"/>
    <cellStyle name="Normal 143 5" xfId="17464" xr:uid="{727DC8D4-DE30-4E2E-96A0-C3A783097517}"/>
    <cellStyle name="Normal 143 5 2" xfId="17465" xr:uid="{1176329E-E62A-4D88-8563-42C871FF6213}"/>
    <cellStyle name="Normal 143 6" xfId="17466" xr:uid="{73AE5073-5978-48D2-8C32-80F4769728A4}"/>
    <cellStyle name="Normal 144" xfId="17467" xr:uid="{46C1BF35-A34D-4167-8BB4-4EC6276519BA}"/>
    <cellStyle name="Normal 144 2" xfId="17468" xr:uid="{3243C8F8-511B-45D8-ACF6-7FB1645F7CA2}"/>
    <cellStyle name="Normal 144 2 2" xfId="17469" xr:uid="{B44ABA94-86EC-45F8-97F2-E7E3939769BB}"/>
    <cellStyle name="Normal 144 2 2 2" xfId="17470" xr:uid="{CACB7C9B-5FC0-4089-BE22-3007874AC823}"/>
    <cellStyle name="Normal 144 2 2 2 2" xfId="17471" xr:uid="{84E41CF5-D943-4D5C-9694-16EF100C1C9A}"/>
    <cellStyle name="Normal 144 2 2 3" xfId="17472" xr:uid="{71AD88FF-5D38-454B-9ED0-542D81A1AD4A}"/>
    <cellStyle name="Normal 144 2 3" xfId="17473" xr:uid="{BC4A5944-E312-4FB4-946C-1961FADB9457}"/>
    <cellStyle name="Normal 144 2 3 2" xfId="17474" xr:uid="{0C9D6EBF-77F9-407D-8AB8-B510FDAA0CA8}"/>
    <cellStyle name="Normal 144 2 4" xfId="17475" xr:uid="{EA7DEBA6-A695-4743-96F7-9DCB8A0AF4BA}"/>
    <cellStyle name="Normal 144 3" xfId="17476" xr:uid="{7DA2B391-89DC-4C26-A3CC-BAD6D0EC1090}"/>
    <cellStyle name="Normal 144 3 2" xfId="17477" xr:uid="{BC4ECF59-2818-4ED9-901E-67D73BCFB161}"/>
    <cellStyle name="Normal 144 3 2 2" xfId="17478" xr:uid="{4A2E0687-AA03-409D-8FC1-D90C194D02DB}"/>
    <cellStyle name="Normal 144 3 3" xfId="17479" xr:uid="{B17A2918-89B4-4B30-98BF-4864D51CC1F7}"/>
    <cellStyle name="Normal 144 4" xfId="17480" xr:uid="{D34D582A-DCEE-4846-858B-B842FBE99889}"/>
    <cellStyle name="Normal 144 4 2" xfId="17481" xr:uid="{55683881-3DC8-47AD-A359-260664F9438F}"/>
    <cellStyle name="Normal 144 4 2 2" xfId="17482" xr:uid="{56F4B50E-DAD4-4CA6-969C-E9B4288716DC}"/>
    <cellStyle name="Normal 144 4 3" xfId="17483" xr:uid="{BA1B6ADB-DD84-4D5F-A891-F25DE6A6006F}"/>
    <cellStyle name="Normal 144 5" xfId="17484" xr:uid="{65DB54FD-1D05-4B60-9B87-373B87A16CE9}"/>
    <cellStyle name="Normal 144 5 2" xfId="17485" xr:uid="{BF310D9F-3A45-4418-BABB-945C945C5EEF}"/>
    <cellStyle name="Normal 144 6" xfId="17486" xr:uid="{97B8AE4D-2F07-4408-BAB3-FE94DE6769FD}"/>
    <cellStyle name="Normal 144 7" xfId="54138" xr:uid="{2A6B44E7-01A0-48AE-83E4-C29577FC461A}"/>
    <cellStyle name="Normal 145" xfId="17487" xr:uid="{B6A0825D-0F31-43EF-905C-729B3AB1CA9B}"/>
    <cellStyle name="Normal 145 2" xfId="17488" xr:uid="{93394E4E-B375-48BB-9ECF-D00EC6D57C5E}"/>
    <cellStyle name="Normal 145 2 2" xfId="17489" xr:uid="{334EDFFE-F0FC-48D0-A3D8-E35CA9FEE141}"/>
    <cellStyle name="Normal 145 2 2 2" xfId="17490" xr:uid="{ECCD0F5E-7744-423E-BEF5-DD10229EF0DF}"/>
    <cellStyle name="Normal 145 2 2 2 2" xfId="17491" xr:uid="{37DD3251-8C42-4E6D-B2CC-76B66C7BDF19}"/>
    <cellStyle name="Normal 145 2 2 3" xfId="17492" xr:uid="{B47A5B2D-D61E-413A-B409-E2DB6FC6E0E9}"/>
    <cellStyle name="Normal 145 2 3" xfId="17493" xr:uid="{9AECAC7D-E7F5-4ED8-A14D-9EC07914D77B}"/>
    <cellStyle name="Normal 145 2 3 2" xfId="17494" xr:uid="{ECA76F07-8A4A-4C1C-A531-C80B4DBEF59A}"/>
    <cellStyle name="Normal 145 2 4" xfId="17495" xr:uid="{D985C2A0-0D98-4EAD-90D7-ACA87A987EF3}"/>
    <cellStyle name="Normal 145 3" xfId="17496" xr:uid="{9D0501E1-F153-461C-A548-2E51A40A57BC}"/>
    <cellStyle name="Normal 145 3 2" xfId="17497" xr:uid="{97B083A3-FBDB-4761-AD4A-8CCB4339BDF1}"/>
    <cellStyle name="Normal 145 3 2 2" xfId="17498" xr:uid="{3566149B-196C-4B40-9861-505E1CC7392C}"/>
    <cellStyle name="Normal 145 3 3" xfId="17499" xr:uid="{F901933C-0445-47E9-896E-BB5F92B21BC5}"/>
    <cellStyle name="Normal 145 4" xfId="17500" xr:uid="{45EFA782-BB67-45DE-86A8-A28B5650E56B}"/>
    <cellStyle name="Normal 145 4 2" xfId="17501" xr:uid="{C3FB27E4-AA69-4AF5-BB11-F2DCAD7F432C}"/>
    <cellStyle name="Normal 145 5" xfId="17502" xr:uid="{AB26263C-9EB5-4B16-9F58-494D34748653}"/>
    <cellStyle name="Normal 145 6" xfId="54139" xr:uid="{9C3CBF9B-EB10-47BB-B04A-791DF66AE939}"/>
    <cellStyle name="Normal 146" xfId="17503" xr:uid="{AAD595F8-A7B0-4362-B6F6-BC5FBB7EF3B5}"/>
    <cellStyle name="Normal 146 2" xfId="17504" xr:uid="{A16B08EA-9119-4921-8E1D-E33911849A78}"/>
    <cellStyle name="Normal 146 2 2" xfId="17505" xr:uid="{AE7DC7F0-6CB3-4625-AAC5-94F2A6D3D57D}"/>
    <cellStyle name="Normal 146 2 2 2" xfId="17506" xr:uid="{7183576A-B657-4862-856B-F36BBC9FDB2A}"/>
    <cellStyle name="Normal 146 2 2 2 2" xfId="17507" xr:uid="{7E2B04F7-0191-4A7F-AA05-94281F887E7F}"/>
    <cellStyle name="Normal 146 2 2 3" xfId="17508" xr:uid="{B7A15693-E878-4CA3-A15A-7F63CC403921}"/>
    <cellStyle name="Normal 146 2 3" xfId="17509" xr:uid="{BE458541-13A1-4B65-970E-E3A401777722}"/>
    <cellStyle name="Normal 146 2 3 2" xfId="17510" xr:uid="{B396B661-5BE7-487B-89E5-4D3D27BD11F7}"/>
    <cellStyle name="Normal 146 2 4" xfId="17511" xr:uid="{01A722E1-C216-4FD1-8485-D5106D89D747}"/>
    <cellStyle name="Normal 146 3" xfId="17512" xr:uid="{8059EF70-332F-44CE-B2E3-F7890FCFAB63}"/>
    <cellStyle name="Normal 146 3 2" xfId="17513" xr:uid="{CD389961-309C-4D30-B7C8-2195AC3FA3CB}"/>
    <cellStyle name="Normal 146 3 2 2" xfId="17514" xr:uid="{89EE879A-1A44-4DCA-B04F-3EF1EB6D878D}"/>
    <cellStyle name="Normal 146 3 3" xfId="17515" xr:uid="{164D9A18-1803-4D01-8160-CCFC76DBA9D9}"/>
    <cellStyle name="Normal 146 4" xfId="17516" xr:uid="{94532271-F198-458D-96F2-F4A219661004}"/>
    <cellStyle name="Normal 146 4 2" xfId="17517" xr:uid="{322A426A-D604-43CF-85AA-624E1C9F9DCD}"/>
    <cellStyle name="Normal 146 5" xfId="17518" xr:uid="{5677777F-8C7B-4CF8-B2DF-6801A46FF339}"/>
    <cellStyle name="Normal 146 6" xfId="54140" xr:uid="{E5D6A9C3-EBC0-4B9A-A9E8-D212A6F09879}"/>
    <cellStyle name="Normal 147" xfId="17519" xr:uid="{84DE5CDF-D88E-43AF-AD7B-E87CEC394A23}"/>
    <cellStyle name="Normal 147 2" xfId="17520" xr:uid="{B46E138E-0D8C-4BCC-9F5A-B96DF5CFCBF3}"/>
    <cellStyle name="Normal 147 2 2" xfId="17521" xr:uid="{FDC5982F-8416-4E23-9881-7A531FACBBD3}"/>
    <cellStyle name="Normal 147 2 2 2" xfId="17522" xr:uid="{E8E16297-BAEA-4D2F-97AC-F796C59424AD}"/>
    <cellStyle name="Normal 147 2 2 2 2" xfId="17523" xr:uid="{338348DE-8C22-429B-B355-2E6C7380D1B2}"/>
    <cellStyle name="Normal 147 2 2 3" xfId="17524" xr:uid="{DBA7B7D7-23FA-4146-B82D-CF73DED14213}"/>
    <cellStyle name="Normal 147 2 3" xfId="17525" xr:uid="{D4C60010-485B-4EBE-85B5-7BC235837001}"/>
    <cellStyle name="Normal 147 2 3 2" xfId="17526" xr:uid="{5D97DAB2-A5D0-4C79-B0FE-7908E2655B64}"/>
    <cellStyle name="Normal 147 2 4" xfId="17527" xr:uid="{5BD060BA-0C63-4596-9A24-D51CAB470A80}"/>
    <cellStyle name="Normal 147 3" xfId="17528" xr:uid="{E2E254C2-BABB-4B3F-9C03-A2846CB6B06A}"/>
    <cellStyle name="Normal 147 3 2" xfId="17529" xr:uid="{85DB713D-3845-471C-BCBA-0DE0B3FDAED4}"/>
    <cellStyle name="Normal 147 3 2 2" xfId="17530" xr:uid="{D79AF14A-B7BE-4D5D-BF16-513D7DB92806}"/>
    <cellStyle name="Normal 147 3 3" xfId="17531" xr:uid="{7DBDEAFC-8072-4AC9-9CE1-E97F237FAA40}"/>
    <cellStyle name="Normal 147 4" xfId="17532" xr:uid="{174EB380-33F5-4D8A-9AFB-19B3B025FE0E}"/>
    <cellStyle name="Normal 147 4 2" xfId="17533" xr:uid="{68CD7B8E-8FF2-41F9-BE76-FF027DF5E0D3}"/>
    <cellStyle name="Normal 147 5" xfId="17534" xr:uid="{A179D52F-CD4E-4477-B0B3-2186558A0C58}"/>
    <cellStyle name="Normal 147 6" xfId="17535" xr:uid="{40783E73-F181-40F0-A45A-5F8D7BA3D3F8}"/>
    <cellStyle name="Normal 148" xfId="17536" xr:uid="{2DD5155E-59F8-4624-8B88-90479C0BE802}"/>
    <cellStyle name="Normal 148 2" xfId="17537" xr:uid="{B46B3476-B07D-458F-B99C-7642B77BD8B0}"/>
    <cellStyle name="Normal 148 2 2" xfId="17538" xr:uid="{855EEC8B-A552-4FBB-BC66-0F3C57A61EF6}"/>
    <cellStyle name="Normal 148 2 2 2" xfId="17539" xr:uid="{7F92BA07-9DD5-436E-8FFE-E56DCB7F01A0}"/>
    <cellStyle name="Normal 148 2 2 2 2" xfId="17540" xr:uid="{5CD90808-28DD-43E5-B730-32C2E3A8B20E}"/>
    <cellStyle name="Normal 148 2 2 3" xfId="17541" xr:uid="{F770A914-53A2-42BC-990A-0558D8E2064F}"/>
    <cellStyle name="Normal 148 2 3" xfId="17542" xr:uid="{AB5ABCFA-998E-4CC2-A6BF-C4CCC41264E0}"/>
    <cellStyle name="Normal 148 2 3 2" xfId="17543" xr:uid="{C39629E8-EBFE-474C-8B7B-332E60A278B9}"/>
    <cellStyle name="Normal 148 2 4" xfId="17544" xr:uid="{CD51E674-15F4-4884-B4CB-90B38175B959}"/>
    <cellStyle name="Normal 148 3" xfId="54141" xr:uid="{53990CD3-DE8F-4DE3-8DAC-F15D3CEAE6A5}"/>
    <cellStyle name="Normal 148 3 2" xfId="54142" xr:uid="{AEFD2BC8-39AF-444A-9CC3-05A77F23401F}"/>
    <cellStyle name="Normal 148 3 2 2" xfId="54143" xr:uid="{5C8F0AF3-CC9B-4564-B16A-4AC58078C500}"/>
    <cellStyle name="Normal 148 3 3" xfId="54144" xr:uid="{4B54075C-7945-4AFC-BE69-B45991E63DF7}"/>
    <cellStyle name="Normal 148 4" xfId="54145" xr:uid="{B5B7F2D6-FD78-44F0-8720-9229062C21DC}"/>
    <cellStyle name="Normal 148 4 2" xfId="54146" xr:uid="{5E6BE035-2234-4D48-B65F-0FB6A6AEFA90}"/>
    <cellStyle name="Normal 148 5" xfId="54147" xr:uid="{39EA19D9-4599-4A7B-82F2-A2F15635B5E8}"/>
    <cellStyle name="Normal 148 6" xfId="54148" xr:uid="{DAA86FF7-16BD-42BF-8BBE-21842F84ED2D}"/>
    <cellStyle name="Normal 149" xfId="17545" xr:uid="{6E93F909-5146-4C2B-9413-B48F6B9B2380}"/>
    <cellStyle name="Normal 149 2" xfId="17546" xr:uid="{3D1CEB28-6D74-481D-8654-FBB82286D895}"/>
    <cellStyle name="Normal 149 2 2" xfId="17547" xr:uid="{8D59AFBA-4A1E-437D-84B0-D7A5C0968F9A}"/>
    <cellStyle name="Normal 149 2 2 2" xfId="17548" xr:uid="{A1C2AE64-D069-4130-95BD-B7DB3F69D013}"/>
    <cellStyle name="Normal 149 2 2 2 2" xfId="17549" xr:uid="{161A6AFE-5FDE-4970-A770-737B6EF67D84}"/>
    <cellStyle name="Normal 149 2 2 3" xfId="17550" xr:uid="{46B913AE-B645-4560-9922-C8D2B0BA5B67}"/>
    <cellStyle name="Normal 149 2 3" xfId="17551" xr:uid="{172BE517-EBA2-4CB5-867D-282D6C4E56EF}"/>
    <cellStyle name="Normal 149 2 3 2" xfId="17552" xr:uid="{D7E7C2E7-8AB7-4145-9C14-6B360DC70159}"/>
    <cellStyle name="Normal 149 2 4" xfId="17553" xr:uid="{6D4D8E75-BDDD-42F5-AC4E-E44BFB4A28F9}"/>
    <cellStyle name="Normal 149 3" xfId="54149" xr:uid="{719FC736-27B8-4A33-9C5F-78A6A6026299}"/>
    <cellStyle name="Normal 149 3 2" xfId="54150" xr:uid="{925FDCB1-F12E-47AA-B60C-6D31A2E3DED4}"/>
    <cellStyle name="Normal 149 3 2 2" xfId="54151" xr:uid="{98892EFB-CC77-40C0-93DA-4602279DECD2}"/>
    <cellStyle name="Normal 149 3 3" xfId="54152" xr:uid="{504ECFBA-AE42-4E1C-B2BD-BA3D054EA9FA}"/>
    <cellStyle name="Normal 149 4" xfId="54153" xr:uid="{53EA9876-A7B4-42E6-B8E6-9B1707EF25B9}"/>
    <cellStyle name="Normal 149 4 2" xfId="54154" xr:uid="{F043DCFA-2A27-49A8-8A83-F9D33BC11D4C}"/>
    <cellStyle name="Normal 149 5" xfId="54155" xr:uid="{05FF42AC-C1A4-4C75-A690-1F7BFB866D18}"/>
    <cellStyle name="Normal 149 6" xfId="54156" xr:uid="{A948835C-EDFD-4CBD-87A1-BEEFCAF69FFF}"/>
    <cellStyle name="Normal 15" xfId="17554" xr:uid="{8F66F089-1319-4A9F-81F2-1851751ECBEF}"/>
    <cellStyle name="Normal 15 10" xfId="17555" xr:uid="{FB03A230-E34B-439D-AAA2-827102329209}"/>
    <cellStyle name="Normal 15 10 2" xfId="17556" xr:uid="{2939EEE1-C00D-492E-8BB4-F98806BC3A6F}"/>
    <cellStyle name="Normal 15 10 2 2" xfId="17557" xr:uid="{B60CA231-A0EF-4074-8CD1-7F052F1EDA4A}"/>
    <cellStyle name="Normal 15 10 2 2 2" xfId="17558" xr:uid="{EB420D82-AB1D-4EC9-A6CF-3C63D2CD7478}"/>
    <cellStyle name="Normal 15 10 2 3" xfId="17559" xr:uid="{B18620DD-8B82-4790-ABBC-631D08D6A117}"/>
    <cellStyle name="Normal 15 10 3" xfId="17560" xr:uid="{8879A3B7-9EBE-4E69-A47D-D40EE0BD0BE9}"/>
    <cellStyle name="Normal 15 10 3 2" xfId="17561" xr:uid="{F9C10AE3-B17D-4306-8E53-990D2DC90BB6}"/>
    <cellStyle name="Normal 15 10 4" xfId="17562" xr:uid="{CA4A171C-EB5E-4387-BB6A-F5D09F3FA352}"/>
    <cellStyle name="Normal 15 10 5" xfId="17563" xr:uid="{6FC127C9-DFE0-4413-A59A-237D67B91B20}"/>
    <cellStyle name="Normal 15 11" xfId="17564" xr:uid="{FA9E2341-1591-4822-81EE-9E70F4EB901F}"/>
    <cellStyle name="Normal 15 11 2" xfId="17565" xr:uid="{7004A39E-9AC0-416A-B445-324B633AB895}"/>
    <cellStyle name="Normal 15 11 2 2" xfId="17566" xr:uid="{3A4EF418-E50F-4F07-B6C5-CE4C49B9AFBD}"/>
    <cellStyle name="Normal 15 11 3" xfId="17567" xr:uid="{94A576C8-9398-4CC3-AA8D-B7C7153F6DBB}"/>
    <cellStyle name="Normal 15 11 4" xfId="17568" xr:uid="{5ABA7A9D-21AD-422A-8F2B-4E6368D97505}"/>
    <cellStyle name="Normal 15 12" xfId="17569" xr:uid="{0041B993-6B1D-46FA-B9B0-0C2E45B8D31F}"/>
    <cellStyle name="Normal 15 12 2" xfId="17570" xr:uid="{B1F9E868-57DC-47A9-A191-D96C976DCFA3}"/>
    <cellStyle name="Normal 15 13" xfId="17571" xr:uid="{376029CF-EC4A-4B25-A2C9-4B9AA7B1D5C2}"/>
    <cellStyle name="Normal 15 14" xfId="17572" xr:uid="{B8D0E6E9-72D5-4F0D-8097-D5BBB58D47A8}"/>
    <cellStyle name="Normal 15 15" xfId="17573" xr:uid="{53B42EFA-8C4F-4130-9AF2-FAA05B57C6BB}"/>
    <cellStyle name="Normal 15 16" xfId="17574" xr:uid="{C9E1545E-1EEB-40E4-93C9-D289B1EB9764}"/>
    <cellStyle name="Normal 15 17" xfId="17575" xr:uid="{346CF190-9DCE-4BF5-8092-B3F1C2DF06DE}"/>
    <cellStyle name="Normal 15 2" xfId="17576" xr:uid="{ED7397A3-BFE9-4957-B486-8B35D39B4B14}"/>
    <cellStyle name="Normal 15 2 10" xfId="17577" xr:uid="{61629205-AD8A-4860-978F-0AF15D1996F2}"/>
    <cellStyle name="Normal 15 2 10 2" xfId="17578" xr:uid="{9725D2AE-D0CD-4CBC-8D79-348CE0C73DB5}"/>
    <cellStyle name="Normal 15 2 11" xfId="17579" xr:uid="{87587FB2-5EEF-4DA7-9455-33A585375A6C}"/>
    <cellStyle name="Normal 15 2 12" xfId="17580" xr:uid="{FE202B41-D2F6-4AD1-9376-9ECF492AA457}"/>
    <cellStyle name="Normal 15 2 13" xfId="17581" xr:uid="{2A609372-022A-4E3C-B386-A98CC0968A33}"/>
    <cellStyle name="Normal 15 2 2" xfId="17582" xr:uid="{416F9592-4A8E-4388-8FFF-10F6B36D2293}"/>
    <cellStyle name="Normal 15 2 2 10" xfId="17583" xr:uid="{1E4400BD-BB5F-45AB-AE49-9A3CCCE1D62A}"/>
    <cellStyle name="Normal 15 2 2 11" xfId="17584" xr:uid="{FD38876A-7C0F-4467-83BD-DF8FF836CDB2}"/>
    <cellStyle name="Normal 15 2 2 12" xfId="17585" xr:uid="{F37A5245-4559-433E-95F2-6A465288FD14}"/>
    <cellStyle name="Normal 15 2 2 2" xfId="17586" xr:uid="{FED15E9D-75A8-4F33-88BA-39850064148C}"/>
    <cellStyle name="Normal 15 2 2 2 10" xfId="17587" xr:uid="{E18D1E64-DC6A-426B-9A3D-550F08EB76ED}"/>
    <cellStyle name="Normal 15 2 2 2 11" xfId="17588" xr:uid="{E4DB74FE-2B43-4C01-BFA0-91E0E37C7197}"/>
    <cellStyle name="Normal 15 2 2 2 2" xfId="17589" xr:uid="{4637F1B5-2368-4D14-9942-D4EB27970C19}"/>
    <cellStyle name="Normal 15 2 2 2 2 2" xfId="17590" xr:uid="{8535920E-CD5E-43E0-AAA1-732FB827888A}"/>
    <cellStyle name="Normal 15 2 2 2 2 2 2" xfId="17591" xr:uid="{3E77E427-FCB6-4CDB-BAEE-6D21BFC9A7B4}"/>
    <cellStyle name="Normal 15 2 2 2 2 2 2 2" xfId="17592" xr:uid="{2882CCB1-C55A-4358-8438-6C2FEB0B495A}"/>
    <cellStyle name="Normal 15 2 2 2 2 2 2 2 2" xfId="17593" xr:uid="{A8419655-E720-4E41-976E-735E63BD2D97}"/>
    <cellStyle name="Normal 15 2 2 2 2 2 2 2 2 2" xfId="17594" xr:uid="{3F7B24E5-242E-4E0A-891A-1CBD09F88038}"/>
    <cellStyle name="Normal 15 2 2 2 2 2 2 2 2 2 2" xfId="17595" xr:uid="{40F0901C-2973-4760-8857-85A6D1A95C9B}"/>
    <cellStyle name="Normal 15 2 2 2 2 2 2 2 2 3" xfId="17596" xr:uid="{6E066338-6244-47DF-B273-0CEB4A200776}"/>
    <cellStyle name="Normal 15 2 2 2 2 2 2 2 3" xfId="17597" xr:uid="{520E871D-EC31-49F6-ADC9-741D58176088}"/>
    <cellStyle name="Normal 15 2 2 2 2 2 2 2 3 2" xfId="17598" xr:uid="{A67068DA-5BDF-4A1E-9F8B-1787EBC06A2D}"/>
    <cellStyle name="Normal 15 2 2 2 2 2 2 2 4" xfId="17599" xr:uid="{DBDC8FBF-8A4F-4A6A-B596-890681E2A3FA}"/>
    <cellStyle name="Normal 15 2 2 2 2 2 2 3" xfId="17600" xr:uid="{5355E891-655B-4AEF-A35A-FB1ABF2F0A8D}"/>
    <cellStyle name="Normal 15 2 2 2 2 2 2 3 2" xfId="17601" xr:uid="{0F2D0D59-4253-4550-AA91-B68EB5FBB6EF}"/>
    <cellStyle name="Normal 15 2 2 2 2 2 2 3 2 2" xfId="17602" xr:uid="{5571607D-0F2B-414D-85C5-DF9745103563}"/>
    <cellStyle name="Normal 15 2 2 2 2 2 2 3 3" xfId="17603" xr:uid="{4A2F0EE3-F43D-4572-9EE2-8DACAF428C88}"/>
    <cellStyle name="Normal 15 2 2 2 2 2 2 4" xfId="17604" xr:uid="{A88C4817-4AAD-499F-B106-169F240AF23B}"/>
    <cellStyle name="Normal 15 2 2 2 2 2 2 4 2" xfId="17605" xr:uid="{BA433CDA-7651-409B-9AC1-943937DCCBB8}"/>
    <cellStyle name="Normal 15 2 2 2 2 2 2 5" xfId="17606" xr:uid="{DE3BD02E-83C0-4297-B30C-609339E47E1A}"/>
    <cellStyle name="Normal 15 2 2 2 2 2 2 6" xfId="54157" xr:uid="{6EE6903A-5E73-4406-BCF2-C52732561D1A}"/>
    <cellStyle name="Normal 15 2 2 2 2 2 3" xfId="17607" xr:uid="{9424DCDD-8A49-4708-A55B-3D00390060F2}"/>
    <cellStyle name="Normal 15 2 2 2 2 2 3 2" xfId="17608" xr:uid="{B9AB483F-9A6D-4BC3-8BEC-87AF83D33346}"/>
    <cellStyle name="Normal 15 2 2 2 2 2 3 2 2" xfId="17609" xr:uid="{1DAB327A-6D1C-4DE5-8B4D-F2501839255A}"/>
    <cellStyle name="Normal 15 2 2 2 2 2 3 2 2 2" xfId="17610" xr:uid="{A8422438-6D80-4CFB-9833-52BCB50C6804}"/>
    <cellStyle name="Normal 15 2 2 2 2 2 3 2 3" xfId="17611" xr:uid="{22203510-7B5C-4341-85CB-3927E078760A}"/>
    <cellStyle name="Normal 15 2 2 2 2 2 3 3" xfId="17612" xr:uid="{A53958D4-8607-490F-BC5E-C7CC9DCDD07B}"/>
    <cellStyle name="Normal 15 2 2 2 2 2 3 3 2" xfId="17613" xr:uid="{CE67E5EE-592E-46FE-AB47-805B9C99C216}"/>
    <cellStyle name="Normal 15 2 2 2 2 2 3 4" xfId="17614" xr:uid="{AFE9222B-A32E-4BA9-BB9A-770EA0033269}"/>
    <cellStyle name="Normal 15 2 2 2 2 2 4" xfId="17615" xr:uid="{75FB4678-1C75-473E-9FF4-7B806E79FE29}"/>
    <cellStyle name="Normal 15 2 2 2 2 2 4 2" xfId="17616" xr:uid="{49FB2146-E114-464C-B827-0F5F494BB95E}"/>
    <cellStyle name="Normal 15 2 2 2 2 2 4 2 2" xfId="17617" xr:uid="{F943F1AB-2E7C-439F-B908-B57BF85C87D1}"/>
    <cellStyle name="Normal 15 2 2 2 2 2 4 3" xfId="17618" xr:uid="{BF6E3308-91EB-49A2-87EF-BA4A3785D83E}"/>
    <cellStyle name="Normal 15 2 2 2 2 2 5" xfId="17619" xr:uid="{71B5F006-3C8F-4B48-8EA2-F1D47A663097}"/>
    <cellStyle name="Normal 15 2 2 2 2 2 5 2" xfId="17620" xr:uid="{37128099-AD6F-4586-96E4-41045ED893C1}"/>
    <cellStyle name="Normal 15 2 2 2 2 2 6" xfId="17621" xr:uid="{6AFDACBB-D839-415F-B463-28C820701F70}"/>
    <cellStyle name="Normal 15 2 2 2 2 2 7" xfId="17622" xr:uid="{DAD7D6CB-D083-4B33-AE03-BBF69CB3E30D}"/>
    <cellStyle name="Normal 15 2 2 2 2 3" xfId="17623" xr:uid="{83A04719-CDE9-4664-8CBF-7A9403A95F0E}"/>
    <cellStyle name="Normal 15 2 2 2 2 3 2" xfId="17624" xr:uid="{1ECE564D-54CC-4828-86ED-20FD518A1ACA}"/>
    <cellStyle name="Normal 15 2 2 2 2 3 2 2" xfId="17625" xr:uid="{383AB322-E66A-428F-B535-8CC2DFA57400}"/>
    <cellStyle name="Normal 15 2 2 2 2 3 2 2 2" xfId="17626" xr:uid="{9C9B0C7D-3128-454A-9899-8BCB17340167}"/>
    <cellStyle name="Normal 15 2 2 2 2 3 2 2 2 2" xfId="17627" xr:uid="{795FFE08-98C5-468E-B698-02ED86867973}"/>
    <cellStyle name="Normal 15 2 2 2 2 3 2 2 3" xfId="17628" xr:uid="{2EA0E788-3927-4179-AC8D-20683ECE77A8}"/>
    <cellStyle name="Normal 15 2 2 2 2 3 2 3" xfId="17629" xr:uid="{27A87722-35A5-4889-9F5D-76FBDB9D01E6}"/>
    <cellStyle name="Normal 15 2 2 2 2 3 2 3 2" xfId="17630" xr:uid="{4FB58668-724A-4C04-83CE-B19DDC44F74C}"/>
    <cellStyle name="Normal 15 2 2 2 2 3 2 4" xfId="17631" xr:uid="{DB576D3D-D324-44D7-8F26-3D120D345E4E}"/>
    <cellStyle name="Normal 15 2 2 2 2 3 3" xfId="17632" xr:uid="{47CDC9BB-7E3B-4885-AE7F-DBCF6E7E0353}"/>
    <cellStyle name="Normal 15 2 2 2 2 3 3 2" xfId="17633" xr:uid="{13879C92-0230-48AD-8268-8D372E335D80}"/>
    <cellStyle name="Normal 15 2 2 2 2 3 3 2 2" xfId="17634" xr:uid="{2102373F-6A8A-4CF8-9826-8BF6881BBDB3}"/>
    <cellStyle name="Normal 15 2 2 2 2 3 3 3" xfId="17635" xr:uid="{301DEAE6-316E-4A93-9872-B0BAC12430FC}"/>
    <cellStyle name="Normal 15 2 2 2 2 3 4" xfId="17636" xr:uid="{10FE6DD6-5B5D-42B1-98BF-426CAAE17377}"/>
    <cellStyle name="Normal 15 2 2 2 2 3 4 2" xfId="17637" xr:uid="{E6D96AD2-5FAF-4049-A3D3-B6AAA563E0D4}"/>
    <cellStyle name="Normal 15 2 2 2 2 3 5" xfId="17638" xr:uid="{3D51941B-9020-4C82-9BEE-492C8B7FEAE3}"/>
    <cellStyle name="Normal 15 2 2 2 2 3 6" xfId="54158" xr:uid="{C518973C-6260-4F76-A61E-F167BBD126F2}"/>
    <cellStyle name="Normal 15 2 2 2 2 4" xfId="17639" xr:uid="{0B33F09C-98A4-4EA1-90B4-51B54F8B93C5}"/>
    <cellStyle name="Normal 15 2 2 2 2 4 2" xfId="17640" xr:uid="{96293AAD-AE33-4DB8-943E-A36C45B2891F}"/>
    <cellStyle name="Normal 15 2 2 2 2 4 2 2" xfId="17641" xr:uid="{FF609E38-2F09-435D-B535-17821C45D469}"/>
    <cellStyle name="Normal 15 2 2 2 2 4 2 2 2" xfId="17642" xr:uid="{8326F1CC-5748-4470-86A3-4D86A22FEAD2}"/>
    <cellStyle name="Normal 15 2 2 2 2 4 2 3" xfId="17643" xr:uid="{5841529E-CDD8-4F0C-8487-6A4EF75153FB}"/>
    <cellStyle name="Normal 15 2 2 2 2 4 3" xfId="17644" xr:uid="{35E60EB4-66CC-42CB-9875-93E655341FA3}"/>
    <cellStyle name="Normal 15 2 2 2 2 4 3 2" xfId="17645" xr:uid="{2263AC62-48A4-46EE-9066-1C8F957FA3BC}"/>
    <cellStyle name="Normal 15 2 2 2 2 4 4" xfId="17646" xr:uid="{576A4372-8582-4182-B2B6-DEB7D0086CA6}"/>
    <cellStyle name="Normal 15 2 2 2 2 5" xfId="17647" xr:uid="{B9F0809C-0AFB-4E9C-AC55-6B31290BFD52}"/>
    <cellStyle name="Normal 15 2 2 2 2 5 2" xfId="17648" xr:uid="{2813B24D-6951-4172-8B9B-BF50A6CF66EC}"/>
    <cellStyle name="Normal 15 2 2 2 2 5 2 2" xfId="17649" xr:uid="{5A932176-87CD-43BC-8054-36CD9C4A98DA}"/>
    <cellStyle name="Normal 15 2 2 2 2 5 3" xfId="17650" xr:uid="{6433DBEF-E755-457C-B397-B96341D99A1B}"/>
    <cellStyle name="Normal 15 2 2 2 2 6" xfId="17651" xr:uid="{9AD3D907-F295-4379-BBAA-12660AB44370}"/>
    <cellStyle name="Normal 15 2 2 2 2 6 2" xfId="17652" xr:uid="{7607BA73-68C4-410D-9A17-AE0F6FD11042}"/>
    <cellStyle name="Normal 15 2 2 2 2 7" xfId="17653" xr:uid="{29210D93-980E-4FD5-A532-A99678BA1814}"/>
    <cellStyle name="Normal 15 2 2 2 2 8" xfId="17654" xr:uid="{2AE25979-CABC-47C9-A3FD-A81984C59911}"/>
    <cellStyle name="Normal 15 2 2 2 2 9" xfId="17655" xr:uid="{6FAA6880-1740-4177-AA6A-7DF43C0DBDD1}"/>
    <cellStyle name="Normal 15 2 2 2 3" xfId="17656" xr:uid="{6F4A18AB-782F-42E3-85D1-D18E60FB9DDC}"/>
    <cellStyle name="Normal 15 2 2 2 3 2" xfId="17657" xr:uid="{6485D814-7FAC-4665-95B1-D01AEB9A4CC2}"/>
    <cellStyle name="Normal 15 2 2 2 3 2 2" xfId="17658" xr:uid="{D5396F93-01A2-45FD-8431-938A8B5567A0}"/>
    <cellStyle name="Normal 15 2 2 2 3 2 2 2" xfId="17659" xr:uid="{41122EE1-93B5-4A96-B370-E301F1A7FEE3}"/>
    <cellStyle name="Normal 15 2 2 2 3 2 2 2 2" xfId="17660" xr:uid="{5B21AD83-00FF-4C8C-BE89-708621C30213}"/>
    <cellStyle name="Normal 15 2 2 2 3 2 2 2 2 2" xfId="17661" xr:uid="{BA48D5EB-CA2F-45D3-AC9E-D07849D19C72}"/>
    <cellStyle name="Normal 15 2 2 2 3 2 2 2 3" xfId="17662" xr:uid="{0F6A4E88-2E7F-49F2-BF05-BC1A970507C6}"/>
    <cellStyle name="Normal 15 2 2 2 3 2 2 3" xfId="17663" xr:uid="{F058D597-CCED-4160-857A-0193710092A5}"/>
    <cellStyle name="Normal 15 2 2 2 3 2 2 3 2" xfId="17664" xr:uid="{7762CFAD-21E9-4498-991B-6BED0FFC6FE9}"/>
    <cellStyle name="Normal 15 2 2 2 3 2 2 4" xfId="17665" xr:uid="{6298C97B-9378-4000-B8E2-64E7F000C9AA}"/>
    <cellStyle name="Normal 15 2 2 2 3 2 3" xfId="17666" xr:uid="{C82E9D8C-1C98-4D12-8594-C71BA816C010}"/>
    <cellStyle name="Normal 15 2 2 2 3 2 3 2" xfId="17667" xr:uid="{C291F647-B8FE-4ADC-B44C-42B3F02E5BE3}"/>
    <cellStyle name="Normal 15 2 2 2 3 2 3 2 2" xfId="17668" xr:uid="{982AD56C-34C2-4E63-AAF6-D7D301521F41}"/>
    <cellStyle name="Normal 15 2 2 2 3 2 3 3" xfId="17669" xr:uid="{223D11F5-5672-4543-BCD4-C99895D8AE0B}"/>
    <cellStyle name="Normal 15 2 2 2 3 2 4" xfId="17670" xr:uid="{B2871DCD-5728-487E-A006-78ABD590FB0D}"/>
    <cellStyle name="Normal 15 2 2 2 3 2 4 2" xfId="17671" xr:uid="{D45F08C2-ACDD-44C2-A929-ECC978AE8B29}"/>
    <cellStyle name="Normal 15 2 2 2 3 2 5" xfId="17672" xr:uid="{884C620A-3D7E-4BF1-8BBF-4D913C800A13}"/>
    <cellStyle name="Normal 15 2 2 2 3 2 6" xfId="54159" xr:uid="{B7D9EEE3-3620-447A-AAB2-75F2B26B155E}"/>
    <cellStyle name="Normal 15 2 2 2 3 3" xfId="17673" xr:uid="{4146FAEB-FD64-4101-8893-7EAA202694FD}"/>
    <cellStyle name="Normal 15 2 2 2 3 3 2" xfId="17674" xr:uid="{5568DCCD-7A4F-41BD-9C93-E1D0CD534F7A}"/>
    <cellStyle name="Normal 15 2 2 2 3 3 2 2" xfId="17675" xr:uid="{373E7BBA-DDC1-44A3-A06D-44C9CF09C375}"/>
    <cellStyle name="Normal 15 2 2 2 3 3 2 2 2" xfId="17676" xr:uid="{315E9187-BB4C-4C3F-8E18-DE9F162A5B96}"/>
    <cellStyle name="Normal 15 2 2 2 3 3 2 3" xfId="17677" xr:uid="{DD55C7A2-8DF9-4941-A204-C3C9A35CB60B}"/>
    <cellStyle name="Normal 15 2 2 2 3 3 3" xfId="17678" xr:uid="{10809761-0E41-4997-9029-2DC9970313AF}"/>
    <cellStyle name="Normal 15 2 2 2 3 3 3 2" xfId="17679" xr:uid="{ED365087-2322-470A-851C-0FB8B7586049}"/>
    <cellStyle name="Normal 15 2 2 2 3 3 4" xfId="17680" xr:uid="{60C66E75-8B3E-45F4-AF8D-519E734D4BC2}"/>
    <cellStyle name="Normal 15 2 2 2 3 4" xfId="17681" xr:uid="{4781DEAA-318A-4827-811D-40F5922AD575}"/>
    <cellStyle name="Normal 15 2 2 2 3 4 2" xfId="17682" xr:uid="{E27AF151-E41B-4CBE-B066-B577C16784CC}"/>
    <cellStyle name="Normal 15 2 2 2 3 4 2 2" xfId="17683" xr:uid="{8076B08D-85BC-4A5E-A2BF-A02857F890D7}"/>
    <cellStyle name="Normal 15 2 2 2 3 4 3" xfId="17684" xr:uid="{688EFACA-8380-4E4E-82F6-66984A2D9299}"/>
    <cellStyle name="Normal 15 2 2 2 3 5" xfId="17685" xr:uid="{D034EA3A-87DB-4534-93F5-66015CADB44C}"/>
    <cellStyle name="Normal 15 2 2 2 3 5 2" xfId="17686" xr:uid="{22AC91E5-5535-4B1F-A690-8F79AD11F01D}"/>
    <cellStyle name="Normal 15 2 2 2 3 6" xfId="17687" xr:uid="{8109DBDE-A456-4F0E-95E8-4D965150EBFB}"/>
    <cellStyle name="Normal 15 2 2 2 3 7" xfId="17688" xr:uid="{ADF43901-A8A0-4535-88F7-7464959FAF88}"/>
    <cellStyle name="Normal 15 2 2 2 4" xfId="17689" xr:uid="{ACC584A2-E047-4E14-A37E-C108ACC952B0}"/>
    <cellStyle name="Normal 15 2 2 2 4 2" xfId="17690" xr:uid="{FDBB220F-AFB4-4CD7-84CA-123F232E98E8}"/>
    <cellStyle name="Normal 15 2 2 2 4 2 2" xfId="17691" xr:uid="{D07EBF3B-6A27-4151-815C-1B1E888D9632}"/>
    <cellStyle name="Normal 15 2 2 2 4 2 2 2" xfId="17692" xr:uid="{07EDAD17-88F2-4543-8DA0-694AC42A46C3}"/>
    <cellStyle name="Normal 15 2 2 2 4 2 2 2 2" xfId="17693" xr:uid="{2DA17AF8-E738-4AE7-9DB5-D03693EEE754}"/>
    <cellStyle name="Normal 15 2 2 2 4 2 2 3" xfId="17694" xr:uid="{AED374DD-A2DC-441B-AFBF-1FBFD535D2B3}"/>
    <cellStyle name="Normal 15 2 2 2 4 2 3" xfId="17695" xr:uid="{EDC22A30-7682-4AE0-BA73-241B33A400B9}"/>
    <cellStyle name="Normal 15 2 2 2 4 2 3 2" xfId="17696" xr:uid="{B980F2F6-2D78-4352-B0FE-ACC6EAE2C355}"/>
    <cellStyle name="Normal 15 2 2 2 4 2 4" xfId="17697" xr:uid="{22A75355-116F-472E-81F9-537C2B4DD88A}"/>
    <cellStyle name="Normal 15 2 2 2 4 3" xfId="17698" xr:uid="{E906E6BD-7E0B-4646-9BAD-14324D321A92}"/>
    <cellStyle name="Normal 15 2 2 2 4 3 2" xfId="17699" xr:uid="{B52B52F2-9F5C-48F6-9E7B-1A90C5EAC263}"/>
    <cellStyle name="Normal 15 2 2 2 4 3 2 2" xfId="17700" xr:uid="{23F6C735-B031-4C41-B593-D597A3591677}"/>
    <cellStyle name="Normal 15 2 2 2 4 3 3" xfId="17701" xr:uid="{A0CE4FAD-8364-42FA-B2A2-0F79A4426800}"/>
    <cellStyle name="Normal 15 2 2 2 4 4" xfId="17702" xr:uid="{BB309122-3542-420E-92DD-6A711CD6B884}"/>
    <cellStyle name="Normal 15 2 2 2 4 4 2" xfId="17703" xr:uid="{88E5804A-8A8F-4946-ACDD-5B45252F741F}"/>
    <cellStyle name="Normal 15 2 2 2 4 5" xfId="17704" xr:uid="{10B3DB11-76D8-484D-9C28-B88B319E05CB}"/>
    <cellStyle name="Normal 15 2 2 2 4 6" xfId="54160" xr:uid="{21BE20FE-FD4F-4CBB-8A04-AD6BA6CA6DCB}"/>
    <cellStyle name="Normal 15 2 2 2 5" xfId="17705" xr:uid="{B5E73CDE-E05C-4267-B9DF-F883931FFEBC}"/>
    <cellStyle name="Normal 15 2 2 2 5 2" xfId="17706" xr:uid="{A2E3F1D1-E644-4199-92E6-0A283C6BFE0B}"/>
    <cellStyle name="Normal 15 2 2 2 5 2 2" xfId="17707" xr:uid="{F366A002-1C25-4D19-A51C-3328EA3F59C1}"/>
    <cellStyle name="Normal 15 2 2 2 5 2 2 2" xfId="54161" xr:uid="{F5F4B6B5-0C70-42E2-BD2D-3C10DD338FC3}"/>
    <cellStyle name="Normal 15 2 2 2 5 2 3" xfId="54162" xr:uid="{E97AB11F-259C-4A2B-A071-343E6AEA5417}"/>
    <cellStyle name="Normal 15 2 2 2 5 3" xfId="17708" xr:uid="{29B13411-6883-4620-A8EC-491638970DAE}"/>
    <cellStyle name="Normal 15 2 2 2 5 3 2" xfId="54163" xr:uid="{DA7B8BC9-27A2-490D-A143-63430FCA3F37}"/>
    <cellStyle name="Normal 15 2 2 2 5 4" xfId="54164" xr:uid="{DE16C76E-53C7-4D88-876D-B9F1AB17429E}"/>
    <cellStyle name="Normal 15 2 2 2 6" xfId="17709" xr:uid="{1B833DDA-C139-4453-85BC-53E6FCBA1026}"/>
    <cellStyle name="Normal 15 2 2 2 6 2" xfId="17710" xr:uid="{F490CB2E-AA21-4318-B5A1-2FEE3D8432BB}"/>
    <cellStyle name="Normal 15 2 2 2 6 2 2" xfId="17711" xr:uid="{EAFA1544-CC7D-4270-9619-3C42D5BCE0D6}"/>
    <cellStyle name="Normal 15 2 2 2 6 2 2 2" xfId="17712" xr:uid="{C818CFF3-F6EE-4ADB-A283-FCAC3E524D27}"/>
    <cellStyle name="Normal 15 2 2 2 6 2 3" xfId="17713" xr:uid="{8AA6B0FE-A320-432A-B63B-156C0D9B122E}"/>
    <cellStyle name="Normal 15 2 2 2 6 3" xfId="17714" xr:uid="{A0F17D52-522D-4823-A841-69E6AA3D3595}"/>
    <cellStyle name="Normal 15 2 2 2 6 3 2" xfId="17715" xr:uid="{7CF9FD97-5BDE-48A0-B10A-6C324A646E29}"/>
    <cellStyle name="Normal 15 2 2 2 6 4" xfId="17716" xr:uid="{E7671B21-3EBE-4892-8035-833F652ABC90}"/>
    <cellStyle name="Normal 15 2 2 2 7" xfId="17717" xr:uid="{25D80A40-768C-4F87-A946-0B590AC2CC1F}"/>
    <cellStyle name="Normal 15 2 2 2 7 2" xfId="17718" xr:uid="{19BED647-A1F0-4AEE-B6C3-C04E63EB2A41}"/>
    <cellStyle name="Normal 15 2 2 2 7 2 2" xfId="17719" xr:uid="{8D17A3A4-D779-4060-9901-ACF21619070A}"/>
    <cellStyle name="Normal 15 2 2 2 7 3" xfId="17720" xr:uid="{C008DEAB-DD12-4D9B-9F36-A515C46B35A8}"/>
    <cellStyle name="Normal 15 2 2 2 8" xfId="17721" xr:uid="{DE750EF5-2833-4F32-8280-984A4EDEC136}"/>
    <cellStyle name="Normal 15 2 2 2 8 2" xfId="17722" xr:uid="{DC319EA1-FF59-4BEF-9CFD-71793B9B11CE}"/>
    <cellStyle name="Normal 15 2 2 2 9" xfId="17723" xr:uid="{80AB3DDA-E773-4F3D-A9E6-B180BE960832}"/>
    <cellStyle name="Normal 15 2 2 2_INFORME" xfId="17724" xr:uid="{291A2CFF-12BD-4C23-A8FD-D34A9EE3380E}"/>
    <cellStyle name="Normal 15 2 2 3" xfId="17725" xr:uid="{9D4A8BE4-8CF0-4D7D-9234-9360C881D5CF}"/>
    <cellStyle name="Normal 15 2 2 3 2" xfId="17726" xr:uid="{D654203C-5B73-45F4-88DB-F11AD3D48F6A}"/>
    <cellStyle name="Normal 15 2 2 3 2 2" xfId="17727" xr:uid="{4F5021D9-C475-476A-9083-F141A095ACCA}"/>
    <cellStyle name="Normal 15 2 2 3 2 2 2" xfId="17728" xr:uid="{A3F00ADD-8DF9-41F2-A587-A8A35DA0925D}"/>
    <cellStyle name="Normal 15 2 2 3 2 2 2 2" xfId="17729" xr:uid="{2C858012-D466-4E57-A44B-866CE357EF55}"/>
    <cellStyle name="Normal 15 2 2 3 2 2 2 2 2" xfId="17730" xr:uid="{FA09B6BC-7A58-4350-9585-6E90BA51CCD8}"/>
    <cellStyle name="Normal 15 2 2 3 2 2 2 2 2 2" xfId="17731" xr:uid="{A096E421-E755-4C23-90BF-20D924E8FF74}"/>
    <cellStyle name="Normal 15 2 2 3 2 2 2 2 3" xfId="17732" xr:uid="{E2926539-ED73-488D-A570-95FFBE300DAB}"/>
    <cellStyle name="Normal 15 2 2 3 2 2 2 3" xfId="17733" xr:uid="{226946A7-CD8D-48C6-8DD6-39FA91839BE0}"/>
    <cellStyle name="Normal 15 2 2 3 2 2 2 3 2" xfId="17734" xr:uid="{807F67E1-B0F3-431C-8487-771EB5282930}"/>
    <cellStyle name="Normal 15 2 2 3 2 2 2 4" xfId="17735" xr:uid="{3A1B93D6-36C3-43F9-8010-A5FAEF952C04}"/>
    <cellStyle name="Normal 15 2 2 3 2 2 3" xfId="17736" xr:uid="{7728769F-C5AB-42BE-8819-2635920D7596}"/>
    <cellStyle name="Normal 15 2 2 3 2 2 3 2" xfId="17737" xr:uid="{59FA4085-EE2A-4958-99EA-2F91353F11BA}"/>
    <cellStyle name="Normal 15 2 2 3 2 2 3 2 2" xfId="17738" xr:uid="{B2AD5CBF-6897-4227-8B13-0B4216DE5954}"/>
    <cellStyle name="Normal 15 2 2 3 2 2 3 3" xfId="17739" xr:uid="{1E1C339C-6D66-4F87-AFE4-F20F849AD1BB}"/>
    <cellStyle name="Normal 15 2 2 3 2 2 4" xfId="17740" xr:uid="{B1187226-A767-4114-AB19-27D7E4B57147}"/>
    <cellStyle name="Normal 15 2 2 3 2 2 4 2" xfId="17741" xr:uid="{2060AA32-7537-4DC4-9563-01696F1EEC6C}"/>
    <cellStyle name="Normal 15 2 2 3 2 2 5" xfId="17742" xr:uid="{1AC2338B-54E9-4812-8DD6-EBA2F919E271}"/>
    <cellStyle name="Normal 15 2 2 3 2 2 6" xfId="54165" xr:uid="{2D654F4E-55B7-4009-B30A-28DD314A400C}"/>
    <cellStyle name="Normal 15 2 2 3 2 3" xfId="17743" xr:uid="{0426E65E-F745-4AED-972A-B685317B5B7D}"/>
    <cellStyle name="Normal 15 2 2 3 2 3 2" xfId="17744" xr:uid="{BA4E2F6C-122C-4C08-8EA3-11DF359A7D6D}"/>
    <cellStyle name="Normal 15 2 2 3 2 3 2 2" xfId="17745" xr:uid="{22467765-8B1F-4063-B226-98C72CA84819}"/>
    <cellStyle name="Normal 15 2 2 3 2 3 2 2 2" xfId="17746" xr:uid="{C77F39BD-C5D7-4074-B362-74800017C590}"/>
    <cellStyle name="Normal 15 2 2 3 2 3 2 3" xfId="17747" xr:uid="{5F92324A-48DC-48DB-8B2E-E4F1FA58D6EF}"/>
    <cellStyle name="Normal 15 2 2 3 2 3 3" xfId="17748" xr:uid="{A7368291-66E2-48B7-B55C-80CB75D41727}"/>
    <cellStyle name="Normal 15 2 2 3 2 3 3 2" xfId="17749" xr:uid="{39DFDB71-6A55-454F-BC2C-816F76B189FD}"/>
    <cellStyle name="Normal 15 2 2 3 2 3 4" xfId="17750" xr:uid="{C551F2DA-7593-491B-88B5-8D71C91CDD3D}"/>
    <cellStyle name="Normal 15 2 2 3 2 4" xfId="17751" xr:uid="{DD58DA95-F195-473D-A9B4-97007784BB6D}"/>
    <cellStyle name="Normal 15 2 2 3 2 4 2" xfId="17752" xr:uid="{30B1D234-20FD-4E10-95F1-F57C6EBF1043}"/>
    <cellStyle name="Normal 15 2 2 3 2 4 2 2" xfId="17753" xr:uid="{7E33AEEE-6E2F-4950-883C-D51A514E5E76}"/>
    <cellStyle name="Normal 15 2 2 3 2 4 3" xfId="17754" xr:uid="{4BA3D26C-48D5-482C-9CD7-EFEA3474AD9B}"/>
    <cellStyle name="Normal 15 2 2 3 2 5" xfId="17755" xr:uid="{831D0F22-019F-4981-AA1C-E87F8BE38A3E}"/>
    <cellStyle name="Normal 15 2 2 3 2 5 2" xfId="17756" xr:uid="{DEE02C19-7268-4C41-8A5A-C3E00BB1847C}"/>
    <cellStyle name="Normal 15 2 2 3 2 6" xfId="17757" xr:uid="{0ECB19B6-1FC2-411D-8535-47F30ED45A0B}"/>
    <cellStyle name="Normal 15 2 2 3 2 7" xfId="17758" xr:uid="{6087B057-9BC5-4F99-A089-334C9F7D916D}"/>
    <cellStyle name="Normal 15 2 2 3 3" xfId="17759" xr:uid="{3A1171E1-3944-4FBA-8F0D-E57148A9C446}"/>
    <cellStyle name="Normal 15 2 2 3 3 2" xfId="17760" xr:uid="{DB856ACA-E087-4B42-9B03-BBC329B39ED2}"/>
    <cellStyle name="Normal 15 2 2 3 3 2 2" xfId="17761" xr:uid="{92A59471-C483-4EAB-97A2-65B3AF5FD69F}"/>
    <cellStyle name="Normal 15 2 2 3 3 2 2 2" xfId="17762" xr:uid="{8C18AB83-CBAB-4603-89C3-42EB24125153}"/>
    <cellStyle name="Normal 15 2 2 3 3 2 2 2 2" xfId="17763" xr:uid="{7EE41E29-DACD-47EA-9459-E9815CED1BAC}"/>
    <cellStyle name="Normal 15 2 2 3 3 2 2 3" xfId="17764" xr:uid="{89CF46F5-7CE7-4E09-8CF3-B5A271269FA1}"/>
    <cellStyle name="Normal 15 2 2 3 3 2 3" xfId="17765" xr:uid="{53FF51B4-6FD8-4381-8949-12BCD9C80146}"/>
    <cellStyle name="Normal 15 2 2 3 3 2 3 2" xfId="17766" xr:uid="{17DC9513-91F6-45D4-B700-570F30665CCC}"/>
    <cellStyle name="Normal 15 2 2 3 3 2 4" xfId="17767" xr:uid="{920B5E5A-B044-4CEB-894B-BB9217C59EEB}"/>
    <cellStyle name="Normal 15 2 2 3 3 3" xfId="17768" xr:uid="{2AC896C7-E1EA-4E34-8C92-C758DDE2B720}"/>
    <cellStyle name="Normal 15 2 2 3 3 3 2" xfId="17769" xr:uid="{C857BE31-AF7A-452E-B80F-6C212A6BAF1E}"/>
    <cellStyle name="Normal 15 2 2 3 3 3 2 2" xfId="17770" xr:uid="{008CE70B-0847-4E52-A616-46F65245A619}"/>
    <cellStyle name="Normal 15 2 2 3 3 3 3" xfId="17771" xr:uid="{45AFC984-D40B-41EE-8AFC-143CB432BF84}"/>
    <cellStyle name="Normal 15 2 2 3 3 4" xfId="17772" xr:uid="{3B7B4E77-3BD6-4E1C-8A4B-26CCC2B66318}"/>
    <cellStyle name="Normal 15 2 2 3 3 4 2" xfId="17773" xr:uid="{FBAAD969-10F5-4234-AC5B-28D91BF3E043}"/>
    <cellStyle name="Normal 15 2 2 3 3 5" xfId="17774" xr:uid="{E4B5D864-EA2B-437C-99F2-1E99F3601785}"/>
    <cellStyle name="Normal 15 2 2 3 3 6" xfId="54166" xr:uid="{704A1CF5-B210-4D71-9051-0CB4F9420D93}"/>
    <cellStyle name="Normal 15 2 2 3 4" xfId="17775" xr:uid="{565FCD6C-4F49-473E-87DE-265C51B9113C}"/>
    <cellStyle name="Normal 15 2 2 3 4 2" xfId="17776" xr:uid="{194EA56E-62BE-4FD4-AB22-77C6EBB10820}"/>
    <cellStyle name="Normal 15 2 2 3 4 2 2" xfId="17777" xr:uid="{DB277CC2-6EB5-4A02-A0F7-1D7E1A94A1B9}"/>
    <cellStyle name="Normal 15 2 2 3 4 2 2 2" xfId="17778" xr:uid="{CCDC5594-CE89-4E22-98AE-8DCB92F65206}"/>
    <cellStyle name="Normal 15 2 2 3 4 2 3" xfId="17779" xr:uid="{F9957ADF-034C-41B0-8AD7-C45DD1B8F095}"/>
    <cellStyle name="Normal 15 2 2 3 4 3" xfId="17780" xr:uid="{2EF6819A-FED7-4405-BCA2-0E1D9E0C3D9C}"/>
    <cellStyle name="Normal 15 2 2 3 4 3 2" xfId="17781" xr:uid="{D5F9D4DF-D43F-4477-AA3D-391AD43B7840}"/>
    <cellStyle name="Normal 15 2 2 3 4 4" xfId="17782" xr:uid="{73D14BA1-B961-4CC0-AB49-D64095C89B43}"/>
    <cellStyle name="Normal 15 2 2 3 5" xfId="17783" xr:uid="{8932AE05-2504-4C44-893C-26A4813D2323}"/>
    <cellStyle name="Normal 15 2 2 3 5 2" xfId="17784" xr:uid="{7F61B950-C010-45AC-B024-5F8C01B0CB9F}"/>
    <cellStyle name="Normal 15 2 2 3 5 2 2" xfId="17785" xr:uid="{CD69169D-55B5-4CEB-9B6A-00113A50047B}"/>
    <cellStyle name="Normal 15 2 2 3 5 3" xfId="17786" xr:uid="{0303F799-6557-401B-851D-1AC02CCF3548}"/>
    <cellStyle name="Normal 15 2 2 3 6" xfId="17787" xr:uid="{0B31BF1F-7399-4547-BEC0-250C375EBBF0}"/>
    <cellStyle name="Normal 15 2 2 3 6 2" xfId="17788" xr:uid="{8D725CA3-AAB4-4A0F-8942-C595E9C3CC41}"/>
    <cellStyle name="Normal 15 2 2 3 7" xfId="17789" xr:uid="{1BBC78DE-CD5E-444D-A7F7-A9DBF79EDD66}"/>
    <cellStyle name="Normal 15 2 2 3 8" xfId="17790" xr:uid="{EBF57BFC-B4C2-4340-A3D7-85A92317F4E2}"/>
    <cellStyle name="Normal 15 2 2 3 9" xfId="17791" xr:uid="{069889D7-DF96-4A0C-8A9E-B4914F2D0FBB}"/>
    <cellStyle name="Normal 15 2 2 4" xfId="17792" xr:uid="{61D3EADD-A6C3-431B-9990-BCC1768BE914}"/>
    <cellStyle name="Normal 15 2 2 4 2" xfId="17793" xr:uid="{B8413937-34A3-4AFD-A11C-ABEAEE45B277}"/>
    <cellStyle name="Normal 15 2 2 4 2 2" xfId="17794" xr:uid="{203181F3-56CB-4E6B-A032-AF933901E7C0}"/>
    <cellStyle name="Normal 15 2 2 4 2 2 2" xfId="17795" xr:uid="{353722FF-8D92-4BD7-8752-4387149B0AC6}"/>
    <cellStyle name="Normal 15 2 2 4 2 2 2 2" xfId="17796" xr:uid="{DC7D9581-8AE7-486F-B24E-D2811D61402D}"/>
    <cellStyle name="Normal 15 2 2 4 2 2 2 2 2" xfId="17797" xr:uid="{67D97BFC-D244-487E-BA63-15F122CB27EF}"/>
    <cellStyle name="Normal 15 2 2 4 2 2 2 3" xfId="17798" xr:uid="{289B5962-FCF3-4084-8055-A84A624D29E2}"/>
    <cellStyle name="Normal 15 2 2 4 2 2 3" xfId="17799" xr:uid="{9BBB502D-8BE4-47C3-ADCD-9429D45605F4}"/>
    <cellStyle name="Normal 15 2 2 4 2 2 3 2" xfId="17800" xr:uid="{2F8B490B-8267-4074-B695-761386C817EA}"/>
    <cellStyle name="Normal 15 2 2 4 2 2 4" xfId="17801" xr:uid="{25BC6576-2C0F-4FFE-AD1A-04E9B6CA594B}"/>
    <cellStyle name="Normal 15 2 2 4 2 3" xfId="17802" xr:uid="{7364E462-973F-47E6-9C7B-07302685336D}"/>
    <cellStyle name="Normal 15 2 2 4 2 3 2" xfId="17803" xr:uid="{F80BABB7-2D3F-4B3A-BE38-F8A09A0CE2B5}"/>
    <cellStyle name="Normal 15 2 2 4 2 3 2 2" xfId="17804" xr:uid="{BB8A72AF-2941-4A47-A9C7-A3DCB2F79741}"/>
    <cellStyle name="Normal 15 2 2 4 2 3 3" xfId="17805" xr:uid="{E54CF251-45D9-4344-A28B-E7E96516B2EA}"/>
    <cellStyle name="Normal 15 2 2 4 2 4" xfId="17806" xr:uid="{97A1958A-458D-46FE-803B-0AE6538FFCBC}"/>
    <cellStyle name="Normal 15 2 2 4 2 4 2" xfId="17807" xr:uid="{3C433FEE-B1C0-4C09-A8E3-C376407E7EB9}"/>
    <cellStyle name="Normal 15 2 2 4 2 5" xfId="17808" xr:uid="{8607E438-AE9B-4C2F-AE23-E616CF6E0DEA}"/>
    <cellStyle name="Normal 15 2 2 4 2 6" xfId="54167" xr:uid="{FDBA4AE7-715D-4F0F-8428-9087A1A0FC83}"/>
    <cellStyle name="Normal 15 2 2 4 3" xfId="17809" xr:uid="{C12D58ED-B605-4015-8C7E-FD913B614521}"/>
    <cellStyle name="Normal 15 2 2 4 3 2" xfId="17810" xr:uid="{69D9F48F-75AC-4DD9-A217-8FF076EDE78C}"/>
    <cellStyle name="Normal 15 2 2 4 3 2 2" xfId="17811" xr:uid="{08F76923-C7F6-4200-8B27-B239860AD50B}"/>
    <cellStyle name="Normal 15 2 2 4 3 2 2 2" xfId="17812" xr:uid="{3D08D4D2-794D-4FF5-84D2-A61ABC9DFF05}"/>
    <cellStyle name="Normal 15 2 2 4 3 2 3" xfId="17813" xr:uid="{5D384D91-227F-4383-8236-D54893124111}"/>
    <cellStyle name="Normal 15 2 2 4 3 3" xfId="17814" xr:uid="{B460D491-601F-4118-8B4D-A374208C8AA6}"/>
    <cellStyle name="Normal 15 2 2 4 3 3 2" xfId="17815" xr:uid="{341FFEE8-91E9-46AF-8A20-E1B743979348}"/>
    <cellStyle name="Normal 15 2 2 4 3 4" xfId="17816" xr:uid="{E33C902B-52CC-4E33-BF36-C6B81AC14EAE}"/>
    <cellStyle name="Normal 15 2 2 4 4" xfId="17817" xr:uid="{2ED42478-3A8C-4E3F-8795-E1887BEFEDC0}"/>
    <cellStyle name="Normal 15 2 2 4 4 2" xfId="17818" xr:uid="{5FED3EA7-8945-4B17-BFDC-6F9518739EA2}"/>
    <cellStyle name="Normal 15 2 2 4 4 2 2" xfId="17819" xr:uid="{F6AB0958-4A6D-461B-ABB0-9F695B170361}"/>
    <cellStyle name="Normal 15 2 2 4 4 3" xfId="17820" xr:uid="{4C12600B-E2C8-477C-9033-CEF22CA781D3}"/>
    <cellStyle name="Normal 15 2 2 4 5" xfId="17821" xr:uid="{66D14A5D-5C3D-4320-BFB0-A0CF0AAEDDDB}"/>
    <cellStyle name="Normal 15 2 2 4 5 2" xfId="17822" xr:uid="{423EA5F6-BC83-4FD9-949C-B5003270597F}"/>
    <cellStyle name="Normal 15 2 2 4 6" xfId="17823" xr:uid="{FC9853E5-11EB-4163-8869-87C917EC083D}"/>
    <cellStyle name="Normal 15 2 2 4 7" xfId="17824" xr:uid="{50BEF2A6-2E25-4B77-992E-71F3997B5700}"/>
    <cellStyle name="Normal 15 2 2 5" xfId="17825" xr:uid="{AC76523A-6997-4BFD-839A-2C4C15473B06}"/>
    <cellStyle name="Normal 15 2 2 5 2" xfId="17826" xr:uid="{7BB62685-961B-4336-A41E-B32AAABAC2CD}"/>
    <cellStyle name="Normal 15 2 2 5 2 2" xfId="17827" xr:uid="{7D1E5E1A-6886-4FB1-ADD5-0D250FF181A9}"/>
    <cellStyle name="Normal 15 2 2 5 2 2 2" xfId="17828" xr:uid="{099D1990-9BC2-4CA5-8E5D-DC3AEC5FAE4B}"/>
    <cellStyle name="Normal 15 2 2 5 2 2 2 2" xfId="17829" xr:uid="{70DE7E28-02E1-4BBC-9C15-2B13693CEA32}"/>
    <cellStyle name="Normal 15 2 2 5 2 2 3" xfId="17830" xr:uid="{5919D0B7-EF82-4F8E-9019-72DE4319C006}"/>
    <cellStyle name="Normal 15 2 2 5 2 3" xfId="17831" xr:uid="{E439E018-36D9-4352-A9BB-51D8736199CC}"/>
    <cellStyle name="Normal 15 2 2 5 2 3 2" xfId="17832" xr:uid="{CE25ADBE-4C57-4474-81BD-BE8A31A18142}"/>
    <cellStyle name="Normal 15 2 2 5 2 4" xfId="17833" xr:uid="{1FE7B002-E383-46AA-9462-9B4556F88648}"/>
    <cellStyle name="Normal 15 2 2 5 3" xfId="17834" xr:uid="{F517C853-FC7E-453B-BAE9-1F45D36517B2}"/>
    <cellStyle name="Normal 15 2 2 5 3 2" xfId="17835" xr:uid="{AFFE5AF4-DD53-498C-AE5C-1D94BDB166A9}"/>
    <cellStyle name="Normal 15 2 2 5 3 2 2" xfId="17836" xr:uid="{C5DC29FA-189F-4597-9C60-D95E2063F28C}"/>
    <cellStyle name="Normal 15 2 2 5 3 3" xfId="17837" xr:uid="{76524027-84D3-4B5F-A488-B5313D9CA6C7}"/>
    <cellStyle name="Normal 15 2 2 5 4" xfId="17838" xr:uid="{77C5E938-CD1B-41D0-A9F9-6300879326CF}"/>
    <cellStyle name="Normal 15 2 2 5 4 2" xfId="17839" xr:uid="{C7129F01-D664-4768-ACA4-5AC444E2886B}"/>
    <cellStyle name="Normal 15 2 2 5 5" xfId="17840" xr:uid="{3562DE98-6100-4E17-BA0D-93F679D9D05E}"/>
    <cellStyle name="Normal 15 2 2 5 6" xfId="54168" xr:uid="{F1A17491-9B78-4A22-8087-1595399C5007}"/>
    <cellStyle name="Normal 15 2 2 6" xfId="17841" xr:uid="{E7B69D82-5030-4B69-AA6A-2298B3304DF5}"/>
    <cellStyle name="Normal 15 2 2 6 2" xfId="17842" xr:uid="{39F21CA3-80F1-4B3A-B1B1-9A46411B2FB3}"/>
    <cellStyle name="Normal 15 2 2 6 2 2" xfId="17843" xr:uid="{24BA3BFE-3D92-47A9-AC39-54235B25364D}"/>
    <cellStyle name="Normal 15 2 2 6 2 2 2" xfId="54169" xr:uid="{4448CE4C-5A76-41E1-9236-521BCDFAF994}"/>
    <cellStyle name="Normal 15 2 2 6 2 3" xfId="54170" xr:uid="{E6D82ADF-55BC-4631-9775-D31383508223}"/>
    <cellStyle name="Normal 15 2 2 6 3" xfId="17844" xr:uid="{E0F29B23-B1C5-4AB9-9A59-9AAFA8E9F6E7}"/>
    <cellStyle name="Normal 15 2 2 6 3 2" xfId="54171" xr:uid="{EC567B04-F820-48D0-B6E7-8E1FAF168A9B}"/>
    <cellStyle name="Normal 15 2 2 6 4" xfId="54172" xr:uid="{0EA75ECF-5489-48F1-8EB9-A27DCD9E360B}"/>
    <cellStyle name="Normal 15 2 2 7" xfId="17845" xr:uid="{0204C8C4-6FF4-4F93-A84B-339A4B503DFE}"/>
    <cellStyle name="Normal 15 2 2 7 2" xfId="17846" xr:uid="{45FFDE00-634D-49BD-9915-D4E7A79C2B53}"/>
    <cellStyle name="Normal 15 2 2 7 2 2" xfId="17847" xr:uid="{9B58F7C9-42EE-4C51-93B4-8013E602BDBD}"/>
    <cellStyle name="Normal 15 2 2 7 2 2 2" xfId="17848" xr:uid="{F1E9F982-E5AD-4BBD-8CF4-477A9AD6543F}"/>
    <cellStyle name="Normal 15 2 2 7 2 3" xfId="17849" xr:uid="{17B22AF6-C928-4D1B-857B-6D1F677819FB}"/>
    <cellStyle name="Normal 15 2 2 7 3" xfId="17850" xr:uid="{BD0A8EE8-FECB-4659-9B44-530C60BB2AF7}"/>
    <cellStyle name="Normal 15 2 2 7 3 2" xfId="17851" xr:uid="{0FA61998-0B2A-4A9E-A904-4C999F9B27F5}"/>
    <cellStyle name="Normal 15 2 2 7 4" xfId="17852" xr:uid="{E853BC46-E40C-4C24-9EBE-299C61CC35D8}"/>
    <cellStyle name="Normal 15 2 2 8" xfId="17853" xr:uid="{FA4D4EE5-6EB2-4C8C-BAEF-2AF2B0B44E4C}"/>
    <cellStyle name="Normal 15 2 2 8 2" xfId="17854" xr:uid="{EDF86553-5479-411F-8A8F-5C1690B73679}"/>
    <cellStyle name="Normal 15 2 2 8 2 2" xfId="17855" xr:uid="{BFC04195-D348-4BC4-A344-998522863CF5}"/>
    <cellStyle name="Normal 15 2 2 8 3" xfId="17856" xr:uid="{4C41DE60-4846-48E3-91BF-6C37A0206226}"/>
    <cellStyle name="Normal 15 2 2 9" xfId="17857" xr:uid="{2455A1BE-1760-4BB9-B7FB-78B8C8F4CFA9}"/>
    <cellStyle name="Normal 15 2 2 9 2" xfId="17858" xr:uid="{C9E7285F-CAD7-40CE-852F-852A047D5F5E}"/>
    <cellStyle name="Normal 15 2 2_INFORME" xfId="17859" xr:uid="{3B87BD8A-C144-49BC-A7E7-C936D9172B51}"/>
    <cellStyle name="Normal 15 2 3" xfId="17860" xr:uid="{A78C8862-3E4A-48DB-A413-C4A01A255FEF}"/>
    <cellStyle name="Normal 15 2 3 10" xfId="17861" xr:uid="{F8F55CE6-443F-4039-8BBE-837C249CCD9E}"/>
    <cellStyle name="Normal 15 2 3 11" xfId="17862" xr:uid="{E18F9395-21B5-4D9A-A5BD-9BF36CFA0606}"/>
    <cellStyle name="Normal 15 2 3 2" xfId="17863" xr:uid="{4FE70366-8FE6-45EF-BDD6-E29DDEDC86AA}"/>
    <cellStyle name="Normal 15 2 3 2 2" xfId="17864" xr:uid="{54AF1C0A-3058-4CEE-B79C-F82020E00911}"/>
    <cellStyle name="Normal 15 2 3 2 2 2" xfId="17865" xr:uid="{B5B0F15A-012A-483D-9DDF-5B639E367541}"/>
    <cellStyle name="Normal 15 2 3 2 2 2 2" xfId="17866" xr:uid="{50E46C8D-D99A-4BC7-A295-C35DDD273173}"/>
    <cellStyle name="Normal 15 2 3 2 2 2 2 2" xfId="17867" xr:uid="{87702E3A-F207-4F18-A2BE-A1F35CE979A4}"/>
    <cellStyle name="Normal 15 2 3 2 2 2 2 2 2" xfId="17868" xr:uid="{B326F71B-C6FD-4417-92F5-B4CFCFD275EE}"/>
    <cellStyle name="Normal 15 2 3 2 2 2 2 2 2 2" xfId="17869" xr:uid="{B9973202-6AD8-4975-9E9E-2E7559845570}"/>
    <cellStyle name="Normal 15 2 3 2 2 2 2 2 3" xfId="17870" xr:uid="{4BA8BD75-520E-4713-99A6-5CE12F3A4FC9}"/>
    <cellStyle name="Normal 15 2 3 2 2 2 2 3" xfId="17871" xr:uid="{367C7D07-DBBF-4CAD-B79A-CD9F2D2D7844}"/>
    <cellStyle name="Normal 15 2 3 2 2 2 2 3 2" xfId="17872" xr:uid="{C3E987D5-85DF-4F72-9006-71FE8F3482F1}"/>
    <cellStyle name="Normal 15 2 3 2 2 2 2 4" xfId="17873" xr:uid="{F8AC0E67-62D7-4E05-A438-5104D49ABF57}"/>
    <cellStyle name="Normal 15 2 3 2 2 2 3" xfId="17874" xr:uid="{05721FCD-5C4B-4355-92A0-A2B59078C21F}"/>
    <cellStyle name="Normal 15 2 3 2 2 2 3 2" xfId="17875" xr:uid="{44052BFE-D80F-4779-9BF1-970356D88BA7}"/>
    <cellStyle name="Normal 15 2 3 2 2 2 3 2 2" xfId="17876" xr:uid="{1907F7C0-D7C3-40A7-A355-DE2FE67BE060}"/>
    <cellStyle name="Normal 15 2 3 2 2 2 3 3" xfId="17877" xr:uid="{801CC43F-F26A-488D-B445-5E3CEDD71497}"/>
    <cellStyle name="Normal 15 2 3 2 2 2 4" xfId="17878" xr:uid="{923C46AC-02D4-43F8-8B56-4E92D0756E32}"/>
    <cellStyle name="Normal 15 2 3 2 2 2 4 2" xfId="17879" xr:uid="{8B3FE2E3-DCB7-4E42-AA19-B3E44AB82F01}"/>
    <cellStyle name="Normal 15 2 3 2 2 2 5" xfId="17880" xr:uid="{7A2E2317-2093-4774-847D-9EAC6423E2C0}"/>
    <cellStyle name="Normal 15 2 3 2 2 2 6" xfId="54173" xr:uid="{345B6C65-CC65-46EA-A532-807EB1B7DFA3}"/>
    <cellStyle name="Normal 15 2 3 2 2 3" xfId="17881" xr:uid="{19C48901-E1B1-4844-B483-5DFCDC3BD4BB}"/>
    <cellStyle name="Normal 15 2 3 2 2 3 2" xfId="17882" xr:uid="{890487C5-866D-4A34-A84E-26E474C11BBA}"/>
    <cellStyle name="Normal 15 2 3 2 2 3 2 2" xfId="17883" xr:uid="{D114739B-D645-44BA-85FA-ED3529FE2D90}"/>
    <cellStyle name="Normal 15 2 3 2 2 3 2 2 2" xfId="17884" xr:uid="{1539D774-E101-4DC9-8BA4-0DD065C45BB1}"/>
    <cellStyle name="Normal 15 2 3 2 2 3 2 3" xfId="17885" xr:uid="{8393A30D-00A5-408B-8773-1DFB1812C460}"/>
    <cellStyle name="Normal 15 2 3 2 2 3 3" xfId="17886" xr:uid="{A8A406EF-2122-44F2-A125-83C3FCCA921C}"/>
    <cellStyle name="Normal 15 2 3 2 2 3 3 2" xfId="17887" xr:uid="{C19A1809-4AAF-4BF2-8B80-7357D2B4466D}"/>
    <cellStyle name="Normal 15 2 3 2 2 3 4" xfId="17888" xr:uid="{6E22F7C3-456E-4946-B2CE-70523486C2B1}"/>
    <cellStyle name="Normal 15 2 3 2 2 4" xfId="17889" xr:uid="{9BF52A05-0B8B-4C3D-9DE4-B6328E5A40C0}"/>
    <cellStyle name="Normal 15 2 3 2 2 4 2" xfId="17890" xr:uid="{B259ED31-F946-4CA0-9AC5-7950CD07A524}"/>
    <cellStyle name="Normal 15 2 3 2 2 4 2 2" xfId="17891" xr:uid="{BF00F713-FB9B-4C4A-ADFB-89301270FBDB}"/>
    <cellStyle name="Normal 15 2 3 2 2 4 3" xfId="17892" xr:uid="{72B0F0DA-3D08-44E9-ACE0-EA3F1066A3BA}"/>
    <cellStyle name="Normal 15 2 3 2 2 5" xfId="17893" xr:uid="{DE2614C0-C497-46E6-9D55-16C6CAC2D922}"/>
    <cellStyle name="Normal 15 2 3 2 2 5 2" xfId="17894" xr:uid="{11409D92-0AEE-4653-A604-C82A15ED820A}"/>
    <cellStyle name="Normal 15 2 3 2 2 6" xfId="17895" xr:uid="{1C18BA11-63C2-4169-8060-A0EAF73F8A8E}"/>
    <cellStyle name="Normal 15 2 3 2 2 7" xfId="17896" xr:uid="{67ACF387-8051-49D2-8E13-2ED2D735F81A}"/>
    <cellStyle name="Normal 15 2 3 2 3" xfId="17897" xr:uid="{DF98F800-B881-488C-B283-AC83C65E43F5}"/>
    <cellStyle name="Normal 15 2 3 2 3 2" xfId="17898" xr:uid="{828FA0DD-2D68-4786-9D37-49315FC124BC}"/>
    <cellStyle name="Normal 15 2 3 2 3 2 2" xfId="17899" xr:uid="{83EB3610-8B7C-4891-BB84-8D6FE94A1572}"/>
    <cellStyle name="Normal 15 2 3 2 3 2 2 2" xfId="17900" xr:uid="{31913E10-BD79-4CD6-BB57-8BE4144BF966}"/>
    <cellStyle name="Normal 15 2 3 2 3 2 2 2 2" xfId="17901" xr:uid="{08AC17BC-472D-4C0D-97E9-0EFB906F6D5B}"/>
    <cellStyle name="Normal 15 2 3 2 3 2 2 3" xfId="17902" xr:uid="{98B047FB-73B7-4672-ACF2-216534708486}"/>
    <cellStyle name="Normal 15 2 3 2 3 2 3" xfId="17903" xr:uid="{55629065-29D2-4B9B-A108-6F34797744C3}"/>
    <cellStyle name="Normal 15 2 3 2 3 2 3 2" xfId="17904" xr:uid="{B10CD1A3-9782-4A8D-81B0-6F7133EABECE}"/>
    <cellStyle name="Normal 15 2 3 2 3 2 4" xfId="17905" xr:uid="{A77EA186-898A-4585-911E-1372BF4B57C0}"/>
    <cellStyle name="Normal 15 2 3 2 3 3" xfId="17906" xr:uid="{3D32CBA8-FD44-429E-8A90-FA32854A8FDA}"/>
    <cellStyle name="Normal 15 2 3 2 3 3 2" xfId="17907" xr:uid="{8A0A0EC4-B66B-4F24-893B-667B6C5BBFF8}"/>
    <cellStyle name="Normal 15 2 3 2 3 3 2 2" xfId="17908" xr:uid="{8B7794E8-FB46-426D-8263-4139EEF97713}"/>
    <cellStyle name="Normal 15 2 3 2 3 3 3" xfId="17909" xr:uid="{6D655B1F-DFC7-4622-B28C-2BD953C42848}"/>
    <cellStyle name="Normal 15 2 3 2 3 4" xfId="17910" xr:uid="{1785DD8B-BA68-455B-B60C-95B7E738A808}"/>
    <cellStyle name="Normal 15 2 3 2 3 4 2" xfId="17911" xr:uid="{E6D99F75-FCE0-41D2-8CEA-2A36C4FC326C}"/>
    <cellStyle name="Normal 15 2 3 2 3 5" xfId="17912" xr:uid="{52314CB8-1816-42C0-A86C-A935D0E29465}"/>
    <cellStyle name="Normal 15 2 3 2 3 6" xfId="54174" xr:uid="{A7D77440-2302-441B-95C1-E05BC31B3FED}"/>
    <cellStyle name="Normal 15 2 3 2 4" xfId="17913" xr:uid="{D7AAD4E8-4FC3-4A4D-81C1-0EAC2733CD77}"/>
    <cellStyle name="Normal 15 2 3 2 4 2" xfId="17914" xr:uid="{50565381-EEDA-454B-9C51-5EEB844C4251}"/>
    <cellStyle name="Normal 15 2 3 2 4 2 2" xfId="17915" xr:uid="{C93BDBD3-7A9A-4485-8827-ABCA49CEA0A0}"/>
    <cellStyle name="Normal 15 2 3 2 4 2 2 2" xfId="17916" xr:uid="{C90FC5D6-9AC4-49CD-8B8D-9931B9602A17}"/>
    <cellStyle name="Normal 15 2 3 2 4 2 3" xfId="17917" xr:uid="{C3C07089-7CC2-4285-81A3-0C607556BCE8}"/>
    <cellStyle name="Normal 15 2 3 2 4 3" xfId="17918" xr:uid="{F86479DA-8D3B-4278-A197-CC46AA9E10A3}"/>
    <cellStyle name="Normal 15 2 3 2 4 3 2" xfId="17919" xr:uid="{41B4964E-7DB6-4693-94C5-A49645636627}"/>
    <cellStyle name="Normal 15 2 3 2 4 4" xfId="17920" xr:uid="{162ABD10-7170-49C9-BB0A-BFBA570C48E2}"/>
    <cellStyle name="Normal 15 2 3 2 5" xfId="17921" xr:uid="{C8C3C964-50F3-4F5D-B878-09BBBF4F7DB7}"/>
    <cellStyle name="Normal 15 2 3 2 5 2" xfId="17922" xr:uid="{BD5A089F-4298-4C53-8731-F052774B8760}"/>
    <cellStyle name="Normal 15 2 3 2 5 2 2" xfId="17923" xr:uid="{0BC8E68F-D7E5-47C7-A6F1-AED636AEE131}"/>
    <cellStyle name="Normal 15 2 3 2 5 3" xfId="17924" xr:uid="{A79517DC-3BC8-4E01-B103-3C1E6201B365}"/>
    <cellStyle name="Normal 15 2 3 2 6" xfId="17925" xr:uid="{3644C9D2-5753-44A7-AB4D-2950D603B709}"/>
    <cellStyle name="Normal 15 2 3 2 6 2" xfId="17926" xr:uid="{1FDEB50D-FFCB-4171-8AF5-255E3E0E797D}"/>
    <cellStyle name="Normal 15 2 3 2 7" xfId="17927" xr:uid="{B046379B-36AE-471E-BF20-FADE0231280E}"/>
    <cellStyle name="Normal 15 2 3 2 8" xfId="17928" xr:uid="{507C9801-9FE8-48C0-B5E0-8E88D1095587}"/>
    <cellStyle name="Normal 15 2 3 2 9" xfId="17929" xr:uid="{8DAF8320-95D3-44A9-A895-7F149E936875}"/>
    <cellStyle name="Normal 15 2 3 3" xfId="17930" xr:uid="{EFCC2EA7-4089-4DA8-A336-3F90CA57F8C9}"/>
    <cellStyle name="Normal 15 2 3 3 2" xfId="17931" xr:uid="{3110AECA-258E-4BB1-8467-077B510A8624}"/>
    <cellStyle name="Normal 15 2 3 3 2 2" xfId="17932" xr:uid="{BDA37749-B8FD-4F5D-95D7-16E6B2F28542}"/>
    <cellStyle name="Normal 15 2 3 3 2 2 2" xfId="17933" xr:uid="{703E24F9-3268-4252-912A-ACD392EAE6FF}"/>
    <cellStyle name="Normal 15 2 3 3 2 2 2 2" xfId="17934" xr:uid="{7C1CE548-1FF1-414A-87BD-2429D734A273}"/>
    <cellStyle name="Normal 15 2 3 3 2 2 2 2 2" xfId="17935" xr:uid="{7D8F4AA7-5EFC-47AC-8422-5BE30DB5E15D}"/>
    <cellStyle name="Normal 15 2 3 3 2 2 2 3" xfId="17936" xr:uid="{3FC90031-D68E-4BED-9E95-B6DAF241DE95}"/>
    <cellStyle name="Normal 15 2 3 3 2 2 3" xfId="17937" xr:uid="{E98C27EA-3BAF-44DF-AB02-D6A94E1DC739}"/>
    <cellStyle name="Normal 15 2 3 3 2 2 3 2" xfId="17938" xr:uid="{057F2CCA-0998-43A6-8FFB-CD285205C2D5}"/>
    <cellStyle name="Normal 15 2 3 3 2 2 4" xfId="17939" xr:uid="{8DA5EF50-9D1A-47C6-91C2-B893E30E8EED}"/>
    <cellStyle name="Normal 15 2 3 3 2 3" xfId="17940" xr:uid="{03D92329-A156-413F-AD85-765028D31851}"/>
    <cellStyle name="Normal 15 2 3 3 2 3 2" xfId="17941" xr:uid="{F50B2339-594E-4A7B-A84D-46869ED8B4A7}"/>
    <cellStyle name="Normal 15 2 3 3 2 3 2 2" xfId="17942" xr:uid="{574FDDE3-0377-4011-906A-4B8B5C08E269}"/>
    <cellStyle name="Normal 15 2 3 3 2 3 3" xfId="17943" xr:uid="{434D4CFE-5EDC-41E0-9123-3A781ED1E90E}"/>
    <cellStyle name="Normal 15 2 3 3 2 4" xfId="17944" xr:uid="{1AB74998-AB51-4162-B11D-4BCF25F0F377}"/>
    <cellStyle name="Normal 15 2 3 3 2 4 2" xfId="17945" xr:uid="{C356569F-9E8C-4688-9794-AA1B2A4AE191}"/>
    <cellStyle name="Normal 15 2 3 3 2 5" xfId="17946" xr:uid="{5B444AAC-6CDA-44DF-8E0E-C0C4BE7EF5BF}"/>
    <cellStyle name="Normal 15 2 3 3 2 6" xfId="54175" xr:uid="{F22EA56D-B3E3-4D49-8310-2C5EE168D0EE}"/>
    <cellStyle name="Normal 15 2 3 3 3" xfId="17947" xr:uid="{719A2569-D20C-4C39-A5C0-E8EE15F86642}"/>
    <cellStyle name="Normal 15 2 3 3 3 2" xfId="17948" xr:uid="{11C7D2D2-B49C-4A1E-A5E1-36D883C5CB49}"/>
    <cellStyle name="Normal 15 2 3 3 3 2 2" xfId="17949" xr:uid="{B72CE638-39C9-49F0-95F9-A5C94A939EEB}"/>
    <cellStyle name="Normal 15 2 3 3 3 2 2 2" xfId="17950" xr:uid="{16DE5EA1-11FA-4DFC-903F-4F77818F919B}"/>
    <cellStyle name="Normal 15 2 3 3 3 2 3" xfId="17951" xr:uid="{2290A8DE-C137-4225-84E6-F525E36071D3}"/>
    <cellStyle name="Normal 15 2 3 3 3 3" xfId="17952" xr:uid="{A2B7F384-FF2D-4D78-9BEB-C19EF8612A4D}"/>
    <cellStyle name="Normal 15 2 3 3 3 3 2" xfId="17953" xr:uid="{F3ADE38D-B63D-4F48-885B-08FE5FAA6A0F}"/>
    <cellStyle name="Normal 15 2 3 3 3 4" xfId="17954" xr:uid="{824AF647-F30B-4A79-9A48-E1E9E24E67E9}"/>
    <cellStyle name="Normal 15 2 3 3 4" xfId="17955" xr:uid="{BF011990-FC08-4237-811C-8F5D8CFA729C}"/>
    <cellStyle name="Normal 15 2 3 3 4 2" xfId="17956" xr:uid="{D5DD18E6-86FB-4D42-84E3-1F3E312EA6A3}"/>
    <cellStyle name="Normal 15 2 3 3 4 2 2" xfId="17957" xr:uid="{8ADFDC6C-3754-4279-A1D2-15395A2E937C}"/>
    <cellStyle name="Normal 15 2 3 3 4 3" xfId="17958" xr:uid="{E197765C-7026-43D9-AFC2-69768A59FACA}"/>
    <cellStyle name="Normal 15 2 3 3 5" xfId="17959" xr:uid="{678D4DC5-D0F4-4537-A519-1D008DA1FA98}"/>
    <cellStyle name="Normal 15 2 3 3 5 2" xfId="17960" xr:uid="{6DE58F27-1799-4406-9B42-04EA0CB37CF3}"/>
    <cellStyle name="Normal 15 2 3 3 6" xfId="17961" xr:uid="{66C7CE81-D1CA-4F66-A17E-0BD360EDF0FB}"/>
    <cellStyle name="Normal 15 2 3 3 7" xfId="17962" xr:uid="{8BA11995-DFB1-4927-A813-6B3962A12745}"/>
    <cellStyle name="Normal 15 2 3 4" xfId="17963" xr:uid="{01066E3F-9867-4261-ACDF-05B2D4FC5A51}"/>
    <cellStyle name="Normal 15 2 3 4 2" xfId="17964" xr:uid="{7321C1DF-C07D-4EDC-AF81-B658535EC54D}"/>
    <cellStyle name="Normal 15 2 3 4 2 2" xfId="17965" xr:uid="{0C1358D8-2F0D-4DD7-A6E7-656CD2DE1E73}"/>
    <cellStyle name="Normal 15 2 3 4 2 2 2" xfId="17966" xr:uid="{7EFF0B95-ACB2-4E1A-9844-8D21ADEEF851}"/>
    <cellStyle name="Normal 15 2 3 4 2 2 2 2" xfId="17967" xr:uid="{B1C63284-9454-4D80-9F98-E0EB51269FCF}"/>
    <cellStyle name="Normal 15 2 3 4 2 2 3" xfId="17968" xr:uid="{64C6EE76-BD1D-4C10-880E-00F37187032B}"/>
    <cellStyle name="Normal 15 2 3 4 2 3" xfId="17969" xr:uid="{4378DF90-A595-4CD3-A530-FF576AB59E4C}"/>
    <cellStyle name="Normal 15 2 3 4 2 3 2" xfId="17970" xr:uid="{B6408FEE-17F1-4B6F-93C7-387E18CFDC7A}"/>
    <cellStyle name="Normal 15 2 3 4 2 4" xfId="17971" xr:uid="{118157E9-1F35-4905-8707-1A2ADF340579}"/>
    <cellStyle name="Normal 15 2 3 4 3" xfId="17972" xr:uid="{F90F6F3B-3AA0-4481-A8BE-DCB02024F839}"/>
    <cellStyle name="Normal 15 2 3 4 3 2" xfId="17973" xr:uid="{B8842798-6C55-4670-87C6-433AC6700D28}"/>
    <cellStyle name="Normal 15 2 3 4 3 2 2" xfId="17974" xr:uid="{C354D06A-C85A-4A97-9936-8A55780670F5}"/>
    <cellStyle name="Normal 15 2 3 4 3 3" xfId="17975" xr:uid="{A4084D74-83EA-451C-981C-16EA6F66555A}"/>
    <cellStyle name="Normal 15 2 3 4 4" xfId="17976" xr:uid="{3557C6C0-C6BA-47C8-A631-05E96045B0E6}"/>
    <cellStyle name="Normal 15 2 3 4 4 2" xfId="17977" xr:uid="{9E40A3A7-4E8F-4196-BEE9-5DFBFED22B67}"/>
    <cellStyle name="Normal 15 2 3 4 5" xfId="17978" xr:uid="{D58B0F2F-27A3-4295-BF22-10BA011EFDC2}"/>
    <cellStyle name="Normal 15 2 3 4 6" xfId="54176" xr:uid="{B4A8E294-B3D4-4D3A-9B24-DAE39289DE17}"/>
    <cellStyle name="Normal 15 2 3 5" xfId="17979" xr:uid="{DEEB236D-BC61-4CDD-8AD9-BA51F75079C5}"/>
    <cellStyle name="Normal 15 2 3 5 2" xfId="17980" xr:uid="{3F389736-5197-4FD7-8ACE-EB4C7A8480A6}"/>
    <cellStyle name="Normal 15 2 3 5 2 2" xfId="17981" xr:uid="{F5E1473A-49E7-4A3D-AB68-4B8910B33E3D}"/>
    <cellStyle name="Normal 15 2 3 5 2 2 2" xfId="54177" xr:uid="{2E8064A3-BB78-4EB2-9107-91B5A5CE31F5}"/>
    <cellStyle name="Normal 15 2 3 5 2 3" xfId="54178" xr:uid="{0A3CD42C-593E-422E-BB1A-022279B25EB0}"/>
    <cellStyle name="Normal 15 2 3 5 3" xfId="17982" xr:uid="{C53D68D6-6B3A-4D22-8829-0FBE0668F086}"/>
    <cellStyle name="Normal 15 2 3 5 3 2" xfId="54179" xr:uid="{5E87D72A-3D9B-4CAC-90E6-44B988028BF1}"/>
    <cellStyle name="Normal 15 2 3 5 4" xfId="54180" xr:uid="{3F1FFAB9-C03D-4387-B6E2-B5CC61C36284}"/>
    <cellStyle name="Normal 15 2 3 6" xfId="17983" xr:uid="{E8D876C8-0FF9-4794-80F2-8E21FEFD3B7C}"/>
    <cellStyle name="Normal 15 2 3 6 2" xfId="17984" xr:uid="{57695A1E-A401-42B0-8A68-844CB465CFF3}"/>
    <cellStyle name="Normal 15 2 3 6 2 2" xfId="17985" xr:uid="{6EF07EED-34AB-45B1-8AE8-4F7E6E5A3DC1}"/>
    <cellStyle name="Normal 15 2 3 6 2 2 2" xfId="17986" xr:uid="{585ABFF8-501A-487C-90AA-4F07D0700A6C}"/>
    <cellStyle name="Normal 15 2 3 6 2 3" xfId="17987" xr:uid="{CA9ECC2F-0147-4374-A1EB-4E31C3B59BD3}"/>
    <cellStyle name="Normal 15 2 3 6 3" xfId="17988" xr:uid="{B5B27330-58CB-477D-BA5E-8E1B2FC0877F}"/>
    <cellStyle name="Normal 15 2 3 6 3 2" xfId="17989" xr:uid="{1B2CFE7C-AEAC-407F-8EB6-24154390822E}"/>
    <cellStyle name="Normal 15 2 3 6 4" xfId="17990" xr:uid="{CB4993EF-5930-4E8E-A33D-1EB6D3446B51}"/>
    <cellStyle name="Normal 15 2 3 7" xfId="17991" xr:uid="{C0943B96-6F15-43BB-B6EC-A086E6D30E3C}"/>
    <cellStyle name="Normal 15 2 3 7 2" xfId="17992" xr:uid="{AC063C46-FF17-4809-B85B-C785BB6B7A41}"/>
    <cellStyle name="Normal 15 2 3 7 2 2" xfId="17993" xr:uid="{48B00187-A0D7-451C-8F2B-5BABE90D5508}"/>
    <cellStyle name="Normal 15 2 3 7 3" xfId="17994" xr:uid="{A012B927-87DB-4DEA-903A-AFDCE99268AF}"/>
    <cellStyle name="Normal 15 2 3 8" xfId="17995" xr:uid="{25A7B6FC-BA75-4662-AFA8-04BC1400F860}"/>
    <cellStyle name="Normal 15 2 3 8 2" xfId="17996" xr:uid="{9098DBCE-A39A-4436-BDA5-53C2B5584A68}"/>
    <cellStyle name="Normal 15 2 3 9" xfId="17997" xr:uid="{0689C684-303C-4750-AD08-F4CDD04EA3A0}"/>
    <cellStyle name="Normal 15 2 3_INFORME" xfId="17998" xr:uid="{2762E8EC-0E8D-4C7E-BE7B-AB6056EF1147}"/>
    <cellStyle name="Normal 15 2 4" xfId="17999" xr:uid="{2418B595-9C90-4C11-AE0E-53B95BE90032}"/>
    <cellStyle name="Normal 15 2 4 2" xfId="18000" xr:uid="{07718C64-40F1-411C-BFEB-217CA55684F1}"/>
    <cellStyle name="Normal 15 2 4 2 2" xfId="18001" xr:uid="{9F8A2C74-EFCE-4578-A62C-62FECA5F4617}"/>
    <cellStyle name="Normal 15 2 4 2 2 2" xfId="18002" xr:uid="{89131CD1-88B2-495A-98AF-F78F4586CC0C}"/>
    <cellStyle name="Normal 15 2 4 2 2 2 2" xfId="18003" xr:uid="{3A9CEC19-4D0A-4671-8CA9-9A8A43BC6BA9}"/>
    <cellStyle name="Normal 15 2 4 2 2 2 2 2" xfId="18004" xr:uid="{4701842B-1C61-44C7-A088-E1E84440E3D3}"/>
    <cellStyle name="Normal 15 2 4 2 2 2 2 2 2" xfId="18005" xr:uid="{72B0D420-1CDB-4F63-B09C-C2EF187E20B1}"/>
    <cellStyle name="Normal 15 2 4 2 2 2 2 3" xfId="18006" xr:uid="{768C7E56-B948-4C4B-B674-50D879107544}"/>
    <cellStyle name="Normal 15 2 4 2 2 2 3" xfId="18007" xr:uid="{863BEC11-2C9D-4BF8-A7A9-6506A9C695C3}"/>
    <cellStyle name="Normal 15 2 4 2 2 2 3 2" xfId="18008" xr:uid="{E5B8385D-E1EE-450E-A4FA-A0BD53ABF2E5}"/>
    <cellStyle name="Normal 15 2 4 2 2 2 4" xfId="18009" xr:uid="{62545F2C-B698-4633-88C1-FFF9F5CBD909}"/>
    <cellStyle name="Normal 15 2 4 2 2 3" xfId="18010" xr:uid="{1F42C62F-8E20-465C-92A4-356BDEFCEC57}"/>
    <cellStyle name="Normal 15 2 4 2 2 3 2" xfId="18011" xr:uid="{FDA05EC5-58BA-41C6-9664-CDF20639BC30}"/>
    <cellStyle name="Normal 15 2 4 2 2 3 2 2" xfId="18012" xr:uid="{27E1260C-D617-4EE3-A652-82836271032C}"/>
    <cellStyle name="Normal 15 2 4 2 2 3 3" xfId="18013" xr:uid="{B223A705-A399-4C96-8E1D-5177F331EF53}"/>
    <cellStyle name="Normal 15 2 4 2 2 4" xfId="18014" xr:uid="{84777F17-7151-42E2-A0FC-C5EAF83B43A9}"/>
    <cellStyle name="Normal 15 2 4 2 2 4 2" xfId="18015" xr:uid="{9F2DF094-E97B-40DF-9458-D9CE6569C1CB}"/>
    <cellStyle name="Normal 15 2 4 2 2 5" xfId="18016" xr:uid="{9DCA5545-3963-42DF-8D10-53F8764E96C9}"/>
    <cellStyle name="Normal 15 2 4 2 2 6" xfId="54181" xr:uid="{8EBE56FB-EB51-407E-A431-0AB4CFC32E79}"/>
    <cellStyle name="Normal 15 2 4 2 3" xfId="18017" xr:uid="{997C5312-451C-4792-9424-FFD869EBC331}"/>
    <cellStyle name="Normal 15 2 4 2 3 2" xfId="18018" xr:uid="{95DF3E82-A2AE-4719-AD0C-AE4DA90F5EC9}"/>
    <cellStyle name="Normal 15 2 4 2 3 2 2" xfId="18019" xr:uid="{B43F69C5-C70C-4DB8-B33E-AECFAF1783B5}"/>
    <cellStyle name="Normal 15 2 4 2 3 2 2 2" xfId="18020" xr:uid="{AA7864F1-DBBC-4F55-A626-2F5DB11C023B}"/>
    <cellStyle name="Normal 15 2 4 2 3 2 3" xfId="18021" xr:uid="{56853EFD-E123-4199-9F4A-03853D969C3C}"/>
    <cellStyle name="Normal 15 2 4 2 3 3" xfId="18022" xr:uid="{F3895E8B-1EF3-40E1-BA09-C393A758E8A8}"/>
    <cellStyle name="Normal 15 2 4 2 3 3 2" xfId="18023" xr:uid="{D03009CC-A354-466E-8C1D-FA8E52580BCB}"/>
    <cellStyle name="Normal 15 2 4 2 3 4" xfId="18024" xr:uid="{9A114AAD-CC58-4759-BC2D-F20F49AB97A8}"/>
    <cellStyle name="Normal 15 2 4 2 4" xfId="18025" xr:uid="{7B16731D-AF0D-463A-A996-1CC72FFE217F}"/>
    <cellStyle name="Normal 15 2 4 2 4 2" xfId="18026" xr:uid="{F486033D-4FE2-42F9-9DC7-76EC17BA0B5C}"/>
    <cellStyle name="Normal 15 2 4 2 4 2 2" xfId="18027" xr:uid="{EDAEC1A4-1DE6-4472-9D52-C374D317074C}"/>
    <cellStyle name="Normal 15 2 4 2 4 3" xfId="18028" xr:uid="{8502D2D9-1BF8-44A3-95C5-EE52ABC997B4}"/>
    <cellStyle name="Normal 15 2 4 2 5" xfId="18029" xr:uid="{EA4E2236-21AC-4F57-8316-F80DBA75C21F}"/>
    <cellStyle name="Normal 15 2 4 2 5 2" xfId="18030" xr:uid="{6D8D6AC3-2775-4674-9D1D-7C549F05A451}"/>
    <cellStyle name="Normal 15 2 4 2 6" xfId="18031" xr:uid="{18C1B125-09F6-4165-83B3-C4B26F8646D1}"/>
    <cellStyle name="Normal 15 2 4 2 7" xfId="18032" xr:uid="{FD8AA8DE-5788-4A14-85CD-23A62CDBD964}"/>
    <cellStyle name="Normal 15 2 4 3" xfId="18033" xr:uid="{441623D4-6A05-443A-A684-80DC4809BF45}"/>
    <cellStyle name="Normal 15 2 4 3 2" xfId="18034" xr:uid="{A51BB941-36AA-41B2-9B48-B83C173B44E6}"/>
    <cellStyle name="Normal 15 2 4 3 2 2" xfId="18035" xr:uid="{52D04A4C-ECCB-408A-AA43-C7D5C1700EE5}"/>
    <cellStyle name="Normal 15 2 4 3 2 2 2" xfId="18036" xr:uid="{E0194FF8-2B60-4320-AA53-AF52FD2375E9}"/>
    <cellStyle name="Normal 15 2 4 3 2 2 2 2" xfId="18037" xr:uid="{122DE38E-8100-47F9-8335-DC9B8A6CF0AF}"/>
    <cellStyle name="Normal 15 2 4 3 2 2 3" xfId="18038" xr:uid="{A4FC2D0A-FA51-477F-B3C0-4D5840393A77}"/>
    <cellStyle name="Normal 15 2 4 3 2 3" xfId="18039" xr:uid="{B559A8D2-8EB8-47C7-860B-18F44F4AEFB1}"/>
    <cellStyle name="Normal 15 2 4 3 2 3 2" xfId="18040" xr:uid="{79F3981D-746E-49F0-88C2-F6727174627F}"/>
    <cellStyle name="Normal 15 2 4 3 2 4" xfId="18041" xr:uid="{52EB3AF2-747B-4206-AEF5-7FB72F027AA7}"/>
    <cellStyle name="Normal 15 2 4 3 3" xfId="18042" xr:uid="{FA9A3E52-1DE8-4C95-A03C-A0D79D78A873}"/>
    <cellStyle name="Normal 15 2 4 3 3 2" xfId="18043" xr:uid="{7665E5EC-7AE4-49F0-85ED-A4DD8FBA9392}"/>
    <cellStyle name="Normal 15 2 4 3 3 2 2" xfId="18044" xr:uid="{5CB18FF9-E496-437F-A858-4DB585E6933F}"/>
    <cellStyle name="Normal 15 2 4 3 3 3" xfId="18045" xr:uid="{0B67C556-D081-4467-AE5E-3602ABE8DB58}"/>
    <cellStyle name="Normal 15 2 4 3 4" xfId="18046" xr:uid="{ECA40440-2FC0-4C36-AC7B-07205F87655D}"/>
    <cellStyle name="Normal 15 2 4 3 4 2" xfId="18047" xr:uid="{13CC90B0-45B6-42B8-B660-66DC41D7ABFC}"/>
    <cellStyle name="Normal 15 2 4 3 5" xfId="18048" xr:uid="{92A1CB7C-4575-44E7-8A39-5C98ED1BF1D2}"/>
    <cellStyle name="Normal 15 2 4 3 6" xfId="54182" xr:uid="{34C307D1-0BA5-4898-9838-A193BB1D61CE}"/>
    <cellStyle name="Normal 15 2 4 4" xfId="18049" xr:uid="{D2458516-AFF9-4376-A4CC-10AF001D36B9}"/>
    <cellStyle name="Normal 15 2 4 4 2" xfId="18050" xr:uid="{A683ED9F-34EB-410A-8CB7-9AC17C5F6129}"/>
    <cellStyle name="Normal 15 2 4 4 2 2" xfId="18051" xr:uid="{54F1C4D3-A914-4E7C-BACC-065D814C2E18}"/>
    <cellStyle name="Normal 15 2 4 4 2 2 2" xfId="18052" xr:uid="{98BF0BD9-A599-4DBA-96DA-144B0CBB6893}"/>
    <cellStyle name="Normal 15 2 4 4 2 3" xfId="18053" xr:uid="{ECF635FF-DA6D-4D6D-BA7C-CB868873FA6D}"/>
    <cellStyle name="Normal 15 2 4 4 3" xfId="18054" xr:uid="{1D3A47D4-3C0A-4E78-8BCA-B002A9867169}"/>
    <cellStyle name="Normal 15 2 4 4 3 2" xfId="18055" xr:uid="{6A81FBDC-C555-461F-BAA0-1073218E16A8}"/>
    <cellStyle name="Normal 15 2 4 4 4" xfId="18056" xr:uid="{BE69CDEB-7C1F-4110-B851-D382BB4513C7}"/>
    <cellStyle name="Normal 15 2 4 5" xfId="18057" xr:uid="{FD12140E-162A-4FEB-85E8-93E539ACAA00}"/>
    <cellStyle name="Normal 15 2 4 5 2" xfId="18058" xr:uid="{18B244E4-977E-4125-8123-18DBE80B4228}"/>
    <cellStyle name="Normal 15 2 4 5 2 2" xfId="18059" xr:uid="{2791C806-56C5-4CD5-9A08-65BF85E0C8FB}"/>
    <cellStyle name="Normal 15 2 4 5 3" xfId="18060" xr:uid="{DA0F763A-F52C-402D-A085-3BD6D9B394C2}"/>
    <cellStyle name="Normal 15 2 4 6" xfId="18061" xr:uid="{6890DB5C-BFDF-4306-9A46-EBE4F42B1EB0}"/>
    <cellStyle name="Normal 15 2 4 6 2" xfId="18062" xr:uid="{F7023623-3D8F-4A9F-9AC9-0367C0B835E1}"/>
    <cellStyle name="Normal 15 2 4 7" xfId="18063" xr:uid="{ADD29E76-6CA0-41F0-A56B-4F0B11DA6D95}"/>
    <cellStyle name="Normal 15 2 4 8" xfId="18064" xr:uid="{3B3006AF-7AFF-45C0-B9C4-C7760D617080}"/>
    <cellStyle name="Normal 15 2 4 9" xfId="18065" xr:uid="{E6159FB6-7A55-4015-82C8-90F0EBBF29C0}"/>
    <cellStyle name="Normal 15 2 5" xfId="18066" xr:uid="{B5121666-7EA6-45D2-B3A0-E533A7B2B9EC}"/>
    <cellStyle name="Normal 15 2 5 2" xfId="18067" xr:uid="{4DBECF47-DFAD-4CC4-8B5B-3AFAE466EBB7}"/>
    <cellStyle name="Normal 15 2 5 2 2" xfId="18068" xr:uid="{FA025DA9-7EAA-4E4A-AA57-E8AF18475092}"/>
    <cellStyle name="Normal 15 2 5 2 2 2" xfId="18069" xr:uid="{0C56B9C5-275E-4FC4-8AF7-952F6FDE7ED4}"/>
    <cellStyle name="Normal 15 2 5 2 2 2 2" xfId="18070" xr:uid="{F37FFE3D-AB4F-439C-89FE-037C2887FEDD}"/>
    <cellStyle name="Normal 15 2 5 2 2 2 2 2" xfId="18071" xr:uid="{33FDA10A-4B09-4F03-BFE5-5CCB56C55D89}"/>
    <cellStyle name="Normal 15 2 5 2 2 2 3" xfId="18072" xr:uid="{72352E37-3168-482A-BD88-6D178C3F4A61}"/>
    <cellStyle name="Normal 15 2 5 2 2 3" xfId="18073" xr:uid="{30E4BC33-3ADA-4E4E-8362-46CDF3847DB8}"/>
    <cellStyle name="Normal 15 2 5 2 2 3 2" xfId="18074" xr:uid="{0C8E5949-02B9-41FC-82AA-8A4A5AA340C7}"/>
    <cellStyle name="Normal 15 2 5 2 2 4" xfId="18075" xr:uid="{286593B2-6FDB-433B-AED2-C1C8C6926E43}"/>
    <cellStyle name="Normal 15 2 5 2 3" xfId="18076" xr:uid="{22BC6C46-480F-423A-8C60-BE557DD72942}"/>
    <cellStyle name="Normal 15 2 5 2 3 2" xfId="18077" xr:uid="{6F38AA89-4FC4-48EB-8595-43E2F001C09E}"/>
    <cellStyle name="Normal 15 2 5 2 3 2 2" xfId="18078" xr:uid="{EAB6D37C-9749-4CC8-B214-2A9C2054226D}"/>
    <cellStyle name="Normal 15 2 5 2 3 3" xfId="18079" xr:uid="{50342BC4-778E-47A5-ACF7-3119BB8B314E}"/>
    <cellStyle name="Normal 15 2 5 2 4" xfId="18080" xr:uid="{0F5A5F6D-92DB-420C-880A-7AB07DF3FBF3}"/>
    <cellStyle name="Normal 15 2 5 2 4 2" xfId="18081" xr:uid="{D979FD83-3479-4BBF-BEB5-3405EB1A3F62}"/>
    <cellStyle name="Normal 15 2 5 2 5" xfId="18082" xr:uid="{4FA2DF7A-39A9-483D-8B80-D87131C9E531}"/>
    <cellStyle name="Normal 15 2 5 2 6" xfId="54183" xr:uid="{1A672C93-699D-462F-BF06-F0747DB8418C}"/>
    <cellStyle name="Normal 15 2 5 3" xfId="18083" xr:uid="{5D03178D-11AB-4F45-BA63-1C855DE5D6EF}"/>
    <cellStyle name="Normal 15 2 5 3 2" xfId="18084" xr:uid="{34D8D22C-A03F-4C92-B9CA-EEFB935188B3}"/>
    <cellStyle name="Normal 15 2 5 3 2 2" xfId="18085" xr:uid="{7746DE7E-B42D-4EE9-975E-D726C434036F}"/>
    <cellStyle name="Normal 15 2 5 3 2 2 2" xfId="18086" xr:uid="{97E6A1B5-AAEF-4F6E-BEE2-98B1EE36BB2A}"/>
    <cellStyle name="Normal 15 2 5 3 2 3" xfId="18087" xr:uid="{18480EE1-F12A-4E05-9B08-DF5A84298877}"/>
    <cellStyle name="Normal 15 2 5 3 3" xfId="18088" xr:uid="{849D7C2D-31EF-4F90-BC04-4159E98BA072}"/>
    <cellStyle name="Normal 15 2 5 3 3 2" xfId="18089" xr:uid="{4E181710-A382-49F6-B0D7-9A1A3FB6C9DB}"/>
    <cellStyle name="Normal 15 2 5 3 4" xfId="18090" xr:uid="{1608C337-E1B0-41F8-AFE4-692589BDDF46}"/>
    <cellStyle name="Normal 15 2 5 4" xfId="18091" xr:uid="{158FF7FE-B996-49AF-AD75-D1C108EB2CF1}"/>
    <cellStyle name="Normal 15 2 5 4 2" xfId="18092" xr:uid="{90E0CE50-37C0-41EA-B8F1-8F9C4C7A4C52}"/>
    <cellStyle name="Normal 15 2 5 4 2 2" xfId="18093" xr:uid="{552905DF-7EE3-4C7E-869E-2DE6C8976BD7}"/>
    <cellStyle name="Normal 15 2 5 4 3" xfId="18094" xr:uid="{A57BC784-7196-4350-B35A-F77813064045}"/>
    <cellStyle name="Normal 15 2 5 5" xfId="18095" xr:uid="{E7A0A29B-9FE6-4C44-87E3-E0ADD7DAF6A3}"/>
    <cellStyle name="Normal 15 2 5 5 2" xfId="18096" xr:uid="{7CFB4EB2-572C-41B8-A2EA-1C45FF1444FC}"/>
    <cellStyle name="Normal 15 2 5 6" xfId="18097" xr:uid="{28CAE47E-BA90-4ADC-928C-018CF20C3EB8}"/>
    <cellStyle name="Normal 15 2 5 7" xfId="18098" xr:uid="{14873DF8-799E-4014-9D25-A89C523BF1F2}"/>
    <cellStyle name="Normal 15 2 6" xfId="18099" xr:uid="{84B1F219-1378-4CF9-A1EC-A3AD723E1C87}"/>
    <cellStyle name="Normal 15 2 6 2" xfId="18100" xr:uid="{58375696-DF5F-494A-9607-4F647BEDA535}"/>
    <cellStyle name="Normal 15 2 6 2 2" xfId="18101" xr:uid="{91AA2FB1-F387-4548-90C2-5C7A106A5E9A}"/>
    <cellStyle name="Normal 15 2 6 2 2 2" xfId="18102" xr:uid="{E2CD8EB8-5FDF-4A5C-B4D8-A95C78820FA6}"/>
    <cellStyle name="Normal 15 2 6 2 2 2 2" xfId="18103" xr:uid="{A9C3743D-CB12-4F47-AA0D-26187C14FE02}"/>
    <cellStyle name="Normal 15 2 6 2 2 3" xfId="18104" xr:uid="{1945C88E-0CC4-4DE4-A342-9BABEDF131FD}"/>
    <cellStyle name="Normal 15 2 6 2 3" xfId="18105" xr:uid="{CFF3E552-9445-49A0-BB20-E9A8E3458939}"/>
    <cellStyle name="Normal 15 2 6 2 3 2" xfId="18106" xr:uid="{4857422B-8AE4-4CAA-B0D2-CF8EEC46D48D}"/>
    <cellStyle name="Normal 15 2 6 2 4" xfId="18107" xr:uid="{01C32519-D508-4ADA-BF4A-8AD7452FD291}"/>
    <cellStyle name="Normal 15 2 6 3" xfId="18108" xr:uid="{023E4CCF-681D-4256-91DF-2677C0BA6A4F}"/>
    <cellStyle name="Normal 15 2 6 3 2" xfId="18109" xr:uid="{312289D7-FD33-4412-BF8F-2C1E7FCF893F}"/>
    <cellStyle name="Normal 15 2 6 3 2 2" xfId="18110" xr:uid="{DCA4E128-0688-452E-A266-33929C490AA5}"/>
    <cellStyle name="Normal 15 2 6 3 3" xfId="18111" xr:uid="{3394B67C-C6A8-4E1B-85D3-DC5DD43E88F5}"/>
    <cellStyle name="Normal 15 2 6 4" xfId="18112" xr:uid="{1B6F9B78-ECD4-4B6B-9AE4-C42CDD2B43F6}"/>
    <cellStyle name="Normal 15 2 6 4 2" xfId="18113" xr:uid="{22224987-2819-49EC-8E89-AB216834153C}"/>
    <cellStyle name="Normal 15 2 6 5" xfId="18114" xr:uid="{30D6DDA7-099E-4C24-87CE-A2EBEBC53FEF}"/>
    <cellStyle name="Normal 15 2 6 6" xfId="54184" xr:uid="{80890E46-216A-4909-878E-1935DB2084A7}"/>
    <cellStyle name="Normal 15 2 7" xfId="18115" xr:uid="{568BC1AF-4B87-41AE-AD6D-CE4BEFA789A5}"/>
    <cellStyle name="Normal 15 2 7 2" xfId="18116" xr:uid="{5AD31DD2-3C4A-447D-9394-25FE7876A7C8}"/>
    <cellStyle name="Normal 15 2 7 2 2" xfId="18117" xr:uid="{7FAFC41C-BA62-4A3F-BD8A-591A82DD3A12}"/>
    <cellStyle name="Normal 15 2 7 2 2 2" xfId="54185" xr:uid="{9F4A06B4-7AFF-481E-BCC1-CBA531FC1CC8}"/>
    <cellStyle name="Normal 15 2 7 2 3" xfId="54186" xr:uid="{27678FC5-82F8-4547-A195-7378841E7094}"/>
    <cellStyle name="Normal 15 2 7 3" xfId="18118" xr:uid="{D50813D2-E231-4CA6-B034-53BCF4DB4AB5}"/>
    <cellStyle name="Normal 15 2 7 3 2" xfId="54187" xr:uid="{F170178B-4ED9-4CE5-B87C-55842E0F2625}"/>
    <cellStyle name="Normal 15 2 7 4" xfId="54188" xr:uid="{EB12A35B-5A04-42CE-A53D-C3AD16273E07}"/>
    <cellStyle name="Normal 15 2 8" xfId="18119" xr:uid="{A9EA3A0D-BEA9-4E4C-90CF-466D47ECCE84}"/>
    <cellStyle name="Normal 15 2 8 2" xfId="18120" xr:uid="{3DF680E8-B455-410A-920D-1BBEEECBE666}"/>
    <cellStyle name="Normal 15 2 8 2 2" xfId="18121" xr:uid="{FF15F1AB-688E-41A2-B693-2A3A8841F916}"/>
    <cellStyle name="Normal 15 2 8 2 2 2" xfId="18122" xr:uid="{461CE35F-208D-4894-BA07-18A82D0B6D55}"/>
    <cellStyle name="Normal 15 2 8 2 3" xfId="18123" xr:uid="{2D15F370-14E3-4A85-A7FA-EB8046D6DD93}"/>
    <cellStyle name="Normal 15 2 8 3" xfId="18124" xr:uid="{6B366A14-F647-4198-9F16-0F9ECAA63B56}"/>
    <cellStyle name="Normal 15 2 8 3 2" xfId="18125" xr:uid="{FAEB06AF-42CD-40BA-ABDC-C276043DFA33}"/>
    <cellStyle name="Normal 15 2 8 4" xfId="18126" xr:uid="{B16D4E22-F283-4B05-B2F9-F3E1A786002A}"/>
    <cellStyle name="Normal 15 2 9" xfId="18127" xr:uid="{3C0C9100-A214-4908-817B-BA1C8F48722F}"/>
    <cellStyle name="Normal 15 2 9 2" xfId="18128" xr:uid="{FEA8BC7E-BBC9-457B-944A-9E96A2922BA6}"/>
    <cellStyle name="Normal 15 2 9 2 2" xfId="18129" xr:uid="{07E3AF39-F830-4636-B210-DDECF999DA75}"/>
    <cellStyle name="Normal 15 2 9 3" xfId="18130" xr:uid="{75AEAC3F-8E6D-4B16-9185-4E0372C605B6}"/>
    <cellStyle name="Normal 15 2_INFORME" xfId="18131" xr:uid="{FB4EEDFA-98D5-4765-8215-FD068E8DBC06}"/>
    <cellStyle name="Normal 15 3" xfId="18132" xr:uid="{C8137773-DB9F-4B02-912A-E9A9E8A5D402}"/>
    <cellStyle name="Normal 15 3 10" xfId="18133" xr:uid="{BB64F7C1-B5F1-486D-8933-7234F29424F0}"/>
    <cellStyle name="Normal 15 3 11" xfId="18134" xr:uid="{DF496FA4-AB43-416D-BF57-2F29D9BBD359}"/>
    <cellStyle name="Normal 15 3 12" xfId="18135" xr:uid="{2C9015A9-247C-42D4-A2D9-BE29C21D2B3C}"/>
    <cellStyle name="Normal 15 3 2" xfId="18136" xr:uid="{46D22081-B1AB-401F-9EA5-20F1EA12538A}"/>
    <cellStyle name="Normal 15 3 2 10" xfId="18137" xr:uid="{CC49A025-581F-4CB4-A998-907AF07F21E2}"/>
    <cellStyle name="Normal 15 3 2 11" xfId="18138" xr:uid="{FCF1BD6E-D7D5-4A2B-9429-C929CA6FF24C}"/>
    <cellStyle name="Normal 15 3 2 2" xfId="18139" xr:uid="{7DFD7DC2-D8A2-4810-A3EF-7D285DD20598}"/>
    <cellStyle name="Normal 15 3 2 2 2" xfId="18140" xr:uid="{4EFA1574-76C9-49DC-8896-FADAA18A1C03}"/>
    <cellStyle name="Normal 15 3 2 2 2 2" xfId="18141" xr:uid="{F98BD4AC-ABE6-48ED-9A5B-EFF664D444E3}"/>
    <cellStyle name="Normal 15 3 2 2 2 2 2" xfId="18142" xr:uid="{371BF773-92DF-4DB6-9E67-F8F0BFA4009C}"/>
    <cellStyle name="Normal 15 3 2 2 2 2 2 2" xfId="18143" xr:uid="{516BCE61-EEB5-4742-8AF1-7F1CFDC31F3E}"/>
    <cellStyle name="Normal 15 3 2 2 2 2 2 2 2" xfId="18144" xr:uid="{56089D0C-8826-4631-A2BE-4410CB8772A7}"/>
    <cellStyle name="Normal 15 3 2 2 2 2 2 2 2 2" xfId="18145" xr:uid="{2F709210-980C-43DA-B733-D3339B2035B3}"/>
    <cellStyle name="Normal 15 3 2 2 2 2 2 2 3" xfId="18146" xr:uid="{502DBC06-C22E-47C1-A564-3B6A6D0834FD}"/>
    <cellStyle name="Normal 15 3 2 2 2 2 2 3" xfId="18147" xr:uid="{65590C20-BDCC-4D68-8B3F-180AE13C56CE}"/>
    <cellStyle name="Normal 15 3 2 2 2 2 2 3 2" xfId="18148" xr:uid="{FD2E2F03-0024-43A9-BEE0-A280ACE4E8EC}"/>
    <cellStyle name="Normal 15 3 2 2 2 2 2 4" xfId="18149" xr:uid="{E4125A76-416B-44B5-9401-8B4FC6C2508D}"/>
    <cellStyle name="Normal 15 3 2 2 2 2 3" xfId="18150" xr:uid="{A7ACD23E-33D1-42E8-A62C-CF9710CA6442}"/>
    <cellStyle name="Normal 15 3 2 2 2 2 3 2" xfId="18151" xr:uid="{763B0360-5DF4-4F3C-A234-9645C9612356}"/>
    <cellStyle name="Normal 15 3 2 2 2 2 3 2 2" xfId="18152" xr:uid="{BC086880-E8C4-498E-9993-21D2AB2729B6}"/>
    <cellStyle name="Normal 15 3 2 2 2 2 3 3" xfId="18153" xr:uid="{06E1F8B7-E060-49EB-8327-5BDA492EA9DC}"/>
    <cellStyle name="Normal 15 3 2 2 2 2 4" xfId="18154" xr:uid="{CB079962-323C-4928-8B33-495F16B22A9C}"/>
    <cellStyle name="Normal 15 3 2 2 2 2 4 2" xfId="18155" xr:uid="{C5495A91-1EEB-4011-AD7F-8131079A3BB9}"/>
    <cellStyle name="Normal 15 3 2 2 2 2 5" xfId="18156" xr:uid="{612B100E-4499-481D-87BB-4573C4412B7F}"/>
    <cellStyle name="Normal 15 3 2 2 2 2 6" xfId="54189" xr:uid="{BD0A7E25-77B7-4045-9502-F96BAC152D9C}"/>
    <cellStyle name="Normal 15 3 2 2 2 3" xfId="18157" xr:uid="{4F5F782D-4159-4BA7-BBDA-C19E77651F47}"/>
    <cellStyle name="Normal 15 3 2 2 2 3 2" xfId="18158" xr:uid="{A16EA3CB-6CF9-43DC-AF2B-1E0239007CDF}"/>
    <cellStyle name="Normal 15 3 2 2 2 3 2 2" xfId="18159" xr:uid="{409E23A0-EC7C-46AD-8A81-F8308688D366}"/>
    <cellStyle name="Normal 15 3 2 2 2 3 2 2 2" xfId="18160" xr:uid="{611691A6-402A-41AB-8D94-68CEFA324271}"/>
    <cellStyle name="Normal 15 3 2 2 2 3 2 3" xfId="18161" xr:uid="{E66103C7-F801-4D5B-A94C-6BB98C552F27}"/>
    <cellStyle name="Normal 15 3 2 2 2 3 3" xfId="18162" xr:uid="{27A0A4DD-4C36-4330-A5AA-BA510C595316}"/>
    <cellStyle name="Normal 15 3 2 2 2 3 3 2" xfId="18163" xr:uid="{9B6AD5F4-680B-40B0-991E-B5836863591F}"/>
    <cellStyle name="Normal 15 3 2 2 2 3 4" xfId="18164" xr:uid="{15307636-75BE-4471-A87D-F23FBDFD052F}"/>
    <cellStyle name="Normal 15 3 2 2 2 4" xfId="18165" xr:uid="{BA05ED49-B538-48B7-9542-E640655A9458}"/>
    <cellStyle name="Normal 15 3 2 2 2 4 2" xfId="18166" xr:uid="{6A479231-E3C6-49EF-A545-B95BD362729A}"/>
    <cellStyle name="Normal 15 3 2 2 2 4 2 2" xfId="18167" xr:uid="{091946DA-A565-4863-8DC7-F8823863DD65}"/>
    <cellStyle name="Normal 15 3 2 2 2 4 3" xfId="18168" xr:uid="{E90039A2-BFB1-4ADB-B96B-0D5A78487DFA}"/>
    <cellStyle name="Normal 15 3 2 2 2 5" xfId="18169" xr:uid="{B45AED97-58EE-429D-B7E8-76AF96F37C08}"/>
    <cellStyle name="Normal 15 3 2 2 2 5 2" xfId="18170" xr:uid="{4801D84F-C9F5-4BCF-B718-C9EE16014B0F}"/>
    <cellStyle name="Normal 15 3 2 2 2 6" xfId="18171" xr:uid="{D58B0FCA-81C2-4EBC-AA65-24EC1126DF96}"/>
    <cellStyle name="Normal 15 3 2 2 2 7" xfId="18172" xr:uid="{C9E0BB06-86B6-490D-A551-CF1E6A51D7D2}"/>
    <cellStyle name="Normal 15 3 2 2 3" xfId="18173" xr:uid="{D490472C-8183-43AD-9DB0-7104FCF4BBFD}"/>
    <cellStyle name="Normal 15 3 2 2 3 2" xfId="18174" xr:uid="{BFC6EB9A-E0C2-49D9-8340-82EAFA700A76}"/>
    <cellStyle name="Normal 15 3 2 2 3 2 2" xfId="18175" xr:uid="{BE086000-9789-4767-B73D-43E3CF5A6DAE}"/>
    <cellStyle name="Normal 15 3 2 2 3 2 2 2" xfId="18176" xr:uid="{73995F9C-7D28-4614-AE87-52C67E79AA46}"/>
    <cellStyle name="Normal 15 3 2 2 3 2 2 2 2" xfId="18177" xr:uid="{9ECF5DFA-7763-424B-9C01-795A3D694C38}"/>
    <cellStyle name="Normal 15 3 2 2 3 2 2 3" xfId="18178" xr:uid="{03C8F6F4-7AC4-4E70-9395-FA962B19512B}"/>
    <cellStyle name="Normal 15 3 2 2 3 2 3" xfId="18179" xr:uid="{36223333-F963-4D5F-BD48-242050EA21B9}"/>
    <cellStyle name="Normal 15 3 2 2 3 2 3 2" xfId="18180" xr:uid="{90AB76BC-5483-4178-ACF8-0FBC744154EE}"/>
    <cellStyle name="Normal 15 3 2 2 3 2 4" xfId="18181" xr:uid="{116C9D01-3657-44E8-AA25-DD2CB9693D66}"/>
    <cellStyle name="Normal 15 3 2 2 3 3" xfId="18182" xr:uid="{A4C3DE91-AA39-4E95-9454-4433448362F3}"/>
    <cellStyle name="Normal 15 3 2 2 3 3 2" xfId="18183" xr:uid="{5AEBE18D-DE62-4BED-9646-E5522B16B169}"/>
    <cellStyle name="Normal 15 3 2 2 3 3 2 2" xfId="18184" xr:uid="{1BD7E614-5C54-44A4-8F81-C4D95BB8CBCC}"/>
    <cellStyle name="Normal 15 3 2 2 3 3 3" xfId="18185" xr:uid="{0BC6198E-8F0D-46EA-B4B5-830EAEAA1E20}"/>
    <cellStyle name="Normal 15 3 2 2 3 4" xfId="18186" xr:uid="{8D2295EF-D2DB-4428-AB8B-F07C8F30CB59}"/>
    <cellStyle name="Normal 15 3 2 2 3 4 2" xfId="18187" xr:uid="{7C2092F5-7D28-4AD6-9D45-830E8933AAA8}"/>
    <cellStyle name="Normal 15 3 2 2 3 5" xfId="18188" xr:uid="{6D8C9571-93DB-4334-9EAD-35F23D098269}"/>
    <cellStyle name="Normal 15 3 2 2 3 6" xfId="54190" xr:uid="{C4785FC6-BB59-427C-AB81-049BBED20050}"/>
    <cellStyle name="Normal 15 3 2 2 4" xfId="18189" xr:uid="{E982E300-FC46-4373-AFAC-4118BA235F70}"/>
    <cellStyle name="Normal 15 3 2 2 4 2" xfId="18190" xr:uid="{4D0D317B-24DE-4919-80C2-A51A578A98C9}"/>
    <cellStyle name="Normal 15 3 2 2 4 2 2" xfId="18191" xr:uid="{0AD826AB-1029-48C6-9A15-4DFDBFC85716}"/>
    <cellStyle name="Normal 15 3 2 2 4 2 2 2" xfId="18192" xr:uid="{44608842-3108-4182-8541-97E69A5ACEB7}"/>
    <cellStyle name="Normal 15 3 2 2 4 2 3" xfId="18193" xr:uid="{D68278F6-21C8-40D3-ACCB-0A4C409F548E}"/>
    <cellStyle name="Normal 15 3 2 2 4 3" xfId="18194" xr:uid="{CB473EE9-7D65-49D3-BFD4-47B968C9BA74}"/>
    <cellStyle name="Normal 15 3 2 2 4 3 2" xfId="18195" xr:uid="{DF1E59EE-4574-4080-AFAF-43435D906983}"/>
    <cellStyle name="Normal 15 3 2 2 4 4" xfId="18196" xr:uid="{64D706E4-C2F8-4EAA-94CF-CB59EB0DE801}"/>
    <cellStyle name="Normal 15 3 2 2 5" xfId="18197" xr:uid="{3EA2815B-79DE-416E-91DB-EA982E1F1F0C}"/>
    <cellStyle name="Normal 15 3 2 2 5 2" xfId="18198" xr:uid="{408ACA12-6E6B-40D7-B015-6ECE808EE55B}"/>
    <cellStyle name="Normal 15 3 2 2 5 2 2" xfId="18199" xr:uid="{DAF57C0D-DD8B-4D71-8F03-5CFE37BD1302}"/>
    <cellStyle name="Normal 15 3 2 2 5 3" xfId="18200" xr:uid="{79925B94-AD9C-45F6-BF14-6AF0482F51D8}"/>
    <cellStyle name="Normal 15 3 2 2 6" xfId="18201" xr:uid="{C8786467-5BEC-4744-BA85-FB1D669FA24B}"/>
    <cellStyle name="Normal 15 3 2 2 6 2" xfId="18202" xr:uid="{EE4F42BB-19C8-4CFB-A6D6-8599E7BF82FF}"/>
    <cellStyle name="Normal 15 3 2 2 7" xfId="18203" xr:uid="{8ED6EFCC-414F-45AE-AC9D-8A11F2B4C8CD}"/>
    <cellStyle name="Normal 15 3 2 2 8" xfId="18204" xr:uid="{8B53DDAA-58B0-40DA-B2F2-4B40130931FB}"/>
    <cellStyle name="Normal 15 3 2 2 9" xfId="18205" xr:uid="{8E88D9DD-B294-43B8-83E3-D779F7E56EA3}"/>
    <cellStyle name="Normal 15 3 2 3" xfId="18206" xr:uid="{DCB039B3-3779-4473-8750-2F7912AFA45F}"/>
    <cellStyle name="Normal 15 3 2 3 2" xfId="18207" xr:uid="{7536DB7A-D86E-4EE4-8DEE-E39E307ED5B5}"/>
    <cellStyle name="Normal 15 3 2 3 2 2" xfId="18208" xr:uid="{1FD39A94-BCF2-4ED2-9594-FE0893D671D4}"/>
    <cellStyle name="Normal 15 3 2 3 2 2 2" xfId="18209" xr:uid="{9C0563A7-5FED-4D75-8558-03AEC93E0DFA}"/>
    <cellStyle name="Normal 15 3 2 3 2 2 2 2" xfId="18210" xr:uid="{5D1F505E-876E-4467-A465-B0B64975E368}"/>
    <cellStyle name="Normal 15 3 2 3 2 2 2 2 2" xfId="18211" xr:uid="{76F15081-1316-4B99-A2A4-B5EB17904A65}"/>
    <cellStyle name="Normal 15 3 2 3 2 2 2 3" xfId="18212" xr:uid="{F7BA5229-7CD8-4CCF-A361-04CDC0FB9B10}"/>
    <cellStyle name="Normal 15 3 2 3 2 2 3" xfId="18213" xr:uid="{C67AC8B0-70D2-4E8F-8DBB-FC3F93DBE627}"/>
    <cellStyle name="Normal 15 3 2 3 2 2 3 2" xfId="18214" xr:uid="{C325E12F-D4FC-4787-9570-7BE444DB8065}"/>
    <cellStyle name="Normal 15 3 2 3 2 2 4" xfId="18215" xr:uid="{7655FED5-D694-4D7E-A32D-8A22124EEFC0}"/>
    <cellStyle name="Normal 15 3 2 3 2 3" xfId="18216" xr:uid="{1C673BAB-B545-446C-A278-81BD93FD1005}"/>
    <cellStyle name="Normal 15 3 2 3 2 3 2" xfId="18217" xr:uid="{2B73AF87-18D2-4881-AC03-23CDA9EB6571}"/>
    <cellStyle name="Normal 15 3 2 3 2 3 2 2" xfId="18218" xr:uid="{6A658EB2-4F50-4261-83AE-D6CB74C2A719}"/>
    <cellStyle name="Normal 15 3 2 3 2 3 3" xfId="18219" xr:uid="{133AD5A9-DFA9-46C1-891B-9D462F1DDF96}"/>
    <cellStyle name="Normal 15 3 2 3 2 4" xfId="18220" xr:uid="{2BE1F968-B3CD-41A0-B51E-54DE69B21677}"/>
    <cellStyle name="Normal 15 3 2 3 2 4 2" xfId="18221" xr:uid="{696C08C0-ABEF-435D-A032-67339753B914}"/>
    <cellStyle name="Normal 15 3 2 3 2 5" xfId="18222" xr:uid="{2F6606B0-57DB-4B6C-93C4-99A97319E68B}"/>
    <cellStyle name="Normal 15 3 2 3 2 6" xfId="54191" xr:uid="{9321C856-0AC9-4229-88FA-F4F9EFDA2D63}"/>
    <cellStyle name="Normal 15 3 2 3 3" xfId="18223" xr:uid="{523F95CE-5414-48CF-9491-C7E286544090}"/>
    <cellStyle name="Normal 15 3 2 3 3 2" xfId="18224" xr:uid="{65D1AE64-0981-48B1-A39A-FF132E97C573}"/>
    <cellStyle name="Normal 15 3 2 3 3 2 2" xfId="18225" xr:uid="{A50F7BC9-D464-48AB-88FA-F5145FE7C336}"/>
    <cellStyle name="Normal 15 3 2 3 3 2 2 2" xfId="18226" xr:uid="{45EAB545-7331-4148-8D71-CD946A18082E}"/>
    <cellStyle name="Normal 15 3 2 3 3 2 3" xfId="18227" xr:uid="{D51DE3B6-F0AC-464D-ABF8-F31EE44F6563}"/>
    <cellStyle name="Normal 15 3 2 3 3 3" xfId="18228" xr:uid="{40352DC1-67D4-40C1-BEDE-7D9DA759E687}"/>
    <cellStyle name="Normal 15 3 2 3 3 3 2" xfId="18229" xr:uid="{B50C5307-2AE8-41D8-91B1-7638C1BED2E6}"/>
    <cellStyle name="Normal 15 3 2 3 3 4" xfId="18230" xr:uid="{EF49F924-C95E-402A-819E-054775B73C2F}"/>
    <cellStyle name="Normal 15 3 2 3 4" xfId="18231" xr:uid="{BDAB13FF-4A9C-4E64-AD59-533F9B9F7BE8}"/>
    <cellStyle name="Normal 15 3 2 3 4 2" xfId="18232" xr:uid="{14834161-74F8-45E6-9451-9E1BCC15ABCD}"/>
    <cellStyle name="Normal 15 3 2 3 4 2 2" xfId="18233" xr:uid="{DC66AE59-A842-4DC9-8CB6-CF62EC2F956B}"/>
    <cellStyle name="Normal 15 3 2 3 4 3" xfId="18234" xr:uid="{B0DC6596-D0A3-47DC-AC98-BFE3BEBC5656}"/>
    <cellStyle name="Normal 15 3 2 3 5" xfId="18235" xr:uid="{E7654E9E-4A8D-47EC-A70B-0983117B7EEE}"/>
    <cellStyle name="Normal 15 3 2 3 5 2" xfId="18236" xr:uid="{FE6B1F48-3738-4809-97DA-B8C971ED741D}"/>
    <cellStyle name="Normal 15 3 2 3 6" xfId="18237" xr:uid="{F49E8CBB-C0DB-4FE7-911E-E67E05553544}"/>
    <cellStyle name="Normal 15 3 2 3 7" xfId="18238" xr:uid="{EE5298BF-F1FD-4EB8-8580-BB1F95C6AEC6}"/>
    <cellStyle name="Normal 15 3 2 4" xfId="18239" xr:uid="{8D945448-8161-462E-A55F-DC58ACE3C542}"/>
    <cellStyle name="Normal 15 3 2 4 2" xfId="18240" xr:uid="{9612B07E-A994-4447-B4E9-BB7F9280FEEE}"/>
    <cellStyle name="Normal 15 3 2 4 2 2" xfId="18241" xr:uid="{6BC22748-4D5B-4A7B-BAA5-942E51DD7D65}"/>
    <cellStyle name="Normal 15 3 2 4 2 2 2" xfId="18242" xr:uid="{B7B22AD6-1EB9-4E46-B064-F8592B6474F3}"/>
    <cellStyle name="Normal 15 3 2 4 2 2 2 2" xfId="18243" xr:uid="{5AA58DE3-1FE2-49E1-9F5D-21814BD41D15}"/>
    <cellStyle name="Normal 15 3 2 4 2 2 3" xfId="18244" xr:uid="{8B2F91F6-71BF-4413-956F-306A9FAAD9FC}"/>
    <cellStyle name="Normal 15 3 2 4 2 3" xfId="18245" xr:uid="{4E056B04-2081-424B-AFCF-B47DAABB7D8B}"/>
    <cellStyle name="Normal 15 3 2 4 2 3 2" xfId="18246" xr:uid="{AEE45B02-C13A-410F-A1FA-12DE598150B6}"/>
    <cellStyle name="Normal 15 3 2 4 2 4" xfId="18247" xr:uid="{AF7D993E-0C44-4594-A75A-0BF5B6E9A5D0}"/>
    <cellStyle name="Normal 15 3 2 4 3" xfId="18248" xr:uid="{398AB6BA-7B33-4373-8CE0-2D816B1B6DE4}"/>
    <cellStyle name="Normal 15 3 2 4 3 2" xfId="18249" xr:uid="{0A21A458-CA4A-46E0-8E5A-D3E7C505C38C}"/>
    <cellStyle name="Normal 15 3 2 4 3 2 2" xfId="18250" xr:uid="{8B812069-4B9B-43C7-A6C1-DB1CF866D593}"/>
    <cellStyle name="Normal 15 3 2 4 3 3" xfId="18251" xr:uid="{2EA4C3BD-9EE6-4691-850C-58069E431C11}"/>
    <cellStyle name="Normal 15 3 2 4 4" xfId="18252" xr:uid="{40BC13CA-C466-4AB3-9690-81065012D434}"/>
    <cellStyle name="Normal 15 3 2 4 4 2" xfId="18253" xr:uid="{B314EC6E-DA3E-4F70-9E98-B128A480A907}"/>
    <cellStyle name="Normal 15 3 2 4 5" xfId="18254" xr:uid="{55B8C9A9-CA48-4635-BD16-D213AF16E755}"/>
    <cellStyle name="Normal 15 3 2 4 6" xfId="54192" xr:uid="{8605F712-EFD3-4C07-A6BE-1B3244B920B2}"/>
    <cellStyle name="Normal 15 3 2 5" xfId="18255" xr:uid="{14B7C8F0-51B5-4FE3-BD53-441F43B99E6D}"/>
    <cellStyle name="Normal 15 3 2 5 2" xfId="18256" xr:uid="{2051DA56-5BB5-4EAB-93CF-23A46B8E8B07}"/>
    <cellStyle name="Normal 15 3 2 5 2 2" xfId="18257" xr:uid="{1F995209-059F-4A09-9FAF-7AED20F26FF3}"/>
    <cellStyle name="Normal 15 3 2 5 2 2 2" xfId="54193" xr:uid="{02313197-F8B3-4705-B555-DCDF87A317B8}"/>
    <cellStyle name="Normal 15 3 2 5 2 3" xfId="54194" xr:uid="{7AA6AC5C-A375-49EE-97E3-0A64C4422821}"/>
    <cellStyle name="Normal 15 3 2 5 3" xfId="18258" xr:uid="{DB054113-A603-402B-972B-B145CB33E54D}"/>
    <cellStyle name="Normal 15 3 2 5 3 2" xfId="54195" xr:uid="{95543864-B9E7-4411-A1C8-7E2D2085FF40}"/>
    <cellStyle name="Normal 15 3 2 5 4" xfId="54196" xr:uid="{387CB923-3E27-46C9-A377-DE8DA1873EC0}"/>
    <cellStyle name="Normal 15 3 2 6" xfId="18259" xr:uid="{6EA0AF96-244F-41A7-8FDD-6F0C33FDF66F}"/>
    <cellStyle name="Normal 15 3 2 6 2" xfId="18260" xr:uid="{0667282E-E907-4104-BBD4-51639C7FCC2F}"/>
    <cellStyle name="Normal 15 3 2 6 2 2" xfId="18261" xr:uid="{C8265CF0-36BA-4458-A673-A56C52A74C53}"/>
    <cellStyle name="Normal 15 3 2 6 2 2 2" xfId="18262" xr:uid="{54C9A205-3F9F-44D6-A095-D0D70B66D14A}"/>
    <cellStyle name="Normal 15 3 2 6 2 3" xfId="18263" xr:uid="{53832559-C699-4C26-8515-F55B8304826C}"/>
    <cellStyle name="Normal 15 3 2 6 3" xfId="18264" xr:uid="{85AE4BB6-0D69-4570-A855-EDB68B556D22}"/>
    <cellStyle name="Normal 15 3 2 6 3 2" xfId="18265" xr:uid="{1139766D-3D83-4CA3-AAF9-5024D6B45C48}"/>
    <cellStyle name="Normal 15 3 2 6 4" xfId="18266" xr:uid="{0222EEAD-1951-443F-87B6-A034ABB8495A}"/>
    <cellStyle name="Normal 15 3 2 7" xfId="18267" xr:uid="{1CB59FC3-766C-40AA-AC09-FBBACC91C2D4}"/>
    <cellStyle name="Normal 15 3 2 7 2" xfId="18268" xr:uid="{ACA66A40-151D-4573-81C9-1097CA8D86CE}"/>
    <cellStyle name="Normal 15 3 2 7 2 2" xfId="18269" xr:uid="{2E6C5D90-F3C2-4162-A39D-616EEA49600F}"/>
    <cellStyle name="Normal 15 3 2 7 3" xfId="18270" xr:uid="{D7BDE600-4090-45A9-9749-FC92633A8573}"/>
    <cellStyle name="Normal 15 3 2 8" xfId="18271" xr:uid="{A146AF6C-C873-4417-AB48-85C9DA4B14D3}"/>
    <cellStyle name="Normal 15 3 2 8 2" xfId="18272" xr:uid="{F8F18C65-CEA8-43A0-81C2-FD5EE4D66D75}"/>
    <cellStyle name="Normal 15 3 2 9" xfId="18273" xr:uid="{A22265B8-8E23-4B02-AD41-09EA026740AF}"/>
    <cellStyle name="Normal 15 3 2_INFORME" xfId="18274" xr:uid="{702A4A82-A35A-4375-942B-7A36789FAC47}"/>
    <cellStyle name="Normal 15 3 3" xfId="18275" xr:uid="{215ACC16-ECFA-4145-83A6-8A3343B902E3}"/>
    <cellStyle name="Normal 15 3 3 2" xfId="18276" xr:uid="{2E1619BD-D5A3-48F3-BD9D-46EC2C33958C}"/>
    <cellStyle name="Normal 15 3 3 2 2" xfId="18277" xr:uid="{CB2CB7B5-C8A4-4F9B-86CF-4D0205BD89E7}"/>
    <cellStyle name="Normal 15 3 3 2 2 2" xfId="18278" xr:uid="{19796330-1D1E-4147-A514-5B4BFC0C22C8}"/>
    <cellStyle name="Normal 15 3 3 2 2 2 2" xfId="18279" xr:uid="{FD73CF90-E94E-4396-90CC-F30A5B319CB8}"/>
    <cellStyle name="Normal 15 3 3 2 2 2 2 2" xfId="18280" xr:uid="{5D248F74-0064-4769-A199-4500EC6CC57C}"/>
    <cellStyle name="Normal 15 3 3 2 2 2 2 2 2" xfId="18281" xr:uid="{D7AE849E-982C-48AE-8BEE-133C0114F30F}"/>
    <cellStyle name="Normal 15 3 3 2 2 2 2 3" xfId="18282" xr:uid="{537ED300-5CE6-4912-A6FD-7A04163FE626}"/>
    <cellStyle name="Normal 15 3 3 2 2 2 3" xfId="18283" xr:uid="{F604C818-1FC7-4D5B-9ECF-999F56B0C5B2}"/>
    <cellStyle name="Normal 15 3 3 2 2 2 3 2" xfId="18284" xr:uid="{064D0D9A-61C7-4274-A67D-083C289B2DED}"/>
    <cellStyle name="Normal 15 3 3 2 2 2 4" xfId="18285" xr:uid="{21271AAF-5E35-4F2C-8263-6089709F360A}"/>
    <cellStyle name="Normal 15 3 3 2 2 3" xfId="18286" xr:uid="{0D4B0B08-AF67-4CEE-8C1B-4CDD187968C7}"/>
    <cellStyle name="Normal 15 3 3 2 2 3 2" xfId="18287" xr:uid="{6C2CFE99-9237-4DF6-A2D5-07CE47FF45B8}"/>
    <cellStyle name="Normal 15 3 3 2 2 3 2 2" xfId="18288" xr:uid="{9E019F3B-3F9F-4B92-910E-351E1BCBA13B}"/>
    <cellStyle name="Normal 15 3 3 2 2 3 3" xfId="18289" xr:uid="{41C6F538-569F-4512-B802-AA2F52410F12}"/>
    <cellStyle name="Normal 15 3 3 2 2 4" xfId="18290" xr:uid="{16EDDAF3-3372-44CF-A4B2-8B606F432655}"/>
    <cellStyle name="Normal 15 3 3 2 2 4 2" xfId="18291" xr:uid="{1C792F83-F577-41CC-98B7-FD74BD3E25C1}"/>
    <cellStyle name="Normal 15 3 3 2 2 5" xfId="18292" xr:uid="{26AC1890-F81F-42E7-A3F9-1A3D7328BA11}"/>
    <cellStyle name="Normal 15 3 3 2 2 6" xfId="54197" xr:uid="{D9252944-5888-46FB-9620-5A3F00143AA0}"/>
    <cellStyle name="Normal 15 3 3 2 3" xfId="18293" xr:uid="{73D917C3-CB9B-491B-83AD-FE7D17B9DA02}"/>
    <cellStyle name="Normal 15 3 3 2 3 2" xfId="18294" xr:uid="{2392B7C8-B882-4188-922F-80B41DD74CA4}"/>
    <cellStyle name="Normal 15 3 3 2 3 2 2" xfId="18295" xr:uid="{9C1BD5FF-9772-46EE-BCD1-6039BA4075F3}"/>
    <cellStyle name="Normal 15 3 3 2 3 2 2 2" xfId="18296" xr:uid="{D7F8CA21-26F8-4612-95B7-E9B31C9ADE11}"/>
    <cellStyle name="Normal 15 3 3 2 3 2 3" xfId="18297" xr:uid="{4D83F342-0E63-454A-89D5-33B176C0551D}"/>
    <cellStyle name="Normal 15 3 3 2 3 3" xfId="18298" xr:uid="{066E4755-DEF1-4E86-8CA9-84483E42454E}"/>
    <cellStyle name="Normal 15 3 3 2 3 3 2" xfId="18299" xr:uid="{6DB27157-4CDF-4902-B603-04F648FA3C0E}"/>
    <cellStyle name="Normal 15 3 3 2 3 4" xfId="18300" xr:uid="{EC194C3D-5C4A-4186-8918-33E7504DCBFF}"/>
    <cellStyle name="Normal 15 3 3 2 4" xfId="18301" xr:uid="{317E6AA6-D546-4413-8E37-31B0004CCF78}"/>
    <cellStyle name="Normal 15 3 3 2 4 2" xfId="18302" xr:uid="{ACA0EE61-05E9-46A8-A858-8B4DAE55E83B}"/>
    <cellStyle name="Normal 15 3 3 2 4 2 2" xfId="18303" xr:uid="{320DC285-A894-4016-A942-6B648D042DD0}"/>
    <cellStyle name="Normal 15 3 3 2 4 3" xfId="18304" xr:uid="{301DEC9A-B28F-42C9-980C-3DDF200A1346}"/>
    <cellStyle name="Normal 15 3 3 2 5" xfId="18305" xr:uid="{6AD8A8D3-4DC6-4F4B-AB52-034614F72952}"/>
    <cellStyle name="Normal 15 3 3 2 5 2" xfId="18306" xr:uid="{9CA9AE64-EA29-4EAA-B8EF-D7B619463995}"/>
    <cellStyle name="Normal 15 3 3 2 6" xfId="18307" xr:uid="{74D499EA-3D54-4262-9917-D7B6747200E5}"/>
    <cellStyle name="Normal 15 3 3 2 7" xfId="18308" xr:uid="{9A739E16-3730-4614-B6C5-7A6B4B7CD029}"/>
    <cellStyle name="Normal 15 3 3 3" xfId="18309" xr:uid="{AFC00F9F-0EC0-4581-97DC-6E87C9522289}"/>
    <cellStyle name="Normal 15 3 3 3 2" xfId="18310" xr:uid="{85B1D0DD-5702-491A-A7E0-4E5C6A64EE6B}"/>
    <cellStyle name="Normal 15 3 3 3 2 2" xfId="18311" xr:uid="{F253962E-11B8-4F6C-8355-347F4F45A6F7}"/>
    <cellStyle name="Normal 15 3 3 3 2 2 2" xfId="18312" xr:uid="{5C7F47CA-907D-46A8-A7D9-D4BE478EEB0B}"/>
    <cellStyle name="Normal 15 3 3 3 2 2 2 2" xfId="18313" xr:uid="{4A7B6A2A-77FD-478D-B972-C97F486FC882}"/>
    <cellStyle name="Normal 15 3 3 3 2 2 3" xfId="18314" xr:uid="{C5DA8FAD-1410-4D9B-9F72-E1701EFE5AE6}"/>
    <cellStyle name="Normal 15 3 3 3 2 3" xfId="18315" xr:uid="{C456F558-4040-45A9-AF41-7030C3B86A69}"/>
    <cellStyle name="Normal 15 3 3 3 2 3 2" xfId="18316" xr:uid="{3D6814F6-A9CD-4922-B8B9-78EADBEA285E}"/>
    <cellStyle name="Normal 15 3 3 3 2 4" xfId="18317" xr:uid="{3899452D-4C61-4EFD-A101-18D015850440}"/>
    <cellStyle name="Normal 15 3 3 3 3" xfId="18318" xr:uid="{3EF9A77C-0774-4633-AF75-A20A14FE5DCF}"/>
    <cellStyle name="Normal 15 3 3 3 3 2" xfId="18319" xr:uid="{91FBC9AB-F974-48DF-B283-223A086302AF}"/>
    <cellStyle name="Normal 15 3 3 3 3 2 2" xfId="18320" xr:uid="{E38DF6EF-8ABA-480B-B2FA-B2F8C02B869C}"/>
    <cellStyle name="Normal 15 3 3 3 3 3" xfId="18321" xr:uid="{58E29E4F-6F89-4CAC-9413-16D653ADB222}"/>
    <cellStyle name="Normal 15 3 3 3 4" xfId="18322" xr:uid="{A024DB45-7227-4607-824F-102F61D70C53}"/>
    <cellStyle name="Normal 15 3 3 3 4 2" xfId="18323" xr:uid="{942FFC62-D824-4A5E-942D-DC367E02CD21}"/>
    <cellStyle name="Normal 15 3 3 3 5" xfId="18324" xr:uid="{A2C3B19D-1BAA-4001-A879-C5FB27E28F7A}"/>
    <cellStyle name="Normal 15 3 3 3 6" xfId="54198" xr:uid="{402351E2-4A72-4AB5-B45D-1B64BADD2493}"/>
    <cellStyle name="Normal 15 3 3 4" xfId="18325" xr:uid="{0B3F4868-4E99-4A34-8189-B476BFBF5441}"/>
    <cellStyle name="Normal 15 3 3 4 2" xfId="18326" xr:uid="{D7944DD2-B821-451B-BE2C-FEC284ADD5FF}"/>
    <cellStyle name="Normal 15 3 3 4 2 2" xfId="18327" xr:uid="{9322A38D-1752-4B79-886D-7133F7FD16ED}"/>
    <cellStyle name="Normal 15 3 3 4 2 2 2" xfId="18328" xr:uid="{E99BB9EC-F52F-416A-817E-D8B8DD134D9A}"/>
    <cellStyle name="Normal 15 3 3 4 2 3" xfId="18329" xr:uid="{A3129879-F4F5-430D-B361-D408409D99C2}"/>
    <cellStyle name="Normal 15 3 3 4 3" xfId="18330" xr:uid="{2BD27FC6-ABEE-47F1-9EB6-73AF5DAAF89A}"/>
    <cellStyle name="Normal 15 3 3 4 3 2" xfId="18331" xr:uid="{93068802-5A7E-46F9-872E-CFB55E5E07F0}"/>
    <cellStyle name="Normal 15 3 3 4 4" xfId="18332" xr:uid="{E6E07CEB-F702-4390-A70B-739E7853DD3B}"/>
    <cellStyle name="Normal 15 3 3 5" xfId="18333" xr:uid="{4DADD72F-2551-444C-8FBE-F4001F4ED764}"/>
    <cellStyle name="Normal 15 3 3 5 2" xfId="18334" xr:uid="{CCCCBD49-8141-4C32-A2AC-068124E04F62}"/>
    <cellStyle name="Normal 15 3 3 5 2 2" xfId="18335" xr:uid="{316E7FD4-CFB3-4C14-83EF-E161468B39B2}"/>
    <cellStyle name="Normal 15 3 3 5 3" xfId="18336" xr:uid="{F267ED6D-3B38-480E-916C-9ED9C5561EC1}"/>
    <cellStyle name="Normal 15 3 3 6" xfId="18337" xr:uid="{65ECCC1A-996A-4112-825B-9B8C1F539E15}"/>
    <cellStyle name="Normal 15 3 3 6 2" xfId="18338" xr:uid="{38C98C4D-4563-4B3B-AA16-BC39DD32AEED}"/>
    <cellStyle name="Normal 15 3 3 7" xfId="18339" xr:uid="{F1DD2537-F55B-4E52-B804-841FE229767C}"/>
    <cellStyle name="Normal 15 3 3 8" xfId="18340" xr:uid="{00891D1D-4F7D-4B6F-A0A1-EBCB17B81C7B}"/>
    <cellStyle name="Normal 15 3 3 9" xfId="18341" xr:uid="{BF728862-5F39-4E4F-B42E-FEE7C946C26B}"/>
    <cellStyle name="Normal 15 3 4" xfId="18342" xr:uid="{9AA5C4BD-9EBE-466E-B26A-3037508149B8}"/>
    <cellStyle name="Normal 15 3 4 2" xfId="18343" xr:uid="{5FDBD32F-C5E4-4A2F-A350-1A1207741039}"/>
    <cellStyle name="Normal 15 3 4 2 2" xfId="18344" xr:uid="{8632D8FA-3537-4C10-B02C-5E9B9C67CD1F}"/>
    <cellStyle name="Normal 15 3 4 2 2 2" xfId="18345" xr:uid="{2EDD34F9-6E0A-468E-ABBD-9BA802AB4E56}"/>
    <cellStyle name="Normal 15 3 4 2 2 2 2" xfId="18346" xr:uid="{0238853A-0193-451B-8C0C-E55A89499BAC}"/>
    <cellStyle name="Normal 15 3 4 2 2 2 2 2" xfId="18347" xr:uid="{59C413BE-81C1-4683-AA3F-97AFB78D4185}"/>
    <cellStyle name="Normal 15 3 4 2 2 2 3" xfId="18348" xr:uid="{1719CEF9-0810-4F58-8E0D-7F0848470794}"/>
    <cellStyle name="Normal 15 3 4 2 2 3" xfId="18349" xr:uid="{2E5322B2-55B6-4709-A6EA-0E0110E6EB53}"/>
    <cellStyle name="Normal 15 3 4 2 2 3 2" xfId="18350" xr:uid="{DD4A6328-412F-4272-8359-DACBB4BBC7B8}"/>
    <cellStyle name="Normal 15 3 4 2 2 4" xfId="18351" xr:uid="{D4C097C9-3711-4FAA-A7C1-B7979964BAD4}"/>
    <cellStyle name="Normal 15 3 4 2 3" xfId="18352" xr:uid="{221F330C-9256-42EC-A217-1D8F1041225E}"/>
    <cellStyle name="Normal 15 3 4 2 3 2" xfId="18353" xr:uid="{26B951CC-BCE9-459C-91FB-65D8A7F50F51}"/>
    <cellStyle name="Normal 15 3 4 2 3 2 2" xfId="18354" xr:uid="{007E0F0E-9B87-4C85-98E0-8D1DB5626B1D}"/>
    <cellStyle name="Normal 15 3 4 2 3 3" xfId="18355" xr:uid="{5A58A4FC-68EC-4BE8-AD76-2C5BAE2C453D}"/>
    <cellStyle name="Normal 15 3 4 2 4" xfId="18356" xr:uid="{3D40AD13-71F5-452F-B74F-013B05208044}"/>
    <cellStyle name="Normal 15 3 4 2 4 2" xfId="18357" xr:uid="{98B7953A-7CA5-43BA-BA57-6E7A994D27F4}"/>
    <cellStyle name="Normal 15 3 4 2 5" xfId="18358" xr:uid="{546824E4-835D-4FC1-BA36-8ED6B13B2251}"/>
    <cellStyle name="Normal 15 3 4 2 6" xfId="54199" xr:uid="{B82A4261-FF06-4E41-8763-AB556A650738}"/>
    <cellStyle name="Normal 15 3 4 3" xfId="18359" xr:uid="{6D0105F2-32CF-44C2-AE41-E936D3353024}"/>
    <cellStyle name="Normal 15 3 4 3 2" xfId="18360" xr:uid="{CDEDA9EF-0F55-4AE8-9159-74CEF3142962}"/>
    <cellStyle name="Normal 15 3 4 3 2 2" xfId="18361" xr:uid="{5B3D6879-A001-4DA4-996E-D84A50DD677F}"/>
    <cellStyle name="Normal 15 3 4 3 2 2 2" xfId="18362" xr:uid="{EE7D59AB-8603-4B9D-BA8B-63B7037D6384}"/>
    <cellStyle name="Normal 15 3 4 3 2 3" xfId="18363" xr:uid="{FB9EA350-565A-4799-92DB-F7BB8B067E82}"/>
    <cellStyle name="Normal 15 3 4 3 3" xfId="18364" xr:uid="{9659BA85-3FA6-4ACC-A564-8E2B03B16087}"/>
    <cellStyle name="Normal 15 3 4 3 3 2" xfId="18365" xr:uid="{973E210A-ADAC-4807-97F0-D2E115F9AF0E}"/>
    <cellStyle name="Normal 15 3 4 3 4" xfId="18366" xr:uid="{CA8EAAEB-53AF-4C98-BB0F-58ECAD97F5EA}"/>
    <cellStyle name="Normal 15 3 4 4" xfId="18367" xr:uid="{F2659051-5868-48EA-9B69-89A749456873}"/>
    <cellStyle name="Normal 15 3 4 4 2" xfId="18368" xr:uid="{6F589E32-B34E-402F-9E89-2B0BDE52EA8E}"/>
    <cellStyle name="Normal 15 3 4 4 2 2" xfId="18369" xr:uid="{55FAB64A-E73D-4C74-9BDB-71764A98AC7C}"/>
    <cellStyle name="Normal 15 3 4 4 3" xfId="18370" xr:uid="{776AB513-3725-4C79-835D-441AC39788F3}"/>
    <cellStyle name="Normal 15 3 4 5" xfId="18371" xr:uid="{10159BE8-D344-47AF-90FE-BD6C5A43CE12}"/>
    <cellStyle name="Normal 15 3 4 5 2" xfId="18372" xr:uid="{2BC3337D-6F97-46EE-9AD0-9E9E829B3AF9}"/>
    <cellStyle name="Normal 15 3 4 6" xfId="18373" xr:uid="{D74670E1-E5A9-48FB-9273-AE1591E458D7}"/>
    <cellStyle name="Normal 15 3 4 7" xfId="18374" xr:uid="{3F15FD92-3ED2-464D-AB6F-854DB789FC49}"/>
    <cellStyle name="Normal 15 3 5" xfId="18375" xr:uid="{2A69A957-DA66-48CF-BAAC-530BBC9B038A}"/>
    <cellStyle name="Normal 15 3 5 2" xfId="18376" xr:uid="{C4C2ABCA-0B6A-4B34-946C-B9BB32411607}"/>
    <cellStyle name="Normal 15 3 5 2 2" xfId="18377" xr:uid="{D3019FA1-AC15-47A8-9072-97ED86280761}"/>
    <cellStyle name="Normal 15 3 5 2 2 2" xfId="18378" xr:uid="{9DE98D98-574B-4E47-B8AD-CC32D358C453}"/>
    <cellStyle name="Normal 15 3 5 2 2 2 2" xfId="18379" xr:uid="{7B28BE2D-3076-4BA9-B2FC-4AF46B56E7BB}"/>
    <cellStyle name="Normal 15 3 5 2 2 3" xfId="18380" xr:uid="{F5D1CFB7-99B2-4179-9EC1-A30BFE10E344}"/>
    <cellStyle name="Normal 15 3 5 2 3" xfId="18381" xr:uid="{C091088F-02B5-466E-8FA0-6AE437CCE574}"/>
    <cellStyle name="Normal 15 3 5 2 3 2" xfId="18382" xr:uid="{E00FC7FE-E658-45D4-A213-4F457D67D9D2}"/>
    <cellStyle name="Normal 15 3 5 2 4" xfId="18383" xr:uid="{4C85537F-2CAF-4CA5-BA87-46FB3D1F96A3}"/>
    <cellStyle name="Normal 15 3 5 3" xfId="18384" xr:uid="{0EF68F54-721B-4A3B-8974-FD8774FD0C18}"/>
    <cellStyle name="Normal 15 3 5 3 2" xfId="18385" xr:uid="{5E748BD5-B1E8-4880-9537-E21269632E33}"/>
    <cellStyle name="Normal 15 3 5 3 2 2" xfId="18386" xr:uid="{2C121692-E665-405F-8BEC-4B9F06FC7FC4}"/>
    <cellStyle name="Normal 15 3 5 3 3" xfId="18387" xr:uid="{0106C45D-120B-4C35-81BD-7B7FA8F2CBE9}"/>
    <cellStyle name="Normal 15 3 5 4" xfId="18388" xr:uid="{C1B5119B-7022-42CD-84EC-3805A994D5AD}"/>
    <cellStyle name="Normal 15 3 5 4 2" xfId="18389" xr:uid="{C5B21F40-7331-46DF-A552-242660E06284}"/>
    <cellStyle name="Normal 15 3 5 5" xfId="18390" xr:uid="{3DE72875-777D-4FB8-8A9C-A94914B7737B}"/>
    <cellStyle name="Normal 15 3 5 6" xfId="54200" xr:uid="{7442694E-7000-43DA-A115-912E89CA42FA}"/>
    <cellStyle name="Normal 15 3 6" xfId="18391" xr:uid="{B08840B9-3A0F-4AC7-BA60-5AF34F62D888}"/>
    <cellStyle name="Normal 15 3 6 2" xfId="18392" xr:uid="{57E4D82D-E417-4949-A2FE-BE204B73AAFA}"/>
    <cellStyle name="Normal 15 3 6 2 2" xfId="18393" xr:uid="{03691640-6399-49B6-A94D-07532E125296}"/>
    <cellStyle name="Normal 15 3 6 2 2 2" xfId="54201" xr:uid="{60FC85CF-4F98-4360-A62A-597E709F818E}"/>
    <cellStyle name="Normal 15 3 6 2 3" xfId="54202" xr:uid="{9E503891-CC68-4BCA-9E5C-DE95B5E74DF8}"/>
    <cellStyle name="Normal 15 3 6 3" xfId="18394" xr:uid="{30996A29-3693-480E-A130-56EEE5B16B95}"/>
    <cellStyle name="Normal 15 3 6 3 2" xfId="54203" xr:uid="{3880A68E-DE08-4F60-A8AA-E13130506B6C}"/>
    <cellStyle name="Normal 15 3 6 4" xfId="54204" xr:uid="{2A84B69B-2B0E-4A78-88F3-B6FAA0D63307}"/>
    <cellStyle name="Normal 15 3 7" xfId="18395" xr:uid="{AF3DC2AB-D38F-4A86-8A8E-20340BAAFCF5}"/>
    <cellStyle name="Normal 15 3 7 2" xfId="18396" xr:uid="{39F9908E-C64B-44D0-95A8-BB085C1C4BDE}"/>
    <cellStyle name="Normal 15 3 7 2 2" xfId="18397" xr:uid="{54C36A37-22E8-4C74-95F1-23889F51DC04}"/>
    <cellStyle name="Normal 15 3 7 2 2 2" xfId="18398" xr:uid="{99779E30-8011-4612-BAE5-85A71F3AD937}"/>
    <cellStyle name="Normal 15 3 7 2 3" xfId="18399" xr:uid="{0116E2FA-7F90-4135-8226-96AEA3DB184B}"/>
    <cellStyle name="Normal 15 3 7 3" xfId="18400" xr:uid="{A21F940E-3447-4161-A93A-BF7F19AD2513}"/>
    <cellStyle name="Normal 15 3 7 3 2" xfId="18401" xr:uid="{D510A5E3-FAB8-4CAD-BAA2-876D886B8488}"/>
    <cellStyle name="Normal 15 3 7 4" xfId="18402" xr:uid="{16322723-DA57-4EAE-83B8-D7FAFEFDDBBF}"/>
    <cellStyle name="Normal 15 3 8" xfId="18403" xr:uid="{14E36A00-8A0F-4A6D-8B9F-D2C763FFAE80}"/>
    <cellStyle name="Normal 15 3 8 2" xfId="18404" xr:uid="{55C9F93E-E080-4F3E-9D21-95003491A791}"/>
    <cellStyle name="Normal 15 3 8 2 2" xfId="18405" xr:uid="{0CA8A7CF-5A47-4AC2-9F32-8E3B814F3B4C}"/>
    <cellStyle name="Normal 15 3 8 3" xfId="18406" xr:uid="{8C441A76-3485-47AA-80BE-3AEB3C409367}"/>
    <cellStyle name="Normal 15 3 9" xfId="18407" xr:uid="{953569E1-5F3C-44B1-B5FF-9EBD01E9D256}"/>
    <cellStyle name="Normal 15 3 9 2" xfId="18408" xr:uid="{35284B6F-4FB5-4993-AA5D-EF928E504F5A}"/>
    <cellStyle name="Normal 15 3_INFORME" xfId="18409" xr:uid="{4FDE6E76-EEB3-44D6-8EE8-5D5CBBC5BA6B}"/>
    <cellStyle name="Normal 15 4" xfId="18410" xr:uid="{EB701DA9-1AE4-453F-83E5-E7D7E7F9230A}"/>
    <cellStyle name="Normal 15 4 10" xfId="18411" xr:uid="{F7A2B798-409B-46BB-AFCC-B3B1440EACCA}"/>
    <cellStyle name="Normal 15 4 2" xfId="18412" xr:uid="{69B15F70-44D1-4F78-B10A-B4B8EF279CB3}"/>
    <cellStyle name="Normal 15 4 2 2" xfId="18413" xr:uid="{E2C97944-DBCC-4A50-8241-1749ACACFC1B}"/>
    <cellStyle name="Normal 15 4 2 2 2" xfId="18414" xr:uid="{99020184-80B9-43F0-B3F4-B1E06DDA468E}"/>
    <cellStyle name="Normal 15 4 2 2 2 2" xfId="18415" xr:uid="{E7D66FF1-3FD8-483D-9FA9-9733F3A276D4}"/>
    <cellStyle name="Normal 15 4 2 2 2 2 2" xfId="18416" xr:uid="{47FAFAEA-A92D-4D17-9ED4-153F0AF2E47A}"/>
    <cellStyle name="Normal 15 4 2 2 2 3" xfId="18417" xr:uid="{CA162EB4-096C-4E6D-847B-0E068A1FC396}"/>
    <cellStyle name="Normal 15 4 2 2 3" xfId="18418" xr:uid="{B6F7E550-C73A-4A40-A462-8E17F392DDCE}"/>
    <cellStyle name="Normal 15 4 2 2 3 2" xfId="18419" xr:uid="{6C65A133-8FAB-48E3-A81C-6DE759205CF7}"/>
    <cellStyle name="Normal 15 4 2 2 4" xfId="18420" xr:uid="{4C157F6D-1516-440C-BF62-486C3172EF89}"/>
    <cellStyle name="Normal 15 4 2 2 5" xfId="18421" xr:uid="{B444A3B2-FC24-4A89-92FE-307882F7B81A}"/>
    <cellStyle name="Normal 15 4 2 3" xfId="18422" xr:uid="{626F9319-1A9F-46CC-B02F-816E3BCBE56F}"/>
    <cellStyle name="Normal 15 4 2 3 2" xfId="18423" xr:uid="{0956BC3E-13A9-4120-875F-261ADB4998C3}"/>
    <cellStyle name="Normal 15 4 2 3 2 2" xfId="18424" xr:uid="{9755CCB9-1E46-4B21-B7B8-7A43C991B3D0}"/>
    <cellStyle name="Normal 15 4 2 3 3" xfId="18425" xr:uid="{9941F9B8-556F-4145-88E7-6B9400BB2895}"/>
    <cellStyle name="Normal 15 4 2 4" xfId="18426" xr:uid="{BEC0999B-14D5-4AB6-B97E-D0F976B777D3}"/>
    <cellStyle name="Normal 15 4 2 4 2" xfId="18427" xr:uid="{F63E3A3E-B449-427B-8695-2E6670CC7327}"/>
    <cellStyle name="Normal 15 4 2 5" xfId="18428" xr:uid="{3DB26CE2-7F48-479C-ADF1-161974ED8C05}"/>
    <cellStyle name="Normal 15 4 2 6" xfId="18429" xr:uid="{6251C7F6-853D-4E30-8169-1CE1155E0D26}"/>
    <cellStyle name="Normal 15 4 2 7" xfId="18430" xr:uid="{B421F241-3BF2-4707-BB5E-806C2B0D5500}"/>
    <cellStyle name="Normal 15 4 3" xfId="18431" xr:uid="{57EF4D8E-FE6D-441D-A0B4-88E22C30E4BC}"/>
    <cellStyle name="Normal 15 4 3 2" xfId="18432" xr:uid="{1F145F2D-58D6-405F-B96D-36016DB67523}"/>
    <cellStyle name="Normal 15 4 3 2 2" xfId="18433" xr:uid="{07C1AD8A-0AB4-4789-B591-4A9003F26458}"/>
    <cellStyle name="Normal 15 4 3 2 2 2" xfId="18434" xr:uid="{C7C553BE-EDEA-4403-8293-D51DE0843AF7}"/>
    <cellStyle name="Normal 15 4 3 2 2 2 2" xfId="18435" xr:uid="{B50D5368-0ECA-4CB8-8F26-35AD600C8A54}"/>
    <cellStyle name="Normal 15 4 3 2 2 3" xfId="18436" xr:uid="{A947D7CB-C90E-45FF-BDE4-34F1ED1C1744}"/>
    <cellStyle name="Normal 15 4 3 2 3" xfId="18437" xr:uid="{034A9EDB-0D00-4A24-B5A4-38A9C5CF3EDC}"/>
    <cellStyle name="Normal 15 4 3 2 3 2" xfId="18438" xr:uid="{B4606201-2315-4E92-815D-128920E89C29}"/>
    <cellStyle name="Normal 15 4 3 2 4" xfId="18439" xr:uid="{E05688FA-B553-4164-A3BA-0F2889003700}"/>
    <cellStyle name="Normal 15 4 3 3" xfId="18440" xr:uid="{6B93ACED-6C0B-4A41-9023-09BBFEA87D8A}"/>
    <cellStyle name="Normal 15 4 3 3 2" xfId="18441" xr:uid="{451CCFD3-0B32-464C-8F73-B3B90756D73A}"/>
    <cellStyle name="Normal 15 4 3 3 2 2" xfId="18442" xr:uid="{B9771D89-240D-40F8-B854-36B3AA1C3C60}"/>
    <cellStyle name="Normal 15 4 3 3 3" xfId="18443" xr:uid="{077E4C55-EBCE-40E9-8CCE-541998E6F629}"/>
    <cellStyle name="Normal 15 4 3 4" xfId="18444" xr:uid="{9A449A97-A3FE-41C1-893A-44B9A9E4CD69}"/>
    <cellStyle name="Normal 15 4 3 4 2" xfId="18445" xr:uid="{AA32B23D-0E19-4DB6-BDE6-D820066BB18B}"/>
    <cellStyle name="Normal 15 4 3 5" xfId="18446" xr:uid="{6598B3FA-1B67-41A4-977A-7E65B4627343}"/>
    <cellStyle name="Normal 15 4 3 6" xfId="18447" xr:uid="{73E66840-35B5-4FFE-87D6-2ACD3A9E3C18}"/>
    <cellStyle name="Normal 15 4 4" xfId="18448" xr:uid="{D18A12A5-ADBF-4FE3-ADCE-48649A18CDCF}"/>
    <cellStyle name="Normal 15 4 4 2" xfId="18449" xr:uid="{3E9D03FD-4D6E-4473-86C0-DC7DAA420B12}"/>
    <cellStyle name="Normal 15 4 4 2 2" xfId="18450" xr:uid="{72A3CC78-6A05-42A3-8653-567403D19D72}"/>
    <cellStyle name="Normal 15 4 4 2 2 2" xfId="18451" xr:uid="{FB8003FA-59CF-472D-B39C-8E29758473A1}"/>
    <cellStyle name="Normal 15 4 4 2 3" xfId="18452" xr:uid="{63A479C1-9FC0-49A8-9689-3EBC665937D9}"/>
    <cellStyle name="Normal 15 4 4 3" xfId="18453" xr:uid="{CCD0E754-E06F-4595-9097-2DA382ED0381}"/>
    <cellStyle name="Normal 15 4 4 3 2" xfId="18454" xr:uid="{8437087B-59FB-4EBB-BAB7-C775A0BD7881}"/>
    <cellStyle name="Normal 15 4 4 4" xfId="18455" xr:uid="{E7BC67C3-B23E-4ED9-A597-F03E023C04D5}"/>
    <cellStyle name="Normal 15 4 5" xfId="18456" xr:uid="{D29EE8E2-89E9-47BF-9320-F057D5E4B756}"/>
    <cellStyle name="Normal 15 4 5 2" xfId="18457" xr:uid="{9ACC400F-9394-4DB2-957C-69BEE99519DF}"/>
    <cellStyle name="Normal 15 4 5 2 2" xfId="18458" xr:uid="{03134DFB-8D36-418E-B73A-44B18932012A}"/>
    <cellStyle name="Normal 15 4 5 3" xfId="18459" xr:uid="{B689329B-2AE5-4C9C-A91A-E94AC4BB0595}"/>
    <cellStyle name="Normal 15 4 6" xfId="18460" xr:uid="{24352C7C-98A1-4286-9559-009586873AA5}"/>
    <cellStyle name="Normal 15 4 6 2" xfId="18461" xr:uid="{0DAF82D6-5818-4262-BCA3-A71CEB8C6525}"/>
    <cellStyle name="Normal 15 4 6 2 2" xfId="18462" xr:uid="{81F7F48E-2654-46F5-BCD5-301C6DD88BC8}"/>
    <cellStyle name="Normal 15 4 6 3" xfId="18463" xr:uid="{4D94B2C0-FCF1-4683-BB12-937D9302B788}"/>
    <cellStyle name="Normal 15 4 7" xfId="18464" xr:uid="{3DBCEB09-16C4-4AF1-8944-AC6C8984A56B}"/>
    <cellStyle name="Normal 15 4 7 2" xfId="18465" xr:uid="{493F9742-9775-43AC-BD46-0C597CCFCCE8}"/>
    <cellStyle name="Normal 15 4 8" xfId="18466" xr:uid="{FB730CE5-1919-4CF6-8460-07247CB88037}"/>
    <cellStyle name="Normal 15 4 9" xfId="18467" xr:uid="{6390EAB2-2D41-46D0-8115-B8B0C19650CA}"/>
    <cellStyle name="Normal 15 4_INFORME" xfId="18468" xr:uid="{60736E5E-508F-4BB8-9D49-59B5A81325B4}"/>
    <cellStyle name="Normal 15 5" xfId="18469" xr:uid="{EFC8AF9F-47E7-4CBE-B20D-C9636734F192}"/>
    <cellStyle name="Normal 15 5 10" xfId="18470" xr:uid="{235E74F6-4FD9-4FF2-A79E-25DD37D1E4F9}"/>
    <cellStyle name="Normal 15 5 2" xfId="18471" xr:uid="{9BC2630D-CC35-4201-B543-1944695C7AAC}"/>
    <cellStyle name="Normal 15 5 2 2" xfId="18472" xr:uid="{E08B1B70-9FF8-4C77-90C4-017E0F594404}"/>
    <cellStyle name="Normal 15 5 2 2 2" xfId="18473" xr:uid="{ED6E1FD3-F4DE-49DC-9DBE-BFBB967B5825}"/>
    <cellStyle name="Normal 15 5 2 2 2 2" xfId="18474" xr:uid="{3C9A4483-0EDA-42A4-A356-273970A80458}"/>
    <cellStyle name="Normal 15 5 2 2 2 2 2" xfId="18475" xr:uid="{69BEB19A-5C3B-49F7-AB80-BD0893F5FAEE}"/>
    <cellStyle name="Normal 15 5 2 2 2 2 2 2" xfId="18476" xr:uid="{40E212A6-5C14-4C21-A56C-595760FF4D5D}"/>
    <cellStyle name="Normal 15 5 2 2 2 2 2 2 2" xfId="54205" xr:uid="{7C2B6AAB-E358-481B-9CC9-AA6B45084A86}"/>
    <cellStyle name="Normal 15 5 2 2 2 2 2 3" xfId="54206" xr:uid="{19F9737B-874F-42F8-BF66-760DCC211E21}"/>
    <cellStyle name="Normal 15 5 2 2 2 2 3" xfId="18477" xr:uid="{2C380FD9-D89F-4509-A926-5E2CA684A95B}"/>
    <cellStyle name="Normal 15 5 2 2 2 2 3 2" xfId="54207" xr:uid="{DD80E387-A558-4F7A-8A42-F2FE6E41111D}"/>
    <cellStyle name="Normal 15 5 2 2 2 2 4" xfId="54208" xr:uid="{5FD4EC24-395D-426A-A4ED-BB5C6DDFA130}"/>
    <cellStyle name="Normal 15 5 2 2 2 3" xfId="18478" xr:uid="{D649279F-4BA7-44F7-BC44-7BBBAE418C55}"/>
    <cellStyle name="Normal 15 5 2 2 2 3 2" xfId="18479" xr:uid="{9B1F9F8A-AD56-468C-B5EF-D84B9ECBEB2A}"/>
    <cellStyle name="Normal 15 5 2 2 2 3 2 2" xfId="54209" xr:uid="{50A5523B-3F4E-4E4B-BECD-175C89B3D451}"/>
    <cellStyle name="Normal 15 5 2 2 2 3 3" xfId="54210" xr:uid="{91002889-1130-4B6C-A88A-016432813777}"/>
    <cellStyle name="Normal 15 5 2 2 2 4" xfId="18480" xr:uid="{EA346C69-C535-468E-9C40-F2C8119DE725}"/>
    <cellStyle name="Normal 15 5 2 2 2 4 2" xfId="54211" xr:uid="{AD7381A9-C3EE-4515-9FDE-E64D3153DB5B}"/>
    <cellStyle name="Normal 15 5 2 2 2 5" xfId="54212" xr:uid="{2BC8C9A2-C1F0-4EB4-92D1-C7E059A7052D}"/>
    <cellStyle name="Normal 15 5 2 2 2 6" xfId="54213" xr:uid="{42C70C40-DA7D-4309-85B6-BC0DFAC75B05}"/>
    <cellStyle name="Normal 15 5 2 2 3" xfId="18481" xr:uid="{2847226A-1442-49E6-B134-AA5A824C9FAA}"/>
    <cellStyle name="Normal 15 5 2 2 3 2" xfId="18482" xr:uid="{4805D578-92E0-461B-AA22-B071D270E28A}"/>
    <cellStyle name="Normal 15 5 2 2 3 2 2" xfId="18483" xr:uid="{07E348F9-54A5-49EF-9876-87959C551A37}"/>
    <cellStyle name="Normal 15 5 2 2 3 2 2 2" xfId="18484" xr:uid="{F41EB051-04DD-456D-9281-7B641A399BEB}"/>
    <cellStyle name="Normal 15 5 2 2 3 2 3" xfId="18485" xr:uid="{3B266CA4-2D90-4BA8-BCBF-937725F79605}"/>
    <cellStyle name="Normal 15 5 2 2 3 3" xfId="18486" xr:uid="{67AADEBF-C11F-440D-B519-22F6B4EB3970}"/>
    <cellStyle name="Normal 15 5 2 2 3 3 2" xfId="18487" xr:uid="{866D104B-48E0-483E-B0E4-69086AC28559}"/>
    <cellStyle name="Normal 15 5 2 2 3 4" xfId="18488" xr:uid="{6F784E20-D02B-4B5A-94B3-780238DDC540}"/>
    <cellStyle name="Normal 15 5 2 2 4" xfId="18489" xr:uid="{69ACD1B3-A1D8-4649-9D9F-6360002E2720}"/>
    <cellStyle name="Normal 15 5 2 2 4 2" xfId="18490" xr:uid="{D041CE21-B7C5-4782-ABDD-7F79F49EE464}"/>
    <cellStyle name="Normal 15 5 2 2 4 2 2" xfId="18491" xr:uid="{4E873F44-253B-4BD1-90E5-5124FB381B10}"/>
    <cellStyle name="Normal 15 5 2 2 4 3" xfId="18492" xr:uid="{6510D2DF-2C00-4657-902F-5425FD2CB6D6}"/>
    <cellStyle name="Normal 15 5 2 2 5" xfId="18493" xr:uid="{3414A3A0-843F-46C1-AFFF-105FBC4F815C}"/>
    <cellStyle name="Normal 15 5 2 2 5 2" xfId="18494" xr:uid="{F4EFFA7A-E07E-4E52-8EC2-E70528C44E2B}"/>
    <cellStyle name="Normal 15 5 2 2 6" xfId="18495" xr:uid="{8A8F6005-B4E7-4361-88C4-AC031BBEB26B}"/>
    <cellStyle name="Normal 15 5 2 2 7" xfId="54214" xr:uid="{F6D20D6A-8643-4B29-978B-1630047C9A24}"/>
    <cellStyle name="Normal 15 5 2 3" xfId="18496" xr:uid="{D0128ADB-3D2E-429B-9EDA-2C0B41AB3CD2}"/>
    <cellStyle name="Normal 15 5 2 3 2" xfId="18497" xr:uid="{320B2C1F-BBF1-4A70-AFD1-BF6D1B94812F}"/>
    <cellStyle name="Normal 15 5 2 3 2 2" xfId="18498" xr:uid="{E23FD33E-8027-4021-BD64-83AB10EDFE72}"/>
    <cellStyle name="Normal 15 5 2 3 2 2 2" xfId="18499" xr:uid="{58550C98-D5B9-4C49-A677-C13E9FB2CF79}"/>
    <cellStyle name="Normal 15 5 2 3 2 2 2 2" xfId="54215" xr:uid="{AC5E9BCD-1984-4F51-9B41-E02F6004D503}"/>
    <cellStyle name="Normal 15 5 2 3 2 2 3" xfId="54216" xr:uid="{DEB6C979-0E22-4D4A-9D9E-9C0080A06876}"/>
    <cellStyle name="Normal 15 5 2 3 2 3" xfId="18500" xr:uid="{05A492F1-FF78-4B7E-839D-D3918A4EB112}"/>
    <cellStyle name="Normal 15 5 2 3 2 3 2" xfId="54217" xr:uid="{5F2CBCBA-C220-4CE6-B794-7ACD1FC29770}"/>
    <cellStyle name="Normal 15 5 2 3 2 4" xfId="54218" xr:uid="{8D06FF7C-4568-46F0-AE9A-08C69B2EAF77}"/>
    <cellStyle name="Normal 15 5 2 3 3" xfId="18501" xr:uid="{E4568632-6D29-444F-BA91-4DF35CBD3321}"/>
    <cellStyle name="Normal 15 5 2 3 3 2" xfId="18502" xr:uid="{70D2E121-1115-4729-B5F5-391D7B5D6EC3}"/>
    <cellStyle name="Normal 15 5 2 3 3 2 2" xfId="54219" xr:uid="{49A0DE17-C028-4BCF-94F3-00DCEE95F91E}"/>
    <cellStyle name="Normal 15 5 2 3 3 3" xfId="54220" xr:uid="{9BF7C226-83CB-4A72-8488-736F52FC5AF7}"/>
    <cellStyle name="Normal 15 5 2 3 4" xfId="18503" xr:uid="{985372F2-8465-4C6D-A11B-65C0F368B05E}"/>
    <cellStyle name="Normal 15 5 2 3 4 2" xfId="54221" xr:uid="{4EC5D610-5ED9-4B45-AEC9-9233618146CB}"/>
    <cellStyle name="Normal 15 5 2 3 5" xfId="54222" xr:uid="{7BD468EF-654B-41A8-94EA-350F43B585D4}"/>
    <cellStyle name="Normal 15 5 2 3 6" xfId="54223" xr:uid="{2518A817-8C42-404F-AE44-EFB7038B030B}"/>
    <cellStyle name="Normal 15 5 2 4" xfId="18504" xr:uid="{C98C4F4D-7A77-478D-ACB9-4E5960CA6A1F}"/>
    <cellStyle name="Normal 15 5 2 4 2" xfId="18505" xr:uid="{5C7382F7-5064-48DF-8E23-C70462E44C2E}"/>
    <cellStyle name="Normal 15 5 2 4 2 2" xfId="18506" xr:uid="{47E1E1C0-472E-4190-9F0A-02D42071BC67}"/>
    <cellStyle name="Normal 15 5 2 4 2 2 2" xfId="18507" xr:uid="{6C8B278D-BA2A-4FC7-85F1-D5F3F836124C}"/>
    <cellStyle name="Normal 15 5 2 4 2 3" xfId="18508" xr:uid="{A2148FE4-3CD6-45A1-B799-97F60CAC6193}"/>
    <cellStyle name="Normal 15 5 2 4 3" xfId="18509" xr:uid="{5EC1C139-5281-4E48-9C32-2996D4FBC6C2}"/>
    <cellStyle name="Normal 15 5 2 4 3 2" xfId="18510" xr:uid="{C51CED40-4860-402F-A6A1-9ACAC9D9711F}"/>
    <cellStyle name="Normal 15 5 2 4 4" xfId="18511" xr:uid="{BFF71BF8-37ED-4542-90D6-A75B2D14B070}"/>
    <cellStyle name="Normal 15 5 2 5" xfId="18512" xr:uid="{96953F5E-C41E-4398-9DD8-0789290D2A5E}"/>
    <cellStyle name="Normal 15 5 2 5 2" xfId="18513" xr:uid="{5232BF36-1AEA-4D6F-BE90-1F83A3BF88FD}"/>
    <cellStyle name="Normal 15 5 2 5 2 2" xfId="18514" xr:uid="{DB51BA28-5ACD-46F8-BB3A-139ECFBCFBE6}"/>
    <cellStyle name="Normal 15 5 2 5 3" xfId="18515" xr:uid="{EBC6AC70-98CF-4AE1-BD05-38EF2CAE935C}"/>
    <cellStyle name="Normal 15 5 2 6" xfId="18516" xr:uid="{2DB8D40E-F603-48F7-9BCC-ABD9CD62308A}"/>
    <cellStyle name="Normal 15 5 2 6 2" xfId="18517" xr:uid="{E16C21D6-456C-40DD-9D4D-B9865729644D}"/>
    <cellStyle name="Normal 15 5 2 7" xfId="18518" xr:uid="{97DCED9A-C050-424B-9631-997FC221F032}"/>
    <cellStyle name="Normal 15 5 2 8" xfId="18519" xr:uid="{2131D363-A45F-43D6-BBD6-93B45CC36AC0}"/>
    <cellStyle name="Normal 15 5 3" xfId="18520" xr:uid="{346CA17B-DF2D-4C15-85CD-ED98C41D6FFE}"/>
    <cellStyle name="Normal 15 5 3 2" xfId="18521" xr:uid="{4E4B3A7E-273E-4686-AE6B-6F28586B2082}"/>
    <cellStyle name="Normal 15 5 3 2 2" xfId="18522" xr:uid="{98EF9B05-219F-485F-A44F-BBFD3A91A385}"/>
    <cellStyle name="Normal 15 5 3 2 2 2" xfId="18523" xr:uid="{C75DE45B-BFF6-488E-B087-CCF1D7CB9CA3}"/>
    <cellStyle name="Normal 15 5 3 2 2 2 2" xfId="18524" xr:uid="{94F54D74-3FD5-41D8-AE6F-220322E697C1}"/>
    <cellStyle name="Normal 15 5 3 2 2 2 2 2" xfId="54224" xr:uid="{764DDD1C-13E0-4091-A52B-2023C818DC3C}"/>
    <cellStyle name="Normal 15 5 3 2 2 2 3" xfId="54225" xr:uid="{FA64EC63-D1C2-439E-B621-FB5406614C72}"/>
    <cellStyle name="Normal 15 5 3 2 2 3" xfId="18525" xr:uid="{E69F9378-8432-4BD1-BAB1-55BC6699CAD2}"/>
    <cellStyle name="Normal 15 5 3 2 2 3 2" xfId="54226" xr:uid="{CADF0363-84E0-4843-A2E9-0AC34F125DB5}"/>
    <cellStyle name="Normal 15 5 3 2 2 4" xfId="54227" xr:uid="{DEC3A333-A634-4011-8B20-9EB3ECDC3225}"/>
    <cellStyle name="Normal 15 5 3 2 3" xfId="18526" xr:uid="{4D32736E-A25F-47D0-A606-84577CF76590}"/>
    <cellStyle name="Normal 15 5 3 2 3 2" xfId="18527" xr:uid="{86C54B4C-BA90-4616-956C-DE9C2BCE93FB}"/>
    <cellStyle name="Normal 15 5 3 2 3 2 2" xfId="54228" xr:uid="{3D4569FB-B89D-404C-94A6-27ED9E57C362}"/>
    <cellStyle name="Normal 15 5 3 2 3 3" xfId="54229" xr:uid="{55F24178-ABB8-4E6C-BC2F-1845C430085D}"/>
    <cellStyle name="Normal 15 5 3 2 4" xfId="18528" xr:uid="{30ADBB34-4422-4864-8E12-1E5783F4C6D3}"/>
    <cellStyle name="Normal 15 5 3 2 4 2" xfId="54230" xr:uid="{33676D36-13A7-4F7F-B31F-7815167F785E}"/>
    <cellStyle name="Normal 15 5 3 2 5" xfId="54231" xr:uid="{30881151-49FC-4321-9E82-19B2B6613D9A}"/>
    <cellStyle name="Normal 15 5 3 2 6" xfId="54232" xr:uid="{986ADD37-95C5-4CA4-8816-21CB4553C5E1}"/>
    <cellStyle name="Normal 15 5 3 3" xfId="18529" xr:uid="{29E3FF43-D4BA-4682-90D2-B4FFE1413528}"/>
    <cellStyle name="Normal 15 5 3 3 2" xfId="18530" xr:uid="{28493BE4-0351-44E3-A036-E230FC7E4033}"/>
    <cellStyle name="Normal 15 5 3 3 2 2" xfId="18531" xr:uid="{DCB74B5C-6CAD-41C1-8DD7-4943803728DC}"/>
    <cellStyle name="Normal 15 5 3 3 2 2 2" xfId="18532" xr:uid="{3175AD6D-08D8-4B4F-9EB5-9B9662DBF6CD}"/>
    <cellStyle name="Normal 15 5 3 3 2 3" xfId="18533" xr:uid="{64B0BD1C-EF57-454B-A702-00FEE127A0BE}"/>
    <cellStyle name="Normal 15 5 3 3 3" xfId="18534" xr:uid="{58FB6240-26C6-461B-A2FB-F73C957D549A}"/>
    <cellStyle name="Normal 15 5 3 3 3 2" xfId="18535" xr:uid="{6DA973EB-5F33-4F78-B76D-968BFAA8E825}"/>
    <cellStyle name="Normal 15 5 3 3 4" xfId="18536" xr:uid="{938BCD20-35FF-4728-8596-6303401B72F7}"/>
    <cellStyle name="Normal 15 5 3 4" xfId="18537" xr:uid="{DCAAA5CE-DD1D-4FBF-A989-03E913F6FAED}"/>
    <cellStyle name="Normal 15 5 3 4 2" xfId="18538" xr:uid="{43494604-425E-4787-BCB3-18845AA7EF4C}"/>
    <cellStyle name="Normal 15 5 3 4 2 2" xfId="18539" xr:uid="{26AD7F0B-B49E-489E-BFC9-09B75281D070}"/>
    <cellStyle name="Normal 15 5 3 4 3" xfId="18540" xr:uid="{BE7590C8-44F4-48B0-8A96-A4EAF0033988}"/>
    <cellStyle name="Normal 15 5 3 5" xfId="18541" xr:uid="{31907A2A-9541-4F5D-B07A-42B4D1ABDF19}"/>
    <cellStyle name="Normal 15 5 3 5 2" xfId="18542" xr:uid="{CEFAFA8A-EA1E-4D3C-A2A0-1AD7DA074172}"/>
    <cellStyle name="Normal 15 5 3 6" xfId="18543" xr:uid="{76E71EF7-856D-4169-9065-1B4AF97E2394}"/>
    <cellStyle name="Normal 15 5 3 7" xfId="54233" xr:uid="{A4F3BA8C-97F5-49E4-B05E-3DF2CF34E1AC}"/>
    <cellStyle name="Normal 15 5 4" xfId="18544" xr:uid="{E1C6885F-AE63-46E3-B9CD-89E0D26681BF}"/>
    <cellStyle name="Normal 15 5 4 2" xfId="18545" xr:uid="{0EB884D8-0EFC-45DA-804A-738B4DFC9FEC}"/>
    <cellStyle name="Normal 15 5 4 2 2" xfId="18546" xr:uid="{A950ED38-D501-4B18-9B8B-92B2C73370F6}"/>
    <cellStyle name="Normal 15 5 4 2 2 2" xfId="18547" xr:uid="{ABF06A19-1EEC-48F1-873D-55E4FDA7C4F9}"/>
    <cellStyle name="Normal 15 5 4 2 2 2 2" xfId="54234" xr:uid="{F6D5D107-2B4D-4919-A29C-124623C73241}"/>
    <cellStyle name="Normal 15 5 4 2 2 3" xfId="54235" xr:uid="{94947281-D6A1-484A-B810-B294EB9F094C}"/>
    <cellStyle name="Normal 15 5 4 2 3" xfId="18548" xr:uid="{0139430A-FA8A-461E-8A39-B260782DEDBF}"/>
    <cellStyle name="Normal 15 5 4 2 3 2" xfId="54236" xr:uid="{A9B068B5-9FE4-413C-BD47-1D894F4186A8}"/>
    <cellStyle name="Normal 15 5 4 2 4" xfId="54237" xr:uid="{89A85056-7C16-4035-8B83-C742503284ED}"/>
    <cellStyle name="Normal 15 5 4 3" xfId="18549" xr:uid="{E165FE6D-A84F-4142-90B1-422A8EFA51B0}"/>
    <cellStyle name="Normal 15 5 4 3 2" xfId="18550" xr:uid="{787C0FD1-25C2-4F5A-9F3A-6B207C166EB3}"/>
    <cellStyle name="Normal 15 5 4 3 2 2" xfId="54238" xr:uid="{50321890-9C93-4071-BD21-8B5974FD43DE}"/>
    <cellStyle name="Normal 15 5 4 3 3" xfId="54239" xr:uid="{27DCBE9F-3B58-4000-96C1-B1FF7C82E1DA}"/>
    <cellStyle name="Normal 15 5 4 4" xfId="18551" xr:uid="{3C008AF0-2A16-4274-9036-78E108EB1A10}"/>
    <cellStyle name="Normal 15 5 4 4 2" xfId="54240" xr:uid="{4F4F69DC-1228-4B34-84F3-8FFFCB6AFE65}"/>
    <cellStyle name="Normal 15 5 4 5" xfId="54241" xr:uid="{0B6EA359-0066-4860-9FED-5A41D7A34CDC}"/>
    <cellStyle name="Normal 15 5 4 6" xfId="54242" xr:uid="{36EE5EC8-6698-475B-A236-10F0B54095F1}"/>
    <cellStyle name="Normal 15 5 5" xfId="18552" xr:uid="{10C53ED7-FA3A-469D-BC46-1E2BCAC4E208}"/>
    <cellStyle name="Normal 15 5 5 2" xfId="18553" xr:uid="{64808343-908B-416D-B045-FFE46187B239}"/>
    <cellStyle name="Normal 15 5 5 2 2" xfId="18554" xr:uid="{35CBB1CF-C7AC-4EEB-BCF1-A768DA92766E}"/>
    <cellStyle name="Normal 15 5 5 2 2 2" xfId="18555" xr:uid="{9E8B7B0F-BE14-4DB1-9B13-841EB8E38911}"/>
    <cellStyle name="Normal 15 5 5 2 3" xfId="18556" xr:uid="{F276B3C6-AE88-477B-AA79-84D1615A3454}"/>
    <cellStyle name="Normal 15 5 5 3" xfId="18557" xr:uid="{5D3C275B-A861-47E2-9DE1-E7899B0CE68B}"/>
    <cellStyle name="Normal 15 5 5 3 2" xfId="18558" xr:uid="{358BA7C8-3633-4889-85A8-CEEDF4258442}"/>
    <cellStyle name="Normal 15 5 5 4" xfId="18559" xr:uid="{DF008ED2-FA2A-4474-B255-7F0F15CA607C}"/>
    <cellStyle name="Normal 15 5 6" xfId="18560" xr:uid="{D8C181EF-38BD-46CA-8956-FD854E4794FC}"/>
    <cellStyle name="Normal 15 5 6 2" xfId="18561" xr:uid="{028BCFCE-9CDF-4A9B-82A4-D1F3BBF263E9}"/>
    <cellStyle name="Normal 15 5 6 2 2" xfId="18562" xr:uid="{6DBFFD28-8B98-45A9-A9E2-16EFA7323F9D}"/>
    <cellStyle name="Normal 15 5 6 3" xfId="18563" xr:uid="{5E14AC02-98DA-4848-B5C1-C71FC7FDD146}"/>
    <cellStyle name="Normal 15 5 7" xfId="18564" xr:uid="{49D1A80D-A72A-4477-8006-C22B39508851}"/>
    <cellStyle name="Normal 15 5 7 2" xfId="18565" xr:uid="{50A53F65-39A2-4EDD-B1C3-984E18E64195}"/>
    <cellStyle name="Normal 15 5 8" xfId="18566" xr:uid="{A0FDFAFE-F34F-4563-A8E4-929FD804D195}"/>
    <cellStyle name="Normal 15 5 9" xfId="18567" xr:uid="{B2418451-6300-4ECB-AB52-AF05CB93B22A}"/>
    <cellStyle name="Normal 15 6" xfId="18568" xr:uid="{B52DEF1E-E7A0-407F-86E4-DDCB8F15126B}"/>
    <cellStyle name="Normal 15 6 2" xfId="18569" xr:uid="{F67B8CF0-2189-456A-8823-376CCCD42594}"/>
    <cellStyle name="Normal 15 6 2 2" xfId="18570" xr:uid="{C2A2A909-464C-4156-9D26-F996A899684E}"/>
    <cellStyle name="Normal 15 6 2 2 2" xfId="18571" xr:uid="{7BF3E549-2555-4185-9ED1-275CF5F0A017}"/>
    <cellStyle name="Normal 15 6 2 2 2 2" xfId="18572" xr:uid="{0335B8B4-7752-4056-814B-18519BEEDFB4}"/>
    <cellStyle name="Normal 15 6 2 2 2 2 2" xfId="18573" xr:uid="{6B99C1F6-8C07-449E-9066-6D0A12578932}"/>
    <cellStyle name="Normal 15 6 2 2 2 2 2 2" xfId="18574" xr:uid="{FB026477-03AC-4651-B558-360BA52F6ACE}"/>
    <cellStyle name="Normal 15 6 2 2 2 2 3" xfId="18575" xr:uid="{0567489E-D121-46C1-BD6E-8CC9957F38D1}"/>
    <cellStyle name="Normal 15 6 2 2 2 3" xfId="18576" xr:uid="{7400EFE4-773F-45CE-8E8D-F15E87A73839}"/>
    <cellStyle name="Normal 15 6 2 2 2 3 2" xfId="18577" xr:uid="{B7F710E0-1D7A-46F1-9599-6D207B35C172}"/>
    <cellStyle name="Normal 15 6 2 2 2 4" xfId="18578" xr:uid="{AE9B857C-F6FE-4A65-B272-8C595EE8AA44}"/>
    <cellStyle name="Normal 15 6 2 2 3" xfId="18579" xr:uid="{E6B8CD6D-E9CA-49E4-80E2-D7F333A7BA30}"/>
    <cellStyle name="Normal 15 6 2 2 3 2" xfId="18580" xr:uid="{01889FD8-8DAC-40BA-87D2-7CE1FF9C1C1B}"/>
    <cellStyle name="Normal 15 6 2 2 3 2 2" xfId="18581" xr:uid="{B82ACDD8-3C0A-428D-873F-5CE9840D70E0}"/>
    <cellStyle name="Normal 15 6 2 2 3 3" xfId="18582" xr:uid="{CC0EE795-694F-44DB-AE9A-51169B079D6E}"/>
    <cellStyle name="Normal 15 6 2 2 4" xfId="18583" xr:uid="{B4925CE7-6FE2-4FDE-AE0C-B73706E63ABB}"/>
    <cellStyle name="Normal 15 6 2 2 4 2" xfId="18584" xr:uid="{64C8C852-9FB4-4E8F-BA78-DA6CAFAC7C80}"/>
    <cellStyle name="Normal 15 6 2 2 5" xfId="18585" xr:uid="{F7F8B203-E5D8-4751-9ABD-FA18A4984875}"/>
    <cellStyle name="Normal 15 6 2 2 6" xfId="54243" xr:uid="{7C2CBE2F-25E9-4F47-8C78-5F9D20A6798E}"/>
    <cellStyle name="Normal 15 6 2 3" xfId="18586" xr:uid="{6A669DD5-DB13-45EF-940D-D357A1206E23}"/>
    <cellStyle name="Normal 15 6 2 3 2" xfId="18587" xr:uid="{AAB345AE-1774-4652-BC15-9FF629C7765C}"/>
    <cellStyle name="Normal 15 6 2 3 2 2" xfId="18588" xr:uid="{C18116ED-DE48-4B00-A0F7-4CA600B5B43B}"/>
    <cellStyle name="Normal 15 6 2 3 2 2 2" xfId="18589" xr:uid="{C49C8E12-9112-4ADF-89A9-623C0B0E5420}"/>
    <cellStyle name="Normal 15 6 2 3 2 3" xfId="18590" xr:uid="{E59B178D-1E6C-4193-B0C4-B28F68018876}"/>
    <cellStyle name="Normal 15 6 2 3 3" xfId="18591" xr:uid="{A8CB6134-8069-402E-99D9-C7CA731CD548}"/>
    <cellStyle name="Normal 15 6 2 3 3 2" xfId="18592" xr:uid="{817614FE-2427-4035-927B-C43469BF574E}"/>
    <cellStyle name="Normal 15 6 2 3 4" xfId="18593" xr:uid="{D3685233-1469-4FDA-8EE2-99D9ECDAB94D}"/>
    <cellStyle name="Normal 15 6 2 4" xfId="18594" xr:uid="{EAFCD7A5-E9AF-4090-A3D7-0353A576342E}"/>
    <cellStyle name="Normal 15 6 2 4 2" xfId="18595" xr:uid="{E21B2870-D73C-4C2D-9027-83CE22EE426C}"/>
    <cellStyle name="Normal 15 6 2 4 2 2" xfId="18596" xr:uid="{3255555C-CC52-495F-9ECE-F02E7231D0BE}"/>
    <cellStyle name="Normal 15 6 2 4 3" xfId="18597" xr:uid="{97C86622-8ECE-4B39-989D-978FD9A53E61}"/>
    <cellStyle name="Normal 15 6 2 5" xfId="18598" xr:uid="{2DE1A552-A1FC-419A-AE32-D2225859D237}"/>
    <cellStyle name="Normal 15 6 2 5 2" xfId="18599" xr:uid="{81F2E845-0CA6-4C49-886F-D60C86A08CD6}"/>
    <cellStyle name="Normal 15 6 2 6" xfId="18600" xr:uid="{4C67586C-DA70-4C37-90E0-D50774E15489}"/>
    <cellStyle name="Normal 15 6 2 7" xfId="54244" xr:uid="{C45C34EC-A34B-4D9C-B642-5C8586E9DE4F}"/>
    <cellStyle name="Normal 15 6 3" xfId="18601" xr:uid="{D88931B1-A4EE-4862-B906-E6F5F8337589}"/>
    <cellStyle name="Normal 15 6 3 2" xfId="18602" xr:uid="{DEA969D3-42BF-44F0-B3A1-801B66B82775}"/>
    <cellStyle name="Normal 15 6 3 2 2" xfId="18603" xr:uid="{6E433395-53F1-42C6-AEDC-C62374C3BB99}"/>
    <cellStyle name="Normal 15 6 3 2 2 2" xfId="18604" xr:uid="{6D07CBB9-D86A-4118-A26B-5D7508B6C005}"/>
    <cellStyle name="Normal 15 6 3 2 2 2 2" xfId="18605" xr:uid="{A4D5F734-61B1-41D6-B9EB-79D46DFF9A35}"/>
    <cellStyle name="Normal 15 6 3 2 2 3" xfId="18606" xr:uid="{34EDC37F-FF6C-43B2-A080-E3642CFD6329}"/>
    <cellStyle name="Normal 15 6 3 2 3" xfId="18607" xr:uid="{2C2C7D82-E989-4E02-9174-A25E1B5B153D}"/>
    <cellStyle name="Normal 15 6 3 2 3 2" xfId="18608" xr:uid="{AAA076F4-284B-41FE-80E0-82B429993BD5}"/>
    <cellStyle name="Normal 15 6 3 2 4" xfId="18609" xr:uid="{12269527-32C7-4071-A5A8-51E29A8ACB6D}"/>
    <cellStyle name="Normal 15 6 3 3" xfId="18610" xr:uid="{6315FE75-9D56-41EA-86BC-03B0BA1AA1EF}"/>
    <cellStyle name="Normal 15 6 3 3 2" xfId="18611" xr:uid="{4A9E2396-5336-4CAB-B055-C4821F249A7F}"/>
    <cellStyle name="Normal 15 6 3 3 2 2" xfId="18612" xr:uid="{AC84D8E7-B0E5-4901-AAF9-252E297AFBDC}"/>
    <cellStyle name="Normal 15 6 3 3 3" xfId="18613" xr:uid="{DEEF2AB5-F852-4A20-A28E-4ACFE850CFB4}"/>
    <cellStyle name="Normal 15 6 3 4" xfId="18614" xr:uid="{F6F8701B-52D0-41C8-806F-F7C722921BD6}"/>
    <cellStyle name="Normal 15 6 3 4 2" xfId="18615" xr:uid="{ED53CE33-31D4-430D-A2FF-48F7FC6EFA3B}"/>
    <cellStyle name="Normal 15 6 3 5" xfId="18616" xr:uid="{54864E38-F15B-444B-A5CF-479ABE27D6C5}"/>
    <cellStyle name="Normal 15 6 3 6" xfId="54245" xr:uid="{859F0D30-7837-4B69-BAFE-E6BD6D850DDF}"/>
    <cellStyle name="Normal 15 6 4" xfId="18617" xr:uid="{83D73C0B-4112-4B25-984A-5E2A8CE2CC93}"/>
    <cellStyle name="Normal 15 6 4 2" xfId="18618" xr:uid="{6D323260-7FFA-484A-BD07-F4F132DD5C66}"/>
    <cellStyle name="Normal 15 6 4 2 2" xfId="18619" xr:uid="{2F6CE761-C88E-47E7-8A72-4062BC2E3C8A}"/>
    <cellStyle name="Normal 15 6 4 2 2 2" xfId="18620" xr:uid="{EA6475BD-0217-49E2-AC51-DFC59EADA5AC}"/>
    <cellStyle name="Normal 15 6 4 2 3" xfId="18621" xr:uid="{96962AD4-3438-47D8-B619-112A66A07D6B}"/>
    <cellStyle name="Normal 15 6 4 3" xfId="18622" xr:uid="{B042E15C-804C-428D-9259-5D1BC0C09AED}"/>
    <cellStyle name="Normal 15 6 4 3 2" xfId="18623" xr:uid="{39BAE4B0-64E1-475E-AB37-BB6A88CE97DD}"/>
    <cellStyle name="Normal 15 6 4 4" xfId="18624" xr:uid="{265550DA-7F07-4893-B8DB-61077A89F166}"/>
    <cellStyle name="Normal 15 6 5" xfId="18625" xr:uid="{FA58842A-0ECA-426A-9F50-70B935BF2836}"/>
    <cellStyle name="Normal 15 6 5 2" xfId="18626" xr:uid="{1A6BF176-8E70-4310-B388-760202A01C58}"/>
    <cellStyle name="Normal 15 6 5 2 2" xfId="18627" xr:uid="{751516F8-4FEE-43EB-95E8-76F95DC5BD02}"/>
    <cellStyle name="Normal 15 6 5 3" xfId="18628" xr:uid="{A5EAEB64-A0AC-4913-8A0B-17B107B2BBB2}"/>
    <cellStyle name="Normal 15 6 6" xfId="18629" xr:uid="{D04001F4-E3AD-4E2F-B029-0E611A44ADA4}"/>
    <cellStyle name="Normal 15 6 6 2" xfId="18630" xr:uid="{BFBF5FE2-D263-4E21-9767-DECDCD472724}"/>
    <cellStyle name="Normal 15 6 7" xfId="18631" xr:uid="{955AA146-DA7F-4575-9485-B3430BA47472}"/>
    <cellStyle name="Normal 15 6 8" xfId="18632" xr:uid="{86AFD760-EEBA-48DA-A436-2C5DDF3B3D08}"/>
    <cellStyle name="Normal 15 7" xfId="18633" xr:uid="{0806E564-B518-4318-9BEB-6F147838D14B}"/>
    <cellStyle name="Normal 15 7 2" xfId="18634" xr:uid="{B53CD0CE-5D7F-4105-87B4-F20EE038625D}"/>
    <cellStyle name="Normal 15 7 2 2" xfId="18635" xr:uid="{8F4C0B4E-1B30-4D3F-A130-5787B92ACE9F}"/>
    <cellStyle name="Normal 15 7 2 2 2" xfId="18636" xr:uid="{6C1CA5C4-93E7-4C3C-90F8-876106555BFD}"/>
    <cellStyle name="Normal 15 7 2 2 2 2" xfId="18637" xr:uid="{00D3D29E-524F-47CA-9B8C-0174B17AD54C}"/>
    <cellStyle name="Normal 15 7 2 2 2 2 2" xfId="18638" xr:uid="{43602357-CDFB-4969-B509-366C30B79F1F}"/>
    <cellStyle name="Normal 15 7 2 2 2 3" xfId="18639" xr:uid="{CD8283BC-F11E-4D78-9629-363727B25858}"/>
    <cellStyle name="Normal 15 7 2 2 3" xfId="18640" xr:uid="{45E2A8DE-0276-45B4-A4A8-D9E57FB4C013}"/>
    <cellStyle name="Normal 15 7 2 2 3 2" xfId="18641" xr:uid="{2E6579BB-4078-4A02-AE54-446CDA4C50FE}"/>
    <cellStyle name="Normal 15 7 2 2 4" xfId="18642" xr:uid="{6FD32C4E-6A32-46F1-AA4C-85810236DF7B}"/>
    <cellStyle name="Normal 15 7 2 3" xfId="18643" xr:uid="{597BC8D5-FEA9-46BA-9877-815B99FA039D}"/>
    <cellStyle name="Normal 15 7 2 3 2" xfId="18644" xr:uid="{35879286-6BED-4E6C-8A97-ADC0132EECCE}"/>
    <cellStyle name="Normal 15 7 2 3 2 2" xfId="18645" xr:uid="{C04E79BA-4E81-4F2F-8AB2-34AA30F87C13}"/>
    <cellStyle name="Normal 15 7 2 3 3" xfId="18646" xr:uid="{60D3478D-264B-4963-A3CD-39CB1C5941DA}"/>
    <cellStyle name="Normal 15 7 2 4" xfId="18647" xr:uid="{7DAFFA00-5CCE-4094-8AE5-9F49913E1079}"/>
    <cellStyle name="Normal 15 7 2 4 2" xfId="18648" xr:uid="{2D5A1165-2671-4BA2-A557-1DC71A61F062}"/>
    <cellStyle name="Normal 15 7 2 5" xfId="18649" xr:uid="{80E6CBA6-A8DB-4356-9AFF-2728BDB42F56}"/>
    <cellStyle name="Normal 15 7 2 6" xfId="54246" xr:uid="{AD7B1F7C-2B5E-4C60-A3D7-C795D52B0A8D}"/>
    <cellStyle name="Normal 15 7 3" xfId="18650" xr:uid="{27EA8636-2FB1-470E-B2A4-7C308A1F3BD1}"/>
    <cellStyle name="Normal 15 7 3 2" xfId="18651" xr:uid="{3D6F727E-6F8B-4A77-8B3A-19B9203A070B}"/>
    <cellStyle name="Normal 15 7 3 2 2" xfId="18652" xr:uid="{B9921BFD-9906-4BB8-9929-3B1F6E8AADEE}"/>
    <cellStyle name="Normal 15 7 3 2 2 2" xfId="18653" xr:uid="{2538F781-5C82-4C59-8E9E-39DD8BC7A359}"/>
    <cellStyle name="Normal 15 7 3 2 3" xfId="18654" xr:uid="{56B1F82F-AA37-4720-ADE8-A7A9BB26F65C}"/>
    <cellStyle name="Normal 15 7 3 3" xfId="18655" xr:uid="{9FD48952-279D-44CC-8D4E-36F5F146FCE7}"/>
    <cellStyle name="Normal 15 7 3 3 2" xfId="18656" xr:uid="{9F5C709F-5058-486C-8CE8-026E2305E34E}"/>
    <cellStyle name="Normal 15 7 3 4" xfId="18657" xr:uid="{16D119A0-FB8D-42D9-9F79-5E0ED48C1196}"/>
    <cellStyle name="Normal 15 7 4" xfId="18658" xr:uid="{3BE66216-3730-4668-9C4C-6A7F9D37C16A}"/>
    <cellStyle name="Normal 15 7 4 2" xfId="18659" xr:uid="{1F338C41-6EDA-4128-AC81-98A736902E8A}"/>
    <cellStyle name="Normal 15 7 4 2 2" xfId="18660" xr:uid="{B5EA5BA7-DC85-4A5D-8908-561F76AED21F}"/>
    <cellStyle name="Normal 15 7 4 3" xfId="18661" xr:uid="{C14B3140-26E1-41B7-92E8-5DD5C917250E}"/>
    <cellStyle name="Normal 15 7 5" xfId="18662" xr:uid="{804D2D84-F424-4DE5-AB8D-879D092161A2}"/>
    <cellStyle name="Normal 15 7 5 2" xfId="18663" xr:uid="{A41DDEEE-01D9-45EA-867A-FC1CAF257C33}"/>
    <cellStyle name="Normal 15 7 6" xfId="18664" xr:uid="{1137EF93-7297-4B56-978B-A99880156657}"/>
    <cellStyle name="Normal 15 7 7" xfId="18665" xr:uid="{CD93149E-5893-4717-AA6F-876EAC8E7557}"/>
    <cellStyle name="Normal 15 8" xfId="18666" xr:uid="{16C8559D-C8DE-40B2-8D84-636D4C42DCA5}"/>
    <cellStyle name="Normal 15 8 2" xfId="18667" xr:uid="{7FA6869C-172F-4E2E-AA62-51B6C0780BEC}"/>
    <cellStyle name="Normal 15 8 2 2" xfId="18668" xr:uid="{6790821D-9D6F-47F0-80B4-22CD9D937BBE}"/>
    <cellStyle name="Normal 15 8 2 2 2" xfId="18669" xr:uid="{1074FDF5-3694-4EC3-865F-CCDF6ACFD32C}"/>
    <cellStyle name="Normal 15 8 2 2 2 2" xfId="18670" xr:uid="{6DB828C4-7D36-4D66-994C-1CD98E45D302}"/>
    <cellStyle name="Normal 15 8 2 2 3" xfId="18671" xr:uid="{DBC205F8-E081-469E-92B8-3FE4841E593F}"/>
    <cellStyle name="Normal 15 8 2 3" xfId="18672" xr:uid="{B455A531-92BE-4666-AC5F-4B4555E67AFA}"/>
    <cellStyle name="Normal 15 8 2 3 2" xfId="18673" xr:uid="{7D737031-17DC-4DC8-A3EB-8D434FAB483C}"/>
    <cellStyle name="Normal 15 8 2 4" xfId="18674" xr:uid="{C7F41F48-513A-4ECB-BA60-3A6A896027C0}"/>
    <cellStyle name="Normal 15 8 3" xfId="18675" xr:uid="{F1CFFC10-5115-4D0F-95AC-757334A59FA7}"/>
    <cellStyle name="Normal 15 8 3 2" xfId="18676" xr:uid="{59A0978C-56C5-446E-8007-60C7A71D1CA4}"/>
    <cellStyle name="Normal 15 8 3 2 2" xfId="18677" xr:uid="{E3E56C19-0AA6-494F-B66F-08537D5A6273}"/>
    <cellStyle name="Normal 15 8 3 3" xfId="18678" xr:uid="{550DBD24-95E7-4D1B-81B4-BE560DEF0615}"/>
    <cellStyle name="Normal 15 8 4" xfId="18679" xr:uid="{85BC710F-8628-4304-9390-C40818936ABD}"/>
    <cellStyle name="Normal 15 8 4 2" xfId="18680" xr:uid="{B77ADC6B-9436-48C9-9068-692D72205F91}"/>
    <cellStyle name="Normal 15 8 5" xfId="18681" xr:uid="{46A4C2E3-1670-49AC-8329-79E3FDBACA64}"/>
    <cellStyle name="Normal 15 8 6" xfId="18682" xr:uid="{FD3A0BEB-DA97-4649-8B1A-4A3E1B3904B3}"/>
    <cellStyle name="Normal 15 9" xfId="18683" xr:uid="{98C98498-35A3-4E46-83E6-FC4444657D0A}"/>
    <cellStyle name="Normal 15 9 2" xfId="18684" xr:uid="{A75C3D86-EE34-43E7-9C2A-B931C14620BD}"/>
    <cellStyle name="Normal 15 9 2 2" xfId="18685" xr:uid="{52D19B36-B376-4C28-BCD0-A2CAEF470DE5}"/>
    <cellStyle name="Normal 15 9 2 2 2" xfId="54247" xr:uid="{8129C7E1-EFC6-4A4A-9DA7-0AC16E869577}"/>
    <cellStyle name="Normal 15 9 2 3" xfId="54248" xr:uid="{120E8AC9-E6F2-4E40-A292-62C80122F3D1}"/>
    <cellStyle name="Normal 15 9 3" xfId="18686" xr:uid="{1D7775C6-9F10-45F5-9CF3-DEC65D3B2B8D}"/>
    <cellStyle name="Normal 15 9 3 2" xfId="54249" xr:uid="{27611AC7-4DDB-42B8-A3C5-063BE7808BB3}"/>
    <cellStyle name="Normal 15 9 4" xfId="18687" xr:uid="{D9EE526B-2D9B-4324-8698-87E53D397C63}"/>
    <cellStyle name="Normal 15_HIDROLOGIA" xfId="18688" xr:uid="{EF245169-868B-42DA-8967-6A82B4E860F8}"/>
    <cellStyle name="Normal 150" xfId="18689" xr:uid="{28241D0E-7595-4602-B4BA-8379BD8DE831}"/>
    <cellStyle name="Normal 150 2" xfId="18690" xr:uid="{85F84714-9012-4E30-842F-187CBD8134C7}"/>
    <cellStyle name="Normal 150 2 2" xfId="18691" xr:uid="{BA0E1FC1-4E96-49EC-BF70-968C31258035}"/>
    <cellStyle name="Normal 150 2 2 2" xfId="18692" xr:uid="{EDB9CD7D-9D8B-4FE8-A879-B796933690B4}"/>
    <cellStyle name="Normal 150 2 2 2 2" xfId="18693" xr:uid="{E8D479DE-B6D0-4F06-9F1D-AC97D42E9B44}"/>
    <cellStyle name="Normal 150 2 2 3" xfId="18694" xr:uid="{4CA74E16-238D-47C2-BCC6-EDF92ECC6F13}"/>
    <cellStyle name="Normal 150 2 3" xfId="18695" xr:uid="{BE55EAFC-AC6F-4E8E-915F-20B3E39324F8}"/>
    <cellStyle name="Normal 150 2 3 2" xfId="18696" xr:uid="{CD8E1E0B-A5E1-442E-B994-9DBE78978ACA}"/>
    <cellStyle name="Normal 150 2 4" xfId="18697" xr:uid="{9937EF5F-9D56-4293-BD40-106F94AA7869}"/>
    <cellStyle name="Normal 150 3" xfId="54250" xr:uid="{D1A45F67-FFC8-43D7-8DA8-B5E8380DDA76}"/>
    <cellStyle name="Normal 150 3 2" xfId="54251" xr:uid="{4D19FBED-4789-47B3-A7FE-078D88944750}"/>
    <cellStyle name="Normal 150 3 2 2" xfId="54252" xr:uid="{6CF0BB2F-D4EC-43AA-AD49-7F53D3BD5730}"/>
    <cellStyle name="Normal 150 3 3" xfId="54253" xr:uid="{27E75073-2FAC-4E2F-8BB8-AE58088C2707}"/>
    <cellStyle name="Normal 150 4" xfId="54254" xr:uid="{57B7861F-07D4-4C83-A34C-73AF985EA576}"/>
    <cellStyle name="Normal 150 4 2" xfId="54255" xr:uid="{E3425137-242D-48FC-99A1-F03E8348FE14}"/>
    <cellStyle name="Normal 150 5" xfId="54256" xr:uid="{2416D287-E80D-46FB-9E7C-6F4D50D74140}"/>
    <cellStyle name="Normal 150 6" xfId="54257" xr:uid="{4DEA09A7-A7B0-4F20-AA9A-B1D7E289A590}"/>
    <cellStyle name="Normal 151" xfId="18698" xr:uid="{69DDC034-F41C-4ED6-9744-017939D62925}"/>
    <cellStyle name="Normal 151 2" xfId="18699" xr:uid="{340C16B8-ACA2-4D55-AE8B-A41140D22CEB}"/>
    <cellStyle name="Normal 151 2 2" xfId="18700" xr:uid="{2F81AAE4-ABA0-4E69-A967-02A010413B2E}"/>
    <cellStyle name="Normal 151 2 2 2" xfId="18701" xr:uid="{25D9D2F1-921A-45E0-A0B7-1EB815C3AE40}"/>
    <cellStyle name="Normal 151 2 2 2 2" xfId="18702" xr:uid="{A5F3E76B-01CC-4519-8A93-15F6B7521612}"/>
    <cellStyle name="Normal 151 2 2 3" xfId="18703" xr:uid="{68712EA0-D3B5-4B74-B34E-B3DCA3932127}"/>
    <cellStyle name="Normal 151 2 3" xfId="18704" xr:uid="{2D453836-8361-4B47-8333-A881DF6AB99D}"/>
    <cellStyle name="Normal 151 2 3 2" xfId="18705" xr:uid="{21D31C08-ABBF-4668-A291-3E8B6BD3E8C6}"/>
    <cellStyle name="Normal 151 2 4" xfId="18706" xr:uid="{08ACD4D9-537B-4410-A84D-1FD7A8C456CD}"/>
    <cellStyle name="Normal 151 3" xfId="54258" xr:uid="{5078B868-CF07-4FB0-B28E-EFB9738B5684}"/>
    <cellStyle name="Normal 151 3 2" xfId="54259" xr:uid="{80ACB188-E3AE-4B3A-BF41-BA49AC241E78}"/>
    <cellStyle name="Normal 151 3 2 2" xfId="54260" xr:uid="{32B2FEE9-243D-4B26-AA23-3F801A59AF0A}"/>
    <cellStyle name="Normal 151 3 3" xfId="54261" xr:uid="{4ADEC899-9A5E-4208-80B6-F9F1E2D3CF59}"/>
    <cellStyle name="Normal 151 4" xfId="54262" xr:uid="{6BBE31E6-76FC-4350-831D-9878840B1ED5}"/>
    <cellStyle name="Normal 151 4 2" xfId="54263" xr:uid="{1A420124-2FD8-4333-9D95-BEEBD4BC2B62}"/>
    <cellStyle name="Normal 151 5" xfId="54264" xr:uid="{19FE5A08-5EDC-4843-95A4-A9C4C6BC996E}"/>
    <cellStyle name="Normal 151 6" xfId="54265" xr:uid="{A39B2931-55D8-4BA9-A411-47B5A117AE74}"/>
    <cellStyle name="Normal 152" xfId="18707" xr:uid="{3F03D553-96CC-47C1-AA3E-05664AA775B1}"/>
    <cellStyle name="Normal 152 2" xfId="18708" xr:uid="{B6C38ADA-0D05-4A27-A061-E88B03447A14}"/>
    <cellStyle name="Normal 152 2 2" xfId="18709" xr:uid="{0128944B-7544-4C06-BAF4-C215BF3CA6B2}"/>
    <cellStyle name="Normal 152 2 2 2" xfId="18710" xr:uid="{670C058F-D15F-4877-8079-807B287DC740}"/>
    <cellStyle name="Normal 152 2 2 2 2" xfId="18711" xr:uid="{0CFCED97-1ACD-4E33-AE61-82DA9A727F33}"/>
    <cellStyle name="Normal 152 2 2 3" xfId="18712" xr:uid="{93DE0280-8C86-454C-930C-E46D2F482C1A}"/>
    <cellStyle name="Normal 152 2 3" xfId="18713" xr:uid="{72540093-FCBA-4AA4-B95D-EE12B1397F79}"/>
    <cellStyle name="Normal 152 2 3 2" xfId="18714" xr:uid="{09841941-3AAF-4C2D-A60C-CEA4C34D1E52}"/>
    <cellStyle name="Normal 152 2 4" xfId="18715" xr:uid="{22F22F1C-99C2-40BD-A9EE-1A71B0C512AD}"/>
    <cellStyle name="Normal 152 3" xfId="54266" xr:uid="{6677A16F-38C9-4520-80B4-24BE4B0D09FB}"/>
    <cellStyle name="Normal 152 3 2" xfId="54267" xr:uid="{A547528B-D1F8-4DB2-9A90-6AEABEFC9A26}"/>
    <cellStyle name="Normal 152 3 2 2" xfId="54268" xr:uid="{C5462A61-F3A4-498D-8FE3-D99E3AFD0142}"/>
    <cellStyle name="Normal 152 3 3" xfId="54269" xr:uid="{DB2DA2A9-C54F-42F8-A52B-B6FCA64DADCF}"/>
    <cellStyle name="Normal 152 4" xfId="54270" xr:uid="{B8FCC963-A6ED-428D-9A87-36F1D3BCFD60}"/>
    <cellStyle name="Normal 152 4 2" xfId="54271" xr:uid="{880A36EB-41B2-4040-966B-F3E60091CD51}"/>
    <cellStyle name="Normal 152 5" xfId="54272" xr:uid="{F3465AD1-B08C-4D5F-B419-A28B9502E406}"/>
    <cellStyle name="Normal 152 6" xfId="54273" xr:uid="{F4864514-85F3-4088-B518-B7A942E9AD05}"/>
    <cellStyle name="Normal 153" xfId="18716" xr:uid="{2256C100-0ED3-43D2-934B-C24DC75A95E9}"/>
    <cellStyle name="Normal 153 2" xfId="18717" xr:uid="{19717E8D-9756-43F5-AEDE-62ED258CEE44}"/>
    <cellStyle name="Normal 153 2 2" xfId="18718" xr:uid="{6FDEE124-8EAD-4E1A-90CC-21839ED68A67}"/>
    <cellStyle name="Normal 153 2 2 2" xfId="18719" xr:uid="{2EBA2CDC-3C73-498C-B996-EF69E3BDB613}"/>
    <cellStyle name="Normal 153 2 2 2 2" xfId="18720" xr:uid="{8092BFA0-C196-4B85-8BF9-A5EDF2193AAA}"/>
    <cellStyle name="Normal 153 2 2 3" xfId="18721" xr:uid="{3B7ADB45-A0F7-409C-A3CB-CADE2F49B012}"/>
    <cellStyle name="Normal 153 2 3" xfId="18722" xr:uid="{8AB167FC-6ACB-4959-8A57-BF45264B0CBA}"/>
    <cellStyle name="Normal 153 2 3 2" xfId="18723" xr:uid="{260FEC11-CA35-4277-838B-AA9B3BC81861}"/>
    <cellStyle name="Normal 153 2 4" xfId="18724" xr:uid="{2D277737-4EAE-46AA-815E-2B748A88061E}"/>
    <cellStyle name="Normal 153 3" xfId="54274" xr:uid="{0166B3F0-9082-49B0-B907-8058DDF085B5}"/>
    <cellStyle name="Normal 153 3 2" xfId="54275" xr:uid="{39BE010D-C262-4739-BC97-DE593497D353}"/>
    <cellStyle name="Normal 153 3 2 2" xfId="54276" xr:uid="{7C1731A2-7175-4ABF-B039-44163B9226DC}"/>
    <cellStyle name="Normal 153 3 3" xfId="54277" xr:uid="{896DEA23-2B52-4B47-9445-C7D768B48523}"/>
    <cellStyle name="Normal 153 4" xfId="54278" xr:uid="{076942D5-3687-40AE-BA83-C3FC4788578D}"/>
    <cellStyle name="Normal 153 4 2" xfId="54279" xr:uid="{C95148D6-EF70-4850-B5AD-2BB115AE6368}"/>
    <cellStyle name="Normal 153 5" xfId="54280" xr:uid="{D719A787-B12A-4C12-89B1-7009255D5DC9}"/>
    <cellStyle name="Normal 153 6" xfId="54281" xr:uid="{954E85F0-EFF0-44EC-A95D-5D96ED38AB1C}"/>
    <cellStyle name="Normal 154" xfId="18725" xr:uid="{2F6897B7-6894-48B5-884D-EB6FA4CF8661}"/>
    <cellStyle name="Normal 154 2" xfId="18726" xr:uid="{323DBC7F-DFAE-4E3C-BEB9-42EFB171F19E}"/>
    <cellStyle name="Normal 154 2 2" xfId="18727" xr:uid="{84D5F800-BB2F-4E46-A869-9D0EDF51997B}"/>
    <cellStyle name="Normal 154 2 2 2" xfId="18728" xr:uid="{A05DE951-006A-4C69-80D4-36B7B4217748}"/>
    <cellStyle name="Normal 154 2 2 2 2" xfId="18729" xr:uid="{6E1CA97D-3A63-4AF8-B03D-FE8BB8EA44E0}"/>
    <cellStyle name="Normal 154 2 2 3" xfId="18730" xr:uid="{6FA3A585-C535-4579-A1E6-358B60699A17}"/>
    <cellStyle name="Normal 154 2 3" xfId="18731" xr:uid="{2FFD6171-89CF-4383-AB48-EF270A39ABE1}"/>
    <cellStyle name="Normal 154 2 3 2" xfId="18732" xr:uid="{4F3CD165-07E6-4861-9235-813B4B12C04B}"/>
    <cellStyle name="Normal 154 2 4" xfId="18733" xr:uid="{5E1A5546-86D6-45F8-84E2-A483ABEF546A}"/>
    <cellStyle name="Normal 154 3" xfId="54282" xr:uid="{2BCF84FE-B9C1-4E94-99B8-4BD9F695FDBB}"/>
    <cellStyle name="Normal 154 3 2" xfId="54283" xr:uid="{5C7738BF-75C0-412F-AC60-423AB01706EB}"/>
    <cellStyle name="Normal 154 3 2 2" xfId="54284" xr:uid="{2CDFCDBD-B556-4CCD-9D44-3DBBC2C85741}"/>
    <cellStyle name="Normal 154 3 3" xfId="54285" xr:uid="{1EFD60D9-CF3C-4E8C-8B4F-4CFA1724CA21}"/>
    <cellStyle name="Normal 154 4" xfId="54286" xr:uid="{71CB6D8F-80D5-4434-A812-D77F1690F529}"/>
    <cellStyle name="Normal 154 4 2" xfId="54287" xr:uid="{0B666FDB-30E2-40B6-948D-F86696B54F3E}"/>
    <cellStyle name="Normal 154 5" xfId="54288" xr:uid="{17C30765-98D5-448D-99E3-8FDE70FDD2D2}"/>
    <cellStyle name="Normal 154 6" xfId="54289" xr:uid="{8BDC6C3D-2114-4ECE-BAD8-D17D0C5A390D}"/>
    <cellStyle name="Normal 155" xfId="18734" xr:uid="{84670CD4-9B2C-4D75-B695-2155FE63EB00}"/>
    <cellStyle name="Normal 155 2" xfId="18735" xr:uid="{8CE9ABA1-83F6-471C-BB30-DE1618DEDD54}"/>
    <cellStyle name="Normal 155 2 2" xfId="18736" xr:uid="{8FAA8C01-DCCC-4674-ACE2-D08AE23DE821}"/>
    <cellStyle name="Normal 155 2 2 2" xfId="18737" xr:uid="{F867559E-1249-43AD-B6AF-4E5EA79808C9}"/>
    <cellStyle name="Normal 155 2 2 2 2" xfId="18738" xr:uid="{3B73294B-878D-4634-AA52-CBE4D6EFF0E1}"/>
    <cellStyle name="Normal 155 2 2 3" xfId="18739" xr:uid="{6E1E6B5F-0611-4DB2-BC27-83C4B3566583}"/>
    <cellStyle name="Normal 155 2 3" xfId="18740" xr:uid="{D50A7E27-686F-456F-B1C2-B4B7C0FB9C38}"/>
    <cellStyle name="Normal 155 2 3 2" xfId="18741" xr:uid="{7BCED8AA-46DC-4463-BF9E-CF718677986C}"/>
    <cellStyle name="Normal 155 2 4" xfId="18742" xr:uid="{51852870-4B37-40AA-8333-F05A960E1989}"/>
    <cellStyle name="Normal 155 3" xfId="54290" xr:uid="{C0DA8F5C-8FE4-4020-95D4-95F22C9471C1}"/>
    <cellStyle name="Normal 155 3 2" xfId="54291" xr:uid="{AB82AF20-017D-4A33-88A4-C872134429B5}"/>
    <cellStyle name="Normal 155 3 2 2" xfId="54292" xr:uid="{7AD502E7-8FD4-4387-A621-C99347F92F19}"/>
    <cellStyle name="Normal 155 3 3" xfId="54293" xr:uid="{0EA8EE40-6B6E-49E1-A1DF-22BDC6E99A81}"/>
    <cellStyle name="Normal 155 4" xfId="54294" xr:uid="{CC48335F-F3C4-495B-8FF1-36D0E11E1B81}"/>
    <cellStyle name="Normal 155 4 2" xfId="54295" xr:uid="{B43B7D1A-1CC8-4582-A38F-2CC2AE7680CE}"/>
    <cellStyle name="Normal 155 5" xfId="54296" xr:uid="{43CB732B-0414-4C1F-805A-4EB0E9C0842B}"/>
    <cellStyle name="Normal 155 6" xfId="54297" xr:uid="{73D26C7E-FE60-4DAE-B4DB-3DA052FD6E0E}"/>
    <cellStyle name="Normal 156" xfId="18743" xr:uid="{96645EB1-1F13-4CE4-B0E1-61DA215CB354}"/>
    <cellStyle name="Normal 156 2" xfId="18744" xr:uid="{AEE99BDF-3DCB-4849-BEF9-F8C69E5B5FDE}"/>
    <cellStyle name="Normal 156 2 2" xfId="18745" xr:uid="{BECC5EC7-60DB-468B-A0A7-897BE9176D33}"/>
    <cellStyle name="Normal 156 2 2 2" xfId="18746" xr:uid="{F718A3CC-2913-4368-A3A2-D3BC1B250447}"/>
    <cellStyle name="Normal 156 2 2 2 2" xfId="18747" xr:uid="{846BC410-6CA7-41B1-B89B-011C6332E65A}"/>
    <cellStyle name="Normal 156 2 2 3" xfId="18748" xr:uid="{E9264BBD-B960-4963-AEEB-AC60BF3EDEE9}"/>
    <cellStyle name="Normal 156 2 3" xfId="18749" xr:uid="{B7E34A1B-E7E5-4A99-87D0-DA46C729C659}"/>
    <cellStyle name="Normal 156 2 3 2" xfId="18750" xr:uid="{C37E31FD-2038-4210-8308-1B2583845F73}"/>
    <cellStyle name="Normal 156 2 4" xfId="18751" xr:uid="{3E347E6E-CD6A-4669-B806-9413070DCBFE}"/>
    <cellStyle name="Normal 156 3" xfId="54298" xr:uid="{E35E669A-8BE4-4F21-8D62-151FF758E776}"/>
    <cellStyle name="Normal 156 3 2" xfId="54299" xr:uid="{EE0C1ACD-60DC-4044-BC4D-7A91C3F5C15D}"/>
    <cellStyle name="Normal 156 3 2 2" xfId="54300" xr:uid="{C5C33624-45A3-4DB0-B7DF-D342879DA7B9}"/>
    <cellStyle name="Normal 156 3 3" xfId="54301" xr:uid="{9ED87161-7892-4EA8-A971-6333568787C8}"/>
    <cellStyle name="Normal 156 4" xfId="54302" xr:uid="{6BE01C54-9578-4F22-9ECF-C67C30D4E80D}"/>
    <cellStyle name="Normal 156 4 2" xfId="54303" xr:uid="{68A81E33-25C2-4A24-91AF-23857094023C}"/>
    <cellStyle name="Normal 156 5" xfId="54304" xr:uid="{4A03A6A3-A7FC-4DC0-BDDF-770F9E588542}"/>
    <cellStyle name="Normal 156 6" xfId="54305" xr:uid="{8704CB96-EC62-467D-9CB1-354B800E8595}"/>
    <cellStyle name="Normal 157" xfId="18752" xr:uid="{6F8B29B6-C1A0-4E7A-BC33-C5C707881A7A}"/>
    <cellStyle name="Normal 157 2" xfId="18753" xr:uid="{AFEA0207-B2D0-4DF8-AE71-BDA2C08A91FE}"/>
    <cellStyle name="Normal 157 2 2" xfId="18754" xr:uid="{12C35B6F-ED63-4795-B163-7E2E090D1D02}"/>
    <cellStyle name="Normal 157 2 2 2" xfId="18755" xr:uid="{62A7BB57-A5B5-48A4-9CED-7C510A244A3C}"/>
    <cellStyle name="Normal 157 2 2 2 2" xfId="18756" xr:uid="{B7D4521E-0EA0-4E0F-BA0F-97D8FC7DE4F5}"/>
    <cellStyle name="Normal 157 2 2 3" xfId="18757" xr:uid="{3CA9FFDA-1BA2-4F22-B613-D5602CEB82AF}"/>
    <cellStyle name="Normal 157 2 3" xfId="18758" xr:uid="{0E4EACA5-D548-45EC-9A37-F0712D147F79}"/>
    <cellStyle name="Normal 157 2 3 2" xfId="18759" xr:uid="{E6CD91A4-A17A-40CC-B44F-DB180EB37F21}"/>
    <cellStyle name="Normal 157 2 4" xfId="18760" xr:uid="{52B71EEE-6CB8-4E35-AE59-8DC86DAE9766}"/>
    <cellStyle name="Normal 157 3" xfId="54306" xr:uid="{2E3B4FC4-6B19-467D-9FBD-1D5C670D6BB7}"/>
    <cellStyle name="Normal 157 3 2" xfId="54307" xr:uid="{B58621E1-4ACA-425E-AF82-A7446AF11C86}"/>
    <cellStyle name="Normal 157 3 2 2" xfId="54308" xr:uid="{B68AE54A-49CE-4E66-AEFF-CAD46AF4A057}"/>
    <cellStyle name="Normal 157 3 3" xfId="54309" xr:uid="{C6E645BF-0181-4EEC-A8F5-34F1B7F662A8}"/>
    <cellStyle name="Normal 157 4" xfId="54310" xr:uid="{287F0AD1-892F-4C89-AC99-74337537087E}"/>
    <cellStyle name="Normal 157 4 2" xfId="54311" xr:uid="{DF3BC4C3-1584-4A95-9607-F8F2F91555AE}"/>
    <cellStyle name="Normal 157 5" xfId="54312" xr:uid="{1362DB8E-2C54-4626-AD7A-B1463BB0A356}"/>
    <cellStyle name="Normal 157 6" xfId="54313" xr:uid="{D0A9A83F-9562-43DB-A3AE-9710698B3698}"/>
    <cellStyle name="Normal 158" xfId="18761" xr:uid="{8921C19B-EFA6-481F-8F72-B2922D4223B3}"/>
    <cellStyle name="Normal 158 2" xfId="18762" xr:uid="{0DAAA948-9A95-4CB7-86BA-BBCAAE8A5E73}"/>
    <cellStyle name="Normal 158 2 2" xfId="18763" xr:uid="{1CCDC95F-80A8-4F2D-92B9-FF841E6321FF}"/>
    <cellStyle name="Normal 158 2 2 2" xfId="18764" xr:uid="{2EBD5C5D-C8D4-48CA-9124-BC3D2EBB9F4F}"/>
    <cellStyle name="Normal 158 2 2 2 2" xfId="18765" xr:uid="{9AA9523F-6673-4CA8-9424-8F344AEF9A28}"/>
    <cellStyle name="Normal 158 2 2 3" xfId="18766" xr:uid="{7EB2148C-D47E-4BE0-B777-8D86DADA9A28}"/>
    <cellStyle name="Normal 158 2 3" xfId="18767" xr:uid="{98E4B0BF-8EEC-4552-8DAC-A30E7501BDB9}"/>
    <cellStyle name="Normal 158 2 3 2" xfId="18768" xr:uid="{262D35FF-EAED-4A11-9491-3B54227D44BB}"/>
    <cellStyle name="Normal 158 2 4" xfId="18769" xr:uid="{4786F52C-0444-4E93-852F-AE1EDE5E79F6}"/>
    <cellStyle name="Normal 158 3" xfId="54314" xr:uid="{674020D3-AA04-492F-9AF6-FBDA84C1E1FC}"/>
    <cellStyle name="Normal 158 3 2" xfId="54315" xr:uid="{46250703-A767-406A-9B74-594E07744AC5}"/>
    <cellStyle name="Normal 158 3 2 2" xfId="54316" xr:uid="{4A795A1B-DB43-4431-9B58-E6D8BE3E3065}"/>
    <cellStyle name="Normal 158 3 3" xfId="54317" xr:uid="{70D8BAAF-E074-4861-928C-3E1C56CF466C}"/>
    <cellStyle name="Normal 158 4" xfId="54318" xr:uid="{716AF9BA-23AD-4D07-BCB5-153CF561BE65}"/>
    <cellStyle name="Normal 158 4 2" xfId="54319" xr:uid="{7B872E65-F045-46D7-8B42-5932FF6256C0}"/>
    <cellStyle name="Normal 158 5" xfId="54320" xr:uid="{55B1E81F-A6FB-4122-ADDD-B9B5CB184C23}"/>
    <cellStyle name="Normal 158 6" xfId="54321" xr:uid="{BDFF2406-30D2-4798-907B-5B697DBD8A4F}"/>
    <cellStyle name="Normal 159" xfId="18770" xr:uid="{EF238D45-4F87-46B6-90DF-24F87158437D}"/>
    <cellStyle name="Normal 159 2" xfId="18771" xr:uid="{4F3DA226-7757-458A-B452-6F3A7EB0DAC5}"/>
    <cellStyle name="Normal 159 2 2" xfId="18772" xr:uid="{877A8F7D-D81D-40E0-920A-F713F81F3DE3}"/>
    <cellStyle name="Normal 159 2 2 2" xfId="18773" xr:uid="{18BD3A11-84F6-4699-8CCB-1A40B8FC395A}"/>
    <cellStyle name="Normal 159 2 2 2 2" xfId="54322" xr:uid="{1CBBC72C-F181-4668-B5CC-C21258BC5072}"/>
    <cellStyle name="Normal 159 2 2 3" xfId="54323" xr:uid="{75751A8D-4097-43B9-A581-54DD6075BB51}"/>
    <cellStyle name="Normal 159 2 3" xfId="18774" xr:uid="{2A4FC2D7-36EF-4053-BBD3-56F056A93B4A}"/>
    <cellStyle name="Normal 159 2 3 2" xfId="54324" xr:uid="{9B565B9E-722C-4384-B11E-0EBE13C9412C}"/>
    <cellStyle name="Normal 159 2 4" xfId="54325" xr:uid="{786737F5-B260-4C62-BD7F-99E5E3DA97B1}"/>
    <cellStyle name="Normal 159 3" xfId="18775" xr:uid="{453991B2-FFD6-44C3-ABBF-CCDD6492CD8D}"/>
    <cellStyle name="Normal 159 3 2" xfId="18776" xr:uid="{35755354-C9EA-46A0-9C2C-1A4577FDF864}"/>
    <cellStyle name="Normal 159 3 2 2" xfId="18777" xr:uid="{95F20826-8E86-482D-A2A2-8B4D39B0FFC9}"/>
    <cellStyle name="Normal 159 3 3" xfId="18778" xr:uid="{E117F193-45D2-4A55-B3DD-689C6AF5631C}"/>
    <cellStyle name="Normal 159 4" xfId="18779" xr:uid="{11B0AE59-A400-4B2B-BE54-4C79E8DDC1DB}"/>
    <cellStyle name="Normal 159 4 2" xfId="18780" xr:uid="{B63CE691-B227-4C15-A876-149D7C5B4AED}"/>
    <cellStyle name="Normal 159 5" xfId="18781" xr:uid="{7390B3B7-6B32-417B-814B-66FC92B89A00}"/>
    <cellStyle name="Normal 159 6" xfId="54326" xr:uid="{9A04E8B3-684A-4F56-BFED-0E9E14465282}"/>
    <cellStyle name="Normal 16" xfId="18782" xr:uid="{C154B2D1-C651-4EC8-B685-8853F99F4196}"/>
    <cellStyle name="Normal 16 10" xfId="18783" xr:uid="{A51A38FA-940E-47E9-81B6-016C8DC66A36}"/>
    <cellStyle name="Normal 16 10 2" xfId="18784" xr:uid="{304F9797-7896-48B3-A55B-101639DBADAB}"/>
    <cellStyle name="Normal 16 10 2 2" xfId="18785" xr:uid="{E67FDF13-338B-4B66-9AF6-046B13010CF4}"/>
    <cellStyle name="Normal 16 10 2 2 2" xfId="18786" xr:uid="{8C321F82-067F-463A-B5B0-FCE42B11F37A}"/>
    <cellStyle name="Normal 16 10 2 3" xfId="18787" xr:uid="{DB2CDC26-88D4-45CF-B728-99E1AFF67853}"/>
    <cellStyle name="Normal 16 10 3" xfId="18788" xr:uid="{9523BF6D-BFB2-477F-851B-27129746BAFA}"/>
    <cellStyle name="Normal 16 10 3 2" xfId="18789" xr:uid="{0263F723-6E9C-4C2B-8F9C-FA535A7E5051}"/>
    <cellStyle name="Normal 16 10 4" xfId="18790" xr:uid="{02FD6B71-ABB9-4544-AF67-47DF710553DA}"/>
    <cellStyle name="Normal 16 10 5" xfId="18791" xr:uid="{5899ABD3-C899-4968-A371-9A8C5189393E}"/>
    <cellStyle name="Normal 16 10 6" xfId="18792" xr:uid="{AC0161B6-0E60-4DF1-86A4-0F5F6B7C9951}"/>
    <cellStyle name="Normal 16 11" xfId="18793" xr:uid="{505512D9-71D3-42C3-9C95-F57D9D30F3E0}"/>
    <cellStyle name="Normal 16 11 2" xfId="18794" xr:uid="{219E4674-137C-4A40-8394-F5888218B179}"/>
    <cellStyle name="Normal 16 11 2 2" xfId="18795" xr:uid="{DA20DFAD-9088-4169-B767-8D4543A5D115}"/>
    <cellStyle name="Normal 16 11 3" xfId="18796" xr:uid="{1BEBAB85-58FA-437B-AC27-9F4A05AC36F5}"/>
    <cellStyle name="Normal 16 11 4" xfId="18797" xr:uid="{F8E15260-8590-4F11-9F71-EBEABBE044A8}"/>
    <cellStyle name="Normal 16 12" xfId="18798" xr:uid="{D6DDFC6E-A15B-43D7-9352-B1D3B8F08332}"/>
    <cellStyle name="Normal 16 12 2" xfId="18799" xr:uid="{1F6A98D5-0285-4687-9567-42B3039B68F4}"/>
    <cellStyle name="Normal 16 13" xfId="18800" xr:uid="{6BFAD774-54EB-4119-94A5-97A3B084743D}"/>
    <cellStyle name="Normal 16 14" xfId="18801" xr:uid="{6B05DD33-ACFC-4098-A303-744D0130897D}"/>
    <cellStyle name="Normal 16 15" xfId="18802" xr:uid="{9E9B922C-09AD-4376-9D0B-FF43FCAE7A53}"/>
    <cellStyle name="Normal 16 16" xfId="18803" xr:uid="{9C43E488-6185-4868-A2F5-FB281618E098}"/>
    <cellStyle name="Normal 16 17" xfId="18804" xr:uid="{5BC05970-31FA-49E1-8903-49DFCF52D11C}"/>
    <cellStyle name="Normal 16 2" xfId="18805" xr:uid="{05492046-8EFC-4ACD-8C09-00A626CCCA80}"/>
    <cellStyle name="Normal 16 2 10" xfId="18806" xr:uid="{5E6EF643-8A38-4C05-AA0F-8DCB17A09F67}"/>
    <cellStyle name="Normal 16 2 10 2" xfId="18807" xr:uid="{68F99A4C-7D89-4727-BE3D-5FB32D9611C2}"/>
    <cellStyle name="Normal 16 2 11" xfId="18808" xr:uid="{A28E0CA0-9F07-444C-AA03-714882D37C3A}"/>
    <cellStyle name="Normal 16 2 12" xfId="18809" xr:uid="{B6A6B4B4-8F13-40E0-8D5C-9470639EE66C}"/>
    <cellStyle name="Normal 16 2 13" xfId="18810" xr:uid="{9B9C0B3A-5476-40FC-A5AB-0D6A2BDE0001}"/>
    <cellStyle name="Normal 16 2 2" xfId="18811" xr:uid="{5EDDF611-37AC-4610-B43B-D99A5689909D}"/>
    <cellStyle name="Normal 16 2 2 10" xfId="18812" xr:uid="{FD48724A-C47D-440D-A5B8-C3572A74D4DB}"/>
    <cellStyle name="Normal 16 2 2 11" xfId="18813" xr:uid="{1917992E-3502-4B81-BA8A-1C0E4FAC36F8}"/>
    <cellStyle name="Normal 16 2 2 12" xfId="18814" xr:uid="{0255E73B-95D0-4651-8C81-01DD9253DACE}"/>
    <cellStyle name="Normal 16 2 2 2" xfId="18815" xr:uid="{38391048-350A-409A-BB18-38F08F779DBB}"/>
    <cellStyle name="Normal 16 2 2 2 10" xfId="18816" xr:uid="{B8355D10-D77B-4703-A829-E5D69CB70531}"/>
    <cellStyle name="Normal 16 2 2 2 11" xfId="18817" xr:uid="{22A761C2-703A-4E93-9CE1-DF29023C8AEB}"/>
    <cellStyle name="Normal 16 2 2 2 2" xfId="18818" xr:uid="{C37B2EEC-AE6C-4A95-98DB-A38A2A807821}"/>
    <cellStyle name="Normal 16 2 2 2 2 2" xfId="18819" xr:uid="{67D20ECD-1592-4A47-82DC-98332536ADAA}"/>
    <cellStyle name="Normal 16 2 2 2 2 2 2" xfId="18820" xr:uid="{B0F127A3-B2B7-48C1-972E-2A7AF534174E}"/>
    <cellStyle name="Normal 16 2 2 2 2 2 2 2" xfId="18821" xr:uid="{A42672F7-A8D7-4ADA-A3F0-06566A9596CA}"/>
    <cellStyle name="Normal 16 2 2 2 2 2 2 2 2" xfId="18822" xr:uid="{1CFE1457-6006-4A6D-A131-17D85F27AEA6}"/>
    <cellStyle name="Normal 16 2 2 2 2 2 2 2 2 2" xfId="18823" xr:uid="{B1DB9CC4-27E1-48CD-8D70-34163EB6346A}"/>
    <cellStyle name="Normal 16 2 2 2 2 2 2 2 2 2 2" xfId="18824" xr:uid="{92F8DE49-0F7C-41D5-A501-40AF709DDA81}"/>
    <cellStyle name="Normal 16 2 2 2 2 2 2 2 2 3" xfId="18825" xr:uid="{450EE995-25FE-481A-AF7C-BD465852EEBD}"/>
    <cellStyle name="Normal 16 2 2 2 2 2 2 2 3" xfId="18826" xr:uid="{D14739B5-6A48-4050-926B-2A053F3B67F7}"/>
    <cellStyle name="Normal 16 2 2 2 2 2 2 2 3 2" xfId="18827" xr:uid="{E4E00789-AF50-48E3-AF92-9D1EC056B056}"/>
    <cellStyle name="Normal 16 2 2 2 2 2 2 2 4" xfId="18828" xr:uid="{612FE6D8-7DCB-4C2B-96E3-CC33C67B4FA4}"/>
    <cellStyle name="Normal 16 2 2 2 2 2 2 3" xfId="18829" xr:uid="{24313827-AD6B-4C89-8671-6C12E27F06B9}"/>
    <cellStyle name="Normal 16 2 2 2 2 2 2 3 2" xfId="18830" xr:uid="{73DEA062-019D-4463-8119-5A643A2D1581}"/>
    <cellStyle name="Normal 16 2 2 2 2 2 2 3 2 2" xfId="18831" xr:uid="{69A57701-2D6B-4F9B-AF49-8B277B0FE269}"/>
    <cellStyle name="Normal 16 2 2 2 2 2 2 3 3" xfId="18832" xr:uid="{1230E098-6E1F-49AF-B496-4277CCFA2D2E}"/>
    <cellStyle name="Normal 16 2 2 2 2 2 2 4" xfId="18833" xr:uid="{B9C1031C-39E5-4FE1-B482-B91CDF59C3E7}"/>
    <cellStyle name="Normal 16 2 2 2 2 2 2 4 2" xfId="18834" xr:uid="{D82D8C2B-8B0A-4CFA-A34C-94307AEFEBD2}"/>
    <cellStyle name="Normal 16 2 2 2 2 2 2 5" xfId="18835" xr:uid="{37978DB5-4C28-487D-AC7C-5B7A3E4D7868}"/>
    <cellStyle name="Normal 16 2 2 2 2 2 2 6" xfId="54327" xr:uid="{800C0040-C15D-4ADB-850A-8DE59B5BC14B}"/>
    <cellStyle name="Normal 16 2 2 2 2 2 3" xfId="18836" xr:uid="{C40D2755-4C7D-4CE8-98DD-CEF9B9047A31}"/>
    <cellStyle name="Normal 16 2 2 2 2 2 3 2" xfId="18837" xr:uid="{2C312ACA-6C65-4187-B6CE-E50D1B2B9C3F}"/>
    <cellStyle name="Normal 16 2 2 2 2 2 3 2 2" xfId="18838" xr:uid="{B8018686-CB86-41D5-87A4-6A3D6F08972F}"/>
    <cellStyle name="Normal 16 2 2 2 2 2 3 2 2 2" xfId="18839" xr:uid="{86FF9E55-8B04-4F76-9FA7-67951D78B703}"/>
    <cellStyle name="Normal 16 2 2 2 2 2 3 2 3" xfId="18840" xr:uid="{8A133A32-D8F8-4A03-9515-67C83253263C}"/>
    <cellStyle name="Normal 16 2 2 2 2 2 3 3" xfId="18841" xr:uid="{338673E0-CA24-48D8-AAA3-905DEEED4D2C}"/>
    <cellStyle name="Normal 16 2 2 2 2 2 3 3 2" xfId="18842" xr:uid="{167B152A-E9CE-416B-919F-652E44D0005D}"/>
    <cellStyle name="Normal 16 2 2 2 2 2 3 4" xfId="18843" xr:uid="{7CCEC386-5805-4BBE-B5FD-77978E3FE658}"/>
    <cellStyle name="Normal 16 2 2 2 2 2 4" xfId="18844" xr:uid="{B5B368B0-8434-4E24-B5E0-7B6954C904CF}"/>
    <cellStyle name="Normal 16 2 2 2 2 2 4 2" xfId="18845" xr:uid="{3EACF2C9-032D-439D-BE6D-D0AE1E464DB1}"/>
    <cellStyle name="Normal 16 2 2 2 2 2 4 2 2" xfId="18846" xr:uid="{B51BCFA6-3BED-474C-839B-7E26AD4D547C}"/>
    <cellStyle name="Normal 16 2 2 2 2 2 4 3" xfId="18847" xr:uid="{E0CA3C1E-13CD-454F-9FA8-69FB2A613587}"/>
    <cellStyle name="Normal 16 2 2 2 2 2 5" xfId="18848" xr:uid="{1ABFA2D8-31C4-4992-85F6-E4D60A769261}"/>
    <cellStyle name="Normal 16 2 2 2 2 2 5 2" xfId="18849" xr:uid="{6A9D5E5F-88A6-402E-9DAB-10ABA60A4D5A}"/>
    <cellStyle name="Normal 16 2 2 2 2 2 6" xfId="18850" xr:uid="{E17C5A43-6B71-468C-99B8-FC9222345506}"/>
    <cellStyle name="Normal 16 2 2 2 2 2 7" xfId="18851" xr:uid="{A12D1695-6C5C-48C2-8CB2-9C38AA021CF4}"/>
    <cellStyle name="Normal 16 2 2 2 2 3" xfId="18852" xr:uid="{81DD4070-B909-4280-B15F-E282FBD85069}"/>
    <cellStyle name="Normal 16 2 2 2 2 3 2" xfId="18853" xr:uid="{867A1B30-3B9C-4E51-9830-1E6E870CDAF4}"/>
    <cellStyle name="Normal 16 2 2 2 2 3 2 2" xfId="18854" xr:uid="{0FBF1293-1593-4CE4-A0B3-C4CAC2A49A4A}"/>
    <cellStyle name="Normal 16 2 2 2 2 3 2 2 2" xfId="18855" xr:uid="{4024CF62-A22B-429E-ABA6-CA94CDFEEB1D}"/>
    <cellStyle name="Normal 16 2 2 2 2 3 2 2 2 2" xfId="18856" xr:uid="{5B86A544-9CC6-4148-84FB-3ADE4BF2B0C1}"/>
    <cellStyle name="Normal 16 2 2 2 2 3 2 2 3" xfId="18857" xr:uid="{74729732-6860-479E-9508-DD11D11D4246}"/>
    <cellStyle name="Normal 16 2 2 2 2 3 2 3" xfId="18858" xr:uid="{98C52B7A-7912-432C-9BA6-1FC03919B682}"/>
    <cellStyle name="Normal 16 2 2 2 2 3 2 3 2" xfId="18859" xr:uid="{F963E0B0-6E84-4E4E-BF5E-C4DAC54AB635}"/>
    <cellStyle name="Normal 16 2 2 2 2 3 2 4" xfId="18860" xr:uid="{8291016D-DAC7-4B7B-AAEB-3097E5ED9C22}"/>
    <cellStyle name="Normal 16 2 2 2 2 3 3" xfId="18861" xr:uid="{D38B0162-DB0E-499F-AB11-AB2FDE1F0BE3}"/>
    <cellStyle name="Normal 16 2 2 2 2 3 3 2" xfId="18862" xr:uid="{5998BCE7-A2DF-40A3-A308-B6D5F5BD069A}"/>
    <cellStyle name="Normal 16 2 2 2 2 3 3 2 2" xfId="18863" xr:uid="{BFDF2D8D-CB77-4B19-8CFE-0BFA4579DE43}"/>
    <cellStyle name="Normal 16 2 2 2 2 3 3 3" xfId="18864" xr:uid="{8E81C3F5-E7CB-4093-AFFD-D013AF157F80}"/>
    <cellStyle name="Normal 16 2 2 2 2 3 4" xfId="18865" xr:uid="{829F399D-39C8-4447-BF18-5D5C0BB06876}"/>
    <cellStyle name="Normal 16 2 2 2 2 3 4 2" xfId="18866" xr:uid="{96B8FA47-6E66-4F03-90C1-43A44AA0DA77}"/>
    <cellStyle name="Normal 16 2 2 2 2 3 5" xfId="18867" xr:uid="{5B3A37E5-FF23-4D66-BD0B-9AE04A5F50C9}"/>
    <cellStyle name="Normal 16 2 2 2 2 3 6" xfId="54328" xr:uid="{4ABFBF9A-E8AC-4D59-9988-AA8DDE137A24}"/>
    <cellStyle name="Normal 16 2 2 2 2 4" xfId="18868" xr:uid="{07ABA781-A625-4B9F-A644-79F1F253A96D}"/>
    <cellStyle name="Normal 16 2 2 2 2 4 2" xfId="18869" xr:uid="{51CA54C6-FDCB-4A8C-9224-8AA99FC4CA08}"/>
    <cellStyle name="Normal 16 2 2 2 2 4 2 2" xfId="18870" xr:uid="{542188A1-FA99-4CB5-B65E-F07398E5F0E1}"/>
    <cellStyle name="Normal 16 2 2 2 2 4 2 2 2" xfId="18871" xr:uid="{5B237333-00D5-4520-B70F-1B0639FE92C7}"/>
    <cellStyle name="Normal 16 2 2 2 2 4 2 3" xfId="18872" xr:uid="{10079320-A0F2-44BF-9C7D-4A65C4EDA09E}"/>
    <cellStyle name="Normal 16 2 2 2 2 4 3" xfId="18873" xr:uid="{033069BF-CBE0-4919-B6C0-1E1FE8ABE41F}"/>
    <cellStyle name="Normal 16 2 2 2 2 4 3 2" xfId="18874" xr:uid="{C7DA4933-B560-4F62-A28E-55C74886A31E}"/>
    <cellStyle name="Normal 16 2 2 2 2 4 4" xfId="18875" xr:uid="{0F6238D2-4982-4B23-AFF9-A8D5AC96E4B1}"/>
    <cellStyle name="Normal 16 2 2 2 2 5" xfId="18876" xr:uid="{3E1111D6-B72F-4C20-9B56-04A88AFE3676}"/>
    <cellStyle name="Normal 16 2 2 2 2 5 2" xfId="18877" xr:uid="{80255D7A-3ACB-4B4F-B6AC-FF3F833D985E}"/>
    <cellStyle name="Normal 16 2 2 2 2 5 2 2" xfId="18878" xr:uid="{DD0E1004-6D59-4EFD-9E06-AFF59EFA67F0}"/>
    <cellStyle name="Normal 16 2 2 2 2 5 3" xfId="18879" xr:uid="{264C1CD2-5C17-4355-AD2E-7D46BAA4C683}"/>
    <cellStyle name="Normal 16 2 2 2 2 6" xfId="18880" xr:uid="{1433A835-E670-4E47-ADB9-13C9CF2ACC14}"/>
    <cellStyle name="Normal 16 2 2 2 2 6 2" xfId="18881" xr:uid="{3777F3F3-A312-4BA9-9F17-E163465C3E8A}"/>
    <cellStyle name="Normal 16 2 2 2 2 7" xfId="18882" xr:uid="{45BB16C1-830E-45F8-B361-41F48C4426C6}"/>
    <cellStyle name="Normal 16 2 2 2 2 8" xfId="18883" xr:uid="{41DE5476-FEAB-47DA-B031-AD08DA511D65}"/>
    <cellStyle name="Normal 16 2 2 2 2 9" xfId="18884" xr:uid="{AE92E331-FCA4-4D80-B35A-068CAA0BCB16}"/>
    <cellStyle name="Normal 16 2 2 2 3" xfId="18885" xr:uid="{3BF1742B-A219-4F38-8772-F4E246159324}"/>
    <cellStyle name="Normal 16 2 2 2 3 2" xfId="18886" xr:uid="{B8394BE7-2240-4EC9-BB4F-A0148043C553}"/>
    <cellStyle name="Normal 16 2 2 2 3 2 2" xfId="18887" xr:uid="{F0EB8C7C-D3E0-4A60-B809-DE4E5C3AFFFA}"/>
    <cellStyle name="Normal 16 2 2 2 3 2 2 2" xfId="18888" xr:uid="{960B9D20-530C-4AA4-8E96-83835EC1DE12}"/>
    <cellStyle name="Normal 16 2 2 2 3 2 2 2 2" xfId="18889" xr:uid="{5E629DF2-F3C8-4DF2-8A8E-B630D83E9A9C}"/>
    <cellStyle name="Normal 16 2 2 2 3 2 2 2 2 2" xfId="18890" xr:uid="{AAFB0D04-6494-45ED-BEAB-375D7E6C256C}"/>
    <cellStyle name="Normal 16 2 2 2 3 2 2 2 3" xfId="18891" xr:uid="{A6638D6E-0D7A-44A4-9F44-1AE448D1B02F}"/>
    <cellStyle name="Normal 16 2 2 2 3 2 2 3" xfId="18892" xr:uid="{AB678BAD-6ADF-418A-8E17-8C72A69782EF}"/>
    <cellStyle name="Normal 16 2 2 2 3 2 2 3 2" xfId="18893" xr:uid="{DE6FC190-925F-441B-98A6-AD6D59A346DA}"/>
    <cellStyle name="Normal 16 2 2 2 3 2 2 4" xfId="18894" xr:uid="{E399707A-25BE-4F74-8299-5AC4F612E423}"/>
    <cellStyle name="Normal 16 2 2 2 3 2 3" xfId="18895" xr:uid="{E0B50196-4993-498E-9792-0070F3E34522}"/>
    <cellStyle name="Normal 16 2 2 2 3 2 3 2" xfId="18896" xr:uid="{5B0EDD7A-FF8A-4DAF-BD93-B8D04662784C}"/>
    <cellStyle name="Normal 16 2 2 2 3 2 3 2 2" xfId="18897" xr:uid="{492E1386-87EB-4126-A1A4-A1883A32D56B}"/>
    <cellStyle name="Normal 16 2 2 2 3 2 3 3" xfId="18898" xr:uid="{CB036709-46C5-4DB6-942D-58899CCB7CD3}"/>
    <cellStyle name="Normal 16 2 2 2 3 2 4" xfId="18899" xr:uid="{FACB3E20-2ACD-4AC2-8C13-254FAEBAA70D}"/>
    <cellStyle name="Normal 16 2 2 2 3 2 4 2" xfId="18900" xr:uid="{1C883F0C-ADDD-4D47-B0AC-9204B1B70B05}"/>
    <cellStyle name="Normal 16 2 2 2 3 2 5" xfId="18901" xr:uid="{583B775C-8CCF-4350-9A30-5F62935D1E82}"/>
    <cellStyle name="Normal 16 2 2 2 3 2 6" xfId="54329" xr:uid="{4251EC8A-2833-4DEE-8BF6-E34D087030E0}"/>
    <cellStyle name="Normal 16 2 2 2 3 3" xfId="18902" xr:uid="{85B4550B-9AC1-4C7E-AB60-D2CE85F2F916}"/>
    <cellStyle name="Normal 16 2 2 2 3 3 2" xfId="18903" xr:uid="{1CE686D9-CDA3-4E60-A9EE-27C402265D3D}"/>
    <cellStyle name="Normal 16 2 2 2 3 3 2 2" xfId="18904" xr:uid="{C0CA1A1B-EEE7-4156-934B-6DE299D57BF6}"/>
    <cellStyle name="Normal 16 2 2 2 3 3 2 2 2" xfId="18905" xr:uid="{2945E296-FF79-495B-86D4-35DD4C9B06C4}"/>
    <cellStyle name="Normal 16 2 2 2 3 3 2 3" xfId="18906" xr:uid="{DBA4935C-5645-4B18-A829-5731CEEA0E63}"/>
    <cellStyle name="Normal 16 2 2 2 3 3 3" xfId="18907" xr:uid="{D20889AE-9314-4C33-A377-0CAFC7094943}"/>
    <cellStyle name="Normal 16 2 2 2 3 3 3 2" xfId="18908" xr:uid="{A69C1A88-476D-497D-9287-81FA8A967321}"/>
    <cellStyle name="Normal 16 2 2 2 3 3 4" xfId="18909" xr:uid="{2CE2A08E-702E-4481-A64E-E26C4CC1C0F5}"/>
    <cellStyle name="Normal 16 2 2 2 3 4" xfId="18910" xr:uid="{5E0113D0-5821-4AE3-9A9D-AFF7B9F28C0C}"/>
    <cellStyle name="Normal 16 2 2 2 3 4 2" xfId="18911" xr:uid="{465A46F7-E122-46AD-ABBC-7F32A84F1B13}"/>
    <cellStyle name="Normal 16 2 2 2 3 4 2 2" xfId="18912" xr:uid="{13E9BF28-3B05-40C1-B466-826BADC7F7B8}"/>
    <cellStyle name="Normal 16 2 2 2 3 4 3" xfId="18913" xr:uid="{D029DD8C-C82E-4200-BAE0-32F30498CF1E}"/>
    <cellStyle name="Normal 16 2 2 2 3 5" xfId="18914" xr:uid="{8C4C1D6C-22D1-4474-910B-BA6FD396D85C}"/>
    <cellStyle name="Normal 16 2 2 2 3 5 2" xfId="18915" xr:uid="{9A09E7E1-D80C-4864-A5BF-BCE817BDA107}"/>
    <cellStyle name="Normal 16 2 2 2 3 6" xfId="18916" xr:uid="{2A46DBFC-1EFD-4AD7-9E73-52F9CC9C87A5}"/>
    <cellStyle name="Normal 16 2 2 2 3 7" xfId="18917" xr:uid="{EAE1BF92-2866-4E51-9227-4E489FE1A6CB}"/>
    <cellStyle name="Normal 16 2 2 2 4" xfId="18918" xr:uid="{36351E86-0AAF-4B71-A631-0488F5BE58D0}"/>
    <cellStyle name="Normal 16 2 2 2 4 2" xfId="18919" xr:uid="{5AA9D39F-824C-401A-A942-DF0872E9AFD8}"/>
    <cellStyle name="Normal 16 2 2 2 4 2 2" xfId="18920" xr:uid="{AA8DD5DE-6476-4F59-9FCF-AE2EFEA4F634}"/>
    <cellStyle name="Normal 16 2 2 2 4 2 2 2" xfId="18921" xr:uid="{78CB195A-2F87-4AF8-84BE-DCA663AD2F3A}"/>
    <cellStyle name="Normal 16 2 2 2 4 2 2 2 2" xfId="18922" xr:uid="{FA02E5FA-D4AB-4132-A715-CB08B4145199}"/>
    <cellStyle name="Normal 16 2 2 2 4 2 2 3" xfId="18923" xr:uid="{E2839DD8-4A3A-4595-9D7D-F92C76AB3B6B}"/>
    <cellStyle name="Normal 16 2 2 2 4 2 3" xfId="18924" xr:uid="{23EE5EE4-E4C2-4CBD-AD5E-053EF67EF1ED}"/>
    <cellStyle name="Normal 16 2 2 2 4 2 3 2" xfId="18925" xr:uid="{14E836BB-94D2-458F-A198-631677EF9EAB}"/>
    <cellStyle name="Normal 16 2 2 2 4 2 4" xfId="18926" xr:uid="{17A80C64-3BFE-4D82-96DB-BAE234043CF3}"/>
    <cellStyle name="Normal 16 2 2 2 4 3" xfId="18927" xr:uid="{9F67FB5E-E754-4F79-B652-B9EFCB5FB3A7}"/>
    <cellStyle name="Normal 16 2 2 2 4 3 2" xfId="18928" xr:uid="{1487B9A4-8073-4A93-BB76-DE2C0C0893E1}"/>
    <cellStyle name="Normal 16 2 2 2 4 3 2 2" xfId="18929" xr:uid="{075D4C8E-94E1-416D-8B41-D5EB49F02713}"/>
    <cellStyle name="Normal 16 2 2 2 4 3 3" xfId="18930" xr:uid="{148811CE-4071-4B26-8EA0-3D407EC081F5}"/>
    <cellStyle name="Normal 16 2 2 2 4 4" xfId="18931" xr:uid="{0EC70724-E415-4A24-AAD0-9B51D7DECED0}"/>
    <cellStyle name="Normal 16 2 2 2 4 4 2" xfId="18932" xr:uid="{3BC9E08E-75EA-493C-A67C-2953564BF11C}"/>
    <cellStyle name="Normal 16 2 2 2 4 5" xfId="18933" xr:uid="{668C6F21-FE83-4B26-89F1-2E5E1A2632A8}"/>
    <cellStyle name="Normal 16 2 2 2 4 6" xfId="54330" xr:uid="{A981DB9C-EBBC-41A3-9A59-7DA714D2ACE8}"/>
    <cellStyle name="Normal 16 2 2 2 5" xfId="18934" xr:uid="{C91D4156-BFBD-45CB-B182-8DD5B8868B69}"/>
    <cellStyle name="Normal 16 2 2 2 5 2" xfId="18935" xr:uid="{AE50F649-DAF0-4FB6-B479-D3CD572D4CB1}"/>
    <cellStyle name="Normal 16 2 2 2 5 2 2" xfId="18936" xr:uid="{AA199BD0-256D-4297-80E6-AAFF5810EDDB}"/>
    <cellStyle name="Normal 16 2 2 2 5 2 2 2" xfId="54331" xr:uid="{86E534A1-D334-4563-BDDF-97DBF23865BE}"/>
    <cellStyle name="Normal 16 2 2 2 5 2 3" xfId="54332" xr:uid="{68D171AE-5D1B-468C-80DF-5975658B4CD9}"/>
    <cellStyle name="Normal 16 2 2 2 5 3" xfId="18937" xr:uid="{4D6335B6-A0E0-4025-B1FE-F730BDDCD46B}"/>
    <cellStyle name="Normal 16 2 2 2 5 3 2" xfId="54333" xr:uid="{F50C5A5E-E120-456B-8019-A6F673C15BC4}"/>
    <cellStyle name="Normal 16 2 2 2 5 4" xfId="54334" xr:uid="{B0771CBF-020D-4A3A-ABAF-60B27F632B92}"/>
    <cellStyle name="Normal 16 2 2 2 6" xfId="18938" xr:uid="{24A55D62-27BB-4989-976F-B23517786F66}"/>
    <cellStyle name="Normal 16 2 2 2 6 2" xfId="18939" xr:uid="{32478A3D-757C-431C-9B8D-C9ECE3596761}"/>
    <cellStyle name="Normal 16 2 2 2 6 2 2" xfId="18940" xr:uid="{CD6B4619-FF3D-4DD2-9D37-D02A744F49A4}"/>
    <cellStyle name="Normal 16 2 2 2 6 2 2 2" xfId="18941" xr:uid="{465D3E0D-C31B-4957-859F-F50F95F431DE}"/>
    <cellStyle name="Normal 16 2 2 2 6 2 3" xfId="18942" xr:uid="{22C093FF-0DB0-4AA0-B517-D55A3ECD8AFD}"/>
    <cellStyle name="Normal 16 2 2 2 6 3" xfId="18943" xr:uid="{D9268D89-17F0-4A12-A575-CE277220DBFE}"/>
    <cellStyle name="Normal 16 2 2 2 6 3 2" xfId="18944" xr:uid="{FF4DC923-33F8-4B96-B1C8-D81A69455EDB}"/>
    <cellStyle name="Normal 16 2 2 2 6 4" xfId="18945" xr:uid="{4859E756-6C85-485D-ACDB-B7A80878EDBE}"/>
    <cellStyle name="Normal 16 2 2 2 7" xfId="18946" xr:uid="{1D647330-29CC-4D97-921A-4BD143956A60}"/>
    <cellStyle name="Normal 16 2 2 2 7 2" xfId="18947" xr:uid="{FE0A1E79-88BC-4C65-ACF3-87A3639AC581}"/>
    <cellStyle name="Normal 16 2 2 2 7 2 2" xfId="18948" xr:uid="{246F1DF2-A369-4105-AE5E-FBE361EA9949}"/>
    <cellStyle name="Normal 16 2 2 2 7 3" xfId="18949" xr:uid="{E64641F3-E06F-4F41-A7D9-A2387A0E2BF9}"/>
    <cellStyle name="Normal 16 2 2 2 8" xfId="18950" xr:uid="{F2BA4D1C-5739-4C18-B20E-318C3C151B3C}"/>
    <cellStyle name="Normal 16 2 2 2 8 2" xfId="18951" xr:uid="{83CF9202-B787-4BDA-801B-E68F641CBACF}"/>
    <cellStyle name="Normal 16 2 2 2 9" xfId="18952" xr:uid="{FFD916E2-7785-4572-A181-BFFB64BCB43D}"/>
    <cellStyle name="Normal 16 2 2 2_INFORME" xfId="18953" xr:uid="{14411F98-5947-4256-A4A1-78F0C2C52218}"/>
    <cellStyle name="Normal 16 2 2 3" xfId="18954" xr:uid="{474C5D71-1FA2-4660-B0FE-39A5C2E76F8B}"/>
    <cellStyle name="Normal 16 2 2 3 2" xfId="18955" xr:uid="{49FAF4A0-85EE-43CD-9148-53E00C2EE711}"/>
    <cellStyle name="Normal 16 2 2 3 2 2" xfId="18956" xr:uid="{7836B366-3962-4B57-984D-08B6ACE28E32}"/>
    <cellStyle name="Normal 16 2 2 3 2 2 2" xfId="18957" xr:uid="{C242EDF2-3E82-4506-BFEB-23165DB07753}"/>
    <cellStyle name="Normal 16 2 2 3 2 2 2 2" xfId="18958" xr:uid="{849413E9-FE0A-4759-AC30-D6EE2EE35E0B}"/>
    <cellStyle name="Normal 16 2 2 3 2 2 2 2 2" xfId="18959" xr:uid="{B7BE91DE-5883-40A4-8832-4A2CC4BD3081}"/>
    <cellStyle name="Normal 16 2 2 3 2 2 2 2 2 2" xfId="18960" xr:uid="{6D6133CD-1853-4E58-890B-5D7D681A7942}"/>
    <cellStyle name="Normal 16 2 2 3 2 2 2 2 3" xfId="18961" xr:uid="{8C32779D-2CC7-42EF-8CC9-C0CB8348EB16}"/>
    <cellStyle name="Normal 16 2 2 3 2 2 2 3" xfId="18962" xr:uid="{A6093517-C736-432D-8077-F555C450F81C}"/>
    <cellStyle name="Normal 16 2 2 3 2 2 2 3 2" xfId="18963" xr:uid="{7742A741-2073-413D-BE06-9646D4667E95}"/>
    <cellStyle name="Normal 16 2 2 3 2 2 2 4" xfId="18964" xr:uid="{886D1BE8-6076-4BD6-B073-4F746F03ED05}"/>
    <cellStyle name="Normal 16 2 2 3 2 2 3" xfId="18965" xr:uid="{00940DE6-A2EF-4D9C-9CE5-A746CBBDCC0C}"/>
    <cellStyle name="Normal 16 2 2 3 2 2 3 2" xfId="18966" xr:uid="{E8B40381-0439-449E-8FEA-BBCA935A7239}"/>
    <cellStyle name="Normal 16 2 2 3 2 2 3 2 2" xfId="18967" xr:uid="{A9923421-8D81-4612-8460-BE3AE7C165E1}"/>
    <cellStyle name="Normal 16 2 2 3 2 2 3 3" xfId="18968" xr:uid="{5527ABDA-D36C-45A4-86A0-085C63AD0F1A}"/>
    <cellStyle name="Normal 16 2 2 3 2 2 4" xfId="18969" xr:uid="{B2EC29D1-8D7C-4023-886D-189F130F3F86}"/>
    <cellStyle name="Normal 16 2 2 3 2 2 4 2" xfId="18970" xr:uid="{02E3FEAE-9771-4C4B-B81C-11005BA78026}"/>
    <cellStyle name="Normal 16 2 2 3 2 2 5" xfId="18971" xr:uid="{F4A62E4A-7AF5-4FAA-8128-34999E7E74F0}"/>
    <cellStyle name="Normal 16 2 2 3 2 2 6" xfId="54335" xr:uid="{96ED6CE3-BE77-4278-9951-99C43B9ADB07}"/>
    <cellStyle name="Normal 16 2 2 3 2 3" xfId="18972" xr:uid="{52B6F23C-0BAF-4D93-97D7-8504E7097E55}"/>
    <cellStyle name="Normal 16 2 2 3 2 3 2" xfId="18973" xr:uid="{DA107C19-2614-4E6E-97EF-FF47F0C17F54}"/>
    <cellStyle name="Normal 16 2 2 3 2 3 2 2" xfId="18974" xr:uid="{FCAF78F6-4E6F-4046-BC49-2E21C3F3CEE8}"/>
    <cellStyle name="Normal 16 2 2 3 2 3 2 2 2" xfId="18975" xr:uid="{3C91F006-BC16-474F-BE7B-77086C9964E0}"/>
    <cellStyle name="Normal 16 2 2 3 2 3 2 3" xfId="18976" xr:uid="{7AC8D4C5-8B50-450C-80BD-F96AE7EDC2FB}"/>
    <cellStyle name="Normal 16 2 2 3 2 3 3" xfId="18977" xr:uid="{C713A57A-6650-4BFE-9378-9504BF258F35}"/>
    <cellStyle name="Normal 16 2 2 3 2 3 3 2" xfId="18978" xr:uid="{A747CC4A-6D3B-49F1-896A-E0F613428A9F}"/>
    <cellStyle name="Normal 16 2 2 3 2 3 4" xfId="18979" xr:uid="{F6324BCA-9A82-48B5-8587-82FDD18E1AE6}"/>
    <cellStyle name="Normal 16 2 2 3 2 4" xfId="18980" xr:uid="{425C8929-34DB-4A07-9C06-9F63A5B5F7A5}"/>
    <cellStyle name="Normal 16 2 2 3 2 4 2" xfId="18981" xr:uid="{21597ABE-26B2-4BD4-8FD1-E0BE2C1B937E}"/>
    <cellStyle name="Normal 16 2 2 3 2 4 2 2" xfId="18982" xr:uid="{4AD92FA1-8DEF-4672-9BDD-D1CA46C79EF9}"/>
    <cellStyle name="Normal 16 2 2 3 2 4 3" xfId="18983" xr:uid="{15793AAE-E577-458A-ACBE-36AA6B81DF80}"/>
    <cellStyle name="Normal 16 2 2 3 2 5" xfId="18984" xr:uid="{134C8848-6DF5-4283-9039-CB5167E439D8}"/>
    <cellStyle name="Normal 16 2 2 3 2 5 2" xfId="18985" xr:uid="{8DBF1765-B5F3-4FED-B8C6-63215FB1A243}"/>
    <cellStyle name="Normal 16 2 2 3 2 6" xfId="18986" xr:uid="{25E3945A-41CA-497F-8074-E21BC5E3A29D}"/>
    <cellStyle name="Normal 16 2 2 3 2 7" xfId="18987" xr:uid="{BD5E25FE-553C-48AE-8635-0A269B4CA67B}"/>
    <cellStyle name="Normal 16 2 2 3 3" xfId="18988" xr:uid="{E05624CE-D0E1-4EEE-A191-F6CF483A8369}"/>
    <cellStyle name="Normal 16 2 2 3 3 2" xfId="18989" xr:uid="{E11564DB-D520-492B-900B-6228D8925CC9}"/>
    <cellStyle name="Normal 16 2 2 3 3 2 2" xfId="18990" xr:uid="{AF724685-4274-4552-A4DE-EB8677A1B6AF}"/>
    <cellStyle name="Normal 16 2 2 3 3 2 2 2" xfId="18991" xr:uid="{0C848647-1E81-4D01-AA78-40457FC071B0}"/>
    <cellStyle name="Normal 16 2 2 3 3 2 2 2 2" xfId="18992" xr:uid="{AF8DDA02-BBEE-4327-ACFF-3924F3F28D5A}"/>
    <cellStyle name="Normal 16 2 2 3 3 2 2 3" xfId="18993" xr:uid="{93A2930B-1759-4182-AE77-2A6A1BBD1BDC}"/>
    <cellStyle name="Normal 16 2 2 3 3 2 3" xfId="18994" xr:uid="{A60C7A55-6259-44BC-A6BD-CEEC51555107}"/>
    <cellStyle name="Normal 16 2 2 3 3 2 3 2" xfId="18995" xr:uid="{486AFAF3-AED8-4772-A245-CC0B93490F24}"/>
    <cellStyle name="Normal 16 2 2 3 3 2 4" xfId="18996" xr:uid="{F521157E-F61A-4105-88FE-DC0975B9B09E}"/>
    <cellStyle name="Normal 16 2 2 3 3 3" xfId="18997" xr:uid="{DB450AAA-20CA-49DA-94DC-894D9352F4D5}"/>
    <cellStyle name="Normal 16 2 2 3 3 3 2" xfId="18998" xr:uid="{A4B63E3C-FED7-41F5-9431-381E0634A567}"/>
    <cellStyle name="Normal 16 2 2 3 3 3 2 2" xfId="18999" xr:uid="{16825912-431E-40EA-A621-9CD41A7C6BEA}"/>
    <cellStyle name="Normal 16 2 2 3 3 3 3" xfId="19000" xr:uid="{56FDCC61-B96A-4707-8F62-0C7A9E43B688}"/>
    <cellStyle name="Normal 16 2 2 3 3 4" xfId="19001" xr:uid="{52A17866-75B0-41B0-9147-3D2E7B54D414}"/>
    <cellStyle name="Normal 16 2 2 3 3 4 2" xfId="19002" xr:uid="{E85DFC91-EBD3-4E2E-B091-4448DD6E1832}"/>
    <cellStyle name="Normal 16 2 2 3 3 5" xfId="19003" xr:uid="{54B30844-567F-4453-99E6-BF16CC88D1BE}"/>
    <cellStyle name="Normal 16 2 2 3 3 6" xfId="54336" xr:uid="{1A0309BC-9B21-4BE4-B69A-BBE0B4F93B27}"/>
    <cellStyle name="Normal 16 2 2 3 4" xfId="19004" xr:uid="{2185B410-D7C3-4B08-B6C0-7324686D909C}"/>
    <cellStyle name="Normal 16 2 2 3 4 2" xfId="19005" xr:uid="{4A6AEC01-FC75-430A-AC40-6FFDBC8AD07A}"/>
    <cellStyle name="Normal 16 2 2 3 4 2 2" xfId="19006" xr:uid="{7BEEB744-1420-4711-BF76-9DB654F6F6C4}"/>
    <cellStyle name="Normal 16 2 2 3 4 2 2 2" xfId="19007" xr:uid="{829486B4-5F3B-4162-ABBB-D63CC9EE6D42}"/>
    <cellStyle name="Normal 16 2 2 3 4 2 3" xfId="19008" xr:uid="{5437EF43-DB92-48D3-9668-95AD743C8321}"/>
    <cellStyle name="Normal 16 2 2 3 4 3" xfId="19009" xr:uid="{E6130AD4-ED5A-4F95-BDA3-E6ECAC3936B2}"/>
    <cellStyle name="Normal 16 2 2 3 4 3 2" xfId="19010" xr:uid="{C1A3E9AB-39A2-4A38-B75F-32CF8498DBC3}"/>
    <cellStyle name="Normal 16 2 2 3 4 4" xfId="19011" xr:uid="{87495328-30FC-46B9-8626-B77235FE1B82}"/>
    <cellStyle name="Normal 16 2 2 3 5" xfId="19012" xr:uid="{D87B389A-7856-4CF9-978F-B806DE11C7D8}"/>
    <cellStyle name="Normal 16 2 2 3 5 2" xfId="19013" xr:uid="{9A552E59-9254-4859-BFAA-C0EB4D7C5F07}"/>
    <cellStyle name="Normal 16 2 2 3 5 2 2" xfId="19014" xr:uid="{F196ABA8-2523-4C86-A2D9-BF0BCB97BFA4}"/>
    <cellStyle name="Normal 16 2 2 3 5 3" xfId="19015" xr:uid="{B908A2C0-C1CC-4632-A2F5-0B8C55719594}"/>
    <cellStyle name="Normal 16 2 2 3 6" xfId="19016" xr:uid="{208C97F0-7D04-4634-8587-9072053CE5BC}"/>
    <cellStyle name="Normal 16 2 2 3 6 2" xfId="19017" xr:uid="{4C1095B3-37A7-4734-9057-C4758DF0D582}"/>
    <cellStyle name="Normal 16 2 2 3 7" xfId="19018" xr:uid="{DE72FCD1-F356-44FB-AF28-3582FB79BD53}"/>
    <cellStyle name="Normal 16 2 2 3 8" xfId="19019" xr:uid="{E84B7919-7182-4406-88D4-3889AC3C1716}"/>
    <cellStyle name="Normal 16 2 2 3 9" xfId="19020" xr:uid="{BDC54D19-C1BE-4CF6-89F0-43F4FD332094}"/>
    <cellStyle name="Normal 16 2 2 4" xfId="19021" xr:uid="{0AD7DDDE-25BD-4234-9A09-0D283522EB54}"/>
    <cellStyle name="Normal 16 2 2 4 2" xfId="19022" xr:uid="{FD56E04A-E582-47BD-A4A6-A4F5CB5EA015}"/>
    <cellStyle name="Normal 16 2 2 4 2 2" xfId="19023" xr:uid="{2B00F221-0149-40C8-8E15-BB90E4616CF7}"/>
    <cellStyle name="Normal 16 2 2 4 2 2 2" xfId="19024" xr:uid="{2375AE6D-694E-401C-9512-FCC8B928B3A1}"/>
    <cellStyle name="Normal 16 2 2 4 2 2 2 2" xfId="19025" xr:uid="{981AC454-B032-4C8B-8B67-547F0F49A46E}"/>
    <cellStyle name="Normal 16 2 2 4 2 2 2 2 2" xfId="19026" xr:uid="{4D2DC122-2DF3-4258-8701-144207B7883A}"/>
    <cellStyle name="Normal 16 2 2 4 2 2 2 3" xfId="19027" xr:uid="{31E1E4D3-09ED-474A-AD89-D4E45255711A}"/>
    <cellStyle name="Normal 16 2 2 4 2 2 3" xfId="19028" xr:uid="{8BF50344-FB0A-4625-920A-7674ABD65846}"/>
    <cellStyle name="Normal 16 2 2 4 2 2 3 2" xfId="19029" xr:uid="{35577DD1-73F3-4B4D-94D7-408EA7186AE3}"/>
    <cellStyle name="Normal 16 2 2 4 2 2 4" xfId="19030" xr:uid="{72EBF42E-E717-4164-9E3B-4BDBA82237AA}"/>
    <cellStyle name="Normal 16 2 2 4 2 3" xfId="19031" xr:uid="{BE427C7B-7366-4CF0-B8E0-D68D4E3898C8}"/>
    <cellStyle name="Normal 16 2 2 4 2 3 2" xfId="19032" xr:uid="{2FEB71FE-64EA-4B3B-8CCC-ACEF2BE17B60}"/>
    <cellStyle name="Normal 16 2 2 4 2 3 2 2" xfId="19033" xr:uid="{98E0D1B9-96D0-41F0-ADA1-B44C70FAA9E0}"/>
    <cellStyle name="Normal 16 2 2 4 2 3 3" xfId="19034" xr:uid="{C1C15A0E-6B73-448A-90B0-DBD511EF9833}"/>
    <cellStyle name="Normal 16 2 2 4 2 4" xfId="19035" xr:uid="{567484CD-2387-4BB7-BB02-1AAA3E1D77DF}"/>
    <cellStyle name="Normal 16 2 2 4 2 4 2" xfId="19036" xr:uid="{66A28E94-26BE-4FDD-82D5-C9030C159126}"/>
    <cellStyle name="Normal 16 2 2 4 2 5" xfId="19037" xr:uid="{4C43767A-E654-4911-9BD8-9F228192F532}"/>
    <cellStyle name="Normal 16 2 2 4 2 6" xfId="54337" xr:uid="{21BB65FB-37DD-4BAD-942E-AB5178A6CE35}"/>
    <cellStyle name="Normal 16 2 2 4 3" xfId="19038" xr:uid="{8B11AC25-B302-4510-9F29-8BA40A85E77A}"/>
    <cellStyle name="Normal 16 2 2 4 3 2" xfId="19039" xr:uid="{DC5FE123-E75A-4D70-8F9B-D4CF4E929FEF}"/>
    <cellStyle name="Normal 16 2 2 4 3 2 2" xfId="19040" xr:uid="{CCB65043-0CB1-4975-A57F-9A24C25BF84E}"/>
    <cellStyle name="Normal 16 2 2 4 3 2 2 2" xfId="19041" xr:uid="{8AB67FF9-D85E-4238-AC18-0F94C0C8F363}"/>
    <cellStyle name="Normal 16 2 2 4 3 2 3" xfId="19042" xr:uid="{972A1AEA-9420-4172-BFE5-4FBA285C1EF7}"/>
    <cellStyle name="Normal 16 2 2 4 3 3" xfId="19043" xr:uid="{71E96F07-3CB0-4038-AADA-CCD6B515795C}"/>
    <cellStyle name="Normal 16 2 2 4 3 3 2" xfId="19044" xr:uid="{33E8CFF7-4E8F-4282-AB00-49684C467B6A}"/>
    <cellStyle name="Normal 16 2 2 4 3 4" xfId="19045" xr:uid="{138D7834-51BE-4D08-8BE1-DE1D0AEC73F8}"/>
    <cellStyle name="Normal 16 2 2 4 4" xfId="19046" xr:uid="{95C14A98-653E-4D2D-8574-0703EAF2713A}"/>
    <cellStyle name="Normal 16 2 2 4 4 2" xfId="19047" xr:uid="{03591E55-4331-4956-B7A9-B39AA71446AC}"/>
    <cellStyle name="Normal 16 2 2 4 4 2 2" xfId="19048" xr:uid="{E1F34D7A-2481-49E5-843E-F87572DF77D2}"/>
    <cellStyle name="Normal 16 2 2 4 4 3" xfId="19049" xr:uid="{99C30AA7-ADA2-4D21-A960-A3C753B6BFFC}"/>
    <cellStyle name="Normal 16 2 2 4 5" xfId="19050" xr:uid="{8A47355E-35CF-46DB-8765-9A60390BD762}"/>
    <cellStyle name="Normal 16 2 2 4 5 2" xfId="19051" xr:uid="{DB9DA3FB-6A46-43AC-B54F-7AE5C3AD48BE}"/>
    <cellStyle name="Normal 16 2 2 4 6" xfId="19052" xr:uid="{8055C217-D60C-4368-898F-3364CEEE722D}"/>
    <cellStyle name="Normal 16 2 2 4 7" xfId="19053" xr:uid="{08A25DD6-BDF3-4015-9EED-26E105B14AC3}"/>
    <cellStyle name="Normal 16 2 2 5" xfId="19054" xr:uid="{15DDCB30-12AE-4CB9-80F0-19B2F48AA118}"/>
    <cellStyle name="Normal 16 2 2 5 2" xfId="19055" xr:uid="{5E31E554-2655-4B1F-B33B-5C3384EA6F77}"/>
    <cellStyle name="Normal 16 2 2 5 2 2" xfId="19056" xr:uid="{0EF26BF5-2EFA-43AD-BFBE-74012043AD47}"/>
    <cellStyle name="Normal 16 2 2 5 2 2 2" xfId="19057" xr:uid="{118E88BB-C58B-49E7-9577-352FE6A05D99}"/>
    <cellStyle name="Normal 16 2 2 5 2 2 2 2" xfId="19058" xr:uid="{A7965512-C191-4641-AA4E-78E90E6C2CAA}"/>
    <cellStyle name="Normal 16 2 2 5 2 2 3" xfId="19059" xr:uid="{38C46D8D-DA0A-4753-AEC4-8D4439154913}"/>
    <cellStyle name="Normal 16 2 2 5 2 3" xfId="19060" xr:uid="{74801B8D-B166-49E1-A2EC-E664CF0BF8CE}"/>
    <cellStyle name="Normal 16 2 2 5 2 3 2" xfId="19061" xr:uid="{45F2E301-6871-4640-89D5-DD0075ACDF0C}"/>
    <cellStyle name="Normal 16 2 2 5 2 4" xfId="19062" xr:uid="{8DC13A9C-A3A5-4C98-974E-9EA9A61FFFF2}"/>
    <cellStyle name="Normal 16 2 2 5 3" xfId="19063" xr:uid="{E5FF3ABA-C588-4FE2-87D0-06126AAC7539}"/>
    <cellStyle name="Normal 16 2 2 5 3 2" xfId="19064" xr:uid="{675E1522-A614-4672-A140-61756E4B0E22}"/>
    <cellStyle name="Normal 16 2 2 5 3 2 2" xfId="19065" xr:uid="{F8BC6567-AB65-4A85-A2B4-CCF143A78BF3}"/>
    <cellStyle name="Normal 16 2 2 5 3 3" xfId="19066" xr:uid="{7590D707-3B88-4B15-B5A0-93144C7CE3BA}"/>
    <cellStyle name="Normal 16 2 2 5 4" xfId="19067" xr:uid="{596DC80D-A408-4FA3-A17C-C2A8FCC4EAD3}"/>
    <cellStyle name="Normal 16 2 2 5 4 2" xfId="19068" xr:uid="{7FAC84FC-682C-41E9-BC63-196F6858808C}"/>
    <cellStyle name="Normal 16 2 2 5 5" xfId="19069" xr:uid="{EE2C474C-8DF0-461F-B402-645E1CFAB3D1}"/>
    <cellStyle name="Normal 16 2 2 5 6" xfId="54338" xr:uid="{E1832E0D-93E7-46AF-B0C8-46C3B776E48F}"/>
    <cellStyle name="Normal 16 2 2 6" xfId="19070" xr:uid="{C4083E36-7C78-4454-8282-D5546CF15069}"/>
    <cellStyle name="Normal 16 2 2 6 2" xfId="19071" xr:uid="{4FC34D60-0DDC-4092-A990-7948B3E7453A}"/>
    <cellStyle name="Normal 16 2 2 6 2 2" xfId="19072" xr:uid="{7330FF35-D99C-4F20-B884-A14288BA15B1}"/>
    <cellStyle name="Normal 16 2 2 6 2 2 2" xfId="54339" xr:uid="{12F0AFDF-7FE0-40DF-90BE-C52DC30318DB}"/>
    <cellStyle name="Normal 16 2 2 6 2 3" xfId="54340" xr:uid="{D31781E7-9501-439E-9B83-E80BF938397B}"/>
    <cellStyle name="Normal 16 2 2 6 3" xfId="19073" xr:uid="{18E9EFD3-B4F7-457C-B328-4B652624BCC4}"/>
    <cellStyle name="Normal 16 2 2 6 3 2" xfId="54341" xr:uid="{253F17A5-F376-4DD9-87C7-51365654FD3A}"/>
    <cellStyle name="Normal 16 2 2 6 4" xfId="54342" xr:uid="{CE3F7A53-1CAD-475B-A00E-E7D1F2534848}"/>
    <cellStyle name="Normal 16 2 2 7" xfId="19074" xr:uid="{2AD0EC57-7926-4E9B-A6D8-6F3435457190}"/>
    <cellStyle name="Normal 16 2 2 7 2" xfId="19075" xr:uid="{E727230D-1CF4-4B20-A1F2-61B94750CFD6}"/>
    <cellStyle name="Normal 16 2 2 7 2 2" xfId="19076" xr:uid="{306852A3-F120-4EC7-A79F-376896BA2919}"/>
    <cellStyle name="Normal 16 2 2 7 2 2 2" xfId="19077" xr:uid="{D0BB6D19-2BAC-4AD4-823D-1515CD5F9366}"/>
    <cellStyle name="Normal 16 2 2 7 2 3" xfId="19078" xr:uid="{005298A6-68F2-41D1-ACC0-AF5F72ED0FAE}"/>
    <cellStyle name="Normal 16 2 2 7 3" xfId="19079" xr:uid="{089582D2-7951-43D4-80E8-A542A26987E8}"/>
    <cellStyle name="Normal 16 2 2 7 3 2" xfId="19080" xr:uid="{255B3A5B-1264-4127-982B-2BBFB507F439}"/>
    <cellStyle name="Normal 16 2 2 7 4" xfId="19081" xr:uid="{C35C85EC-007D-457C-8ED0-E29F95FBA79C}"/>
    <cellStyle name="Normal 16 2 2 8" xfId="19082" xr:uid="{410C0F63-43CC-45E4-B709-44FD862BB1A7}"/>
    <cellStyle name="Normal 16 2 2 8 2" xfId="19083" xr:uid="{66C15295-0715-4CB9-A074-82D5C57B5CDB}"/>
    <cellStyle name="Normal 16 2 2 8 2 2" xfId="19084" xr:uid="{BCCCC7B3-3F87-4CEB-8473-1AF93D034B0C}"/>
    <cellStyle name="Normal 16 2 2 8 3" xfId="19085" xr:uid="{9961410F-F0F6-4DAE-B71E-63B9C71CDF7A}"/>
    <cellStyle name="Normal 16 2 2 9" xfId="19086" xr:uid="{ABE13C19-9AB1-43EB-A483-4FDDB6C3503A}"/>
    <cellStyle name="Normal 16 2 2 9 2" xfId="19087" xr:uid="{83F14D6E-8762-4361-9A53-0BD181074362}"/>
    <cellStyle name="Normal 16 2 2_INFORME" xfId="19088" xr:uid="{58E5FD3C-D2DB-4035-BBAE-F31CF914DD2F}"/>
    <cellStyle name="Normal 16 2 3" xfId="19089" xr:uid="{C7369361-3E1A-4577-A8B2-F38ACB693940}"/>
    <cellStyle name="Normal 16 2 3 10" xfId="19090" xr:uid="{95792DA5-5E83-45FD-814F-4D80D72E44B5}"/>
    <cellStyle name="Normal 16 2 3 11" xfId="19091" xr:uid="{5DC86976-239B-4312-A7BD-124C4428FB12}"/>
    <cellStyle name="Normal 16 2 3 2" xfId="19092" xr:uid="{A4EBFC45-122E-48B7-9CB2-6BB1D24E5E7B}"/>
    <cellStyle name="Normal 16 2 3 2 2" xfId="19093" xr:uid="{E84087E5-2226-404F-BEFA-1358319D72A9}"/>
    <cellStyle name="Normal 16 2 3 2 2 2" xfId="19094" xr:uid="{EEBDC9E3-0C85-419C-8114-5F82A6A7DF6B}"/>
    <cellStyle name="Normal 16 2 3 2 2 2 2" xfId="19095" xr:uid="{6403E88F-BF8E-4E43-88E3-F2F939FA004D}"/>
    <cellStyle name="Normal 16 2 3 2 2 2 2 2" xfId="19096" xr:uid="{230FF878-D4D3-4BA9-8036-60E59B2E0DD9}"/>
    <cellStyle name="Normal 16 2 3 2 2 2 2 2 2" xfId="19097" xr:uid="{89F34D5B-5AA1-45B4-8032-39BF50D08252}"/>
    <cellStyle name="Normal 16 2 3 2 2 2 2 2 2 2" xfId="19098" xr:uid="{C951027F-66DD-497C-9C29-68F765A9CF33}"/>
    <cellStyle name="Normal 16 2 3 2 2 2 2 2 3" xfId="19099" xr:uid="{BF75F6D4-6AE5-4C7D-8FEE-5074907AF073}"/>
    <cellStyle name="Normal 16 2 3 2 2 2 2 3" xfId="19100" xr:uid="{63473809-6E94-49D6-B766-A94CA878A83E}"/>
    <cellStyle name="Normal 16 2 3 2 2 2 2 3 2" xfId="19101" xr:uid="{0DDA85E2-2CA8-4D45-A1BA-D7C80C28B27B}"/>
    <cellStyle name="Normal 16 2 3 2 2 2 2 4" xfId="19102" xr:uid="{BA20D132-A663-4904-A32D-48D6A6449F66}"/>
    <cellStyle name="Normal 16 2 3 2 2 2 3" xfId="19103" xr:uid="{F33BECAA-7DB3-4668-A5C3-EF6F02498E6D}"/>
    <cellStyle name="Normal 16 2 3 2 2 2 3 2" xfId="19104" xr:uid="{449745C8-D58C-4B8E-BDF3-47935DB1A349}"/>
    <cellStyle name="Normal 16 2 3 2 2 2 3 2 2" xfId="19105" xr:uid="{1CA5C8C9-1A8B-40A3-8BA6-6D2AFA46FEDA}"/>
    <cellStyle name="Normal 16 2 3 2 2 2 3 3" xfId="19106" xr:uid="{70FB9701-12A2-4BEC-AAF9-7304430E06D2}"/>
    <cellStyle name="Normal 16 2 3 2 2 2 4" xfId="19107" xr:uid="{7AE2996A-9887-4D14-B9D0-9D60F7B06B49}"/>
    <cellStyle name="Normal 16 2 3 2 2 2 4 2" xfId="19108" xr:uid="{D9846135-DF17-4E8C-8282-3F353A8D6B28}"/>
    <cellStyle name="Normal 16 2 3 2 2 2 5" xfId="19109" xr:uid="{E5C1585B-6008-4CF6-8792-6D95EA6F0A8B}"/>
    <cellStyle name="Normal 16 2 3 2 2 2 6" xfId="54343" xr:uid="{C6EAE3F9-0298-42BE-AC2A-175F809786A0}"/>
    <cellStyle name="Normal 16 2 3 2 2 3" xfId="19110" xr:uid="{E2ECAE89-F384-4C12-9736-FD2784AE2EF4}"/>
    <cellStyle name="Normal 16 2 3 2 2 3 2" xfId="19111" xr:uid="{1B8ED72B-A2B5-4AFE-9CBD-FC98D0C8BF07}"/>
    <cellStyle name="Normal 16 2 3 2 2 3 2 2" xfId="19112" xr:uid="{E3496E31-6D46-4699-9288-38717A1C2B94}"/>
    <cellStyle name="Normal 16 2 3 2 2 3 2 2 2" xfId="19113" xr:uid="{E6D04612-7DF7-45D1-8C84-63CD8D25739D}"/>
    <cellStyle name="Normal 16 2 3 2 2 3 2 3" xfId="19114" xr:uid="{A4900DAB-30CA-4774-97E3-377F8D508537}"/>
    <cellStyle name="Normal 16 2 3 2 2 3 3" xfId="19115" xr:uid="{D6B8F400-97E0-49BB-8770-45E477329C15}"/>
    <cellStyle name="Normal 16 2 3 2 2 3 3 2" xfId="19116" xr:uid="{EE0BDDB2-8A06-4AD0-BBC9-796C1C2C01C4}"/>
    <cellStyle name="Normal 16 2 3 2 2 3 4" xfId="19117" xr:uid="{5050AF5A-D8D5-445D-8A7D-118A5803D51E}"/>
    <cellStyle name="Normal 16 2 3 2 2 4" xfId="19118" xr:uid="{676C6F2C-DEA2-4CFF-AD31-EA3D20B15405}"/>
    <cellStyle name="Normal 16 2 3 2 2 4 2" xfId="19119" xr:uid="{9973E395-263B-4F00-A7BB-C9826E55C80B}"/>
    <cellStyle name="Normal 16 2 3 2 2 4 2 2" xfId="19120" xr:uid="{B38FD32E-77AF-4500-9137-3D249DFD7D23}"/>
    <cellStyle name="Normal 16 2 3 2 2 4 3" xfId="19121" xr:uid="{07CE627E-24A0-49EF-B83E-403848974C06}"/>
    <cellStyle name="Normal 16 2 3 2 2 5" xfId="19122" xr:uid="{14A019EE-7112-4957-A86F-19A53A9CB6DD}"/>
    <cellStyle name="Normal 16 2 3 2 2 5 2" xfId="19123" xr:uid="{9F063E7C-88DA-4CBD-9069-B188751FC2C7}"/>
    <cellStyle name="Normal 16 2 3 2 2 6" xfId="19124" xr:uid="{645D4BAE-089F-46FB-9EF9-6D12F553C349}"/>
    <cellStyle name="Normal 16 2 3 2 2 7" xfId="19125" xr:uid="{362C9886-606D-4066-8B13-873107337CBE}"/>
    <cellStyle name="Normal 16 2 3 2 3" xfId="19126" xr:uid="{E6FA5351-6022-4867-A536-2D1AA68CAF76}"/>
    <cellStyle name="Normal 16 2 3 2 3 2" xfId="19127" xr:uid="{360AD07E-C619-4D1C-98C0-B3223F2E58EE}"/>
    <cellStyle name="Normal 16 2 3 2 3 2 2" xfId="19128" xr:uid="{57382F51-CEFC-4DDF-9E9F-3C91596D56D9}"/>
    <cellStyle name="Normal 16 2 3 2 3 2 2 2" xfId="19129" xr:uid="{6456E7E8-D789-43F1-82E3-DE086E6BEACF}"/>
    <cellStyle name="Normal 16 2 3 2 3 2 2 2 2" xfId="19130" xr:uid="{990B4C08-CFD6-4335-A80B-D69A30C5B2A4}"/>
    <cellStyle name="Normal 16 2 3 2 3 2 2 3" xfId="19131" xr:uid="{2682727F-4316-46C5-AB06-043212015A83}"/>
    <cellStyle name="Normal 16 2 3 2 3 2 3" xfId="19132" xr:uid="{B38C5750-704E-4D5B-B779-58F4516985C6}"/>
    <cellStyle name="Normal 16 2 3 2 3 2 3 2" xfId="19133" xr:uid="{096E56AB-92CB-43C3-A362-C1BA11B126DE}"/>
    <cellStyle name="Normal 16 2 3 2 3 2 4" xfId="19134" xr:uid="{626F7989-A70D-4AA1-B224-DA6D16C227FD}"/>
    <cellStyle name="Normal 16 2 3 2 3 3" xfId="19135" xr:uid="{1A797242-BC82-4EA1-B848-5C9483EB7B2D}"/>
    <cellStyle name="Normal 16 2 3 2 3 3 2" xfId="19136" xr:uid="{6AD4CB3F-CB78-4AE3-A14B-0ECB08C1D6DF}"/>
    <cellStyle name="Normal 16 2 3 2 3 3 2 2" xfId="19137" xr:uid="{DAFF2964-7A58-4871-8EBC-F8C6E1E4B39E}"/>
    <cellStyle name="Normal 16 2 3 2 3 3 3" xfId="19138" xr:uid="{54574FC3-2281-4023-8098-2A4EC9813C6F}"/>
    <cellStyle name="Normal 16 2 3 2 3 4" xfId="19139" xr:uid="{4BAF37CB-ED2B-4F78-97E2-FE1ACBE830CB}"/>
    <cellStyle name="Normal 16 2 3 2 3 4 2" xfId="19140" xr:uid="{D6101403-A954-4D03-9EE0-F9BFF63EAC63}"/>
    <cellStyle name="Normal 16 2 3 2 3 5" xfId="19141" xr:uid="{36F1F4A1-1D64-40D4-A4A6-F233DDA01FA0}"/>
    <cellStyle name="Normal 16 2 3 2 3 6" xfId="54344" xr:uid="{00C88E75-DF20-4B53-84AA-FB665DB9C36B}"/>
    <cellStyle name="Normal 16 2 3 2 4" xfId="19142" xr:uid="{DA2724EB-844A-4B30-98CE-924BEC234D8A}"/>
    <cellStyle name="Normal 16 2 3 2 4 2" xfId="19143" xr:uid="{90EDDC48-C6FE-4491-B90E-903043217B51}"/>
    <cellStyle name="Normal 16 2 3 2 4 2 2" xfId="19144" xr:uid="{88EA834C-C587-4670-8F28-FDF0907E1AA8}"/>
    <cellStyle name="Normal 16 2 3 2 4 2 2 2" xfId="19145" xr:uid="{FB98153E-2BBF-4C0A-ACE2-E0C106C21129}"/>
    <cellStyle name="Normal 16 2 3 2 4 2 3" xfId="19146" xr:uid="{6C29695E-923C-45BB-B29C-1CBE45AC90D6}"/>
    <cellStyle name="Normal 16 2 3 2 4 3" xfId="19147" xr:uid="{0FE0D3B7-47FF-409B-BE6B-14EF5D1ABBDC}"/>
    <cellStyle name="Normal 16 2 3 2 4 3 2" xfId="19148" xr:uid="{9FF32132-B9BF-4AE9-A930-5F0753084C06}"/>
    <cellStyle name="Normal 16 2 3 2 4 4" xfId="19149" xr:uid="{9DC2A99E-7758-4182-A713-EF838265535A}"/>
    <cellStyle name="Normal 16 2 3 2 5" xfId="19150" xr:uid="{AABD1257-FD03-4EAF-B4D1-10D4B675F2C6}"/>
    <cellStyle name="Normal 16 2 3 2 5 2" xfId="19151" xr:uid="{6F42004E-A8FB-41E2-9D08-26701556EC45}"/>
    <cellStyle name="Normal 16 2 3 2 5 2 2" xfId="19152" xr:uid="{0DDBA815-9B56-44DB-ADBF-35CCE6D3CB64}"/>
    <cellStyle name="Normal 16 2 3 2 5 3" xfId="19153" xr:uid="{D3B17676-72FD-427A-AC95-89679EAB323C}"/>
    <cellStyle name="Normal 16 2 3 2 6" xfId="19154" xr:uid="{D95EE6B2-E967-4A60-8224-4E8931414CD9}"/>
    <cellStyle name="Normal 16 2 3 2 6 2" xfId="19155" xr:uid="{6F7D8F98-D5B7-4C09-BDB7-1D279F4233DC}"/>
    <cellStyle name="Normal 16 2 3 2 7" xfId="19156" xr:uid="{36360589-3CDC-4BC7-B3BC-A7B99A3D753B}"/>
    <cellStyle name="Normal 16 2 3 2 8" xfId="19157" xr:uid="{CB27B4D4-A3C7-4CBE-B6F8-D15D8D547712}"/>
    <cellStyle name="Normal 16 2 3 2 9" xfId="19158" xr:uid="{78EE939F-F2EF-4588-8C51-DEB9B119CC18}"/>
    <cellStyle name="Normal 16 2 3 3" xfId="19159" xr:uid="{A86DF21E-BD5C-4521-91D1-05F7CCE179FC}"/>
    <cellStyle name="Normal 16 2 3 3 2" xfId="19160" xr:uid="{9E620153-F23B-406B-9B3A-4A84D6CD4B0C}"/>
    <cellStyle name="Normal 16 2 3 3 2 2" xfId="19161" xr:uid="{9FA7BB6F-8A1F-4A63-B59E-E3953F2535B9}"/>
    <cellStyle name="Normal 16 2 3 3 2 2 2" xfId="19162" xr:uid="{5C387BAF-619E-43A3-AD91-F0BEF136D6BE}"/>
    <cellStyle name="Normal 16 2 3 3 2 2 2 2" xfId="19163" xr:uid="{0584C3F7-A2C9-4900-9001-86F8212573A5}"/>
    <cellStyle name="Normal 16 2 3 3 2 2 2 2 2" xfId="19164" xr:uid="{7301C72D-FEE9-46A7-A0D8-B3ECBF0ADA20}"/>
    <cellStyle name="Normal 16 2 3 3 2 2 2 3" xfId="19165" xr:uid="{4D7BFD60-EEF7-4CF1-A193-BBA2570141C6}"/>
    <cellStyle name="Normal 16 2 3 3 2 2 3" xfId="19166" xr:uid="{A490C915-B654-4EC6-A341-29497FD218EE}"/>
    <cellStyle name="Normal 16 2 3 3 2 2 3 2" xfId="19167" xr:uid="{D5894551-7A01-4848-BD88-6F9A1A064834}"/>
    <cellStyle name="Normal 16 2 3 3 2 2 4" xfId="19168" xr:uid="{77DFA6D2-F4D7-41C0-A857-F6804DC1B55D}"/>
    <cellStyle name="Normal 16 2 3 3 2 3" xfId="19169" xr:uid="{3877D92B-E5DC-4393-BB3A-CF2EA606C018}"/>
    <cellStyle name="Normal 16 2 3 3 2 3 2" xfId="19170" xr:uid="{1C12FFF2-E671-4F4D-BDEB-8D06E053FDE0}"/>
    <cellStyle name="Normal 16 2 3 3 2 3 2 2" xfId="19171" xr:uid="{994880A3-68C0-4985-941D-93973DBF1284}"/>
    <cellStyle name="Normal 16 2 3 3 2 3 3" xfId="19172" xr:uid="{79B03F50-A8C1-4DEA-B380-590F992F762E}"/>
    <cellStyle name="Normal 16 2 3 3 2 4" xfId="19173" xr:uid="{88E62931-390C-4271-9E2D-E536FCEC2280}"/>
    <cellStyle name="Normal 16 2 3 3 2 4 2" xfId="19174" xr:uid="{674B00A0-B3AB-4B56-B441-3B218C11384B}"/>
    <cellStyle name="Normal 16 2 3 3 2 5" xfId="19175" xr:uid="{4715FE83-530B-4EDA-A4EE-2D5A75C428B3}"/>
    <cellStyle name="Normal 16 2 3 3 2 6" xfId="54345" xr:uid="{D15E0014-7E7B-4A9D-A76D-22FC37D6E069}"/>
    <cellStyle name="Normal 16 2 3 3 3" xfId="19176" xr:uid="{C02F349E-8FEC-4D48-B408-4F901C4A756D}"/>
    <cellStyle name="Normal 16 2 3 3 3 2" xfId="19177" xr:uid="{FE38775C-8E89-4904-AA85-FE54E83E20E6}"/>
    <cellStyle name="Normal 16 2 3 3 3 2 2" xfId="19178" xr:uid="{67A72AE5-974E-4D6D-B603-F178BD0850A3}"/>
    <cellStyle name="Normal 16 2 3 3 3 2 2 2" xfId="19179" xr:uid="{56262E74-8FF2-4889-88CA-1F2EBB7360E5}"/>
    <cellStyle name="Normal 16 2 3 3 3 2 3" xfId="19180" xr:uid="{D056615E-4D55-423B-874B-5D79AD6960EC}"/>
    <cellStyle name="Normal 16 2 3 3 3 3" xfId="19181" xr:uid="{A724E27D-B78E-4D96-BFF4-5F8EF77B4789}"/>
    <cellStyle name="Normal 16 2 3 3 3 3 2" xfId="19182" xr:uid="{A57E4027-7D7F-42D9-A9F6-C51B56588F9A}"/>
    <cellStyle name="Normal 16 2 3 3 3 4" xfId="19183" xr:uid="{0350F204-0793-4A86-95B0-31F9F5DB9090}"/>
    <cellStyle name="Normal 16 2 3 3 4" xfId="19184" xr:uid="{92AF93C4-C1C1-4B84-B968-12F73871D03F}"/>
    <cellStyle name="Normal 16 2 3 3 4 2" xfId="19185" xr:uid="{5405DD91-6C19-47AC-811A-A1B5D81F94A8}"/>
    <cellStyle name="Normal 16 2 3 3 4 2 2" xfId="19186" xr:uid="{BAEE4A74-EEED-4F64-B5CB-0DC2FACA0A25}"/>
    <cellStyle name="Normal 16 2 3 3 4 3" xfId="19187" xr:uid="{8D67C3D4-C9B4-46DD-A892-E7A54C79D5EC}"/>
    <cellStyle name="Normal 16 2 3 3 5" xfId="19188" xr:uid="{D67DA4B2-8488-4A2D-A36B-0E373DFA6C92}"/>
    <cellStyle name="Normal 16 2 3 3 5 2" xfId="19189" xr:uid="{333FCD30-7490-4322-B027-4EBE1AE31267}"/>
    <cellStyle name="Normal 16 2 3 3 6" xfId="19190" xr:uid="{2ED81A42-F9A3-42B9-AA41-532F6C88BC5C}"/>
    <cellStyle name="Normal 16 2 3 3 7" xfId="19191" xr:uid="{C462721C-1B03-4D86-AFEE-41D8E7F8D2D8}"/>
    <cellStyle name="Normal 16 2 3 4" xfId="19192" xr:uid="{6AF9E9AE-9B94-4780-B37A-5C44A6B2CA14}"/>
    <cellStyle name="Normal 16 2 3 4 2" xfId="19193" xr:uid="{6A355029-1A7B-419B-80A8-008A529F30B6}"/>
    <cellStyle name="Normal 16 2 3 4 2 2" xfId="19194" xr:uid="{ECE92904-634E-4BC5-9FF2-B279DA0C4FCE}"/>
    <cellStyle name="Normal 16 2 3 4 2 2 2" xfId="19195" xr:uid="{E518F1AD-A7EA-463E-AB3A-6A06FFA13974}"/>
    <cellStyle name="Normal 16 2 3 4 2 2 2 2" xfId="19196" xr:uid="{73066DBB-4DD4-443D-9B5D-017F72E50F8B}"/>
    <cellStyle name="Normal 16 2 3 4 2 2 3" xfId="19197" xr:uid="{3F2BF754-E71A-4136-A5D6-3BC7F907C9CF}"/>
    <cellStyle name="Normal 16 2 3 4 2 3" xfId="19198" xr:uid="{225A0C10-E927-4DEA-851F-3191F68F29E7}"/>
    <cellStyle name="Normal 16 2 3 4 2 3 2" xfId="19199" xr:uid="{4F520BE9-6918-4036-ACB9-DEC3922BCE36}"/>
    <cellStyle name="Normal 16 2 3 4 2 4" xfId="19200" xr:uid="{6652FF04-527D-49C7-A0B5-FC65ECE054F4}"/>
    <cellStyle name="Normal 16 2 3 4 3" xfId="19201" xr:uid="{934BD000-1839-4202-AFA7-5FE948EE6C9C}"/>
    <cellStyle name="Normal 16 2 3 4 3 2" xfId="19202" xr:uid="{A6DCCB34-A5BC-45E9-92AF-D0C83B691F4E}"/>
    <cellStyle name="Normal 16 2 3 4 3 2 2" xfId="19203" xr:uid="{E3E05C4A-E0A3-457D-B3BC-1CE038A58705}"/>
    <cellStyle name="Normal 16 2 3 4 3 3" xfId="19204" xr:uid="{BB98E233-9FE9-4C6C-9141-B939C2D52830}"/>
    <cellStyle name="Normal 16 2 3 4 4" xfId="19205" xr:uid="{D12370E4-E5E4-44DC-85E8-2036D40D5EDD}"/>
    <cellStyle name="Normal 16 2 3 4 4 2" xfId="19206" xr:uid="{9A10A693-4EF6-40F7-9A95-F1B5E852D7F0}"/>
    <cellStyle name="Normal 16 2 3 4 5" xfId="19207" xr:uid="{35AB7D99-A001-42D2-832D-1A92A1BC1395}"/>
    <cellStyle name="Normal 16 2 3 4 6" xfId="54346" xr:uid="{0C74BD25-5BB1-476F-995A-79884282BCAC}"/>
    <cellStyle name="Normal 16 2 3 5" xfId="19208" xr:uid="{FD76599D-D888-4A17-A6A9-3A5858188E66}"/>
    <cellStyle name="Normal 16 2 3 5 2" xfId="19209" xr:uid="{1AEEA19B-70FD-4049-B46F-E30559C7B928}"/>
    <cellStyle name="Normal 16 2 3 5 2 2" xfId="19210" xr:uid="{B2E6500F-1D04-4966-A873-A14096DBA55D}"/>
    <cellStyle name="Normal 16 2 3 5 2 2 2" xfId="54347" xr:uid="{075E5A3F-A6E2-49D3-A7A9-883C1F96AF6E}"/>
    <cellStyle name="Normal 16 2 3 5 2 3" xfId="54348" xr:uid="{CA5D4227-E40D-4B5D-AB72-C32CDCF02172}"/>
    <cellStyle name="Normal 16 2 3 5 3" xfId="19211" xr:uid="{2D1A708C-58B2-45B4-8401-FA4D52D39B06}"/>
    <cellStyle name="Normal 16 2 3 5 3 2" xfId="54349" xr:uid="{8EE6FBFA-C715-4EC1-9F4E-63AF347A3D0C}"/>
    <cellStyle name="Normal 16 2 3 5 4" xfId="54350" xr:uid="{A6833E36-AE08-44F9-9ACE-6C5C3A879591}"/>
    <cellStyle name="Normal 16 2 3 6" xfId="19212" xr:uid="{13CD5ACD-7FA8-4434-9C4B-B278DA4D3864}"/>
    <cellStyle name="Normal 16 2 3 6 2" xfId="19213" xr:uid="{0177A92F-CD1A-4582-BF46-AD7AC253D5E5}"/>
    <cellStyle name="Normal 16 2 3 6 2 2" xfId="19214" xr:uid="{D248B28A-A44B-4472-A4AA-8ECE608E1EE4}"/>
    <cellStyle name="Normal 16 2 3 6 2 2 2" xfId="19215" xr:uid="{B54978CF-8D5C-4D1E-B260-22A90DD17AD6}"/>
    <cellStyle name="Normal 16 2 3 6 2 3" xfId="19216" xr:uid="{F47ED3A1-FEB0-462F-B23B-F365A26C828C}"/>
    <cellStyle name="Normal 16 2 3 6 3" xfId="19217" xr:uid="{3C94B95B-2BC7-476F-AB50-960B7C9A2544}"/>
    <cellStyle name="Normal 16 2 3 6 3 2" xfId="19218" xr:uid="{EC4635D0-AB23-4CE7-926C-803C7F222B52}"/>
    <cellStyle name="Normal 16 2 3 6 4" xfId="19219" xr:uid="{9592E4E2-837B-469D-9349-79D19D6862C9}"/>
    <cellStyle name="Normal 16 2 3 7" xfId="19220" xr:uid="{4C8CCAFC-6CD5-41CA-8B90-831348B94E6C}"/>
    <cellStyle name="Normal 16 2 3 7 2" xfId="19221" xr:uid="{BD1531F0-40F0-4F5A-92D5-661FA2E66064}"/>
    <cellStyle name="Normal 16 2 3 7 2 2" xfId="19222" xr:uid="{DC83633B-5D88-4F42-AEB7-6FA22BEE7603}"/>
    <cellStyle name="Normal 16 2 3 7 3" xfId="19223" xr:uid="{48199343-4EBA-4308-A3B0-E13867954162}"/>
    <cellStyle name="Normal 16 2 3 8" xfId="19224" xr:uid="{D0B40B2B-8A93-4DB8-B06C-5B802E72AB1F}"/>
    <cellStyle name="Normal 16 2 3 8 2" xfId="19225" xr:uid="{AA6E1534-DA1E-44F7-9DE7-401879F89611}"/>
    <cellStyle name="Normal 16 2 3 9" xfId="19226" xr:uid="{F6939654-A483-4813-8F15-7049B38DE590}"/>
    <cellStyle name="Normal 16 2 3_INFORME" xfId="19227" xr:uid="{829B4035-10EC-4575-9302-997C707E54F5}"/>
    <cellStyle name="Normal 16 2 4" xfId="19228" xr:uid="{61B55A85-5FD0-4EF9-95C0-3C75C46D7796}"/>
    <cellStyle name="Normal 16 2 4 2" xfId="19229" xr:uid="{A2CB4803-FB7D-49C8-848D-316BC7493299}"/>
    <cellStyle name="Normal 16 2 4 2 2" xfId="19230" xr:uid="{FCF9BB96-0054-4051-8887-865A3826B745}"/>
    <cellStyle name="Normal 16 2 4 2 2 2" xfId="19231" xr:uid="{77E5988B-6CCF-499A-B26C-65666D6D0E24}"/>
    <cellStyle name="Normal 16 2 4 2 2 2 2" xfId="19232" xr:uid="{AC26E59F-6974-4E14-AD53-A3C509357526}"/>
    <cellStyle name="Normal 16 2 4 2 2 2 2 2" xfId="19233" xr:uid="{F12F57F3-3E2D-4B7C-B1F7-FAF0A2DCDCE1}"/>
    <cellStyle name="Normal 16 2 4 2 2 2 2 2 2" xfId="19234" xr:uid="{B77584BC-A5B4-4BEB-9250-31788B4941F9}"/>
    <cellStyle name="Normal 16 2 4 2 2 2 2 3" xfId="19235" xr:uid="{00D94020-2D71-4F4B-BA74-7C5ED598BC5F}"/>
    <cellStyle name="Normal 16 2 4 2 2 2 3" xfId="19236" xr:uid="{481CDEFC-D5BD-4CDE-AF79-D9FB10B2E7F6}"/>
    <cellStyle name="Normal 16 2 4 2 2 2 3 2" xfId="19237" xr:uid="{CFADFC6B-A017-4F07-8B3E-82A39408B806}"/>
    <cellStyle name="Normal 16 2 4 2 2 2 4" xfId="19238" xr:uid="{1F447D90-58F3-4535-9409-F0E60F6FF0C2}"/>
    <cellStyle name="Normal 16 2 4 2 2 3" xfId="19239" xr:uid="{208646D0-8513-489A-99E9-32E629E01F76}"/>
    <cellStyle name="Normal 16 2 4 2 2 3 2" xfId="19240" xr:uid="{84305BD8-761D-4275-AD04-5B101CCF11E1}"/>
    <cellStyle name="Normal 16 2 4 2 2 3 2 2" xfId="19241" xr:uid="{0968B4A4-76B7-4B0B-AFB7-DEBD8AB6F22C}"/>
    <cellStyle name="Normal 16 2 4 2 2 3 3" xfId="19242" xr:uid="{6810C585-F2BB-4A1E-A656-8A2046E77153}"/>
    <cellStyle name="Normal 16 2 4 2 2 4" xfId="19243" xr:uid="{31831851-C9B8-46D8-A6E5-67511FC18FE0}"/>
    <cellStyle name="Normal 16 2 4 2 2 4 2" xfId="19244" xr:uid="{2E24C59B-CD57-46F7-8BF7-8FD8415A0884}"/>
    <cellStyle name="Normal 16 2 4 2 2 5" xfId="19245" xr:uid="{C71606CE-C35C-4354-BD29-02B17EAF1550}"/>
    <cellStyle name="Normal 16 2 4 2 2 6" xfId="54351" xr:uid="{35BC3691-744F-4C5A-972D-306903220852}"/>
    <cellStyle name="Normal 16 2 4 2 3" xfId="19246" xr:uid="{3F399238-9C31-495C-B055-0A5162329E2D}"/>
    <cellStyle name="Normal 16 2 4 2 3 2" xfId="19247" xr:uid="{7F92CB78-51AF-4BB5-B1FB-FE306BC888ED}"/>
    <cellStyle name="Normal 16 2 4 2 3 2 2" xfId="19248" xr:uid="{5BCB9490-AAFF-4257-92E9-8484E596FA8D}"/>
    <cellStyle name="Normal 16 2 4 2 3 2 2 2" xfId="19249" xr:uid="{37F5DB19-7D9D-45A2-B862-43A157BCF05C}"/>
    <cellStyle name="Normal 16 2 4 2 3 2 3" xfId="19250" xr:uid="{E3BE0E6C-77C9-4D91-9EE4-9A84C1440A84}"/>
    <cellStyle name="Normal 16 2 4 2 3 3" xfId="19251" xr:uid="{7F2AAACF-DD6D-431E-9046-77D25CEBA4BA}"/>
    <cellStyle name="Normal 16 2 4 2 3 3 2" xfId="19252" xr:uid="{0F337F7F-1D0A-42F7-AC5F-07B49F4B02DC}"/>
    <cellStyle name="Normal 16 2 4 2 3 4" xfId="19253" xr:uid="{A6C3BD1A-9B5F-4F44-B837-2C70B7AF9055}"/>
    <cellStyle name="Normal 16 2 4 2 4" xfId="19254" xr:uid="{43ED8416-D869-4195-BC4D-193C434CA340}"/>
    <cellStyle name="Normal 16 2 4 2 4 2" xfId="19255" xr:uid="{C08E4F3F-300E-4B3C-A00D-1ECF4BB44F29}"/>
    <cellStyle name="Normal 16 2 4 2 4 2 2" xfId="19256" xr:uid="{691E981E-E9D5-419F-BD0B-2EB95A878DE5}"/>
    <cellStyle name="Normal 16 2 4 2 4 3" xfId="19257" xr:uid="{6A1E9FDE-40EA-473B-8570-C147F0268841}"/>
    <cellStyle name="Normal 16 2 4 2 5" xfId="19258" xr:uid="{A4F20D08-4969-4EFB-92C4-F1AFF7DB4B6D}"/>
    <cellStyle name="Normal 16 2 4 2 5 2" xfId="19259" xr:uid="{987307A6-FF3F-458D-A385-E3B70F7F4D3B}"/>
    <cellStyle name="Normal 16 2 4 2 6" xfId="19260" xr:uid="{B3F9F031-F4C5-4A9A-B46F-A45CAC947EAD}"/>
    <cellStyle name="Normal 16 2 4 2 7" xfId="19261" xr:uid="{D2B079BC-2775-42C4-9380-B4FE4BF52C92}"/>
    <cellStyle name="Normal 16 2 4 3" xfId="19262" xr:uid="{0ABAA109-BA66-4994-9BCE-BDF51811F443}"/>
    <cellStyle name="Normal 16 2 4 3 2" xfId="19263" xr:uid="{4A5A98A5-8BEF-4357-B93E-6BE5A06DA7E8}"/>
    <cellStyle name="Normal 16 2 4 3 2 2" xfId="19264" xr:uid="{C0E9EAFA-6D6F-4310-93FE-7653F0DF0324}"/>
    <cellStyle name="Normal 16 2 4 3 2 2 2" xfId="19265" xr:uid="{558B210C-A39F-401D-914F-D9C8D2EEC732}"/>
    <cellStyle name="Normal 16 2 4 3 2 2 2 2" xfId="19266" xr:uid="{D4B42378-DED7-4F8A-82F4-FB7FCAEFF87A}"/>
    <cellStyle name="Normal 16 2 4 3 2 2 3" xfId="19267" xr:uid="{55E10EBA-CA69-4F20-84FE-670097FBA1A1}"/>
    <cellStyle name="Normal 16 2 4 3 2 3" xfId="19268" xr:uid="{3C8B05D4-3647-4FA0-9730-FFEBF11847B0}"/>
    <cellStyle name="Normal 16 2 4 3 2 3 2" xfId="19269" xr:uid="{58DB91D1-F0E0-4F24-80F4-F8C620C76A6A}"/>
    <cellStyle name="Normal 16 2 4 3 2 4" xfId="19270" xr:uid="{0C3C5B86-4EFA-4687-9C5F-93320584A8CD}"/>
    <cellStyle name="Normal 16 2 4 3 3" xfId="19271" xr:uid="{5275F43D-C7A8-4205-981D-41F954DDE822}"/>
    <cellStyle name="Normal 16 2 4 3 3 2" xfId="19272" xr:uid="{AB040C23-C22A-47A2-A729-67915AA9960F}"/>
    <cellStyle name="Normal 16 2 4 3 3 2 2" xfId="19273" xr:uid="{ACAA4A3C-5324-4EEA-9B7E-CFD131EB4937}"/>
    <cellStyle name="Normal 16 2 4 3 3 3" xfId="19274" xr:uid="{AD80E242-3E49-4446-96DD-9A939ED15178}"/>
    <cellStyle name="Normal 16 2 4 3 4" xfId="19275" xr:uid="{E13EEBA9-070C-4D3C-808E-2996B112D0EC}"/>
    <cellStyle name="Normal 16 2 4 3 4 2" xfId="19276" xr:uid="{0BB58497-C386-4671-BAB5-D6105BB6CFD4}"/>
    <cellStyle name="Normal 16 2 4 3 5" xfId="19277" xr:uid="{1A141636-57D5-47C4-A56F-99F17F57A388}"/>
    <cellStyle name="Normal 16 2 4 3 6" xfId="54352" xr:uid="{454F99D7-A111-4258-8D68-3AB4BC205386}"/>
    <cellStyle name="Normal 16 2 4 4" xfId="19278" xr:uid="{58DBAAED-6668-4534-B349-CA2C31EAABE2}"/>
    <cellStyle name="Normal 16 2 4 4 2" xfId="19279" xr:uid="{2484E978-ABF9-4B82-A8FD-AD76D9EF4144}"/>
    <cellStyle name="Normal 16 2 4 4 2 2" xfId="19280" xr:uid="{77AA0398-A220-4F91-A100-05881999C13F}"/>
    <cellStyle name="Normal 16 2 4 4 2 2 2" xfId="19281" xr:uid="{ABA709A6-1DDF-48F8-B771-F6C637A6A87A}"/>
    <cellStyle name="Normal 16 2 4 4 2 3" xfId="19282" xr:uid="{8E9D165E-2AD0-4621-93BA-B59C7E3A570F}"/>
    <cellStyle name="Normal 16 2 4 4 3" xfId="19283" xr:uid="{49C8337F-9BD8-4D66-B2AA-2CB05D97B622}"/>
    <cellStyle name="Normal 16 2 4 4 3 2" xfId="19284" xr:uid="{89A2BEF8-EA07-4FB7-9035-CEFD5205AC4D}"/>
    <cellStyle name="Normal 16 2 4 4 4" xfId="19285" xr:uid="{B6549D94-9DD7-47E9-889C-29BF5B52398A}"/>
    <cellStyle name="Normal 16 2 4 5" xfId="19286" xr:uid="{318E625B-3CCA-4DEF-858C-CA42D2224583}"/>
    <cellStyle name="Normal 16 2 4 5 2" xfId="19287" xr:uid="{58CD5099-0C05-4603-A17A-3966E9AC4183}"/>
    <cellStyle name="Normal 16 2 4 5 2 2" xfId="19288" xr:uid="{FAD47661-41F1-4E60-95A0-71CCDA5E4AE2}"/>
    <cellStyle name="Normal 16 2 4 5 3" xfId="19289" xr:uid="{A5FBC5DD-0DD7-400E-B984-2CDD803B2888}"/>
    <cellStyle name="Normal 16 2 4 6" xfId="19290" xr:uid="{DF41980A-5878-4CA1-B23B-DE8043B08530}"/>
    <cellStyle name="Normal 16 2 4 6 2" xfId="19291" xr:uid="{410F3DC5-1DDA-4C25-998F-C0CE21085766}"/>
    <cellStyle name="Normal 16 2 4 7" xfId="19292" xr:uid="{F506FDCE-E4EB-4F35-AF89-7C3AAC2E1F95}"/>
    <cellStyle name="Normal 16 2 4 8" xfId="19293" xr:uid="{9C45A39C-677E-4A7B-B398-3D87C17DE6C9}"/>
    <cellStyle name="Normal 16 2 4 9" xfId="19294" xr:uid="{447AE106-E1B9-4741-8114-2E150A3AD4E5}"/>
    <cellStyle name="Normal 16 2 5" xfId="19295" xr:uid="{7E7D6AB2-DC4D-4A07-8AF0-57B6006A83AB}"/>
    <cellStyle name="Normal 16 2 5 2" xfId="19296" xr:uid="{057373EA-D379-49C9-8959-CCD530F28666}"/>
    <cellStyle name="Normal 16 2 5 2 2" xfId="19297" xr:uid="{CBDE2A64-AEB4-4160-A6F3-CDB04B8C3350}"/>
    <cellStyle name="Normal 16 2 5 2 2 2" xfId="19298" xr:uid="{70BFA422-7F2E-4774-82B3-F57A2B359816}"/>
    <cellStyle name="Normal 16 2 5 2 2 2 2" xfId="19299" xr:uid="{CF8A5D09-0469-44E0-9D9E-71E5D253D4A2}"/>
    <cellStyle name="Normal 16 2 5 2 2 2 2 2" xfId="19300" xr:uid="{8CF6BF1C-6CDD-4D79-9366-2AE90D2B15AC}"/>
    <cellStyle name="Normal 16 2 5 2 2 2 3" xfId="19301" xr:uid="{90AF63C9-24BC-4157-8782-357193C4C4BA}"/>
    <cellStyle name="Normal 16 2 5 2 2 3" xfId="19302" xr:uid="{9A06701D-89EB-46B8-A5C0-A8C803F993DC}"/>
    <cellStyle name="Normal 16 2 5 2 2 3 2" xfId="19303" xr:uid="{D757C581-687D-4FC2-A943-5BB2C26D3943}"/>
    <cellStyle name="Normal 16 2 5 2 2 4" xfId="19304" xr:uid="{6F96CF51-F785-401E-8770-D75D8DD09F58}"/>
    <cellStyle name="Normal 16 2 5 2 3" xfId="19305" xr:uid="{C3D7088F-2797-4FFC-916C-DB0539AFC876}"/>
    <cellStyle name="Normal 16 2 5 2 3 2" xfId="19306" xr:uid="{2859A383-38AD-44A6-BBD2-1EDECA90E028}"/>
    <cellStyle name="Normal 16 2 5 2 3 2 2" xfId="19307" xr:uid="{298A8D50-2B4A-4967-87A6-2661EA70145D}"/>
    <cellStyle name="Normal 16 2 5 2 3 3" xfId="19308" xr:uid="{BFD198A7-7441-4633-B547-DB0C73753952}"/>
    <cellStyle name="Normal 16 2 5 2 4" xfId="19309" xr:uid="{CA6F158D-89DB-4CB3-86D9-9AFA3FD27580}"/>
    <cellStyle name="Normal 16 2 5 2 4 2" xfId="19310" xr:uid="{EB9883D5-DEE0-4517-AAA7-890B677CCF8C}"/>
    <cellStyle name="Normal 16 2 5 2 5" xfId="19311" xr:uid="{A9660738-6DAC-46FF-A484-76C20C97C24F}"/>
    <cellStyle name="Normal 16 2 5 2 6" xfId="54353" xr:uid="{3187D6ED-5964-41FF-8DA8-24729E955618}"/>
    <cellStyle name="Normal 16 2 5 3" xfId="19312" xr:uid="{551A3B3E-5149-4EC1-9CD7-939EE8E659AF}"/>
    <cellStyle name="Normal 16 2 5 3 2" xfId="19313" xr:uid="{92B462E5-110B-4FD3-94CE-67AE29714F24}"/>
    <cellStyle name="Normal 16 2 5 3 2 2" xfId="19314" xr:uid="{52A39036-E5F5-4F41-BBDF-3F390A8565E4}"/>
    <cellStyle name="Normal 16 2 5 3 2 2 2" xfId="19315" xr:uid="{7E937960-571C-45A9-BE8B-E86434DCA178}"/>
    <cellStyle name="Normal 16 2 5 3 2 3" xfId="19316" xr:uid="{0B7772BC-72E8-476F-AB9B-EE0590FEEF44}"/>
    <cellStyle name="Normal 16 2 5 3 3" xfId="19317" xr:uid="{7ADC2922-AEB7-472D-A594-608869567E33}"/>
    <cellStyle name="Normal 16 2 5 3 3 2" xfId="19318" xr:uid="{F05623BC-5FAD-481D-BFC7-D898CB6D5F79}"/>
    <cellStyle name="Normal 16 2 5 3 4" xfId="19319" xr:uid="{B32B3E27-0BAC-4BC5-B27E-2AB287A591BD}"/>
    <cellStyle name="Normal 16 2 5 4" xfId="19320" xr:uid="{A6290894-C3D2-4C74-85B8-65CA7A297887}"/>
    <cellStyle name="Normal 16 2 5 4 2" xfId="19321" xr:uid="{E7290F4C-58DA-4E21-9915-10B7FCCEADB9}"/>
    <cellStyle name="Normal 16 2 5 4 2 2" xfId="19322" xr:uid="{4DED1D8F-8D7C-4646-B146-A186EA672125}"/>
    <cellStyle name="Normal 16 2 5 4 3" xfId="19323" xr:uid="{5378CC53-202E-4A1F-9A99-176B03697947}"/>
    <cellStyle name="Normal 16 2 5 5" xfId="19324" xr:uid="{DBE62576-9AA4-4DC9-8BB9-AA702E6BB277}"/>
    <cellStyle name="Normal 16 2 5 5 2" xfId="19325" xr:uid="{2142F19C-EDFC-4CA5-8E8D-EFC83D50096D}"/>
    <cellStyle name="Normal 16 2 5 6" xfId="19326" xr:uid="{4023561E-AB1A-4261-A315-D66DFAD443CA}"/>
    <cellStyle name="Normal 16 2 5 7" xfId="19327" xr:uid="{F4C3690F-050A-43DB-9A2B-F0151AC86CC7}"/>
    <cellStyle name="Normal 16 2 6" xfId="19328" xr:uid="{5C20A15A-411B-4FCA-9754-16E37C87075F}"/>
    <cellStyle name="Normal 16 2 6 2" xfId="19329" xr:uid="{97C0E55C-81C5-4C70-B65D-EE5EB0D4D655}"/>
    <cellStyle name="Normal 16 2 6 2 2" xfId="19330" xr:uid="{036053FB-C25D-41BA-B6C9-47CA57AB10F0}"/>
    <cellStyle name="Normal 16 2 6 2 2 2" xfId="19331" xr:uid="{4E270027-23F4-4B24-889B-AF72CC505A74}"/>
    <cellStyle name="Normal 16 2 6 2 2 2 2" xfId="19332" xr:uid="{920CBF04-3F22-4683-BC28-6D443BA58E37}"/>
    <cellStyle name="Normal 16 2 6 2 2 3" xfId="19333" xr:uid="{5A0EC731-CCF1-4626-B2EC-EC9955DC3C2B}"/>
    <cellStyle name="Normal 16 2 6 2 3" xfId="19334" xr:uid="{7A4D06C4-5775-4FA2-82EC-C285CC10867F}"/>
    <cellStyle name="Normal 16 2 6 2 3 2" xfId="19335" xr:uid="{6BB1CF1D-260D-480D-97D6-6D881787032F}"/>
    <cellStyle name="Normal 16 2 6 2 4" xfId="19336" xr:uid="{9F71A57A-2EF8-43B2-8FF1-D5F0023ADEC8}"/>
    <cellStyle name="Normal 16 2 6 3" xfId="19337" xr:uid="{3B503D06-9AC3-4B36-9561-8777523BE866}"/>
    <cellStyle name="Normal 16 2 6 3 2" xfId="19338" xr:uid="{94DBA1B9-7279-4E24-812A-441997D7AFE4}"/>
    <cellStyle name="Normal 16 2 6 3 2 2" xfId="19339" xr:uid="{0B9D5982-CE0D-4A0A-A3A6-BF01E7F577B3}"/>
    <cellStyle name="Normal 16 2 6 3 3" xfId="19340" xr:uid="{ED38F99B-23B4-425D-8B5D-C28998668FD0}"/>
    <cellStyle name="Normal 16 2 6 4" xfId="19341" xr:uid="{F7A02587-4DA9-442B-BF31-5EC8EE28D55B}"/>
    <cellStyle name="Normal 16 2 6 4 2" xfId="19342" xr:uid="{DB30153F-DA3A-4243-B364-0A8ACA86734E}"/>
    <cellStyle name="Normal 16 2 6 5" xfId="19343" xr:uid="{4EDC12AD-2B8F-4251-8C2B-03C51DDD499B}"/>
    <cellStyle name="Normal 16 2 6 6" xfId="54354" xr:uid="{99CCB0F9-5446-459D-9FAF-CB26A8361B83}"/>
    <cellStyle name="Normal 16 2 7" xfId="19344" xr:uid="{22F9546B-E7AA-4E9E-8BE8-B11EB877CCD1}"/>
    <cellStyle name="Normal 16 2 7 2" xfId="19345" xr:uid="{FBD95D90-DBC5-4CDF-8B31-26C2F20036A9}"/>
    <cellStyle name="Normal 16 2 7 2 2" xfId="19346" xr:uid="{29B0F3B3-8CD0-4E75-B391-86B8DA62FA5E}"/>
    <cellStyle name="Normal 16 2 7 2 2 2" xfId="54355" xr:uid="{0D89DAF4-742A-452E-93FB-2DC1BFEE31B4}"/>
    <cellStyle name="Normal 16 2 7 2 3" xfId="54356" xr:uid="{9E1CD36E-6A69-4646-BCFC-401C688E35C1}"/>
    <cellStyle name="Normal 16 2 7 3" xfId="19347" xr:uid="{CF0A6AB2-1496-4893-99AA-84D6D8D6ACD4}"/>
    <cellStyle name="Normal 16 2 7 3 2" xfId="54357" xr:uid="{137DEFAC-D535-45E3-91A5-D708501A7C1E}"/>
    <cellStyle name="Normal 16 2 7 4" xfId="54358" xr:uid="{08496DA3-C806-4D7D-A538-16C15505CFBB}"/>
    <cellStyle name="Normal 16 2 8" xfId="19348" xr:uid="{0ADE0055-8D8E-4068-9B31-4FBE5F1207D8}"/>
    <cellStyle name="Normal 16 2 8 2" xfId="19349" xr:uid="{A49FF314-C7FE-43D5-8440-D21ECCD620ED}"/>
    <cellStyle name="Normal 16 2 8 2 2" xfId="19350" xr:uid="{7090445B-30D4-4B4F-9CD8-2246A01E6BC8}"/>
    <cellStyle name="Normal 16 2 8 2 2 2" xfId="19351" xr:uid="{8936D56E-1318-4416-96EF-DE2FB50B773E}"/>
    <cellStyle name="Normal 16 2 8 2 3" xfId="19352" xr:uid="{FA16B97A-6BDA-4392-9E86-10BCD53A106B}"/>
    <cellStyle name="Normal 16 2 8 3" xfId="19353" xr:uid="{7E4F8242-D0F5-4F91-98E8-4613140729F7}"/>
    <cellStyle name="Normal 16 2 8 3 2" xfId="19354" xr:uid="{3F29E9EA-3981-417D-A863-EC429A3DFC78}"/>
    <cellStyle name="Normal 16 2 8 4" xfId="19355" xr:uid="{F7062D38-343A-4662-BBB6-D74A4FF2171E}"/>
    <cellStyle name="Normal 16 2 9" xfId="19356" xr:uid="{F462B793-DBFB-4000-8A48-B45D7C69F251}"/>
    <cellStyle name="Normal 16 2 9 2" xfId="19357" xr:uid="{79C5F19B-31F6-45EC-B2B2-061F23AB6B5D}"/>
    <cellStyle name="Normal 16 2 9 2 2" xfId="19358" xr:uid="{51687C05-8073-41B4-B0C2-8D9EFE8B9565}"/>
    <cellStyle name="Normal 16 2 9 3" xfId="19359" xr:uid="{B276C9BB-BE1F-43FE-A18A-B3A1F601C0CB}"/>
    <cellStyle name="Normal 16 2_INFORME" xfId="19360" xr:uid="{9C0D23B4-3AAE-4F80-A8D2-84923A32E891}"/>
    <cellStyle name="Normal 16 3" xfId="19361" xr:uid="{64E69998-42F9-447D-995C-13416DDBEEEC}"/>
    <cellStyle name="Normal 16 3 10" xfId="19362" xr:uid="{C8C945A2-F520-4C4D-B3D3-1AEC64BBDA4F}"/>
    <cellStyle name="Normal 16 3 11" xfId="19363" xr:uid="{135919A8-E063-47CE-BC9B-2AF0B0B25D5D}"/>
    <cellStyle name="Normal 16 3 12" xfId="19364" xr:uid="{E5808CB7-CFF4-48ED-9F9F-6726F628C892}"/>
    <cellStyle name="Normal 16 3 2" xfId="19365" xr:uid="{987D50B8-AA85-4405-8C8D-C69C465081F9}"/>
    <cellStyle name="Normal 16 3 2 10" xfId="19366" xr:uid="{15AC0141-AE0A-4AD4-9284-F7A019DB7028}"/>
    <cellStyle name="Normal 16 3 2 11" xfId="19367" xr:uid="{138D1821-BC35-4D22-B308-E22E4DBD49A4}"/>
    <cellStyle name="Normal 16 3 2 2" xfId="19368" xr:uid="{26A8423E-6E0E-4C0F-BC0E-8F8992011592}"/>
    <cellStyle name="Normal 16 3 2 2 2" xfId="19369" xr:uid="{3D07D1BF-45AB-4E1A-B97F-00217DBAD0C2}"/>
    <cellStyle name="Normal 16 3 2 2 2 2" xfId="19370" xr:uid="{CB3E2B73-C5B6-464B-92E1-FB393AB9DF80}"/>
    <cellStyle name="Normal 16 3 2 2 2 2 2" xfId="19371" xr:uid="{6FC9CE7C-4230-4E83-8FED-81BBA18D1336}"/>
    <cellStyle name="Normal 16 3 2 2 2 2 2 2" xfId="19372" xr:uid="{BB6A81CE-31E8-4718-BD23-A740CD85EB7B}"/>
    <cellStyle name="Normal 16 3 2 2 2 2 2 2 2" xfId="19373" xr:uid="{44010F75-A9EC-447F-9C71-4CF3B1D8C736}"/>
    <cellStyle name="Normal 16 3 2 2 2 2 2 2 2 2" xfId="19374" xr:uid="{265BBE67-8843-4054-8F3E-9C184419AE0B}"/>
    <cellStyle name="Normal 16 3 2 2 2 2 2 2 3" xfId="19375" xr:uid="{96596C91-A3E1-4C5D-93E7-EDFA7C044F65}"/>
    <cellStyle name="Normal 16 3 2 2 2 2 2 3" xfId="19376" xr:uid="{5DAB5CE2-3947-45CC-98F7-A9F1D3AA5FAF}"/>
    <cellStyle name="Normal 16 3 2 2 2 2 2 3 2" xfId="19377" xr:uid="{9F5E62DE-6D13-4547-A473-CFEB58CF9C4F}"/>
    <cellStyle name="Normal 16 3 2 2 2 2 2 4" xfId="19378" xr:uid="{D31FADE1-9E9D-4A3B-ADA3-2543369EEBC6}"/>
    <cellStyle name="Normal 16 3 2 2 2 2 3" xfId="19379" xr:uid="{295213F0-CF14-4B79-9A36-61FCD987851B}"/>
    <cellStyle name="Normal 16 3 2 2 2 2 3 2" xfId="19380" xr:uid="{BC813E83-7CDB-4416-BDB1-0ED059DD2823}"/>
    <cellStyle name="Normal 16 3 2 2 2 2 3 2 2" xfId="19381" xr:uid="{AD3D95F0-79D0-40F4-8FE3-0BB221B0D456}"/>
    <cellStyle name="Normal 16 3 2 2 2 2 3 3" xfId="19382" xr:uid="{2CE6FAF0-E55E-4B98-B622-A5FC85D4106E}"/>
    <cellStyle name="Normal 16 3 2 2 2 2 4" xfId="19383" xr:uid="{4F68DE14-69D7-4FD6-BCCF-D2B68FFA0960}"/>
    <cellStyle name="Normal 16 3 2 2 2 2 4 2" xfId="19384" xr:uid="{25AD6DC5-1FA3-4875-A17E-8015A2496B9E}"/>
    <cellStyle name="Normal 16 3 2 2 2 2 5" xfId="19385" xr:uid="{9898E52C-0D37-41CD-9F3E-5BB4FA99EDF8}"/>
    <cellStyle name="Normal 16 3 2 2 2 2 6" xfId="54359" xr:uid="{FDB3E44D-3A8C-40F4-866C-300C810EF8C5}"/>
    <cellStyle name="Normal 16 3 2 2 2 3" xfId="19386" xr:uid="{DC1339B5-1480-46A0-86A9-B3D7017A4766}"/>
    <cellStyle name="Normal 16 3 2 2 2 3 2" xfId="19387" xr:uid="{BBBA8D1F-1BA2-4ADD-AE89-755EF608BB54}"/>
    <cellStyle name="Normal 16 3 2 2 2 3 2 2" xfId="19388" xr:uid="{A9DC72DC-0106-4E78-99DD-4341FCE9B86E}"/>
    <cellStyle name="Normal 16 3 2 2 2 3 2 2 2" xfId="19389" xr:uid="{9DEE4B63-B00D-4F12-9361-D0B7F5C51D5C}"/>
    <cellStyle name="Normal 16 3 2 2 2 3 2 3" xfId="19390" xr:uid="{386B54DF-F42B-4D65-8C23-A2958999E1ED}"/>
    <cellStyle name="Normal 16 3 2 2 2 3 3" xfId="19391" xr:uid="{77BABEE4-4738-4D6B-B099-84D3F25DF8CC}"/>
    <cellStyle name="Normal 16 3 2 2 2 3 3 2" xfId="19392" xr:uid="{4C11714C-E6BC-450D-B3C7-3888615911E0}"/>
    <cellStyle name="Normal 16 3 2 2 2 3 4" xfId="19393" xr:uid="{344908FB-40F9-42AF-86E7-8AE1DFDE3A48}"/>
    <cellStyle name="Normal 16 3 2 2 2 4" xfId="19394" xr:uid="{3F259FCE-4135-4817-8512-DA924338F98B}"/>
    <cellStyle name="Normal 16 3 2 2 2 4 2" xfId="19395" xr:uid="{C0378DB1-AC09-4D63-BDCC-1FB6B17F41BD}"/>
    <cellStyle name="Normal 16 3 2 2 2 4 2 2" xfId="19396" xr:uid="{54FEE7CE-9594-4D35-8798-DB9D995062F9}"/>
    <cellStyle name="Normal 16 3 2 2 2 4 3" xfId="19397" xr:uid="{94346336-9721-49D4-97AB-FD4766F6D2A7}"/>
    <cellStyle name="Normal 16 3 2 2 2 5" xfId="19398" xr:uid="{BACBDC19-D6A3-4DFB-9858-8300FB7518F2}"/>
    <cellStyle name="Normal 16 3 2 2 2 5 2" xfId="19399" xr:uid="{DDF71961-EE3A-44F5-AA20-7A92F44506C0}"/>
    <cellStyle name="Normal 16 3 2 2 2 6" xfId="19400" xr:uid="{FD317EC1-5589-4DAE-86C5-4E05AEAD0D91}"/>
    <cellStyle name="Normal 16 3 2 2 2 7" xfId="19401" xr:uid="{75CF35EF-10C2-4A79-8BE0-DBCECE31A68A}"/>
    <cellStyle name="Normal 16 3 2 2 3" xfId="19402" xr:uid="{143C6BF5-D5BD-4647-9A0F-12ABB233FC31}"/>
    <cellStyle name="Normal 16 3 2 2 3 2" xfId="19403" xr:uid="{A2AD7FB4-0167-4BB4-979B-04FF741B656A}"/>
    <cellStyle name="Normal 16 3 2 2 3 2 2" xfId="19404" xr:uid="{464EAD5B-55DA-4A2B-BEFD-4DF340ECEC60}"/>
    <cellStyle name="Normal 16 3 2 2 3 2 2 2" xfId="19405" xr:uid="{41F777CD-6CBF-44E5-820D-A5FA170B36F0}"/>
    <cellStyle name="Normal 16 3 2 2 3 2 2 2 2" xfId="19406" xr:uid="{6C0724D6-3AFA-469F-9ABD-D4D0A04E59A8}"/>
    <cellStyle name="Normal 16 3 2 2 3 2 2 3" xfId="19407" xr:uid="{9B0A05CA-9C70-4BD4-83A4-48A530C878A9}"/>
    <cellStyle name="Normal 16 3 2 2 3 2 3" xfId="19408" xr:uid="{4FD86C04-42B3-478B-9E49-D289AC6C04C7}"/>
    <cellStyle name="Normal 16 3 2 2 3 2 3 2" xfId="19409" xr:uid="{EAE99AB9-47C8-456E-9450-B0463757A0C1}"/>
    <cellStyle name="Normal 16 3 2 2 3 2 4" xfId="19410" xr:uid="{33C4759C-96F2-4323-BADF-17A4FD72F5B6}"/>
    <cellStyle name="Normal 16 3 2 2 3 3" xfId="19411" xr:uid="{F21B0DB7-4411-4E13-9D09-CDE935D854B6}"/>
    <cellStyle name="Normal 16 3 2 2 3 3 2" xfId="19412" xr:uid="{C1B97EF3-64F7-432F-A9F9-A2F8EAACB9FF}"/>
    <cellStyle name="Normal 16 3 2 2 3 3 2 2" xfId="19413" xr:uid="{8E2EB9E7-39AE-4054-BC61-E22B84BDD16A}"/>
    <cellStyle name="Normal 16 3 2 2 3 3 3" xfId="19414" xr:uid="{833C2E02-916D-49E2-A751-3074E20AF2AB}"/>
    <cellStyle name="Normal 16 3 2 2 3 4" xfId="19415" xr:uid="{4951E651-9E03-4CA3-98A2-CB656F1E4E0C}"/>
    <cellStyle name="Normal 16 3 2 2 3 4 2" xfId="19416" xr:uid="{3A7545DE-0416-4EBB-BB02-C19A52B27F80}"/>
    <cellStyle name="Normal 16 3 2 2 3 5" xfId="19417" xr:uid="{0316C719-A8BE-4F09-89E9-793D525F1023}"/>
    <cellStyle name="Normal 16 3 2 2 3 6" xfId="54360" xr:uid="{17B81F28-C269-4DDD-8B1D-636AAB1FB842}"/>
    <cellStyle name="Normal 16 3 2 2 4" xfId="19418" xr:uid="{4E3849D6-7E94-490F-99D2-3B873790A230}"/>
    <cellStyle name="Normal 16 3 2 2 4 2" xfId="19419" xr:uid="{D6001E9D-7E1A-4350-8C9C-3CA8850940D2}"/>
    <cellStyle name="Normal 16 3 2 2 4 2 2" xfId="19420" xr:uid="{32B172A6-413B-4D9D-8534-1EDFF63DC64E}"/>
    <cellStyle name="Normal 16 3 2 2 4 2 2 2" xfId="19421" xr:uid="{3D87F955-C95B-413D-88E4-D462FC61362E}"/>
    <cellStyle name="Normal 16 3 2 2 4 2 3" xfId="19422" xr:uid="{8AB07EA5-0081-4A5F-969C-663716DD381B}"/>
    <cellStyle name="Normal 16 3 2 2 4 3" xfId="19423" xr:uid="{961620CE-EB08-4716-97E3-E45D3AC48C6C}"/>
    <cellStyle name="Normal 16 3 2 2 4 3 2" xfId="19424" xr:uid="{E0DAD95D-F7EB-41BA-88E8-FD38F99C2EC9}"/>
    <cellStyle name="Normal 16 3 2 2 4 4" xfId="19425" xr:uid="{3A563629-225F-4B86-863B-996D67B6665D}"/>
    <cellStyle name="Normal 16 3 2 2 5" xfId="19426" xr:uid="{BA236DB1-CAC7-4443-AC29-E73619CA10A4}"/>
    <cellStyle name="Normal 16 3 2 2 5 2" xfId="19427" xr:uid="{7510B649-F03C-49CE-9300-5DC3B511AE91}"/>
    <cellStyle name="Normal 16 3 2 2 5 2 2" xfId="19428" xr:uid="{53AD3FE8-3559-482A-A017-1A6DAE01ABC4}"/>
    <cellStyle name="Normal 16 3 2 2 5 3" xfId="19429" xr:uid="{88B98849-75DF-41DE-B5EA-B2DA78C97AB0}"/>
    <cellStyle name="Normal 16 3 2 2 6" xfId="19430" xr:uid="{37F0809E-D6C3-4C98-B8CD-80121547A57E}"/>
    <cellStyle name="Normal 16 3 2 2 6 2" xfId="19431" xr:uid="{FF130DC3-332B-497F-960F-8F41F84502C5}"/>
    <cellStyle name="Normal 16 3 2 2 7" xfId="19432" xr:uid="{F4A0EEFE-CEFC-482F-866E-493242AD899D}"/>
    <cellStyle name="Normal 16 3 2 2 8" xfId="19433" xr:uid="{7CFEC78E-D99C-4921-84C0-F3B2D8D471D9}"/>
    <cellStyle name="Normal 16 3 2 2 9" xfId="19434" xr:uid="{9BCD0580-1C73-4504-A18B-99C0E0A64AD9}"/>
    <cellStyle name="Normal 16 3 2 3" xfId="19435" xr:uid="{59D66A8A-E9B2-4443-92CA-15F6A88466E7}"/>
    <cellStyle name="Normal 16 3 2 3 2" xfId="19436" xr:uid="{03AE7E08-B33A-4518-9823-3E8D26DC0CE9}"/>
    <cellStyle name="Normal 16 3 2 3 2 2" xfId="19437" xr:uid="{1733AC17-30DD-4DF9-B660-70CDDCF7B32E}"/>
    <cellStyle name="Normal 16 3 2 3 2 2 2" xfId="19438" xr:uid="{B4054D26-5D41-4AFF-B2B5-0E56A918DAA8}"/>
    <cellStyle name="Normal 16 3 2 3 2 2 2 2" xfId="19439" xr:uid="{63B04157-ECA2-459A-9F27-7046E5033BE6}"/>
    <cellStyle name="Normal 16 3 2 3 2 2 2 2 2" xfId="19440" xr:uid="{3E434772-4D14-4EF4-8599-53202D3BDCF7}"/>
    <cellStyle name="Normal 16 3 2 3 2 2 2 3" xfId="19441" xr:uid="{4E00A221-4981-481E-B7F4-6C4A19B2E041}"/>
    <cellStyle name="Normal 16 3 2 3 2 2 3" xfId="19442" xr:uid="{CB47B7E0-DD9D-4AD6-BA67-6270349DE51E}"/>
    <cellStyle name="Normal 16 3 2 3 2 2 3 2" xfId="19443" xr:uid="{41937FC8-699E-48B7-BF03-109AEDB53A96}"/>
    <cellStyle name="Normal 16 3 2 3 2 2 4" xfId="19444" xr:uid="{5E716DDD-9B53-4038-8574-DC8749D26523}"/>
    <cellStyle name="Normal 16 3 2 3 2 3" xfId="19445" xr:uid="{D382773F-A209-481C-852B-3C2BE67F1182}"/>
    <cellStyle name="Normal 16 3 2 3 2 3 2" xfId="19446" xr:uid="{98C02E62-45D8-47AC-AA5B-D841ACE3C5AA}"/>
    <cellStyle name="Normal 16 3 2 3 2 3 2 2" xfId="19447" xr:uid="{FDCF6265-CB14-4513-942D-C796956F9F2B}"/>
    <cellStyle name="Normal 16 3 2 3 2 3 3" xfId="19448" xr:uid="{0D2A785D-2AA0-482A-962C-543E52611E03}"/>
    <cellStyle name="Normal 16 3 2 3 2 4" xfId="19449" xr:uid="{66058AAF-EEED-4E47-B0E9-C8E1E9C89B5A}"/>
    <cellStyle name="Normal 16 3 2 3 2 4 2" xfId="19450" xr:uid="{DD0CE75A-DB3D-4179-9F0A-3CBD6AD34D0C}"/>
    <cellStyle name="Normal 16 3 2 3 2 5" xfId="19451" xr:uid="{C4ACE54D-4C46-44B8-A9BF-B2B878E2F470}"/>
    <cellStyle name="Normal 16 3 2 3 2 6" xfId="54361" xr:uid="{5634F6B3-46E1-4C01-9399-F54FAF5C410E}"/>
    <cellStyle name="Normal 16 3 2 3 3" xfId="19452" xr:uid="{083AF9E9-65EF-44A7-9AFD-2FD22DA62949}"/>
    <cellStyle name="Normal 16 3 2 3 3 2" xfId="19453" xr:uid="{46063380-85E5-4EFE-8EB6-1989F3F33E81}"/>
    <cellStyle name="Normal 16 3 2 3 3 2 2" xfId="19454" xr:uid="{D8CAA5D1-5A05-4728-9672-627A21967CBC}"/>
    <cellStyle name="Normal 16 3 2 3 3 2 2 2" xfId="19455" xr:uid="{4A36B1B1-A752-4B36-8D2B-A39C4770D895}"/>
    <cellStyle name="Normal 16 3 2 3 3 2 3" xfId="19456" xr:uid="{93C72FC2-B445-4946-85D7-5EB042E0140C}"/>
    <cellStyle name="Normal 16 3 2 3 3 3" xfId="19457" xr:uid="{F70EB41C-F179-4CE6-8D52-BDCC054A1024}"/>
    <cellStyle name="Normal 16 3 2 3 3 3 2" xfId="19458" xr:uid="{FB7BD27E-6DDA-4927-9078-1DEDF051F86D}"/>
    <cellStyle name="Normal 16 3 2 3 3 4" xfId="19459" xr:uid="{D2BBCA2B-28C8-448A-8949-FE60882B9103}"/>
    <cellStyle name="Normal 16 3 2 3 4" xfId="19460" xr:uid="{FE058C54-E7CF-4DAB-8D62-96246163DF86}"/>
    <cellStyle name="Normal 16 3 2 3 4 2" xfId="19461" xr:uid="{42B96695-AF85-423B-B569-1C08FBF0972E}"/>
    <cellStyle name="Normal 16 3 2 3 4 2 2" xfId="19462" xr:uid="{85762DA7-5AC8-4BF6-93E7-11EA1625CC6B}"/>
    <cellStyle name="Normal 16 3 2 3 4 3" xfId="19463" xr:uid="{DA894FEA-0A6E-476E-A374-DF6FEC4663BA}"/>
    <cellStyle name="Normal 16 3 2 3 5" xfId="19464" xr:uid="{8736093D-F8CB-49AA-B7CE-541CA50E70B2}"/>
    <cellStyle name="Normal 16 3 2 3 5 2" xfId="19465" xr:uid="{E1F2FD82-2E8D-480A-94F2-3C1507B83AF5}"/>
    <cellStyle name="Normal 16 3 2 3 6" xfId="19466" xr:uid="{3738BE34-74A6-4EAB-B9E6-8C404D8C8A5C}"/>
    <cellStyle name="Normal 16 3 2 3 7" xfId="19467" xr:uid="{37421439-1B40-44AE-B3CF-030CE909E249}"/>
    <cellStyle name="Normal 16 3 2 4" xfId="19468" xr:uid="{D2625EE1-E049-45CF-AEAA-8A47DFB633AA}"/>
    <cellStyle name="Normal 16 3 2 4 2" xfId="19469" xr:uid="{62FB148F-0D8A-4D0B-B95D-B672875E9BB3}"/>
    <cellStyle name="Normal 16 3 2 4 2 2" xfId="19470" xr:uid="{12FD4BCC-227D-4F9C-9E49-5779E9BE110F}"/>
    <cellStyle name="Normal 16 3 2 4 2 2 2" xfId="19471" xr:uid="{D8560FD0-2871-4922-8846-C09BF9A46189}"/>
    <cellStyle name="Normal 16 3 2 4 2 2 2 2" xfId="19472" xr:uid="{E926A15B-7EDD-451C-B473-91DFEEB5CDA9}"/>
    <cellStyle name="Normal 16 3 2 4 2 2 3" xfId="19473" xr:uid="{E6B7B579-6D28-477C-B430-BAE89E1D6B8A}"/>
    <cellStyle name="Normal 16 3 2 4 2 3" xfId="19474" xr:uid="{6E40033D-BA84-4868-A2DC-F60A6965EA84}"/>
    <cellStyle name="Normal 16 3 2 4 2 3 2" xfId="19475" xr:uid="{4E8A37D8-364E-4737-B6D0-B243AA18BB9F}"/>
    <cellStyle name="Normal 16 3 2 4 2 4" xfId="19476" xr:uid="{DBD466FF-07C8-4B57-AEA6-AEF5C48630A6}"/>
    <cellStyle name="Normal 16 3 2 4 3" xfId="19477" xr:uid="{3728C61A-0F9B-4207-976B-0B975F1CA336}"/>
    <cellStyle name="Normal 16 3 2 4 3 2" xfId="19478" xr:uid="{455CAB16-D458-4FA6-89B8-6A96391BA474}"/>
    <cellStyle name="Normal 16 3 2 4 3 2 2" xfId="19479" xr:uid="{F733D6FC-D57E-45D2-BCE6-558B2C6ACA5D}"/>
    <cellStyle name="Normal 16 3 2 4 3 3" xfId="19480" xr:uid="{5160CB8F-97AB-4EE3-8282-072902CE37FC}"/>
    <cellStyle name="Normal 16 3 2 4 4" xfId="19481" xr:uid="{FC397851-CEED-4408-9D73-09435DA0B9BD}"/>
    <cellStyle name="Normal 16 3 2 4 4 2" xfId="19482" xr:uid="{783A2373-0013-4A55-B072-41FA11F41DC1}"/>
    <cellStyle name="Normal 16 3 2 4 5" xfId="19483" xr:uid="{0A0C5C55-8B9A-445B-9260-02DE74DD25AF}"/>
    <cellStyle name="Normal 16 3 2 4 6" xfId="54362" xr:uid="{3139D17F-6C62-43BB-A76B-FABC654E3671}"/>
    <cellStyle name="Normal 16 3 2 5" xfId="19484" xr:uid="{B5C4278C-740C-4879-9580-CDAE0F2CED97}"/>
    <cellStyle name="Normal 16 3 2 5 2" xfId="19485" xr:uid="{FA7993AE-55F5-468B-ADC7-0E0B016CF88B}"/>
    <cellStyle name="Normal 16 3 2 5 2 2" xfId="19486" xr:uid="{7714A436-3773-4750-AF14-ADFD9A8C27B3}"/>
    <cellStyle name="Normal 16 3 2 5 2 2 2" xfId="54363" xr:uid="{5E14D6A7-78DD-4267-8C50-1B5C78D877B4}"/>
    <cellStyle name="Normal 16 3 2 5 2 3" xfId="54364" xr:uid="{35C79A66-8552-45C2-9223-B30BD72597EF}"/>
    <cellStyle name="Normal 16 3 2 5 3" xfId="19487" xr:uid="{23109408-DB98-4CB5-A7F8-BB7CB13A6B51}"/>
    <cellStyle name="Normal 16 3 2 5 3 2" xfId="54365" xr:uid="{FC60AFCA-63C0-4B92-820E-51A3A0264D24}"/>
    <cellStyle name="Normal 16 3 2 5 4" xfId="54366" xr:uid="{3352EAB0-675F-4971-9556-687464480046}"/>
    <cellStyle name="Normal 16 3 2 6" xfId="19488" xr:uid="{383BB4C4-64F9-48F1-868D-DFD2C424AD34}"/>
    <cellStyle name="Normal 16 3 2 6 2" xfId="19489" xr:uid="{A26E20A1-A2CA-4060-AD26-EC90F7A43E72}"/>
    <cellStyle name="Normal 16 3 2 6 2 2" xfId="19490" xr:uid="{B0041869-F665-4141-9689-7B1BF03755A4}"/>
    <cellStyle name="Normal 16 3 2 6 2 2 2" xfId="19491" xr:uid="{A5B8D6B7-2213-4C21-96F3-ECA41886154F}"/>
    <cellStyle name="Normal 16 3 2 6 2 3" xfId="19492" xr:uid="{AC28EB18-23DD-42F4-8067-10E555FF1127}"/>
    <cellStyle name="Normal 16 3 2 6 3" xfId="19493" xr:uid="{343524C9-2A98-4DD5-A0D5-2DBC7C60A523}"/>
    <cellStyle name="Normal 16 3 2 6 3 2" xfId="19494" xr:uid="{941600E9-5A3A-439F-A197-0F5F093A43FD}"/>
    <cellStyle name="Normal 16 3 2 6 4" xfId="19495" xr:uid="{993B6714-FDA5-405A-9360-7B884C480154}"/>
    <cellStyle name="Normal 16 3 2 7" xfId="19496" xr:uid="{4D4B6013-D58A-45E2-95EE-BCFEF2670A94}"/>
    <cellStyle name="Normal 16 3 2 7 2" xfId="19497" xr:uid="{347CC84E-D82D-4F3A-941F-DCA03DA0EF71}"/>
    <cellStyle name="Normal 16 3 2 7 2 2" xfId="19498" xr:uid="{B6AE365D-49F9-4EFD-8D2E-6683D9B21BC2}"/>
    <cellStyle name="Normal 16 3 2 7 3" xfId="19499" xr:uid="{2C833812-7ABA-4C6C-9787-F78236B68E7A}"/>
    <cellStyle name="Normal 16 3 2 8" xfId="19500" xr:uid="{CF5FCAE2-E61C-4C48-9371-CE9531DC33D9}"/>
    <cellStyle name="Normal 16 3 2 8 2" xfId="19501" xr:uid="{B302EE43-4837-430C-B7E7-76E57A83A665}"/>
    <cellStyle name="Normal 16 3 2 9" xfId="19502" xr:uid="{CD10A841-C22D-48AE-BCD9-3249D599F507}"/>
    <cellStyle name="Normal 16 3 2_INFORME" xfId="19503" xr:uid="{705F123E-C7FA-46BF-862F-6E3C801D17A1}"/>
    <cellStyle name="Normal 16 3 3" xfId="19504" xr:uid="{719B43E9-9729-4862-AEA4-922A4CD71B32}"/>
    <cellStyle name="Normal 16 3 3 2" xfId="19505" xr:uid="{2B2E681B-7485-4632-99DB-E85E63D630C4}"/>
    <cellStyle name="Normal 16 3 3 2 2" xfId="19506" xr:uid="{A1EDEABE-51AD-4EEA-B25B-3A46C6195448}"/>
    <cellStyle name="Normal 16 3 3 2 2 2" xfId="19507" xr:uid="{49CA032F-3B49-475A-A254-6D58531E5B8F}"/>
    <cellStyle name="Normal 16 3 3 2 2 2 2" xfId="19508" xr:uid="{EF021E83-73B3-4847-85E3-E76C3431E6DF}"/>
    <cellStyle name="Normal 16 3 3 2 2 2 2 2" xfId="19509" xr:uid="{22C24D0E-8A6A-4F1E-8205-F91E2C1D5D03}"/>
    <cellStyle name="Normal 16 3 3 2 2 2 2 2 2" xfId="19510" xr:uid="{EBAAB4E2-D4F7-46F7-95E3-ACE4455E14FE}"/>
    <cellStyle name="Normal 16 3 3 2 2 2 2 3" xfId="19511" xr:uid="{6DFB5DD8-8529-43B6-80A9-900425C4D17C}"/>
    <cellStyle name="Normal 16 3 3 2 2 2 3" xfId="19512" xr:uid="{29581DF1-4DA4-4BBF-B15A-94D765C97440}"/>
    <cellStyle name="Normal 16 3 3 2 2 2 3 2" xfId="19513" xr:uid="{6AAEFC24-FB67-4B02-98EA-EE0887CD77E6}"/>
    <cellStyle name="Normal 16 3 3 2 2 2 4" xfId="19514" xr:uid="{C863B81B-A4B8-42E2-8BC3-3D2364C90FB2}"/>
    <cellStyle name="Normal 16 3 3 2 2 3" xfId="19515" xr:uid="{D991136E-459E-4980-BA4B-58D97EB8E356}"/>
    <cellStyle name="Normal 16 3 3 2 2 3 2" xfId="19516" xr:uid="{5E343A46-DE66-4957-94C2-FC33E786FEA9}"/>
    <cellStyle name="Normal 16 3 3 2 2 3 2 2" xfId="19517" xr:uid="{3B101BA1-7F2D-4062-9BF9-FD76140E4E76}"/>
    <cellStyle name="Normal 16 3 3 2 2 3 3" xfId="19518" xr:uid="{989F4063-C751-448B-997E-8BD6BC12EA32}"/>
    <cellStyle name="Normal 16 3 3 2 2 4" xfId="19519" xr:uid="{548C6B07-9AF9-4128-A3D8-5F02066D6270}"/>
    <cellStyle name="Normal 16 3 3 2 2 4 2" xfId="19520" xr:uid="{B0B5109B-F948-44BA-BC3A-15BF3BF8D2B8}"/>
    <cellStyle name="Normal 16 3 3 2 2 5" xfId="19521" xr:uid="{450C49E9-45A3-43D1-98B2-1FC053A6DFF6}"/>
    <cellStyle name="Normal 16 3 3 2 2 6" xfId="54367" xr:uid="{2F032D23-5DD2-4C97-80B9-687431068EA4}"/>
    <cellStyle name="Normal 16 3 3 2 3" xfId="19522" xr:uid="{41C85FF9-F623-4CCC-B24D-1546536C2649}"/>
    <cellStyle name="Normal 16 3 3 2 3 2" xfId="19523" xr:uid="{27505B27-3C00-40B5-B842-22D956B54B20}"/>
    <cellStyle name="Normal 16 3 3 2 3 2 2" xfId="19524" xr:uid="{854DC45D-C368-4F2B-9A7F-BCC3597D4506}"/>
    <cellStyle name="Normal 16 3 3 2 3 2 2 2" xfId="19525" xr:uid="{5A988276-1788-4CBF-8A05-EF95560AD620}"/>
    <cellStyle name="Normal 16 3 3 2 3 2 3" xfId="19526" xr:uid="{CBACCECA-9497-44DD-B8B5-B85060711AA8}"/>
    <cellStyle name="Normal 16 3 3 2 3 3" xfId="19527" xr:uid="{C4DFFB41-5E7F-4EEC-A630-09C1419091D9}"/>
    <cellStyle name="Normal 16 3 3 2 3 3 2" xfId="19528" xr:uid="{7724E971-EBB5-4D6E-9DD7-4D37B31BF15D}"/>
    <cellStyle name="Normal 16 3 3 2 3 4" xfId="19529" xr:uid="{0A58BFCE-C647-43F9-A7F1-7D1286DF7F52}"/>
    <cellStyle name="Normal 16 3 3 2 4" xfId="19530" xr:uid="{B991D3A0-D5F3-4E02-BE5D-954418FAE77E}"/>
    <cellStyle name="Normal 16 3 3 2 4 2" xfId="19531" xr:uid="{7606E085-F3C0-4B6E-AE9C-C49F0AB48BEC}"/>
    <cellStyle name="Normal 16 3 3 2 4 2 2" xfId="19532" xr:uid="{D6D7ACC8-3E35-4528-A88B-7ED9E1AE8F64}"/>
    <cellStyle name="Normal 16 3 3 2 4 3" xfId="19533" xr:uid="{76FF7B4B-88FD-4E4E-9416-7453B55428FF}"/>
    <cellStyle name="Normal 16 3 3 2 5" xfId="19534" xr:uid="{B45DE16D-EE79-4C4C-A6A3-BA9B93A3CB16}"/>
    <cellStyle name="Normal 16 3 3 2 5 2" xfId="19535" xr:uid="{5A9D4E80-4502-4EBF-8D11-12CC7EDB9A0F}"/>
    <cellStyle name="Normal 16 3 3 2 6" xfId="19536" xr:uid="{8B971A8E-FB7C-4368-A79C-CB1253ECECAE}"/>
    <cellStyle name="Normal 16 3 3 2 7" xfId="19537" xr:uid="{120840E9-AE18-4177-AA16-BFCAFC4B21DC}"/>
    <cellStyle name="Normal 16 3 3 3" xfId="19538" xr:uid="{3A85AF30-71DB-4A35-9263-7ED3321739E8}"/>
    <cellStyle name="Normal 16 3 3 3 2" xfId="19539" xr:uid="{7A351A4C-0AFE-4884-9642-BA512AC64800}"/>
    <cellStyle name="Normal 16 3 3 3 2 2" xfId="19540" xr:uid="{2DE1BB69-1A80-4831-9CFA-80780F6B5967}"/>
    <cellStyle name="Normal 16 3 3 3 2 2 2" xfId="19541" xr:uid="{2935CB17-6592-4F05-8268-A6A4FA50AAAF}"/>
    <cellStyle name="Normal 16 3 3 3 2 2 2 2" xfId="19542" xr:uid="{2CB17C5A-1967-456B-83B2-2D3BA8A64425}"/>
    <cellStyle name="Normal 16 3 3 3 2 2 3" xfId="19543" xr:uid="{644B5430-E501-40EC-A47A-4E715B329FAE}"/>
    <cellStyle name="Normal 16 3 3 3 2 3" xfId="19544" xr:uid="{6E92EEBF-4BCC-4F37-862B-EB51A3BDE5B5}"/>
    <cellStyle name="Normal 16 3 3 3 2 3 2" xfId="19545" xr:uid="{5216F02F-F7DD-4D71-A4F5-CBE69E55BF8B}"/>
    <cellStyle name="Normal 16 3 3 3 2 4" xfId="19546" xr:uid="{9DA0D793-4B09-46A0-B5F5-E6B694607072}"/>
    <cellStyle name="Normal 16 3 3 3 3" xfId="19547" xr:uid="{3C7063CB-955F-4DC8-BA98-7FFD543A6CF2}"/>
    <cellStyle name="Normal 16 3 3 3 3 2" xfId="19548" xr:uid="{29063408-DE19-4DE8-84B8-EE860320E36B}"/>
    <cellStyle name="Normal 16 3 3 3 3 2 2" xfId="19549" xr:uid="{7741134C-A5ED-4A4C-8CF5-18A3DD55CDFF}"/>
    <cellStyle name="Normal 16 3 3 3 3 3" xfId="19550" xr:uid="{1695F982-B665-42AE-8494-3AE19ABFB1AB}"/>
    <cellStyle name="Normal 16 3 3 3 4" xfId="19551" xr:uid="{BEDCFE97-47BC-4766-B283-8FBC80C9B41A}"/>
    <cellStyle name="Normal 16 3 3 3 4 2" xfId="19552" xr:uid="{E976C368-BCB5-418E-A804-50DEB0283B75}"/>
    <cellStyle name="Normal 16 3 3 3 5" xfId="19553" xr:uid="{4F4C6106-9D36-424B-A6BD-5E8C3D877BAC}"/>
    <cellStyle name="Normal 16 3 3 3 6" xfId="54368" xr:uid="{F307F3F2-873E-4196-9A98-E654C2BA9AEA}"/>
    <cellStyle name="Normal 16 3 3 4" xfId="19554" xr:uid="{A35ADAF6-491E-4798-9DB5-71030AE4241D}"/>
    <cellStyle name="Normal 16 3 3 4 2" xfId="19555" xr:uid="{702C1477-CD44-4720-991E-8F0DB49889B7}"/>
    <cellStyle name="Normal 16 3 3 4 2 2" xfId="19556" xr:uid="{49D65436-6F2B-4B39-A290-F5BD621E6203}"/>
    <cellStyle name="Normal 16 3 3 4 2 2 2" xfId="19557" xr:uid="{14D10CCB-1D3E-4992-A0AF-76F15D60E9D1}"/>
    <cellStyle name="Normal 16 3 3 4 2 3" xfId="19558" xr:uid="{B78E467B-5EA5-4A00-9D02-6898AFF0688B}"/>
    <cellStyle name="Normal 16 3 3 4 3" xfId="19559" xr:uid="{E12EEFE4-3627-40F6-BBB4-9EDF4EF7CED9}"/>
    <cellStyle name="Normal 16 3 3 4 3 2" xfId="19560" xr:uid="{8931E318-6DDC-4C18-844C-33900D3C5E76}"/>
    <cellStyle name="Normal 16 3 3 4 4" xfId="19561" xr:uid="{1793AF3E-299A-4AA2-AC05-09D3A6050234}"/>
    <cellStyle name="Normal 16 3 3 5" xfId="19562" xr:uid="{D905CD6E-F824-4985-9F72-9F162D022904}"/>
    <cellStyle name="Normal 16 3 3 5 2" xfId="19563" xr:uid="{8FF4399A-6E94-4258-8A23-FC0C2CD674A3}"/>
    <cellStyle name="Normal 16 3 3 5 2 2" xfId="19564" xr:uid="{2E368AE3-B344-4438-B7D6-300A5B49F0F0}"/>
    <cellStyle name="Normal 16 3 3 5 3" xfId="19565" xr:uid="{5386C72A-3B2D-4F23-A419-92D35B27A5FC}"/>
    <cellStyle name="Normal 16 3 3 6" xfId="19566" xr:uid="{F2CA6E20-7F85-46A4-83D1-A533746B63F8}"/>
    <cellStyle name="Normal 16 3 3 6 2" xfId="19567" xr:uid="{211EE7A9-EF6A-4D9D-9C43-C41E4297D1CC}"/>
    <cellStyle name="Normal 16 3 3 7" xfId="19568" xr:uid="{E672C4F1-7B5E-4CEE-820E-B89038549E9F}"/>
    <cellStyle name="Normal 16 3 3 8" xfId="19569" xr:uid="{076EAF00-8FDA-493B-9EC6-E9479F99AC10}"/>
    <cellStyle name="Normal 16 3 3 9" xfId="19570" xr:uid="{7DA91E96-42DD-4FE4-9F4E-9A929A717D63}"/>
    <cellStyle name="Normal 16 3 4" xfId="19571" xr:uid="{CD6E251B-1C2F-4049-B19D-6A2255593788}"/>
    <cellStyle name="Normal 16 3 4 2" xfId="19572" xr:uid="{213FE428-823C-403F-8974-423F274D3885}"/>
    <cellStyle name="Normal 16 3 4 2 2" xfId="19573" xr:uid="{A874C6B0-488A-4EC2-9C03-7B31D322AC6E}"/>
    <cellStyle name="Normal 16 3 4 2 2 2" xfId="19574" xr:uid="{483591C2-FE3D-448C-B163-528B351A909F}"/>
    <cellStyle name="Normal 16 3 4 2 2 2 2" xfId="19575" xr:uid="{58C6771A-28CB-4505-ACB6-DEAAC6580370}"/>
    <cellStyle name="Normal 16 3 4 2 2 2 2 2" xfId="19576" xr:uid="{B970445A-D965-464A-B8C5-7EE3C9BA82E8}"/>
    <cellStyle name="Normal 16 3 4 2 2 2 3" xfId="19577" xr:uid="{44CBD1E4-49BE-41AE-911D-22E73E1C6D8A}"/>
    <cellStyle name="Normal 16 3 4 2 2 3" xfId="19578" xr:uid="{5C32750F-CC57-45A3-84D7-5DDE5E5F89C2}"/>
    <cellStyle name="Normal 16 3 4 2 2 3 2" xfId="19579" xr:uid="{40F86AF3-5D08-4A3D-B5C0-97E71AFA2AFF}"/>
    <cellStyle name="Normal 16 3 4 2 2 4" xfId="19580" xr:uid="{FA28EE54-04C4-4292-BB6C-7AEAF20405B3}"/>
    <cellStyle name="Normal 16 3 4 2 3" xfId="19581" xr:uid="{F7A354FC-24EC-4D0F-8EE7-B41031F216EE}"/>
    <cellStyle name="Normal 16 3 4 2 3 2" xfId="19582" xr:uid="{C8152EDF-3355-4E51-8F31-79DFC6E57A9A}"/>
    <cellStyle name="Normal 16 3 4 2 3 2 2" xfId="19583" xr:uid="{A483B496-190B-49AB-80A8-11603233D3C4}"/>
    <cellStyle name="Normal 16 3 4 2 3 3" xfId="19584" xr:uid="{446D8EAE-274B-4F49-A889-DA96C65BE5F3}"/>
    <cellStyle name="Normal 16 3 4 2 4" xfId="19585" xr:uid="{6C283377-368B-475F-9E17-8681FBB40A91}"/>
    <cellStyle name="Normal 16 3 4 2 4 2" xfId="19586" xr:uid="{A2298154-EEF6-49AB-9A37-E194E9A24BDF}"/>
    <cellStyle name="Normal 16 3 4 2 5" xfId="19587" xr:uid="{70740602-57A2-4AB3-BEE9-2374A91C1326}"/>
    <cellStyle name="Normal 16 3 4 2 6" xfId="54369" xr:uid="{DF3B426A-6CE2-423C-A877-79F54E51814A}"/>
    <cellStyle name="Normal 16 3 4 3" xfId="19588" xr:uid="{94046EE8-B1F5-471C-BEFB-F66B47761C3D}"/>
    <cellStyle name="Normal 16 3 4 3 2" xfId="19589" xr:uid="{31B9D54A-BE97-40DE-8D48-DE714D7EA9E4}"/>
    <cellStyle name="Normal 16 3 4 3 2 2" xfId="19590" xr:uid="{73D745FE-8C63-4CA8-93C8-033BB19CB1F8}"/>
    <cellStyle name="Normal 16 3 4 3 2 2 2" xfId="19591" xr:uid="{4694AD23-D0D1-4A3B-B8F1-10108BF63E9B}"/>
    <cellStyle name="Normal 16 3 4 3 2 3" xfId="19592" xr:uid="{E229194A-2BE8-4270-A680-3DF44C497CD5}"/>
    <cellStyle name="Normal 16 3 4 3 3" xfId="19593" xr:uid="{D924EF43-06E9-4012-B966-DCBB75B0403A}"/>
    <cellStyle name="Normal 16 3 4 3 3 2" xfId="19594" xr:uid="{828AAC76-7C6E-4371-BC6F-51CC6A2E92E4}"/>
    <cellStyle name="Normal 16 3 4 3 4" xfId="19595" xr:uid="{EF47CA9F-CCD5-48FE-938E-17852E38B543}"/>
    <cellStyle name="Normal 16 3 4 4" xfId="19596" xr:uid="{DF282AF3-438F-4458-BFBB-DF299AAB4545}"/>
    <cellStyle name="Normal 16 3 4 4 2" xfId="19597" xr:uid="{1667E208-2134-4CEC-8689-22E5D89271CE}"/>
    <cellStyle name="Normal 16 3 4 4 2 2" xfId="19598" xr:uid="{C3180270-AE7C-4F3F-B7B4-1E1D9796F113}"/>
    <cellStyle name="Normal 16 3 4 4 3" xfId="19599" xr:uid="{D1FEEB9B-595D-45A0-AFFA-7B780CC5B741}"/>
    <cellStyle name="Normal 16 3 4 5" xfId="19600" xr:uid="{5F3CCC5D-391C-472C-94B9-7652B0E76C75}"/>
    <cellStyle name="Normal 16 3 4 5 2" xfId="19601" xr:uid="{919B32E8-7157-48C8-9B7B-3CFFAB0DB82C}"/>
    <cellStyle name="Normal 16 3 4 6" xfId="19602" xr:uid="{F6B415EB-735E-423B-82EF-FC1DB26E37FD}"/>
    <cellStyle name="Normal 16 3 4 7" xfId="19603" xr:uid="{8C783C5F-6CE0-4301-92BC-28B99F0C6CBC}"/>
    <cellStyle name="Normal 16 3 5" xfId="19604" xr:uid="{CBF951F1-8A41-4506-8200-64CBD0B1E477}"/>
    <cellStyle name="Normal 16 3 5 2" xfId="19605" xr:uid="{46F58E0F-D6EB-445B-87E7-DD042CF50C69}"/>
    <cellStyle name="Normal 16 3 5 2 2" xfId="19606" xr:uid="{9ED3F32F-686F-44B1-AE9B-79E85EB8DA56}"/>
    <cellStyle name="Normal 16 3 5 2 2 2" xfId="19607" xr:uid="{0C67D96D-0AC2-4D2D-9370-2ACD92046C7B}"/>
    <cellStyle name="Normal 16 3 5 2 2 2 2" xfId="19608" xr:uid="{BBE8F858-B853-4D6B-BE98-8ABBC2BBC93B}"/>
    <cellStyle name="Normal 16 3 5 2 2 3" xfId="19609" xr:uid="{833B0FA3-C16C-4F4C-8401-5F734A2DF47E}"/>
    <cellStyle name="Normal 16 3 5 2 3" xfId="19610" xr:uid="{99A4DCB0-251D-490F-8B81-EFB5FBEAD576}"/>
    <cellStyle name="Normal 16 3 5 2 3 2" xfId="19611" xr:uid="{9DA1D2C1-83DA-4A52-A810-10B52D959C44}"/>
    <cellStyle name="Normal 16 3 5 2 4" xfId="19612" xr:uid="{C092E096-E2E6-4EA3-BABD-CF9721950085}"/>
    <cellStyle name="Normal 16 3 5 3" xfId="19613" xr:uid="{72BB33A5-DF31-454B-B840-2DE850C352DA}"/>
    <cellStyle name="Normal 16 3 5 3 2" xfId="19614" xr:uid="{B10CC05A-BD65-4E49-8CAE-EBD0660A66DF}"/>
    <cellStyle name="Normal 16 3 5 3 2 2" xfId="19615" xr:uid="{A4DEF549-91BE-499A-8E78-9C0F8DDF7554}"/>
    <cellStyle name="Normal 16 3 5 3 3" xfId="19616" xr:uid="{E49EEBB9-4564-4A4C-9523-A4C0D4D41737}"/>
    <cellStyle name="Normal 16 3 5 4" xfId="19617" xr:uid="{485B88CA-E1D7-42D6-9B05-485A63951E6D}"/>
    <cellStyle name="Normal 16 3 5 4 2" xfId="19618" xr:uid="{3A39FC7B-D9F7-41A0-9D4E-B65D040E3E39}"/>
    <cellStyle name="Normal 16 3 5 5" xfId="19619" xr:uid="{3FBC001F-7262-4508-A0E1-FBBAEB7AAF62}"/>
    <cellStyle name="Normal 16 3 5 6" xfId="54370" xr:uid="{975A0D1D-2895-4912-A107-BF666B4E831F}"/>
    <cellStyle name="Normal 16 3 6" xfId="19620" xr:uid="{D63F8796-A4D0-46DC-9528-383DB3A87FF5}"/>
    <cellStyle name="Normal 16 3 6 2" xfId="19621" xr:uid="{EEEC52F9-9F7C-41CE-B8D6-830D45757E68}"/>
    <cellStyle name="Normal 16 3 6 2 2" xfId="19622" xr:uid="{479DA258-A363-4D93-AE25-DB534CA44276}"/>
    <cellStyle name="Normal 16 3 6 2 2 2" xfId="54371" xr:uid="{31E0C760-6257-4E35-B12E-50D6F4E0F4FC}"/>
    <cellStyle name="Normal 16 3 6 2 3" xfId="54372" xr:uid="{00F6433A-F4E4-4383-A0B8-C3CE0C3A4AF0}"/>
    <cellStyle name="Normal 16 3 6 3" xfId="19623" xr:uid="{028AAD1D-011C-4584-9C5D-289764FD3766}"/>
    <cellStyle name="Normal 16 3 6 3 2" xfId="54373" xr:uid="{EDDA3D27-680C-4AD7-8BBE-C814EF13103E}"/>
    <cellStyle name="Normal 16 3 6 4" xfId="54374" xr:uid="{C7561F0B-C114-4A5E-9E10-1E9B3FF36D6E}"/>
    <cellStyle name="Normal 16 3 7" xfId="19624" xr:uid="{719FD8D5-697E-40BA-A430-7068691897DB}"/>
    <cellStyle name="Normal 16 3 7 2" xfId="19625" xr:uid="{1A5283F8-6F75-471C-9900-F169FDBCA989}"/>
    <cellStyle name="Normal 16 3 7 2 2" xfId="19626" xr:uid="{50BB7226-4EA9-4C80-BD43-C11D65F82F7B}"/>
    <cellStyle name="Normal 16 3 7 2 2 2" xfId="19627" xr:uid="{C22A4CB3-F496-42B5-86EE-D81E12A03894}"/>
    <cellStyle name="Normal 16 3 7 2 3" xfId="19628" xr:uid="{DEC26E19-8684-42C7-AC21-3B6BE07205DC}"/>
    <cellStyle name="Normal 16 3 7 3" xfId="19629" xr:uid="{D57C0551-0DD0-44C4-A8D0-B553ED21B28F}"/>
    <cellStyle name="Normal 16 3 7 3 2" xfId="19630" xr:uid="{0E3EA08D-CF83-497D-A736-AE738D66613E}"/>
    <cellStyle name="Normal 16 3 7 4" xfId="19631" xr:uid="{4971EE9D-7F45-412B-8C1C-BD46BDD3FB78}"/>
    <cellStyle name="Normal 16 3 8" xfId="19632" xr:uid="{6A505674-E038-4F2D-913E-CE76CB38B329}"/>
    <cellStyle name="Normal 16 3 8 2" xfId="19633" xr:uid="{FFAEC7BB-39F7-4910-8A4D-767562E2F0FB}"/>
    <cellStyle name="Normal 16 3 8 2 2" xfId="19634" xr:uid="{5764D6EC-E818-4F28-8EEB-2F9B2153FC56}"/>
    <cellStyle name="Normal 16 3 8 3" xfId="19635" xr:uid="{D1D73F17-DA49-4B8E-B48A-FA0F69FC18CB}"/>
    <cellStyle name="Normal 16 3 9" xfId="19636" xr:uid="{1195EC19-AD92-476B-8DB0-A1D8B9C354DD}"/>
    <cellStyle name="Normal 16 3 9 2" xfId="19637" xr:uid="{5F4937E4-A451-48E4-8ED7-AF3BE3921A3A}"/>
    <cellStyle name="Normal 16 3_INFORME" xfId="19638" xr:uid="{B5EA47A2-00AA-46AD-A784-C7D2967E808F}"/>
    <cellStyle name="Normal 16 4" xfId="19639" xr:uid="{0666BFEA-8AB2-437A-B108-B1F6A551AA70}"/>
    <cellStyle name="Normal 16 4 10" xfId="19640" xr:uid="{D56C2507-2BE9-4C36-BE6B-D349EE351E85}"/>
    <cellStyle name="Normal 16 4 2" xfId="19641" xr:uid="{973BAF30-9599-41CC-BCD2-1FDE6C6C7559}"/>
    <cellStyle name="Normal 16 4 2 2" xfId="19642" xr:uid="{23B59ACF-E57C-43D3-98F1-4487BF517BBB}"/>
    <cellStyle name="Normal 16 4 2 2 2" xfId="19643" xr:uid="{EC72EB87-827F-4400-BF7C-BA4C8666D0A1}"/>
    <cellStyle name="Normal 16 4 2 2 2 2" xfId="19644" xr:uid="{E5724D1E-360C-4B79-82A1-999D212FDB3D}"/>
    <cellStyle name="Normal 16 4 2 2 2 2 2" xfId="19645" xr:uid="{1391A3F1-0C55-4849-AF4B-56F7FF62B340}"/>
    <cellStyle name="Normal 16 4 2 2 2 3" xfId="19646" xr:uid="{DEC77B6A-BABF-4B3D-92B4-B1D6DA9A54A8}"/>
    <cellStyle name="Normal 16 4 2 2 3" xfId="19647" xr:uid="{81617617-70DC-4DD5-8AC3-B2A1579B91B6}"/>
    <cellStyle name="Normal 16 4 2 2 3 2" xfId="19648" xr:uid="{EE86860E-6303-4626-82C8-AE9B40CFE861}"/>
    <cellStyle name="Normal 16 4 2 2 4" xfId="19649" xr:uid="{E47B17E0-5963-471E-AE7F-C9D15000E228}"/>
    <cellStyle name="Normal 16 4 2 2 5" xfId="19650" xr:uid="{364D14F0-ED49-4C2B-B542-FBCBF93DDCBE}"/>
    <cellStyle name="Normal 16 4 2 3" xfId="19651" xr:uid="{505E0D9B-36E5-456B-930E-7A0596F955D1}"/>
    <cellStyle name="Normal 16 4 2 3 2" xfId="19652" xr:uid="{B3DAF481-D1E2-4592-9C26-3AF9B153CC95}"/>
    <cellStyle name="Normal 16 4 2 3 2 2" xfId="19653" xr:uid="{45AE1F06-5FAA-45DF-9A4E-5CB6EE7B7F3C}"/>
    <cellStyle name="Normal 16 4 2 3 3" xfId="19654" xr:uid="{CA10F7D5-362C-4636-9035-BAB208ECBF8D}"/>
    <cellStyle name="Normal 16 4 2 4" xfId="19655" xr:uid="{E54ACC3B-E5C5-4EEA-AB97-94D6AC6B9EC7}"/>
    <cellStyle name="Normal 16 4 2 4 2" xfId="19656" xr:uid="{C42B327C-234C-4C11-A05A-3DD71FEDB7A1}"/>
    <cellStyle name="Normal 16 4 2 5" xfId="19657" xr:uid="{FE3B3FE6-89A5-427C-856D-F428C463EED8}"/>
    <cellStyle name="Normal 16 4 2 6" xfId="19658" xr:uid="{5A9CC7C3-7D22-4BBE-AC48-6D7BACA952E2}"/>
    <cellStyle name="Normal 16 4 2 7" xfId="19659" xr:uid="{CC8D5D9D-2093-4542-B2B4-67E4F3BAC862}"/>
    <cellStyle name="Normal 16 4 3" xfId="19660" xr:uid="{D7F6CE4B-36C6-48D3-9A81-F19BAE4B2C67}"/>
    <cellStyle name="Normal 16 4 3 2" xfId="19661" xr:uid="{A5D97F6A-B8DA-48F1-A2EA-E308E064607A}"/>
    <cellStyle name="Normal 16 4 3 2 2" xfId="19662" xr:uid="{285DE881-DECC-417B-9AFF-164EAF19BFD4}"/>
    <cellStyle name="Normal 16 4 3 2 2 2" xfId="19663" xr:uid="{CE3C10BA-503C-4D68-8E96-64444A2D0FE9}"/>
    <cellStyle name="Normal 16 4 3 2 2 2 2" xfId="19664" xr:uid="{5A0BF9D4-AD2D-4623-BE1B-3B85D9E4E20D}"/>
    <cellStyle name="Normal 16 4 3 2 2 3" xfId="19665" xr:uid="{3E248196-90C1-4222-B1CB-5DBBE74C7FAA}"/>
    <cellStyle name="Normal 16 4 3 2 3" xfId="19666" xr:uid="{D9E23FC6-8459-4411-A1B0-76F7C3A0854A}"/>
    <cellStyle name="Normal 16 4 3 2 3 2" xfId="19667" xr:uid="{13937007-03CB-4E38-A7F5-FFB2941944FC}"/>
    <cellStyle name="Normal 16 4 3 2 4" xfId="19668" xr:uid="{193AB12A-3950-4DD4-9B59-2A1247472A42}"/>
    <cellStyle name="Normal 16 4 3 3" xfId="19669" xr:uid="{4CD0F1B1-7645-4D8C-93F4-2E4092A47BBB}"/>
    <cellStyle name="Normal 16 4 3 3 2" xfId="19670" xr:uid="{D5F8F901-6559-4FC4-9F90-A28B8794AB7A}"/>
    <cellStyle name="Normal 16 4 3 3 2 2" xfId="19671" xr:uid="{A1115305-7201-4DB5-8731-6DF849B41395}"/>
    <cellStyle name="Normal 16 4 3 3 3" xfId="19672" xr:uid="{DB327136-D16F-4174-B8FA-B793785BF2D7}"/>
    <cellStyle name="Normal 16 4 3 4" xfId="19673" xr:uid="{2BCFC05B-C337-41DD-BEB1-68E315DAFE2C}"/>
    <cellStyle name="Normal 16 4 3 4 2" xfId="19674" xr:uid="{C0BE8D2F-6706-47C3-955A-EC47676C66E3}"/>
    <cellStyle name="Normal 16 4 3 5" xfId="19675" xr:uid="{6CF93508-8CE7-4A21-9A62-F0FF877E24D9}"/>
    <cellStyle name="Normal 16 4 3 6" xfId="19676" xr:uid="{E664DD0D-9150-407F-BEB5-825244A50D49}"/>
    <cellStyle name="Normal 16 4 4" xfId="19677" xr:uid="{A84FE948-22C5-4DAC-8E6F-82A7104023DA}"/>
    <cellStyle name="Normal 16 4 4 2" xfId="19678" xr:uid="{F9C1F356-A948-4FDE-BC86-49D93062FB0B}"/>
    <cellStyle name="Normal 16 4 4 2 2" xfId="19679" xr:uid="{12ACBA9C-838B-4A37-AC33-3B044F36BFE5}"/>
    <cellStyle name="Normal 16 4 4 2 2 2" xfId="19680" xr:uid="{707A09D8-C69F-46C5-AB25-42CCCCFD9178}"/>
    <cellStyle name="Normal 16 4 4 2 3" xfId="19681" xr:uid="{23C95809-74D5-4CEF-9E9D-8ECF0B816C41}"/>
    <cellStyle name="Normal 16 4 4 3" xfId="19682" xr:uid="{C3BE3C0A-BBBE-4E14-ADE7-BE50EDA50016}"/>
    <cellStyle name="Normal 16 4 4 3 2" xfId="19683" xr:uid="{34E8196A-7AAE-4C19-996B-AC72B0395F5F}"/>
    <cellStyle name="Normal 16 4 4 4" xfId="19684" xr:uid="{B90E0D2D-82D3-4B22-958E-18A7750397B4}"/>
    <cellStyle name="Normal 16 4 5" xfId="19685" xr:uid="{ECDB7867-3910-4035-AA4A-8D15CB7EF2F6}"/>
    <cellStyle name="Normal 16 4 5 2" xfId="19686" xr:uid="{4A5612F3-D4AF-40FB-A9E7-89E8C61B7975}"/>
    <cellStyle name="Normal 16 4 5 2 2" xfId="19687" xr:uid="{A380B120-B314-4F0C-BD91-CA8A5EB7E43C}"/>
    <cellStyle name="Normal 16 4 5 3" xfId="19688" xr:uid="{87638263-5626-4030-943B-E8D1AFEDD84C}"/>
    <cellStyle name="Normal 16 4 6" xfId="19689" xr:uid="{EE8D77AF-8E7B-4D43-B411-36137D9DC47E}"/>
    <cellStyle name="Normal 16 4 6 2" xfId="19690" xr:uid="{76F23476-BD8B-4DFE-BB84-726F25A6FD53}"/>
    <cellStyle name="Normal 16 4 6 2 2" xfId="19691" xr:uid="{20036552-8EC2-495E-8289-01276BFCD61C}"/>
    <cellStyle name="Normal 16 4 6 3" xfId="19692" xr:uid="{09809F9E-ABA2-406E-B8A1-1CDA94255CFA}"/>
    <cellStyle name="Normal 16 4 7" xfId="19693" xr:uid="{EEC9827A-3828-45C3-924E-5705065FB4CB}"/>
    <cellStyle name="Normal 16 4 7 2" xfId="19694" xr:uid="{86F00BF0-90F1-48F6-BE97-605DEDD1DAB6}"/>
    <cellStyle name="Normal 16 4 8" xfId="19695" xr:uid="{FE643099-C26A-45F5-9457-AED1734C62CA}"/>
    <cellStyle name="Normal 16 4 9" xfId="19696" xr:uid="{184EF811-CB13-4BDA-8A54-3BC417BF1A3C}"/>
    <cellStyle name="Normal 16 4_INFORME" xfId="19697" xr:uid="{A8727EDA-8C0D-4547-BCEB-64E3692C7F30}"/>
    <cellStyle name="Normal 16 5" xfId="19698" xr:uid="{8A04C745-545B-4FFB-A0C3-9241905AA6AF}"/>
    <cellStyle name="Normal 16 5 10" xfId="19699" xr:uid="{F6A6ECAA-033F-4D82-A8E6-8B4E5FEB8DB1}"/>
    <cellStyle name="Normal 16 5 2" xfId="19700" xr:uid="{651E6C69-52EA-4DD2-9DE1-B6403FF529FB}"/>
    <cellStyle name="Normal 16 5 2 2" xfId="19701" xr:uid="{4CEEB00A-C4C1-47CB-A6F2-BDD714FD4B7E}"/>
    <cellStyle name="Normal 16 5 2 2 2" xfId="19702" xr:uid="{C59780A9-E08D-4BF9-A55E-A5773B14C2A4}"/>
    <cellStyle name="Normal 16 5 2 2 2 2" xfId="19703" xr:uid="{5F1A7838-C428-4FBC-8B42-E844A1569954}"/>
    <cellStyle name="Normal 16 5 2 2 2 2 2" xfId="19704" xr:uid="{F1EC42B3-0544-4516-933F-EAD21368E2C8}"/>
    <cellStyle name="Normal 16 5 2 2 2 2 2 2" xfId="19705" xr:uid="{E2B19CA3-9E00-4831-B02D-8DB82E3C04B1}"/>
    <cellStyle name="Normal 16 5 2 2 2 2 2 2 2" xfId="54375" xr:uid="{9E9B9D6E-ACB8-4AC6-BF8F-BACF411D31B6}"/>
    <cellStyle name="Normal 16 5 2 2 2 2 2 3" xfId="54376" xr:uid="{DD02E916-5A7D-440C-AB9F-109FAA70FE70}"/>
    <cellStyle name="Normal 16 5 2 2 2 2 3" xfId="19706" xr:uid="{4F520BAE-051C-495E-8412-F43A20C786C8}"/>
    <cellStyle name="Normal 16 5 2 2 2 2 3 2" xfId="54377" xr:uid="{0883F531-8889-4F9E-B8C7-44923EF35310}"/>
    <cellStyle name="Normal 16 5 2 2 2 2 4" xfId="54378" xr:uid="{6B89CE86-F7DE-487A-B3EB-4DCEF2007D57}"/>
    <cellStyle name="Normal 16 5 2 2 2 3" xfId="19707" xr:uid="{4B146299-2CA3-45D2-A6E1-FD51F5C6A27A}"/>
    <cellStyle name="Normal 16 5 2 2 2 3 2" xfId="19708" xr:uid="{C30CCB1E-E9BD-4130-90C4-836A48163095}"/>
    <cellStyle name="Normal 16 5 2 2 2 3 2 2" xfId="54379" xr:uid="{D0D8CA26-26DB-4C04-8329-DC357947519C}"/>
    <cellStyle name="Normal 16 5 2 2 2 3 3" xfId="54380" xr:uid="{74345EA6-B8D4-4B0B-8473-8DF0082D7CB9}"/>
    <cellStyle name="Normal 16 5 2 2 2 4" xfId="19709" xr:uid="{08573FAF-694A-4268-AC51-B0EB38C7A855}"/>
    <cellStyle name="Normal 16 5 2 2 2 4 2" xfId="54381" xr:uid="{3C0DA00A-9336-45CB-B120-FA0F3EDF9A87}"/>
    <cellStyle name="Normal 16 5 2 2 2 5" xfId="54382" xr:uid="{063B559C-3BBC-49BA-A9B7-D870B471869C}"/>
    <cellStyle name="Normal 16 5 2 2 2 6" xfId="54383" xr:uid="{4CA19D2C-8B97-424D-A9C4-41FC9FD7BD11}"/>
    <cellStyle name="Normal 16 5 2 2 3" xfId="19710" xr:uid="{C90A5ACF-3F3C-4CAC-B88A-6D5840EB1F84}"/>
    <cellStyle name="Normal 16 5 2 2 3 2" xfId="19711" xr:uid="{1CE56382-5B5A-419C-9983-2158F77DD190}"/>
    <cellStyle name="Normal 16 5 2 2 3 2 2" xfId="19712" xr:uid="{72542636-0457-4870-98C6-982B4A3DD990}"/>
    <cellStyle name="Normal 16 5 2 2 3 2 2 2" xfId="19713" xr:uid="{C5366469-3CB2-4108-A7AB-AEC5E453061C}"/>
    <cellStyle name="Normal 16 5 2 2 3 2 3" xfId="19714" xr:uid="{A21B6133-189E-4AED-87F0-79A9E83B1217}"/>
    <cellStyle name="Normal 16 5 2 2 3 3" xfId="19715" xr:uid="{0E976661-0C10-4373-95AC-92D9331B88DF}"/>
    <cellStyle name="Normal 16 5 2 2 3 3 2" xfId="19716" xr:uid="{C4F7236E-E58A-4BB4-A913-4B254DF850A6}"/>
    <cellStyle name="Normal 16 5 2 2 3 4" xfId="19717" xr:uid="{EC3BB2A4-A751-4C33-A554-E827D981DA26}"/>
    <cellStyle name="Normal 16 5 2 2 4" xfId="19718" xr:uid="{D3BCD15A-A5A0-4CE6-ACE9-798319BE4EB9}"/>
    <cellStyle name="Normal 16 5 2 2 4 2" xfId="19719" xr:uid="{20E50943-9BFA-4D58-BC0E-C8EBFA7627A4}"/>
    <cellStyle name="Normal 16 5 2 2 4 2 2" xfId="19720" xr:uid="{9E16C4FE-39E4-4DB6-BED6-0FE4BC038B77}"/>
    <cellStyle name="Normal 16 5 2 2 4 3" xfId="19721" xr:uid="{55846C90-8B17-4597-A7A9-4B8EEF3D6BC4}"/>
    <cellStyle name="Normal 16 5 2 2 5" xfId="19722" xr:uid="{20898A7E-63E3-46F6-A824-F6934C7E703B}"/>
    <cellStyle name="Normal 16 5 2 2 5 2" xfId="19723" xr:uid="{8E61F357-8E6D-42CB-816F-64D05C0601B0}"/>
    <cellStyle name="Normal 16 5 2 2 6" xfId="19724" xr:uid="{40501365-2579-486A-932F-990301A195C6}"/>
    <cellStyle name="Normal 16 5 2 2 7" xfId="54384" xr:uid="{DB7E0982-01F7-45C7-8B7B-869B1AFD6CFF}"/>
    <cellStyle name="Normal 16 5 2 3" xfId="19725" xr:uid="{CFB1298F-326B-4039-9D0A-C9D35D18C832}"/>
    <cellStyle name="Normal 16 5 2 3 2" xfId="19726" xr:uid="{C188BB67-C43A-4248-AB3E-5FA0CF3CA734}"/>
    <cellStyle name="Normal 16 5 2 3 2 2" xfId="19727" xr:uid="{67F08BDC-75FA-49F3-9515-C5749C045D70}"/>
    <cellStyle name="Normal 16 5 2 3 2 2 2" xfId="19728" xr:uid="{D43AA1D6-2CF7-49A8-A82E-6848CC813849}"/>
    <cellStyle name="Normal 16 5 2 3 2 2 2 2" xfId="54385" xr:uid="{9538442E-BEE1-436E-B4BC-5248BD2F87A5}"/>
    <cellStyle name="Normal 16 5 2 3 2 2 3" xfId="54386" xr:uid="{9C71AB07-D857-4B29-B195-CCE427D7C67A}"/>
    <cellStyle name="Normal 16 5 2 3 2 3" xfId="19729" xr:uid="{99B85A7A-D1F0-4DFB-86FE-2E35E9D215A0}"/>
    <cellStyle name="Normal 16 5 2 3 2 3 2" xfId="54387" xr:uid="{87330E66-D374-4222-87B5-283297D8D83A}"/>
    <cellStyle name="Normal 16 5 2 3 2 4" xfId="54388" xr:uid="{65496DAC-CF5E-44AA-97AC-CB527EB03E82}"/>
    <cellStyle name="Normal 16 5 2 3 3" xfId="19730" xr:uid="{0A5740E8-9F8D-43AD-9E58-F1FEDBF3B311}"/>
    <cellStyle name="Normal 16 5 2 3 3 2" xfId="19731" xr:uid="{DA41D55F-21A9-47B6-9DFB-CC5F7469CF03}"/>
    <cellStyle name="Normal 16 5 2 3 3 2 2" xfId="54389" xr:uid="{DD2F50EC-5789-4EBC-9E6A-17C6CC86D4D2}"/>
    <cellStyle name="Normal 16 5 2 3 3 3" xfId="54390" xr:uid="{37DFFD28-0C68-4ACA-B678-FDEFEAF4A2D7}"/>
    <cellStyle name="Normal 16 5 2 3 4" xfId="19732" xr:uid="{0AD2D6CA-A4CA-4BC7-843C-864F9ED22BD7}"/>
    <cellStyle name="Normal 16 5 2 3 4 2" xfId="54391" xr:uid="{DBC8880A-6CED-406D-8B01-433C68765CE7}"/>
    <cellStyle name="Normal 16 5 2 3 5" xfId="54392" xr:uid="{A8C7A122-1920-4FE9-9F34-2D9D3A938A3F}"/>
    <cellStyle name="Normal 16 5 2 3 6" xfId="54393" xr:uid="{7CDFBDE3-A8A4-49E0-A451-5E4869E776A5}"/>
    <cellStyle name="Normal 16 5 2 4" xfId="19733" xr:uid="{C0A041F5-171B-4484-A95D-07FF3990F117}"/>
    <cellStyle name="Normal 16 5 2 4 2" xfId="19734" xr:uid="{EA030A00-32A4-4521-B566-877BCF8B2D68}"/>
    <cellStyle name="Normal 16 5 2 4 2 2" xfId="19735" xr:uid="{1D5844E2-B6BA-4E42-9D67-245EA4B83824}"/>
    <cellStyle name="Normal 16 5 2 4 2 2 2" xfId="19736" xr:uid="{30753D1A-81AF-440C-B59A-F6A4D7CD2429}"/>
    <cellStyle name="Normal 16 5 2 4 2 3" xfId="19737" xr:uid="{C972395F-92AF-4853-903D-2D72E5150537}"/>
    <cellStyle name="Normal 16 5 2 4 3" xfId="19738" xr:uid="{C466F0BA-EA72-4DFC-9725-9F098DE08D89}"/>
    <cellStyle name="Normal 16 5 2 4 3 2" xfId="19739" xr:uid="{A311F67B-13F7-4DF6-86B0-E5441334040C}"/>
    <cellStyle name="Normal 16 5 2 4 4" xfId="19740" xr:uid="{C0B3E4BB-6E20-463A-AD3B-E4E93D68DFB9}"/>
    <cellStyle name="Normal 16 5 2 5" xfId="19741" xr:uid="{0D8676BB-8FFF-449F-85B4-17EEAC3B7BA3}"/>
    <cellStyle name="Normal 16 5 2 5 2" xfId="19742" xr:uid="{6D7AA60D-91AD-49F8-8F32-BD9248182DB9}"/>
    <cellStyle name="Normal 16 5 2 5 2 2" xfId="19743" xr:uid="{89187F1C-369A-4DCE-9D7D-49F799084B07}"/>
    <cellStyle name="Normal 16 5 2 5 3" xfId="19744" xr:uid="{011A0442-E3F9-48D6-9EA8-2BB32CA49A93}"/>
    <cellStyle name="Normal 16 5 2 6" xfId="19745" xr:uid="{A5DF83BE-901C-4F55-89C9-7B953E9F170B}"/>
    <cellStyle name="Normal 16 5 2 6 2" xfId="19746" xr:uid="{5B7C639C-4380-4D48-8E70-D4D53D2E680D}"/>
    <cellStyle name="Normal 16 5 2 7" xfId="19747" xr:uid="{FAEAF17B-6BF2-414C-8339-069EFEBA5CF2}"/>
    <cellStyle name="Normal 16 5 2 8" xfId="19748" xr:uid="{E61385CD-9522-4E8F-8F58-61D4933FD5BF}"/>
    <cellStyle name="Normal 16 5 3" xfId="19749" xr:uid="{CB17F672-415A-4517-AF1A-D23A4313E3C7}"/>
    <cellStyle name="Normal 16 5 3 2" xfId="19750" xr:uid="{59B3A244-66FE-4E69-B79E-6636BD6D8909}"/>
    <cellStyle name="Normal 16 5 3 2 2" xfId="19751" xr:uid="{651DD9A5-3664-4AC2-B3CA-AE91FB57D53A}"/>
    <cellStyle name="Normal 16 5 3 2 2 2" xfId="19752" xr:uid="{7FF0B345-A0D9-41C0-A7C1-81A41C1A0F2A}"/>
    <cellStyle name="Normal 16 5 3 2 2 2 2" xfId="19753" xr:uid="{D387C52F-BA3B-4035-B9A2-666A78805758}"/>
    <cellStyle name="Normal 16 5 3 2 2 2 2 2" xfId="54394" xr:uid="{4E810045-47C1-409C-8305-75F1AFF94870}"/>
    <cellStyle name="Normal 16 5 3 2 2 2 3" xfId="54395" xr:uid="{CF735047-507B-46B1-985D-C5E97B0E404F}"/>
    <cellStyle name="Normal 16 5 3 2 2 3" xfId="19754" xr:uid="{CE7C613D-4345-408A-8CDD-8BB1A1331DEB}"/>
    <cellStyle name="Normal 16 5 3 2 2 3 2" xfId="54396" xr:uid="{45041090-5AA1-4283-A06B-1FF842C77856}"/>
    <cellStyle name="Normal 16 5 3 2 2 4" xfId="54397" xr:uid="{65676D6C-2209-4C7F-B9F5-0EAAC6ABA5E3}"/>
    <cellStyle name="Normal 16 5 3 2 3" xfId="19755" xr:uid="{E05111C4-45A4-473E-AE0D-6DA24806F294}"/>
    <cellStyle name="Normal 16 5 3 2 3 2" xfId="19756" xr:uid="{33F451CE-2F2E-4F41-8089-566F4250B710}"/>
    <cellStyle name="Normal 16 5 3 2 3 2 2" xfId="54398" xr:uid="{BCFF6C33-E52E-4FE5-BC90-20821E3B86B7}"/>
    <cellStyle name="Normal 16 5 3 2 3 3" xfId="54399" xr:uid="{0A1156B5-9432-4164-BD64-5CC5C2F751A8}"/>
    <cellStyle name="Normal 16 5 3 2 4" xfId="19757" xr:uid="{E2A3CEF9-CBC1-446E-8863-51AF6FC3914A}"/>
    <cellStyle name="Normal 16 5 3 2 4 2" xfId="54400" xr:uid="{E9E74D88-CC69-4E13-B451-E300AEA573AA}"/>
    <cellStyle name="Normal 16 5 3 2 5" xfId="54401" xr:uid="{BEEEA534-D982-439B-986E-1B96C69E9464}"/>
    <cellStyle name="Normal 16 5 3 2 6" xfId="54402" xr:uid="{53E087B7-7420-4043-ADE5-25117C2C342C}"/>
    <cellStyle name="Normal 16 5 3 3" xfId="19758" xr:uid="{30272B1D-E0EA-4138-A0F2-41177D3A9155}"/>
    <cellStyle name="Normal 16 5 3 3 2" xfId="19759" xr:uid="{DF7863D5-D687-4BCE-B817-6C7E6F54B16D}"/>
    <cellStyle name="Normal 16 5 3 3 2 2" xfId="19760" xr:uid="{77280EBC-5DF2-4559-8CF9-D3EA444323FB}"/>
    <cellStyle name="Normal 16 5 3 3 2 2 2" xfId="19761" xr:uid="{FF423F9D-8AAA-4F3F-9741-4842BCB6A9E0}"/>
    <cellStyle name="Normal 16 5 3 3 2 3" xfId="19762" xr:uid="{5E6BF84A-44DE-43EB-AC07-123C6C280DB3}"/>
    <cellStyle name="Normal 16 5 3 3 3" xfId="19763" xr:uid="{A313072A-2741-4ED4-AC94-3CBCE8392C55}"/>
    <cellStyle name="Normal 16 5 3 3 3 2" xfId="19764" xr:uid="{D2A48A95-CFB6-4C01-A778-9149E8EA3A69}"/>
    <cellStyle name="Normal 16 5 3 3 4" xfId="19765" xr:uid="{F9E22802-AFDF-489F-95DF-E076C839B6F8}"/>
    <cellStyle name="Normal 16 5 3 4" xfId="19766" xr:uid="{A0D63DD4-4A2E-467F-BB5A-4F8F8AE87C02}"/>
    <cellStyle name="Normal 16 5 3 4 2" xfId="19767" xr:uid="{AFD41EF2-2473-4159-BB6D-0CDF5B8869BD}"/>
    <cellStyle name="Normal 16 5 3 4 2 2" xfId="19768" xr:uid="{9631E783-8F07-4983-862A-9FD4950F37DD}"/>
    <cellStyle name="Normal 16 5 3 4 3" xfId="19769" xr:uid="{06F74293-8E46-4582-9D20-E062F0C7F4E7}"/>
    <cellStyle name="Normal 16 5 3 5" xfId="19770" xr:uid="{A90E6356-5338-41AD-B163-EBAD0D9B6796}"/>
    <cellStyle name="Normal 16 5 3 5 2" xfId="19771" xr:uid="{8F2F8D6A-D9ED-4B08-8580-7303A239C4B9}"/>
    <cellStyle name="Normal 16 5 3 6" xfId="19772" xr:uid="{F00B389A-E327-496C-94E8-AA1443038B66}"/>
    <cellStyle name="Normal 16 5 3 7" xfId="54403" xr:uid="{98B30AD8-1581-43FE-B398-0066797EA7CB}"/>
    <cellStyle name="Normal 16 5 4" xfId="19773" xr:uid="{6ADFA1D2-37C3-4B5B-A661-124835B78C69}"/>
    <cellStyle name="Normal 16 5 4 2" xfId="19774" xr:uid="{090D63F2-EE54-47B8-A3A2-44DC6117A85C}"/>
    <cellStyle name="Normal 16 5 4 2 2" xfId="19775" xr:uid="{25B4F0B9-26BA-4D1B-9D1C-B41FFC254DE1}"/>
    <cellStyle name="Normal 16 5 4 2 2 2" xfId="19776" xr:uid="{5C816519-5F62-4C11-AE4F-D9CAD4039A9F}"/>
    <cellStyle name="Normal 16 5 4 2 2 2 2" xfId="54404" xr:uid="{3AF5DF17-A7A9-4579-910E-64029B86B313}"/>
    <cellStyle name="Normal 16 5 4 2 2 3" xfId="54405" xr:uid="{C871E006-CB58-4140-8015-2AD02AB6FDD6}"/>
    <cellStyle name="Normal 16 5 4 2 3" xfId="19777" xr:uid="{87605353-57A4-497A-B71F-275B8D976668}"/>
    <cellStyle name="Normal 16 5 4 2 3 2" xfId="54406" xr:uid="{11F2577A-2AC9-4223-B7B4-BE0F64883FEB}"/>
    <cellStyle name="Normal 16 5 4 2 4" xfId="54407" xr:uid="{1871216C-57D6-4001-A76C-139189A0F6B4}"/>
    <cellStyle name="Normal 16 5 4 3" xfId="19778" xr:uid="{E3CAA6F6-E954-436D-B25B-AC8DC8B47FFF}"/>
    <cellStyle name="Normal 16 5 4 3 2" xfId="19779" xr:uid="{B0D5907E-4610-4FEA-89C0-08510DF2EF93}"/>
    <cellStyle name="Normal 16 5 4 3 2 2" xfId="54408" xr:uid="{FB9673CE-62DC-4376-9EF6-C343C6948819}"/>
    <cellStyle name="Normal 16 5 4 3 3" xfId="54409" xr:uid="{6272F308-7F9D-41EA-97DA-E11A5E84C8A2}"/>
    <cellStyle name="Normal 16 5 4 4" xfId="19780" xr:uid="{DA655BC4-8530-47EF-B21B-42CD43C37C85}"/>
    <cellStyle name="Normal 16 5 4 4 2" xfId="54410" xr:uid="{57EBE07F-D72D-4FA2-9110-12C0407B9FBF}"/>
    <cellStyle name="Normal 16 5 4 5" xfId="54411" xr:uid="{60B3AEFF-8D73-49B7-A654-F8B5090BA34A}"/>
    <cellStyle name="Normal 16 5 4 6" xfId="54412" xr:uid="{2555C85F-EE8D-4BE9-B3EC-48CB2BE7E267}"/>
    <cellStyle name="Normal 16 5 5" xfId="19781" xr:uid="{4F875195-EA51-40EF-B25B-03F1B55F41DC}"/>
    <cellStyle name="Normal 16 5 5 2" xfId="19782" xr:uid="{0D2A1B54-0540-44A2-B33E-DA7F4619EA84}"/>
    <cellStyle name="Normal 16 5 5 2 2" xfId="19783" xr:uid="{1E116E70-FD07-4DA7-A8E3-152B63646A3B}"/>
    <cellStyle name="Normal 16 5 5 2 2 2" xfId="19784" xr:uid="{B1E1C126-BDEF-45A7-91DC-2280390DDE07}"/>
    <cellStyle name="Normal 16 5 5 2 3" xfId="19785" xr:uid="{CFE21662-39E9-4A73-9DFB-9B91EA64CFA4}"/>
    <cellStyle name="Normal 16 5 5 3" xfId="19786" xr:uid="{7406C47B-7572-429B-93DD-418F372F02A8}"/>
    <cellStyle name="Normal 16 5 5 3 2" xfId="19787" xr:uid="{8B8C08AA-C235-468D-9275-729FA6FAF053}"/>
    <cellStyle name="Normal 16 5 5 4" xfId="19788" xr:uid="{E8275393-6980-421B-B8FA-6A2E709793BB}"/>
    <cellStyle name="Normal 16 5 6" xfId="19789" xr:uid="{C1DF63B3-0A49-4DC1-8E46-D5874A6D76BA}"/>
    <cellStyle name="Normal 16 5 6 2" xfId="19790" xr:uid="{886C2FB4-FE27-47F6-8449-05A62FB06102}"/>
    <cellStyle name="Normal 16 5 6 2 2" xfId="19791" xr:uid="{782838E8-246C-4C88-83E6-A7725032010C}"/>
    <cellStyle name="Normal 16 5 6 3" xfId="19792" xr:uid="{188DFFE4-8267-4306-ACE9-9672BA6687E1}"/>
    <cellStyle name="Normal 16 5 7" xfId="19793" xr:uid="{79813D65-7DEF-4023-8052-F7C04667B783}"/>
    <cellStyle name="Normal 16 5 7 2" xfId="19794" xr:uid="{F96D9612-9AD6-4ABB-9AA7-BB3CF3C82619}"/>
    <cellStyle name="Normal 16 5 8" xfId="19795" xr:uid="{990088A1-AE4E-4F0C-BD17-1770DDB5F4C4}"/>
    <cellStyle name="Normal 16 5 9" xfId="19796" xr:uid="{28EA01F2-D72A-4DD1-BB63-5CF7C961AA6E}"/>
    <cellStyle name="Normal 16 6" xfId="19797" xr:uid="{A87448C3-0022-4683-9137-52D502B5ADF5}"/>
    <cellStyle name="Normal 16 6 2" xfId="19798" xr:uid="{CD1393E0-9A7E-4B0D-9239-E603A198AEBE}"/>
    <cellStyle name="Normal 16 6 2 2" xfId="19799" xr:uid="{4121E9D4-91E3-4AF6-9BEF-0E6F8FB9A85A}"/>
    <cellStyle name="Normal 16 6 2 2 2" xfId="19800" xr:uid="{FCE55652-9648-495E-895F-50BC6DB33AF3}"/>
    <cellStyle name="Normal 16 6 2 2 2 2" xfId="19801" xr:uid="{13ABC7B6-8325-4221-A2B9-098B1A2BC4C0}"/>
    <cellStyle name="Normal 16 6 2 2 2 2 2" xfId="19802" xr:uid="{0116D96C-049A-4E01-B1AE-841AED4DB4F3}"/>
    <cellStyle name="Normal 16 6 2 2 2 2 2 2" xfId="19803" xr:uid="{A2C2C676-EC9B-4A0F-973F-2229168C60B9}"/>
    <cellStyle name="Normal 16 6 2 2 2 2 3" xfId="19804" xr:uid="{B5640408-35E2-4096-931A-6A80239BE8BD}"/>
    <cellStyle name="Normal 16 6 2 2 2 3" xfId="19805" xr:uid="{A92AA9F1-820B-42EE-B4AA-76E7E8942EDE}"/>
    <cellStyle name="Normal 16 6 2 2 2 3 2" xfId="19806" xr:uid="{47B08C3E-0C82-4AB0-8DC9-FA834AACE434}"/>
    <cellStyle name="Normal 16 6 2 2 2 4" xfId="19807" xr:uid="{74F816CC-76E9-4BDD-BD37-3A3870322E05}"/>
    <cellStyle name="Normal 16 6 2 2 3" xfId="19808" xr:uid="{174ABFA7-82EB-4F45-A265-E154E20E9E56}"/>
    <cellStyle name="Normal 16 6 2 2 3 2" xfId="19809" xr:uid="{5476D6F3-B2CF-4ADE-9B1A-F21B578BCB07}"/>
    <cellStyle name="Normal 16 6 2 2 3 2 2" xfId="19810" xr:uid="{512983E7-145D-4451-9C64-8622E6CB0DEB}"/>
    <cellStyle name="Normal 16 6 2 2 3 3" xfId="19811" xr:uid="{0FE30550-F5C3-4EFB-BF10-E247B86CA466}"/>
    <cellStyle name="Normal 16 6 2 2 4" xfId="19812" xr:uid="{05F40E3F-4013-44E4-8A15-8FB40EECA67E}"/>
    <cellStyle name="Normal 16 6 2 2 4 2" xfId="19813" xr:uid="{F07A601D-65DB-497D-B4EE-5FE5B07475CC}"/>
    <cellStyle name="Normal 16 6 2 2 5" xfId="19814" xr:uid="{8E6FA0C7-A1AA-4633-B89C-F64EC3D8F618}"/>
    <cellStyle name="Normal 16 6 2 2 6" xfId="54413" xr:uid="{223F5B23-68F4-4254-AE21-27AC6C2650F7}"/>
    <cellStyle name="Normal 16 6 2 3" xfId="19815" xr:uid="{1E433926-F3A0-49A9-9073-7A43B6815885}"/>
    <cellStyle name="Normal 16 6 2 3 2" xfId="19816" xr:uid="{F1AB3B86-269C-4E3E-AB23-F105BD209D7C}"/>
    <cellStyle name="Normal 16 6 2 3 2 2" xfId="19817" xr:uid="{BE7B53F6-F260-454D-B69B-4FD11E796073}"/>
    <cellStyle name="Normal 16 6 2 3 2 2 2" xfId="19818" xr:uid="{EBE06830-7220-4214-B6AB-4FAAC7123B15}"/>
    <cellStyle name="Normal 16 6 2 3 2 3" xfId="19819" xr:uid="{F02967F7-DAE3-4C19-911D-9B3579310B87}"/>
    <cellStyle name="Normal 16 6 2 3 3" xfId="19820" xr:uid="{3057F2FC-A1F1-4EE7-BE0E-57EA2729A72D}"/>
    <cellStyle name="Normal 16 6 2 3 3 2" xfId="19821" xr:uid="{4EC1DE60-D574-4DCB-B2CF-0C07C5A26A8E}"/>
    <cellStyle name="Normal 16 6 2 3 4" xfId="19822" xr:uid="{E261E56A-0230-4595-9D49-2A695D89D2DC}"/>
    <cellStyle name="Normal 16 6 2 4" xfId="19823" xr:uid="{24881B7C-9145-498A-AA69-436EDD02740D}"/>
    <cellStyle name="Normal 16 6 2 4 2" xfId="19824" xr:uid="{561C858D-0C74-4D34-BDFB-66921DCD815D}"/>
    <cellStyle name="Normal 16 6 2 4 2 2" xfId="19825" xr:uid="{1E1BF16A-4B78-4EB7-8C56-A6F1475304BB}"/>
    <cellStyle name="Normal 16 6 2 4 3" xfId="19826" xr:uid="{BA25E7C5-3A38-4071-99D6-D27B3912D4A0}"/>
    <cellStyle name="Normal 16 6 2 5" xfId="19827" xr:uid="{8E03673E-41ED-436A-9965-44B827BE5B99}"/>
    <cellStyle name="Normal 16 6 2 5 2" xfId="19828" xr:uid="{EAB4FDCF-CF6A-43B9-A091-65473E6404A2}"/>
    <cellStyle name="Normal 16 6 2 6" xfId="19829" xr:uid="{DDA6A656-22E9-45AF-94C1-3105D6EEED8A}"/>
    <cellStyle name="Normal 16 6 2 7" xfId="54414" xr:uid="{1F6498DC-4889-4285-B3D9-5FC7C21D6B8F}"/>
    <cellStyle name="Normal 16 6 3" xfId="19830" xr:uid="{7DFB8CE8-B54A-442C-A88C-020FDA71953C}"/>
    <cellStyle name="Normal 16 6 3 2" xfId="19831" xr:uid="{3CF8B0A5-E116-440C-8C5F-3F2E0B726579}"/>
    <cellStyle name="Normal 16 6 3 2 2" xfId="19832" xr:uid="{1A023611-9D50-4BB2-BE89-AC96A277F570}"/>
    <cellStyle name="Normal 16 6 3 2 2 2" xfId="19833" xr:uid="{A5B6CDE5-F31D-47E6-98C2-E094F26F56C7}"/>
    <cellStyle name="Normal 16 6 3 2 2 2 2" xfId="19834" xr:uid="{F9CBE12D-B32B-4A05-BC4A-6B5C12ECAB0F}"/>
    <cellStyle name="Normal 16 6 3 2 2 3" xfId="19835" xr:uid="{1FF2646E-04E8-4A0F-961E-4592B0FFCB37}"/>
    <cellStyle name="Normal 16 6 3 2 3" xfId="19836" xr:uid="{581B3564-7C87-49B3-9044-547CEB6276E0}"/>
    <cellStyle name="Normal 16 6 3 2 3 2" xfId="19837" xr:uid="{F7024815-016B-4D0F-928E-E64AF40ECCB9}"/>
    <cellStyle name="Normal 16 6 3 2 4" xfId="19838" xr:uid="{BD2094A5-8892-4F68-A326-497772665671}"/>
    <cellStyle name="Normal 16 6 3 3" xfId="19839" xr:uid="{4BDFB985-5F7E-4134-8ADA-B855FF2D15D7}"/>
    <cellStyle name="Normal 16 6 3 3 2" xfId="19840" xr:uid="{8E08863B-FA34-45AD-9578-636F79633AA0}"/>
    <cellStyle name="Normal 16 6 3 3 2 2" xfId="19841" xr:uid="{91028EE1-4C14-42E9-9324-C6184A0ABCEA}"/>
    <cellStyle name="Normal 16 6 3 3 3" xfId="19842" xr:uid="{AC30F91A-3661-4CF3-B375-7EFB807D20D4}"/>
    <cellStyle name="Normal 16 6 3 4" xfId="19843" xr:uid="{45ED7B98-3868-4E07-B20F-B72902C3C59C}"/>
    <cellStyle name="Normal 16 6 3 4 2" xfId="19844" xr:uid="{3D69710F-8BFC-4EC5-860F-8386ACE83AA3}"/>
    <cellStyle name="Normal 16 6 3 5" xfId="19845" xr:uid="{ED5C2263-2495-4E2A-A612-20685FFE77A9}"/>
    <cellStyle name="Normal 16 6 3 6" xfId="54415" xr:uid="{ED000971-2C6A-4CB8-83E7-DFB6559ED698}"/>
    <cellStyle name="Normal 16 6 4" xfId="19846" xr:uid="{70AC5478-70E1-4B5D-8E1B-5B51645232A1}"/>
    <cellStyle name="Normal 16 6 4 2" xfId="19847" xr:uid="{3F1CA060-FA44-4FD7-A2D3-55257D6ECD92}"/>
    <cellStyle name="Normal 16 6 4 2 2" xfId="19848" xr:uid="{04958ACE-18A4-44B3-A205-6962ECD4FE10}"/>
    <cellStyle name="Normal 16 6 4 2 2 2" xfId="19849" xr:uid="{68C87B20-DCD4-4E48-8745-2CE73B784767}"/>
    <cellStyle name="Normal 16 6 4 2 3" xfId="19850" xr:uid="{0F812036-A8AA-487B-867A-4508DE4A169C}"/>
    <cellStyle name="Normal 16 6 4 3" xfId="19851" xr:uid="{9365BC42-746E-49F1-96E3-624D91C7ADFE}"/>
    <cellStyle name="Normal 16 6 4 3 2" xfId="19852" xr:uid="{8FAF2752-F4E0-4DB6-9079-54A736BD3E1F}"/>
    <cellStyle name="Normal 16 6 4 4" xfId="19853" xr:uid="{1F1A350C-59A7-44E3-BC04-464A6EB5CAC8}"/>
    <cellStyle name="Normal 16 6 5" xfId="19854" xr:uid="{C7E2820F-4D9D-470A-A89B-7354D03473CA}"/>
    <cellStyle name="Normal 16 6 5 2" xfId="19855" xr:uid="{FE592322-C763-482C-927E-84D2A093A2A1}"/>
    <cellStyle name="Normal 16 6 5 2 2" xfId="19856" xr:uid="{14D27611-976B-4708-9D87-B7B5E7E0F576}"/>
    <cellStyle name="Normal 16 6 5 3" xfId="19857" xr:uid="{078905C9-1CB6-4E14-8E49-1F88BF848D8E}"/>
    <cellStyle name="Normal 16 6 6" xfId="19858" xr:uid="{7AAC4C74-69DA-4BB4-BF88-1AEA26332B64}"/>
    <cellStyle name="Normal 16 6 6 2" xfId="19859" xr:uid="{685FDF89-264F-4724-AD51-F28106726602}"/>
    <cellStyle name="Normal 16 6 7" xfId="19860" xr:uid="{57EE361B-9312-42B6-9AFA-954FFD23F470}"/>
    <cellStyle name="Normal 16 6 8" xfId="19861" xr:uid="{E779F023-9319-4932-901A-68DB484A83A4}"/>
    <cellStyle name="Normal 16 6 9" xfId="19862" xr:uid="{0F7525C4-4B3C-42FA-AF65-2E358780330C}"/>
    <cellStyle name="Normal 16 7" xfId="19863" xr:uid="{9D4956C3-CDD3-4897-96EA-F2259956DCAD}"/>
    <cellStyle name="Normal 16 7 2" xfId="19864" xr:uid="{6620D1F7-3CA4-40F8-9129-C60A5FE67E1F}"/>
    <cellStyle name="Normal 16 7 2 2" xfId="19865" xr:uid="{761D4528-6FC7-4FB3-A4C7-DDAE4BD463E4}"/>
    <cellStyle name="Normal 16 7 2 2 2" xfId="19866" xr:uid="{656C2049-3100-4B32-A3A2-1DC9126824D6}"/>
    <cellStyle name="Normal 16 7 2 2 2 2" xfId="19867" xr:uid="{0B6ADB0C-2D50-4DFF-A969-BC33887B3A0D}"/>
    <cellStyle name="Normal 16 7 2 2 2 2 2" xfId="19868" xr:uid="{46DF200B-D4DD-4095-930B-FFAD03F6C613}"/>
    <cellStyle name="Normal 16 7 2 2 2 3" xfId="19869" xr:uid="{24041B37-70EC-4E50-844B-AE87CB52C97F}"/>
    <cellStyle name="Normal 16 7 2 2 3" xfId="19870" xr:uid="{D6EEA76F-55BB-49E6-A8FA-7CD4D5B08416}"/>
    <cellStyle name="Normal 16 7 2 2 3 2" xfId="19871" xr:uid="{BF57D54E-6F90-49A4-BFB9-11F6B7535AFA}"/>
    <cellStyle name="Normal 16 7 2 2 4" xfId="19872" xr:uid="{06D44B87-B37D-4A6A-9F22-277B44E63706}"/>
    <cellStyle name="Normal 16 7 2 3" xfId="19873" xr:uid="{86536245-DEBF-45B2-BA5A-FD6A604A7E6B}"/>
    <cellStyle name="Normal 16 7 2 3 2" xfId="19874" xr:uid="{061F1937-9ACE-4F07-B075-781E2BE34AB8}"/>
    <cellStyle name="Normal 16 7 2 3 2 2" xfId="19875" xr:uid="{F8258AE2-F600-4BA3-B6FC-DC1A0E18ACB4}"/>
    <cellStyle name="Normal 16 7 2 3 3" xfId="19876" xr:uid="{DDA56DC4-3B65-4FB2-840E-7E8A14203CC1}"/>
    <cellStyle name="Normal 16 7 2 4" xfId="19877" xr:uid="{54665920-5F2C-49B4-9703-3DFE6300858F}"/>
    <cellStyle name="Normal 16 7 2 4 2" xfId="19878" xr:uid="{45267A3C-4210-4069-9A0A-DC268D09A4A2}"/>
    <cellStyle name="Normal 16 7 2 5" xfId="19879" xr:uid="{213113FD-8EAA-4E93-AB8E-C29C3244831D}"/>
    <cellStyle name="Normal 16 7 2 6" xfId="54416" xr:uid="{08DAB39D-4D3B-4430-8248-1E442701C740}"/>
    <cellStyle name="Normal 16 7 3" xfId="19880" xr:uid="{D1FB586C-0AF9-48ED-950A-8F10975AD0BC}"/>
    <cellStyle name="Normal 16 7 3 2" xfId="19881" xr:uid="{2B7FFD6B-34A5-4208-9B90-E7146ECA52D4}"/>
    <cellStyle name="Normal 16 7 3 2 2" xfId="19882" xr:uid="{1D0183B7-FD6E-47B0-96F7-AB3BC2301983}"/>
    <cellStyle name="Normal 16 7 3 2 2 2" xfId="19883" xr:uid="{EAEB7371-2F28-4F3F-A683-03A0EEC990C9}"/>
    <cellStyle name="Normal 16 7 3 2 3" xfId="19884" xr:uid="{0192DCE9-C7D2-4B65-8E8D-A2087EB04884}"/>
    <cellStyle name="Normal 16 7 3 3" xfId="19885" xr:uid="{A6CDD810-0D50-4870-9CDD-4CA0DFCE63B7}"/>
    <cellStyle name="Normal 16 7 3 3 2" xfId="19886" xr:uid="{FC9B3A17-6BEC-42E4-B4A5-0FBDC7D4DDAB}"/>
    <cellStyle name="Normal 16 7 3 4" xfId="19887" xr:uid="{03939D17-18AE-4792-AEB8-06675A6B2A18}"/>
    <cellStyle name="Normal 16 7 4" xfId="19888" xr:uid="{DC74B0A1-842A-4906-83BA-7D8BCAFAF4BD}"/>
    <cellStyle name="Normal 16 7 4 2" xfId="19889" xr:uid="{CEC890C8-9B70-42A9-BCEE-61F9709ACDF2}"/>
    <cellStyle name="Normal 16 7 4 2 2" xfId="19890" xr:uid="{4BD2D2CD-457C-4E85-898E-858183D3D2AB}"/>
    <cellStyle name="Normal 16 7 4 3" xfId="19891" xr:uid="{5EACFB1E-2D14-48F9-82AC-61E5B1E7FE45}"/>
    <cellStyle name="Normal 16 7 5" xfId="19892" xr:uid="{E45910CB-D51A-4C8D-ABC0-79761EF3EDAA}"/>
    <cellStyle name="Normal 16 7 5 2" xfId="19893" xr:uid="{F63BF0BF-4AA5-488F-926E-1B4329CD3777}"/>
    <cellStyle name="Normal 16 7 6" xfId="19894" xr:uid="{5B3BB233-467A-4DA6-B1EA-109BF79A510B}"/>
    <cellStyle name="Normal 16 7 7" xfId="19895" xr:uid="{DEFBF367-3E46-46F2-AE7E-47B61C634364}"/>
    <cellStyle name="Normal 16 7 8" xfId="19896" xr:uid="{E6926A89-DB96-4CBC-9751-87958F549068}"/>
    <cellStyle name="Normal 16 8" xfId="19897" xr:uid="{6C02DEB8-8379-405C-A008-EF1110520A0D}"/>
    <cellStyle name="Normal 16 8 2" xfId="19898" xr:uid="{1770DEAE-82B7-4FE6-8356-4D430DA0C9CC}"/>
    <cellStyle name="Normal 16 8 2 2" xfId="19899" xr:uid="{13190308-B960-4DF8-999E-ED900D6D45D6}"/>
    <cellStyle name="Normal 16 8 2 2 2" xfId="19900" xr:uid="{7736826E-6C4D-44AD-A7C0-A76A70445E59}"/>
    <cellStyle name="Normal 16 8 2 2 2 2" xfId="19901" xr:uid="{A4BE9A93-608A-418D-9AFC-FF37B104B803}"/>
    <cellStyle name="Normal 16 8 2 2 3" xfId="19902" xr:uid="{D387CA3C-C72B-44A9-B24A-97FD571D5250}"/>
    <cellStyle name="Normal 16 8 2 3" xfId="19903" xr:uid="{34E0E56D-C634-4F7E-B107-64FA9CF2A6DC}"/>
    <cellStyle name="Normal 16 8 2 3 2" xfId="19904" xr:uid="{73C3415A-414B-4265-B11D-F85A8A6D12EB}"/>
    <cellStyle name="Normal 16 8 2 4" xfId="19905" xr:uid="{0AE5C0D5-2068-4758-9AC6-196F9FD718F2}"/>
    <cellStyle name="Normal 16 8 3" xfId="19906" xr:uid="{45BA1BD4-C063-4741-9DD7-F820D7F4819C}"/>
    <cellStyle name="Normal 16 8 3 2" xfId="19907" xr:uid="{58FCACA6-B826-490D-8EA8-0377CD163065}"/>
    <cellStyle name="Normal 16 8 3 2 2" xfId="19908" xr:uid="{EE575D6C-60C8-4014-B4E0-B5E68C6D0B83}"/>
    <cellStyle name="Normal 16 8 3 3" xfId="19909" xr:uid="{4A6FD5BE-7EE5-4474-8F2B-7E05C1931CF9}"/>
    <cellStyle name="Normal 16 8 4" xfId="19910" xr:uid="{A484E0CD-69C3-4458-B83F-8EADBBE1AC08}"/>
    <cellStyle name="Normal 16 8 4 2" xfId="19911" xr:uid="{D9C00609-81F2-4341-94A1-84BC3BC01353}"/>
    <cellStyle name="Normal 16 8 5" xfId="19912" xr:uid="{6DE72A05-A372-4EBB-AEBE-8DAC2EEB7FDC}"/>
    <cellStyle name="Normal 16 8 6" xfId="19913" xr:uid="{425E0DD5-A945-41A0-83FE-3A042A91E33F}"/>
    <cellStyle name="Normal 16 8 7" xfId="19914" xr:uid="{C504E0B4-67C9-4C7B-8847-9E31BEAE83BE}"/>
    <cellStyle name="Normal 16 9" xfId="19915" xr:uid="{DD02127F-AE94-4AAF-B65F-2B660A66EBC9}"/>
    <cellStyle name="Normal 16 9 2" xfId="19916" xr:uid="{DDDD747B-9237-4585-8F30-CABAAF426818}"/>
    <cellStyle name="Normal 16 9 2 2" xfId="19917" xr:uid="{89BBFB3F-0D54-45C4-B1A6-001EA0B9E3BA}"/>
    <cellStyle name="Normal 16 9 2 2 2" xfId="54417" xr:uid="{E6741345-57AF-43A7-89E6-2A94B2D62540}"/>
    <cellStyle name="Normal 16 9 2 3" xfId="54418" xr:uid="{63CCF531-D2CC-4B92-86C1-FE1CFBBD0238}"/>
    <cellStyle name="Normal 16 9 3" xfId="19918" xr:uid="{79F5A107-0C15-46A0-B1FD-8AA03309EB92}"/>
    <cellStyle name="Normal 16 9 3 2" xfId="54419" xr:uid="{B1E6F712-C167-49E3-9CCD-65DC1CF2D8BF}"/>
    <cellStyle name="Normal 16 9 4" xfId="19919" xr:uid="{474E2B0D-E696-4E78-9925-555DFEDB86C1}"/>
    <cellStyle name="Normal 16 9 5" xfId="19920" xr:uid="{BFCEDF09-2C08-4E1F-A7D1-2959B552277F}"/>
    <cellStyle name="Normal 16_HIDROLOGIA" xfId="19921" xr:uid="{47756E76-A21B-4A65-9AC0-3A0AAB28EF2E}"/>
    <cellStyle name="Normal 160" xfId="19922" xr:uid="{147A4189-7EFC-4AFB-8CFB-1896D1B1D7F4}"/>
    <cellStyle name="Normal 160 2" xfId="19923" xr:uid="{102F1AA0-073D-4912-85AE-D3DEFB730DB2}"/>
    <cellStyle name="Normal 160 2 2" xfId="19924" xr:uid="{39D56032-35BE-445F-9CA5-C8D20D2B86C1}"/>
    <cellStyle name="Normal 160 2 2 2" xfId="19925" xr:uid="{834E3DED-4F2B-4949-8EAE-63062D3A7634}"/>
    <cellStyle name="Normal 160 2 2 2 2" xfId="19926" xr:uid="{12F91EDD-4075-46C0-BB30-44002A943B21}"/>
    <cellStyle name="Normal 160 2 2 3" xfId="19927" xr:uid="{A84D9E8B-0B4D-48A7-B870-CF7888E6F334}"/>
    <cellStyle name="Normal 160 2 3" xfId="19928" xr:uid="{E5D67AD3-321F-4310-8E4E-D5152D199DAB}"/>
    <cellStyle name="Normal 160 2 3 2" xfId="19929" xr:uid="{A3296F3F-276F-4A0C-B585-7AC97B432E65}"/>
    <cellStyle name="Normal 160 2 4" xfId="19930" xr:uid="{97A56383-1018-4DF6-AC54-358F34CB07FA}"/>
    <cellStyle name="Normal 160 3" xfId="19931" xr:uid="{D26A0E6E-D863-46F5-9940-1562DCC1E7C3}"/>
    <cellStyle name="Normal 160 3 2" xfId="19932" xr:uid="{8AE6749A-403A-485B-9AB0-89B617F364F1}"/>
    <cellStyle name="Normal 160 3 2 2" xfId="54420" xr:uid="{64EE5456-CF3A-49D0-BA2C-29D07E18F2C0}"/>
    <cellStyle name="Normal 160 3 3" xfId="54421" xr:uid="{4DE12B59-3B33-4D55-8C00-0E8584D5ECD9}"/>
    <cellStyle name="Normal 160 4" xfId="19933" xr:uid="{439DDA35-E21E-40DE-81D3-961785EE163A}"/>
    <cellStyle name="Normal 160 4 2" xfId="54422" xr:uid="{C5D05C93-47FD-4DB3-875C-974C1B07EFB6}"/>
    <cellStyle name="Normal 160 5" xfId="54423" xr:uid="{7BB84AA6-E4FD-4AA0-B298-EEA33F8E4F36}"/>
    <cellStyle name="Normal 160 6" xfId="54424" xr:uid="{8A25F42A-E16A-4671-88B5-06993FFB6D05}"/>
    <cellStyle name="Normal 161" xfId="19934" xr:uid="{195320D3-B266-4C8F-80DB-E06BB5D6BF02}"/>
    <cellStyle name="Normal 161 2" xfId="19935" xr:uid="{7915835D-160C-4437-903C-3D2C83C3A8D1}"/>
    <cellStyle name="Normal 161 2 2" xfId="19936" xr:uid="{1D3A5DB9-241C-473D-976A-D680ABAEF36F}"/>
    <cellStyle name="Normal 161 2 2 2" xfId="19937" xr:uid="{3D4F47EE-A5FF-4ED8-B0FC-F1DF0020409F}"/>
    <cellStyle name="Normal 161 2 2 2 2" xfId="19938" xr:uid="{593C39E9-5447-4122-8E8C-5AFEBF0B1E50}"/>
    <cellStyle name="Normal 161 2 2 3" xfId="19939" xr:uid="{5C0CB8E1-FB97-43DA-9C65-E57FCA8675C3}"/>
    <cellStyle name="Normal 161 2 3" xfId="19940" xr:uid="{77905608-C8FB-42E6-BC14-E1216F43E948}"/>
    <cellStyle name="Normal 161 2 3 2" xfId="19941" xr:uid="{C1615017-37D0-4F15-BA93-5E75FDC3BB38}"/>
    <cellStyle name="Normal 161 2 4" xfId="19942" xr:uid="{FC19AD8D-3DBF-44CF-A4E1-1E4C312C03D5}"/>
    <cellStyle name="Normal 161 3" xfId="19943" xr:uid="{BF57D1AE-FCCE-4220-9B20-F54F14B52EFC}"/>
    <cellStyle name="Normal 161 3 2" xfId="19944" xr:uid="{1CFE4170-143A-4466-A003-3B4C80B125DF}"/>
    <cellStyle name="Normal 161 3 2 2" xfId="54425" xr:uid="{208A24C9-5F90-48F8-AE10-FC16935C7098}"/>
    <cellStyle name="Normal 161 3 3" xfId="54426" xr:uid="{194D69CA-5D4C-4AD5-8F8C-ECA77EC1C918}"/>
    <cellStyle name="Normal 161 4" xfId="19945" xr:uid="{FADD951C-52A3-4859-9EB8-DDE77EFE9A9A}"/>
    <cellStyle name="Normal 161 4 2" xfId="54427" xr:uid="{F1A17D88-A291-4BA0-985F-EA2EBE77BB6E}"/>
    <cellStyle name="Normal 161 5" xfId="54428" xr:uid="{8A40B06C-5588-47D9-8783-D5A80947E26E}"/>
    <cellStyle name="Normal 161 6" xfId="54429" xr:uid="{9CE00F0D-2F16-4C3D-9883-B9F227E18C23}"/>
    <cellStyle name="Normal 162" xfId="19946" xr:uid="{73DD062E-AF73-4F13-86A3-ECA61A35DEDC}"/>
    <cellStyle name="Normal 162 2" xfId="19947" xr:uid="{7838ACEA-B173-4241-BD8D-19AAEE44674A}"/>
    <cellStyle name="Normal 162 2 2" xfId="19948" xr:uid="{A2350117-0098-42F0-889B-2E1FFD7F15CD}"/>
    <cellStyle name="Normal 162 2 2 2" xfId="19949" xr:uid="{A2E84189-175A-485C-93FE-C1711F211778}"/>
    <cellStyle name="Normal 162 2 2 2 2" xfId="54430" xr:uid="{6C9D141A-E35C-4149-A928-0A3F55FE90D7}"/>
    <cellStyle name="Normal 162 2 2 3" xfId="54431" xr:uid="{7F4BFAD9-D6B6-4E2C-809E-CC6C2549907D}"/>
    <cellStyle name="Normal 162 2 3" xfId="19950" xr:uid="{E12571D5-DA4F-45D3-BC41-3731AB31F927}"/>
    <cellStyle name="Normal 162 2 3 2" xfId="54432" xr:uid="{79ED685C-60B4-4532-81FB-85DA52E8EE77}"/>
    <cellStyle name="Normal 162 2 4" xfId="54433" xr:uid="{4A1A9698-8392-44C0-B94A-A75B57236DA1}"/>
    <cellStyle name="Normal 162 3" xfId="19951" xr:uid="{81B7206F-6AEE-40C5-88E5-CD46293F20D8}"/>
    <cellStyle name="Normal 162 3 2" xfId="19952" xr:uid="{49421ACB-5CE0-4140-965B-E9D123A1579A}"/>
    <cellStyle name="Normal 162 3 2 2" xfId="54434" xr:uid="{4AD166A5-D74C-43F7-92F9-B737CD3A689A}"/>
    <cellStyle name="Normal 162 3 3" xfId="54435" xr:uid="{59D8792B-CF39-47EC-AA28-7FD9E287F02A}"/>
    <cellStyle name="Normal 162 4" xfId="19953" xr:uid="{D5CF12EC-E782-4122-8845-E3AD793BB847}"/>
    <cellStyle name="Normal 162 4 2" xfId="54436" xr:uid="{F35E9856-C3AB-424C-BBE0-0C4DF53DF5E3}"/>
    <cellStyle name="Normal 162 5" xfId="54437" xr:uid="{4E89AD78-0297-4AA1-BF13-0207BE1870F8}"/>
    <cellStyle name="Normal 162 6" xfId="54438" xr:uid="{BEE85442-EC19-4C50-9874-A81EB04EB774}"/>
    <cellStyle name="Normal 163" xfId="19954" xr:uid="{2E37A365-8330-45CC-8CC6-4C783AABB9BA}"/>
    <cellStyle name="Normal 163 2" xfId="19955" xr:uid="{A0983250-43E0-4C20-92BE-3809E7F7CBFD}"/>
    <cellStyle name="Normal 163 2 2" xfId="19956" xr:uid="{0879E34D-C32E-47A3-8E72-0ADD976014FA}"/>
    <cellStyle name="Normal 163 2 2 2" xfId="19957" xr:uid="{CACD2D50-0E40-4437-AE63-4DB1B133F329}"/>
    <cellStyle name="Normal 163 2 2 2 2" xfId="19958" xr:uid="{6AD6D698-FA22-4F35-B420-A688A554CD8D}"/>
    <cellStyle name="Normal 163 2 2 3" xfId="19959" xr:uid="{73C8221B-A42D-4ED7-837D-7DCF4B635E36}"/>
    <cellStyle name="Normal 163 2 3" xfId="19960" xr:uid="{4496A5D3-10B6-4E96-B6E0-930F113B12DE}"/>
    <cellStyle name="Normal 163 2 3 2" xfId="19961" xr:uid="{EA0BB290-2C3A-4E6E-A497-51287B9F17AA}"/>
    <cellStyle name="Normal 163 2 4" xfId="19962" xr:uid="{9A8DE8B9-F30E-4623-9110-C8CD06327DB1}"/>
    <cellStyle name="Normal 163 3" xfId="19963" xr:uid="{A6050078-34E2-4377-8484-1F26F9A514EE}"/>
    <cellStyle name="Normal 163 3 2" xfId="19964" xr:uid="{871E5E13-78DD-4571-8B7F-797FD20C6586}"/>
    <cellStyle name="Normal 163 3 2 2" xfId="54439" xr:uid="{15EF6FAF-8093-48CC-8AC2-D462AC7973AB}"/>
    <cellStyle name="Normal 163 3 3" xfId="54440" xr:uid="{46511EAA-F230-47D0-B0C6-E99EFBE42FAC}"/>
    <cellStyle name="Normal 163 4" xfId="19965" xr:uid="{022C7762-90CF-4D53-BF52-1BFCAAF554D8}"/>
    <cellStyle name="Normal 163 4 2" xfId="54441" xr:uid="{E34DF941-E178-4FAB-ACDF-70E060F9A2A8}"/>
    <cellStyle name="Normal 163 5" xfId="54442" xr:uid="{EC6CBCEF-9B42-4DAF-BAEC-24C87D8E35F9}"/>
    <cellStyle name="Normal 163 6" xfId="54443" xr:uid="{BCD240F1-F0E9-4093-8453-AE032D762054}"/>
    <cellStyle name="Normal 164" xfId="19966" xr:uid="{1EDF5394-AFA1-4A40-95C7-E66D154D54A3}"/>
    <cellStyle name="Normal 164 2" xfId="19967" xr:uid="{F46EF9DB-6D62-4728-AB71-01EB08908357}"/>
    <cellStyle name="Normal 164 2 2" xfId="19968" xr:uid="{5656720A-E89D-4528-BBD6-B1EBFD2F7571}"/>
    <cellStyle name="Normal 164 2 2 2" xfId="19969" xr:uid="{0AC57B7F-93CF-4A7E-B6A6-66B2308E2EBC}"/>
    <cellStyle name="Normal 164 2 2 2 2" xfId="19970" xr:uid="{FF0B7355-606F-46B7-9695-F59C12E09BA9}"/>
    <cellStyle name="Normal 164 2 2 3" xfId="19971" xr:uid="{F348F722-BC51-4F04-B90C-946D89611F47}"/>
    <cellStyle name="Normal 164 2 3" xfId="19972" xr:uid="{EBBB379E-9F4F-4F55-A6B7-C3B1CCCBCE9D}"/>
    <cellStyle name="Normal 164 2 3 2" xfId="19973" xr:uid="{E4590045-E1A4-4013-A4F9-9B7C9586C35A}"/>
    <cellStyle name="Normal 164 2 4" xfId="19974" xr:uid="{BF374C0C-463C-4E50-8495-91FE81D082E1}"/>
    <cellStyle name="Normal 164 3" xfId="54444" xr:uid="{AB9F56F4-227B-4A7B-B5ED-F46685887CDD}"/>
    <cellStyle name="Normal 164 3 2" xfId="54445" xr:uid="{3825567D-9A32-4A81-975E-C3683AEE4A48}"/>
    <cellStyle name="Normal 164 3 2 2" xfId="54446" xr:uid="{A64B0A57-67D9-4EBB-B02B-F671CC6BE01C}"/>
    <cellStyle name="Normal 164 3 3" xfId="54447" xr:uid="{0C795050-6AFA-455A-A670-CBC032ED05C2}"/>
    <cellStyle name="Normal 164 4" xfId="54448" xr:uid="{75D41A9F-D88B-4B85-9162-641233F320B6}"/>
    <cellStyle name="Normal 164 4 2" xfId="54449" xr:uid="{CBA60387-0CCD-4DBC-B6F8-22281C0093A7}"/>
    <cellStyle name="Normal 164 5" xfId="54450" xr:uid="{D8EA0D7E-92E9-4981-8C98-CDC395AACED6}"/>
    <cellStyle name="Normal 164 6" xfId="54451" xr:uid="{7EBE0EC8-816B-477A-9579-D5082F806380}"/>
    <cellStyle name="Normal 165" xfId="19975" xr:uid="{6B553933-6960-43AA-92D6-3F488ECF6627}"/>
    <cellStyle name="Normal 165 2" xfId="19976" xr:uid="{F81B824E-2C98-4504-8786-A31ECAD89738}"/>
    <cellStyle name="Normal 165 2 2" xfId="19977" xr:uid="{577C1AA5-E587-4B89-9BD6-F0449C2033BC}"/>
    <cellStyle name="Normal 165 2 2 2" xfId="19978" xr:uid="{C2EFC52E-4E4B-4C29-8E22-C3053C50A744}"/>
    <cellStyle name="Normal 165 2 2 2 2" xfId="54452" xr:uid="{1100340A-D3F0-4DA3-9CFA-9D4F3B163E30}"/>
    <cellStyle name="Normal 165 2 2 3" xfId="54453" xr:uid="{89CCD9B7-A142-40D6-BB0B-7E2439FF0851}"/>
    <cellStyle name="Normal 165 2 3" xfId="19979" xr:uid="{6E7CBC3F-13B0-40A4-941D-881E4C828BEA}"/>
    <cellStyle name="Normal 165 2 3 2" xfId="54454" xr:uid="{BF34E4AF-2963-4E7F-9BC1-C7CC361C4B17}"/>
    <cellStyle name="Normal 165 2 4" xfId="54455" xr:uid="{FFCC1858-D517-47ED-9027-6B7D06BC4764}"/>
    <cellStyle name="Normal 165 3" xfId="19980" xr:uid="{8181D488-52D0-4E5C-BCFC-478E98ABB330}"/>
    <cellStyle name="Normal 165 3 2" xfId="19981" xr:uid="{E485C550-D35B-4D1D-88B4-0F44B4774E48}"/>
    <cellStyle name="Normal 165 3 2 2" xfId="54456" xr:uid="{DEE33646-2DBF-4D18-8A91-C589E5D36269}"/>
    <cellStyle name="Normal 165 3 3" xfId="54457" xr:uid="{B8D0476C-A060-4966-B825-8092A77470A3}"/>
    <cellStyle name="Normal 165 4" xfId="19982" xr:uid="{70847935-5D51-46D3-87FD-CB658AB694F9}"/>
    <cellStyle name="Normal 165 4 2" xfId="54458" xr:uid="{90BDAEE7-6AAF-41EA-89F8-5EADFA4E85FB}"/>
    <cellStyle name="Normal 165 5" xfId="54459" xr:uid="{DAD03676-EACB-44FB-A11E-ACB2ED7AFEC3}"/>
    <cellStyle name="Normal 165 6" xfId="54460" xr:uid="{E9991646-6AB8-46C0-AA7E-48C65F1A9A43}"/>
    <cellStyle name="Normal 166" xfId="19983" xr:uid="{8FFCC90D-0CD4-4000-ACD1-2B9D2B998260}"/>
    <cellStyle name="Normal 166 2" xfId="19984" xr:uid="{A4C1189E-C9E7-47AC-B71C-75602D22E235}"/>
    <cellStyle name="Normal 166 2 2" xfId="19985" xr:uid="{7EDBCA2E-97E5-4139-AEA5-B9B50CDD4B92}"/>
    <cellStyle name="Normal 166 2 2 2" xfId="19986" xr:uid="{68DFD8C6-84CE-403C-A98F-E74268CFFE66}"/>
    <cellStyle name="Normal 166 2 2 2 2" xfId="54461" xr:uid="{A46F4F96-B608-4C13-B884-CDBBF9884EDD}"/>
    <cellStyle name="Normal 166 2 2 3" xfId="54462" xr:uid="{FCC0EC5C-2C5E-4C41-8D14-8DC57BF55192}"/>
    <cellStyle name="Normal 166 2 3" xfId="19987" xr:uid="{20CDE3D4-6AEC-43D8-9410-566E7C0A93C3}"/>
    <cellStyle name="Normal 166 2 3 2" xfId="54463" xr:uid="{BC4B1543-EEAB-45E5-9E41-A3316C0E0E5E}"/>
    <cellStyle name="Normal 166 2 4" xfId="54464" xr:uid="{6BDC0F91-DEF8-44CA-9700-105C56D03B06}"/>
    <cellStyle name="Normal 166 3" xfId="19988" xr:uid="{4E662F30-D544-4C27-BF48-83974E95C9DC}"/>
    <cellStyle name="Normal 166 3 2" xfId="19989" xr:uid="{5B97BCD2-2559-4DFA-8CB4-23AB3A053D64}"/>
    <cellStyle name="Normal 166 3 2 2" xfId="54465" xr:uid="{B672F33E-B034-46A1-8BB9-9215BF05194C}"/>
    <cellStyle name="Normal 166 3 3" xfId="54466" xr:uid="{CF7F3E26-A133-4608-B1B7-1F4C4C6A2A5B}"/>
    <cellStyle name="Normal 166 4" xfId="19990" xr:uid="{B4D4A57E-15B5-4694-AAFA-B0D224C56753}"/>
    <cellStyle name="Normal 166 4 2" xfId="54467" xr:uid="{48FC3983-2699-4D10-8A44-FD9E91A9F9EB}"/>
    <cellStyle name="Normal 166 5" xfId="54468" xr:uid="{435CF70D-2273-4655-BE47-940C52B7113A}"/>
    <cellStyle name="Normal 166 6" xfId="54469" xr:uid="{CAD420CB-C481-4155-AD5B-C1D5C81960E6}"/>
    <cellStyle name="Normal 167" xfId="19991" xr:uid="{4C472B10-5679-456D-BC6A-C456F7E1D675}"/>
    <cellStyle name="Normal 167 2" xfId="19992" xr:uid="{03E8F158-0891-4BC9-8BAE-9D384046D7F9}"/>
    <cellStyle name="Normal 167 2 2" xfId="19993" xr:uid="{E25EA9AF-07C8-4B68-8BC4-8A94BCBF72B1}"/>
    <cellStyle name="Normal 167 2 2 2" xfId="19994" xr:uid="{9D8BD554-4A07-4231-BEB2-892CE38A48CC}"/>
    <cellStyle name="Normal 167 2 2 2 2" xfId="54470" xr:uid="{F9203D85-ED20-42DF-995A-B61F784EC7B3}"/>
    <cellStyle name="Normal 167 2 2 3" xfId="54471" xr:uid="{DB62D7AF-F129-4C5C-9FEF-82944B80C5A6}"/>
    <cellStyle name="Normal 167 2 3" xfId="19995" xr:uid="{713897AB-2A10-4D53-A0C9-7BDA0ABAE220}"/>
    <cellStyle name="Normal 167 2 3 2" xfId="54472" xr:uid="{C74DC506-35DB-4B54-9389-111D65BDA120}"/>
    <cellStyle name="Normal 167 2 4" xfId="54473" xr:uid="{01CB0379-112E-45C0-9DF2-D942A2D5A763}"/>
    <cellStyle name="Normal 167 3" xfId="19996" xr:uid="{ED4094DB-6AC0-48E7-AA1A-B29996CE524F}"/>
    <cellStyle name="Normal 167 3 2" xfId="19997" xr:uid="{02062836-848B-44E5-96DF-18FADEBBE0A7}"/>
    <cellStyle name="Normal 167 3 2 2" xfId="54474" xr:uid="{6CC8F1A2-84BC-4F12-BC1A-204425F50A34}"/>
    <cellStyle name="Normal 167 3 3" xfId="54475" xr:uid="{342CADE2-9C2B-4374-A420-5A034DF17232}"/>
    <cellStyle name="Normal 167 4" xfId="19998" xr:uid="{67AF81E6-DCDF-41B2-A60F-86DB4909F4F2}"/>
    <cellStyle name="Normal 167 4 2" xfId="54476" xr:uid="{53E394F2-4AF4-4563-A552-AB9680CB15D9}"/>
    <cellStyle name="Normal 167 5" xfId="54477" xr:uid="{41DAAEDF-2C37-44F5-9B16-0ABDA0851730}"/>
    <cellStyle name="Normal 167 6" xfId="54478" xr:uid="{A019DD35-B448-47C8-8C07-C3167A718CE0}"/>
    <cellStyle name="Normal 168" xfId="19999" xr:uid="{24662A62-F4A1-4154-ACCA-33B1BEC5B661}"/>
    <cellStyle name="Normal 168 2" xfId="20000" xr:uid="{FFAC1939-10D5-4C6F-8A49-99988BDF8B32}"/>
    <cellStyle name="Normal 168 2 2" xfId="20001" xr:uid="{E73B582E-FCB1-4D80-89C2-D4F47FBEAE00}"/>
    <cellStyle name="Normal 168 2 2 2" xfId="20002" xr:uid="{074B710A-6347-44DF-93FE-D5BD96EB4913}"/>
    <cellStyle name="Normal 168 2 2 2 2" xfId="54479" xr:uid="{51F49254-29F9-47A2-9A77-603CAB4B84A8}"/>
    <cellStyle name="Normal 168 2 2 3" xfId="54480" xr:uid="{D4F0A2C8-B156-4338-AC26-F5DDF8286111}"/>
    <cellStyle name="Normal 168 2 3" xfId="20003" xr:uid="{CE5F2E23-57AE-40C0-AB5F-0F1AC82D4A62}"/>
    <cellStyle name="Normal 168 2 3 2" xfId="54481" xr:uid="{AB5C5E2E-6FFA-4264-9A9D-13704A53D83B}"/>
    <cellStyle name="Normal 168 2 4" xfId="54482" xr:uid="{63115A11-8797-41BA-9A2B-B4AF96854C8B}"/>
    <cellStyle name="Normal 168 3" xfId="20004" xr:uid="{FBCF2F6D-A6C3-46BF-9641-C306BB97FC9B}"/>
    <cellStyle name="Normal 168 3 2" xfId="20005" xr:uid="{012438C8-862B-436A-8CF8-11EA43FCFB79}"/>
    <cellStyle name="Normal 168 3 2 2" xfId="54483" xr:uid="{200E02D1-2504-4199-AAF0-DFFB995DFCF2}"/>
    <cellStyle name="Normal 168 3 3" xfId="54484" xr:uid="{DF03995F-78F9-46A0-B34B-0DB2490E2202}"/>
    <cellStyle name="Normal 168 4" xfId="20006" xr:uid="{B9782089-12CC-4BE7-B37B-355026AF0EE8}"/>
    <cellStyle name="Normal 168 4 2" xfId="54485" xr:uid="{91EA79F6-AE65-43CD-87B5-C5C3E2979D3B}"/>
    <cellStyle name="Normal 168 5" xfId="54486" xr:uid="{14179C52-8D20-49AB-9097-13629BD28139}"/>
    <cellStyle name="Normal 168 6" xfId="54487" xr:uid="{7E95D0B1-F769-4891-9E62-A92F143FD548}"/>
    <cellStyle name="Normal 169" xfId="20007" xr:uid="{4887DE4B-FFA8-474C-B256-1B7F9EC971CE}"/>
    <cellStyle name="Normal 169 2" xfId="20008" xr:uid="{6E5A933E-F591-4062-ABEB-FB443BA86809}"/>
    <cellStyle name="Normal 169 2 2" xfId="20009" xr:uid="{D89206C0-DA10-4D1E-BE72-F72A9C92F8E0}"/>
    <cellStyle name="Normal 169 2 2 2" xfId="20010" xr:uid="{9A76237A-2D21-43C7-85A8-A6C00970B494}"/>
    <cellStyle name="Normal 169 2 2 2 2" xfId="54488" xr:uid="{74004D35-028A-40C6-BC37-824422B37A65}"/>
    <cellStyle name="Normal 169 2 2 3" xfId="54489" xr:uid="{FE4DA85E-AE09-4D7E-98A7-88C6498318BE}"/>
    <cellStyle name="Normal 169 2 3" xfId="20011" xr:uid="{B3D18402-2826-4021-8B30-430235CB7CB6}"/>
    <cellStyle name="Normal 169 2 3 2" xfId="54490" xr:uid="{502DA1F5-D69E-4041-B035-CEFC109D3A34}"/>
    <cellStyle name="Normal 169 2 4" xfId="54491" xr:uid="{8B1B758C-E0B2-47FE-9A20-C64271A11DDA}"/>
    <cellStyle name="Normal 169 3" xfId="20012" xr:uid="{A4FEF973-FABB-41C8-A1E5-268070AAB289}"/>
    <cellStyle name="Normal 169 3 2" xfId="20013" xr:uid="{4539158F-E472-41B2-8783-306B7364EB10}"/>
    <cellStyle name="Normal 169 3 2 2" xfId="54492" xr:uid="{98835803-D5E4-4CF1-9569-8D43AB5B62B8}"/>
    <cellStyle name="Normal 169 3 3" xfId="54493" xr:uid="{808A695E-6F36-48A6-9B9B-06E6706D31DE}"/>
    <cellStyle name="Normal 169 4" xfId="20014" xr:uid="{2640ED51-9212-4772-8E7E-9858D0C9194B}"/>
    <cellStyle name="Normal 169 4 2" xfId="54494" xr:uid="{26CA1C62-9CB4-418B-B9B1-49D55C6236B4}"/>
    <cellStyle name="Normal 169 5" xfId="54495" xr:uid="{C324A8E2-789E-4326-80C0-836139038608}"/>
    <cellStyle name="Normal 169 6" xfId="54496" xr:uid="{8BF7000D-F3AF-40B7-80B5-9CCD7E225A87}"/>
    <cellStyle name="Normal 17" xfId="20015" xr:uid="{178BA5CC-9DDF-4F9D-ACF0-D9BF1D898CFC}"/>
    <cellStyle name="Normal 17 10" xfId="20016" xr:uid="{C8B1BA7E-71CA-4074-885A-B0C9FFAEC8BB}"/>
    <cellStyle name="Normal 17 10 2" xfId="20017" xr:uid="{A46A3B69-E630-46AA-9F73-BFD162ADDDCA}"/>
    <cellStyle name="Normal 17 10 2 2" xfId="20018" xr:uid="{318CDA16-7B72-4B4B-B9FD-F78E2CB6362B}"/>
    <cellStyle name="Normal 17 10 2 2 2" xfId="20019" xr:uid="{9B32E5E0-FA8B-4729-8F70-98AC1AB37010}"/>
    <cellStyle name="Normal 17 10 2 3" xfId="20020" xr:uid="{48BCFF99-DFCB-4DB9-846F-6D195F9C9F75}"/>
    <cellStyle name="Normal 17 10 3" xfId="20021" xr:uid="{4BA8A16A-3415-4BDB-BB35-8142201A4605}"/>
    <cellStyle name="Normal 17 10 3 2" xfId="20022" xr:uid="{16671E4C-3D8E-4A1D-AD2C-D81EBA0FD7E9}"/>
    <cellStyle name="Normal 17 10 4" xfId="20023" xr:uid="{925966D3-B377-4C5F-B960-667D8F5602BD}"/>
    <cellStyle name="Normal 17 11" xfId="20024" xr:uid="{591D00F9-C168-4E39-9FE6-8FCCE5E4F04E}"/>
    <cellStyle name="Normal 17 11 2" xfId="20025" xr:uid="{4AC86364-8D6B-46B2-9D8B-0843FBBA55DC}"/>
    <cellStyle name="Normal 17 11 2 2" xfId="20026" xr:uid="{542E3213-E3B0-45DC-9553-3D91ED537414}"/>
    <cellStyle name="Normal 17 11 3" xfId="20027" xr:uid="{308422E9-B5C4-4235-B756-140DED06D341}"/>
    <cellStyle name="Normal 17 12" xfId="20028" xr:uid="{D066C238-D6CB-47E1-80E2-22639E0E943F}"/>
    <cellStyle name="Normal 17 12 2" xfId="20029" xr:uid="{8AB4D2FC-887E-497C-B558-20861CECBDE3}"/>
    <cellStyle name="Normal 17 13" xfId="20030" xr:uid="{DFB99091-A421-4D56-9A9F-36E96635DEBA}"/>
    <cellStyle name="Normal 17 14" xfId="20031" xr:uid="{ACF5915E-CBC6-4728-8B9D-CFEF19A7EFE0}"/>
    <cellStyle name="Normal 17 15" xfId="20032" xr:uid="{4D7249F9-65DE-4C59-9220-06E75D6478C2}"/>
    <cellStyle name="Normal 17 16" xfId="20033" xr:uid="{664F628D-A2B1-4D29-B854-CD4BDC460AB0}"/>
    <cellStyle name="Normal 17 17" xfId="20034" xr:uid="{0526DAF5-A0A7-4BB1-A0DF-8719CC3CE028}"/>
    <cellStyle name="Normal 17 2" xfId="20035" xr:uid="{C7146810-742C-4D97-B28A-B8787520CB40}"/>
    <cellStyle name="Normal 17 2 10" xfId="20036" xr:uid="{29F76435-0FFB-4D4C-B43B-39C81C7A030A}"/>
    <cellStyle name="Normal 17 2 10 2" xfId="20037" xr:uid="{2BFA9BA7-400C-48B5-89E9-0A0FBD50975F}"/>
    <cellStyle name="Normal 17 2 10 2 2" xfId="20038" xr:uid="{A60EE483-B025-472E-87CC-D35D1B212DC0}"/>
    <cellStyle name="Normal 17 2 10 3" xfId="20039" xr:uid="{DC4093E6-EF90-4CDC-824F-01E56EBA306D}"/>
    <cellStyle name="Normal 17 2 11" xfId="20040" xr:uid="{C10BB670-CD31-4F49-9042-D44E84A85746}"/>
    <cellStyle name="Normal 17 2 11 2" xfId="20041" xr:uid="{E7934787-55E8-4918-B3DE-BCDE8F98444E}"/>
    <cellStyle name="Normal 17 2 12" xfId="20042" xr:uid="{EC5B8FDB-BABF-4E51-A78E-1D48E0656046}"/>
    <cellStyle name="Normal 17 2 13" xfId="20043" xr:uid="{606464CB-1BF8-4488-AB4F-503C606AD7FC}"/>
    <cellStyle name="Normal 17 2 14" xfId="20044" xr:uid="{BCDAD2BB-BC96-4BC5-AE9A-C0C44FBD909A}"/>
    <cellStyle name="Normal 17 2 2" xfId="20045" xr:uid="{8A4F4BA2-4467-4754-A1AD-B6F7B1569B49}"/>
    <cellStyle name="Normal 17 2 2 10" xfId="20046" xr:uid="{FBE6237A-C36C-46A7-979C-15A2173F9897}"/>
    <cellStyle name="Normal 17 2 2 10 2" xfId="20047" xr:uid="{D250EBB6-BE0D-4726-B1B5-3008C3F34720}"/>
    <cellStyle name="Normal 17 2 2 11" xfId="20048" xr:uid="{4C2FA45E-19B0-4F84-ACFD-3EAEB0863FAD}"/>
    <cellStyle name="Normal 17 2 2 12" xfId="20049" xr:uid="{ACA4B742-2B49-4843-876F-C208B6DB0451}"/>
    <cellStyle name="Normal 17 2 2 13" xfId="20050" xr:uid="{98A0349C-DD45-4ECA-8447-865B797ECE68}"/>
    <cellStyle name="Normal 17 2 2 2" xfId="20051" xr:uid="{1343B958-5801-41DC-88FF-AEB2FC1B6E4B}"/>
    <cellStyle name="Normal 17 2 2 2 10" xfId="20052" xr:uid="{A1BC101E-097E-4D63-8D5C-0B540186CEEA}"/>
    <cellStyle name="Normal 17 2 2 2 11" xfId="20053" xr:uid="{FB405849-D812-4DB2-8251-E96890E459B2}"/>
    <cellStyle name="Normal 17 2 2 2 12" xfId="20054" xr:uid="{F6D2EC8E-076F-4EA3-B571-7238EECB1193}"/>
    <cellStyle name="Normal 17 2 2 2 2" xfId="20055" xr:uid="{D17AD46C-985A-4711-ABE2-2768ED9C4864}"/>
    <cellStyle name="Normal 17 2 2 2 2 2" xfId="20056" xr:uid="{198909BC-0F72-42DC-A1DB-B5CD448164AC}"/>
    <cellStyle name="Normal 17 2 2 2 2 2 2" xfId="20057" xr:uid="{3D2A0F3D-04C1-4F58-BD67-5115A8913F48}"/>
    <cellStyle name="Normal 17 2 2 2 2 2 2 2" xfId="20058" xr:uid="{22A8A1E3-27D1-456B-BC5E-B6B0A32E178E}"/>
    <cellStyle name="Normal 17 2 2 2 2 2 2 2 2" xfId="20059" xr:uid="{890A2EEC-DEB0-4166-BF8F-E6C57A3F6892}"/>
    <cellStyle name="Normal 17 2 2 2 2 2 2 2 2 2" xfId="20060" xr:uid="{010A729A-7540-4390-ADA5-53359390A0F9}"/>
    <cellStyle name="Normal 17 2 2 2 2 2 2 2 2 2 2" xfId="20061" xr:uid="{B45FDB65-4CBE-4D87-9D5E-6A2F239FFCA7}"/>
    <cellStyle name="Normal 17 2 2 2 2 2 2 2 2 3" xfId="20062" xr:uid="{6BF1CD9E-7DDA-4AEC-9B30-DF30C37071FC}"/>
    <cellStyle name="Normal 17 2 2 2 2 2 2 2 3" xfId="20063" xr:uid="{D53CC508-0590-4266-9FAF-72B2BC60EEEA}"/>
    <cellStyle name="Normal 17 2 2 2 2 2 2 2 3 2" xfId="20064" xr:uid="{FFFAA0B7-07DC-4E90-944D-1485EA6B304F}"/>
    <cellStyle name="Normal 17 2 2 2 2 2 2 2 4" xfId="20065" xr:uid="{658BDA58-06A6-4E9A-9D75-F1BEAD3536F6}"/>
    <cellStyle name="Normal 17 2 2 2 2 2 2 3" xfId="20066" xr:uid="{B76D1FB0-CF67-4806-9E8F-DEA692149671}"/>
    <cellStyle name="Normal 17 2 2 2 2 2 2 3 2" xfId="20067" xr:uid="{4AB2B0B0-2DE4-4ED6-AF6B-8FDCD664C065}"/>
    <cellStyle name="Normal 17 2 2 2 2 2 2 3 2 2" xfId="20068" xr:uid="{7FE9A2FB-BBE2-4222-AB7E-425D0C3706DE}"/>
    <cellStyle name="Normal 17 2 2 2 2 2 2 3 3" xfId="20069" xr:uid="{861DEDC2-8E74-4BFA-B7F2-9C70CE672FB3}"/>
    <cellStyle name="Normal 17 2 2 2 2 2 2 4" xfId="20070" xr:uid="{AFE02863-B487-421A-8868-9F710E942550}"/>
    <cellStyle name="Normal 17 2 2 2 2 2 2 4 2" xfId="20071" xr:uid="{66C3877F-8F82-45BE-A1A8-A1C86B82A89B}"/>
    <cellStyle name="Normal 17 2 2 2 2 2 2 5" xfId="20072" xr:uid="{CB4BE20D-6054-48D6-86B1-1B312AEC7C0A}"/>
    <cellStyle name="Normal 17 2 2 2 2 2 2 6" xfId="54497" xr:uid="{CED6F78E-BD5F-43B6-9C75-6A528457C0DC}"/>
    <cellStyle name="Normal 17 2 2 2 2 2 3" xfId="20073" xr:uid="{F0D2035C-EDC7-4E59-9AF7-4F2772AC8C6F}"/>
    <cellStyle name="Normal 17 2 2 2 2 2 3 2" xfId="20074" xr:uid="{ED2014E8-BFBA-4406-AAFD-539E34174933}"/>
    <cellStyle name="Normal 17 2 2 2 2 2 3 2 2" xfId="20075" xr:uid="{B538D425-7CC0-492E-B144-9240E66BE0C0}"/>
    <cellStyle name="Normal 17 2 2 2 2 2 3 2 2 2" xfId="20076" xr:uid="{AC694823-0E95-405D-B09D-6E1FC03561F6}"/>
    <cellStyle name="Normal 17 2 2 2 2 2 3 2 3" xfId="20077" xr:uid="{6E6B75EC-CE98-4391-8EA8-2B6DEFFD1224}"/>
    <cellStyle name="Normal 17 2 2 2 2 2 3 3" xfId="20078" xr:uid="{A730A386-D00E-4A4E-9B9A-42B91E62A945}"/>
    <cellStyle name="Normal 17 2 2 2 2 2 3 3 2" xfId="20079" xr:uid="{FFB1BC87-E24F-4849-AE30-6027FA946A88}"/>
    <cellStyle name="Normal 17 2 2 2 2 2 3 4" xfId="20080" xr:uid="{1E1C3FB2-D71F-4C1E-930F-86A0E7ED7B67}"/>
    <cellStyle name="Normal 17 2 2 2 2 2 4" xfId="20081" xr:uid="{D55849E7-9587-4527-8177-04E866ECF82B}"/>
    <cellStyle name="Normal 17 2 2 2 2 2 4 2" xfId="20082" xr:uid="{8C91D949-B20E-4F8C-ABE7-F5F995FEDE4C}"/>
    <cellStyle name="Normal 17 2 2 2 2 2 4 2 2" xfId="20083" xr:uid="{3DC5B3C6-8E9C-4073-93E2-17948A3C4CC2}"/>
    <cellStyle name="Normal 17 2 2 2 2 2 4 3" xfId="20084" xr:uid="{E3122924-F821-4517-A97D-92DF1DE1948A}"/>
    <cellStyle name="Normal 17 2 2 2 2 2 5" xfId="20085" xr:uid="{3353E0B1-AD49-46D9-BB35-D92834243086}"/>
    <cellStyle name="Normal 17 2 2 2 2 2 5 2" xfId="20086" xr:uid="{22506615-C7C8-421A-8FF0-9B3581C92E69}"/>
    <cellStyle name="Normal 17 2 2 2 2 2 6" xfId="20087" xr:uid="{DF0BE27F-7E65-44C3-B41C-B8E858A5771A}"/>
    <cellStyle name="Normal 17 2 2 2 2 2 7" xfId="20088" xr:uid="{0136070D-B9CA-4C57-A44A-EE5E6CEA94B5}"/>
    <cellStyle name="Normal 17 2 2 2 2 3" xfId="20089" xr:uid="{66E5831C-7525-46F1-8F09-8777413B7F4D}"/>
    <cellStyle name="Normal 17 2 2 2 2 3 2" xfId="20090" xr:uid="{2C560194-99CA-41BF-88F9-6E83B94BBDCF}"/>
    <cellStyle name="Normal 17 2 2 2 2 3 2 2" xfId="20091" xr:uid="{E028B8CD-C171-4E4F-AB04-CF1A731F7999}"/>
    <cellStyle name="Normal 17 2 2 2 2 3 2 2 2" xfId="20092" xr:uid="{AD8F9DC6-B2F1-4495-8F20-5EFB78AB35DC}"/>
    <cellStyle name="Normal 17 2 2 2 2 3 2 2 2 2" xfId="20093" xr:uid="{B0A01F92-724A-4578-86B1-41B778DE16DF}"/>
    <cellStyle name="Normal 17 2 2 2 2 3 2 2 3" xfId="20094" xr:uid="{A42E690E-FDB2-49CD-8F1F-0780452723AC}"/>
    <cellStyle name="Normal 17 2 2 2 2 3 2 3" xfId="20095" xr:uid="{90761FE7-7EBA-42E0-BBF3-73BA72093F9C}"/>
    <cellStyle name="Normal 17 2 2 2 2 3 2 3 2" xfId="20096" xr:uid="{04BE688D-EECF-4880-97D6-FF514FF6C610}"/>
    <cellStyle name="Normal 17 2 2 2 2 3 2 4" xfId="20097" xr:uid="{69B29A41-6B3C-4C8B-86B3-F762C4C4A257}"/>
    <cellStyle name="Normal 17 2 2 2 2 3 3" xfId="20098" xr:uid="{790FF862-4457-493F-888C-06E2E0BEDF8D}"/>
    <cellStyle name="Normal 17 2 2 2 2 3 3 2" xfId="20099" xr:uid="{092F23C1-99DB-434A-A73E-6F98EBAF3B56}"/>
    <cellStyle name="Normal 17 2 2 2 2 3 3 2 2" xfId="20100" xr:uid="{1269EF6D-B331-4B59-B2C9-39C292A6A401}"/>
    <cellStyle name="Normal 17 2 2 2 2 3 3 3" xfId="20101" xr:uid="{673C8A10-E626-4C82-B034-42F3CE481B19}"/>
    <cellStyle name="Normal 17 2 2 2 2 3 4" xfId="20102" xr:uid="{F94AA29A-59CE-4C16-99AD-E14CC823CFF4}"/>
    <cellStyle name="Normal 17 2 2 2 2 3 4 2" xfId="20103" xr:uid="{E7513643-5C70-4ABB-8FAD-9C71DEF17C71}"/>
    <cellStyle name="Normal 17 2 2 2 2 3 5" xfId="20104" xr:uid="{6048DBA0-60BE-4437-9DE9-2CA197B74571}"/>
    <cellStyle name="Normal 17 2 2 2 2 3 6" xfId="54498" xr:uid="{4A3F88F0-D4CF-4E03-AD8C-DC0D944551CC}"/>
    <cellStyle name="Normal 17 2 2 2 2 4" xfId="20105" xr:uid="{54AB1654-65CD-407A-BF36-F0FF81DF92F1}"/>
    <cellStyle name="Normal 17 2 2 2 2 4 2" xfId="20106" xr:uid="{567635D3-6704-475B-9672-AC57DF0AADE3}"/>
    <cellStyle name="Normal 17 2 2 2 2 4 2 2" xfId="20107" xr:uid="{FD81C34B-627D-4C5B-A78F-86663C6EF6D8}"/>
    <cellStyle name="Normal 17 2 2 2 2 4 2 2 2" xfId="20108" xr:uid="{1EB0AE45-B983-4EBA-A3CE-FEF05FFB6E8F}"/>
    <cellStyle name="Normal 17 2 2 2 2 4 2 3" xfId="20109" xr:uid="{9DDFF59E-2C7E-4A92-9455-8077FF5C1F77}"/>
    <cellStyle name="Normal 17 2 2 2 2 4 3" xfId="20110" xr:uid="{1E3A2B57-56F1-460E-BFBE-A89CDF50D872}"/>
    <cellStyle name="Normal 17 2 2 2 2 4 3 2" xfId="20111" xr:uid="{E01201E8-A961-4235-A4D8-88DB6FB625DF}"/>
    <cellStyle name="Normal 17 2 2 2 2 4 4" xfId="20112" xr:uid="{76299E4C-5A73-4BE8-BFCB-C5BB76DABCF1}"/>
    <cellStyle name="Normal 17 2 2 2 2 5" xfId="20113" xr:uid="{C2C8C8A8-8FA3-4318-A7D3-115B45D93668}"/>
    <cellStyle name="Normal 17 2 2 2 2 5 2" xfId="20114" xr:uid="{F37AD03A-209A-4CD1-953E-883A22CD141A}"/>
    <cellStyle name="Normal 17 2 2 2 2 5 2 2" xfId="20115" xr:uid="{CE81A521-4B04-45C2-AABE-9DC0B961446C}"/>
    <cellStyle name="Normal 17 2 2 2 2 5 3" xfId="20116" xr:uid="{CF89B526-C1DB-4147-81E1-A2E8EB371602}"/>
    <cellStyle name="Normal 17 2 2 2 2 6" xfId="20117" xr:uid="{AFB4FAC1-A253-41DF-B32C-8CA258B8225E}"/>
    <cellStyle name="Normal 17 2 2 2 2 6 2" xfId="20118" xr:uid="{44522E7B-AF32-4131-844F-DA1736711A06}"/>
    <cellStyle name="Normal 17 2 2 2 2 7" xfId="20119" xr:uid="{50C3F074-C46A-4AA1-A50B-7D52A34562B6}"/>
    <cellStyle name="Normal 17 2 2 2 2 8" xfId="20120" xr:uid="{C6B945D2-9178-42B7-B26F-B097B503CCAA}"/>
    <cellStyle name="Normal 17 2 2 2 2 9" xfId="20121" xr:uid="{0CED5138-3B46-4007-A0F8-D032394C629D}"/>
    <cellStyle name="Normal 17 2 2 2 3" xfId="20122" xr:uid="{FA12368D-310F-4A38-AECE-3FC52C9C9978}"/>
    <cellStyle name="Normal 17 2 2 2 3 2" xfId="20123" xr:uid="{DECBC6CB-1A0F-4BAB-9D0B-7642C8F3EED1}"/>
    <cellStyle name="Normal 17 2 2 2 3 2 2" xfId="20124" xr:uid="{13D807AD-1BB6-4D6E-B385-FEF376903327}"/>
    <cellStyle name="Normal 17 2 2 2 3 2 2 2" xfId="20125" xr:uid="{31489B93-12F6-49C8-B08C-6518CAF93701}"/>
    <cellStyle name="Normal 17 2 2 2 3 2 2 2 2" xfId="20126" xr:uid="{692ABEFB-E6A9-4BDD-B4CF-B9F038CA59BF}"/>
    <cellStyle name="Normal 17 2 2 2 3 2 2 2 2 2" xfId="20127" xr:uid="{1F2CAD10-F680-449F-A8DC-9597BF9C921D}"/>
    <cellStyle name="Normal 17 2 2 2 3 2 2 2 3" xfId="20128" xr:uid="{B45F6164-1B74-45BF-809E-7D28A08F655F}"/>
    <cellStyle name="Normal 17 2 2 2 3 2 2 3" xfId="20129" xr:uid="{E46F1254-0BD2-4157-BBB9-ACBCB6D7B357}"/>
    <cellStyle name="Normal 17 2 2 2 3 2 2 3 2" xfId="20130" xr:uid="{B99DC79B-375C-4714-B757-0B4EB1C72022}"/>
    <cellStyle name="Normal 17 2 2 2 3 2 2 4" xfId="20131" xr:uid="{D937A421-C3BA-4F41-88B2-6CF5D73DC307}"/>
    <cellStyle name="Normal 17 2 2 2 3 2 3" xfId="20132" xr:uid="{A61F9908-ADA5-401A-B499-979154BCC59D}"/>
    <cellStyle name="Normal 17 2 2 2 3 2 3 2" xfId="20133" xr:uid="{7637A20B-2336-486C-B746-669CC684A45A}"/>
    <cellStyle name="Normal 17 2 2 2 3 2 3 2 2" xfId="20134" xr:uid="{26625F6B-575D-4973-9DA4-4245E8A5CCF6}"/>
    <cellStyle name="Normal 17 2 2 2 3 2 3 2 2 2" xfId="20135" xr:uid="{87CA57EC-EAB5-4FDD-A045-B6CD62DAF9A9}"/>
    <cellStyle name="Normal 17 2 2 2 3 2 3 2 3" xfId="20136" xr:uid="{C78C1490-21B0-47AB-8583-40B3E451FC71}"/>
    <cellStyle name="Normal 17 2 2 2 3 2 3 3" xfId="20137" xr:uid="{39CE4C05-9A4E-4DEE-9D45-4B2FB0F55AB6}"/>
    <cellStyle name="Normal 17 2 2 2 3 2 3 3 2" xfId="20138" xr:uid="{47D78A04-DD0A-4901-A97B-91D7CC1C6154}"/>
    <cellStyle name="Normal 17 2 2 2 3 2 3 4" xfId="20139" xr:uid="{E86C81DD-9458-44DA-ACDF-7A62B64B2EE2}"/>
    <cellStyle name="Normal 17 2 2 2 3 2 4" xfId="20140" xr:uid="{5AB09E0B-C96B-4417-A65A-AE2D20FEECAE}"/>
    <cellStyle name="Normal 17 2 2 2 3 2 4 2" xfId="20141" xr:uid="{C486440A-8960-4941-9F54-8E5063620504}"/>
    <cellStyle name="Normal 17 2 2 2 3 2 4 2 2" xfId="20142" xr:uid="{334E70F9-AA72-4030-989B-010F28B78B80}"/>
    <cellStyle name="Normal 17 2 2 2 3 2 4 3" xfId="20143" xr:uid="{2C0E7350-C33E-4E49-A781-AB60EBBE0607}"/>
    <cellStyle name="Normal 17 2 2 2 3 2 5" xfId="20144" xr:uid="{168CE856-718B-4D33-9277-97CD6A8A4E3D}"/>
    <cellStyle name="Normal 17 2 2 2 3 2 5 2" xfId="20145" xr:uid="{D3DABA19-3ADD-40C5-838E-267AE4560D81}"/>
    <cellStyle name="Normal 17 2 2 2 3 2 6" xfId="20146" xr:uid="{F1E3DD3F-6094-4F33-940A-D93BC19BEF0B}"/>
    <cellStyle name="Normal 17 2 2 2 3 3" xfId="20147" xr:uid="{FF3EB031-B4D0-4F33-BCB5-153259B68E24}"/>
    <cellStyle name="Normal 17 2 2 2 3 3 2" xfId="20148" xr:uid="{4D38879C-C3DD-4967-B9D2-14488EC84F38}"/>
    <cellStyle name="Normal 17 2 2 2 3 3 2 2" xfId="20149" xr:uid="{4DAD3BA5-F2F0-438D-AB0A-0EB1F92EF962}"/>
    <cellStyle name="Normal 17 2 2 2 3 3 2 2 2" xfId="20150" xr:uid="{4844187E-FF24-402E-95A1-FBA1C4666D27}"/>
    <cellStyle name="Normal 17 2 2 2 3 3 2 3" xfId="20151" xr:uid="{E5ABEE38-F54C-452F-8568-DA07753B2D2D}"/>
    <cellStyle name="Normal 17 2 2 2 3 3 3" xfId="20152" xr:uid="{C05F72AA-70E6-4825-82A6-388E429B59E6}"/>
    <cellStyle name="Normal 17 2 2 2 3 3 3 2" xfId="20153" xr:uid="{8B8A37CF-F460-40BD-9409-CA7F2A5C3B00}"/>
    <cellStyle name="Normal 17 2 2 2 3 3 4" xfId="20154" xr:uid="{FEB638D8-EEB9-4B61-B895-47588EB20449}"/>
    <cellStyle name="Normal 17 2 2 2 3 4" xfId="20155" xr:uid="{9565A05B-DFE3-4DF0-B596-B1F54DA4542E}"/>
    <cellStyle name="Normal 17 2 2 2 3 4 2" xfId="20156" xr:uid="{31FE5CAD-60CC-496C-A576-12935507EDC1}"/>
    <cellStyle name="Normal 17 2 2 2 3 4 2 2" xfId="20157" xr:uid="{5DDB241D-8E3E-44D7-9D90-2E5886C3D64B}"/>
    <cellStyle name="Normal 17 2 2 2 3 4 2 2 2" xfId="20158" xr:uid="{4A5E80BB-6689-4401-BD63-2B56496EA053}"/>
    <cellStyle name="Normal 17 2 2 2 3 4 2 3" xfId="20159" xr:uid="{F71FEC41-F2DE-4C91-80C4-CE46A1F09819}"/>
    <cellStyle name="Normal 17 2 2 2 3 4 3" xfId="20160" xr:uid="{2972C82E-3600-4F3A-B464-1BBC28B7A7B7}"/>
    <cellStyle name="Normal 17 2 2 2 3 4 3 2" xfId="20161" xr:uid="{F8D63BAD-8F2D-4A33-8C92-7D45267FFE89}"/>
    <cellStyle name="Normal 17 2 2 2 3 4 4" xfId="20162" xr:uid="{1CF4915F-3018-43CD-B43C-D1311ECA9A3B}"/>
    <cellStyle name="Normal 17 2 2 2 3 5" xfId="20163" xr:uid="{48D33D7F-316E-4142-951A-9BEDE511A877}"/>
    <cellStyle name="Normal 17 2 2 2 3 5 2" xfId="20164" xr:uid="{8EE5FAC5-3204-4F6B-AF95-74BC312A3924}"/>
    <cellStyle name="Normal 17 2 2 2 3 5 2 2" xfId="20165" xr:uid="{BF633D6E-F0A3-4B4A-B66F-45FCF29106A3}"/>
    <cellStyle name="Normal 17 2 2 2 3 5 3" xfId="20166" xr:uid="{E85B7D29-2625-48F4-8E06-DBD56A308EB1}"/>
    <cellStyle name="Normal 17 2 2 2 3 6" xfId="20167" xr:uid="{07D2DACC-535D-4DE9-BA97-0906BD6BCEF0}"/>
    <cellStyle name="Normal 17 2 2 2 3 6 2" xfId="20168" xr:uid="{1562C4D1-711E-42BD-AE63-E325C020FFE9}"/>
    <cellStyle name="Normal 17 2 2 2 3 7" xfId="20169" xr:uid="{A10BF32D-743F-4FE4-B8E7-C9EA692C98B7}"/>
    <cellStyle name="Normal 17 2 2 2 3 8" xfId="20170" xr:uid="{B3CBE698-3C39-43A1-9DBB-8D4F2646F75C}"/>
    <cellStyle name="Normal 17 2 2 2 4" xfId="20171" xr:uid="{155EE834-CA2E-4846-BE40-C93142BD742F}"/>
    <cellStyle name="Normal 17 2 2 2 4 2" xfId="20172" xr:uid="{EA6CDD14-1052-425F-AA5D-C7C874414F84}"/>
    <cellStyle name="Normal 17 2 2 2 4 2 2" xfId="20173" xr:uid="{4060F065-0339-4E3F-9EC9-80CE2B5010F1}"/>
    <cellStyle name="Normal 17 2 2 2 4 2 2 2" xfId="20174" xr:uid="{DFA2BD30-BEF3-4F00-961D-E7AC1C3738B4}"/>
    <cellStyle name="Normal 17 2 2 2 4 2 2 2 2" xfId="20175" xr:uid="{DE6A7F64-E147-4632-98F5-765A75CAB96D}"/>
    <cellStyle name="Normal 17 2 2 2 4 2 2 3" xfId="20176" xr:uid="{5A8CCBC4-3C2A-4A77-A912-4A502CEE2ED3}"/>
    <cellStyle name="Normal 17 2 2 2 4 2 3" xfId="20177" xr:uid="{208C9B51-7BA6-4B77-BAC1-15DA9A46FFE1}"/>
    <cellStyle name="Normal 17 2 2 2 4 2 3 2" xfId="20178" xr:uid="{EECA2386-6FF0-4044-8A59-B8F0D9991DFA}"/>
    <cellStyle name="Normal 17 2 2 2 4 2 4" xfId="20179" xr:uid="{37455373-00C2-4A3C-A910-EA4BB3B7967C}"/>
    <cellStyle name="Normal 17 2 2 2 4 3" xfId="20180" xr:uid="{94C2E77D-690B-49D3-A905-ED4C14585A48}"/>
    <cellStyle name="Normal 17 2 2 2 4 3 2" xfId="20181" xr:uid="{B66AE7EA-967B-4BFA-A33E-81D57788A7F9}"/>
    <cellStyle name="Normal 17 2 2 2 4 3 2 2" xfId="20182" xr:uid="{8B3B740F-E933-4E18-BA2D-03BD20F01DD2}"/>
    <cellStyle name="Normal 17 2 2 2 4 3 2 2 2" xfId="20183" xr:uid="{50A0437B-C57C-4F9D-B681-BB6AB94C3421}"/>
    <cellStyle name="Normal 17 2 2 2 4 3 2 3" xfId="20184" xr:uid="{E4D87672-C05D-4033-8C47-9224D422C6F3}"/>
    <cellStyle name="Normal 17 2 2 2 4 3 3" xfId="20185" xr:uid="{FE6CDE57-C151-45DE-AE5E-A70A22348F10}"/>
    <cellStyle name="Normal 17 2 2 2 4 3 3 2" xfId="20186" xr:uid="{C66E13C4-1BD5-45C4-9DA8-753847B8FC65}"/>
    <cellStyle name="Normal 17 2 2 2 4 3 4" xfId="20187" xr:uid="{8ADF4285-C660-4D5C-B34A-ED812F8E9D0A}"/>
    <cellStyle name="Normal 17 2 2 2 4 4" xfId="20188" xr:uid="{367ECC50-60E6-49B8-9D86-A745D1A6B503}"/>
    <cellStyle name="Normal 17 2 2 2 4 4 2" xfId="20189" xr:uid="{A7344A98-5F7E-4B29-B521-313A04C3F0AD}"/>
    <cellStyle name="Normal 17 2 2 2 4 4 2 2" xfId="20190" xr:uid="{A37B969B-2069-402C-89A5-C7018A479870}"/>
    <cellStyle name="Normal 17 2 2 2 4 4 3" xfId="20191" xr:uid="{1F41AC6E-23BE-43B3-B3EE-B85C9CBCDCBF}"/>
    <cellStyle name="Normal 17 2 2 2 4 5" xfId="20192" xr:uid="{946BE881-39CD-418C-B0B8-9F7E1F437B12}"/>
    <cellStyle name="Normal 17 2 2 2 4 5 2" xfId="20193" xr:uid="{67BCD0CC-0CF1-4CB7-BE14-38C533028159}"/>
    <cellStyle name="Normal 17 2 2 2 4 6" xfId="20194" xr:uid="{7F6A01B4-CDD9-4638-8A51-CB3E4AADC7E5}"/>
    <cellStyle name="Normal 17 2 2 2 5" xfId="20195" xr:uid="{9B1E88D1-1256-44BA-A1B2-19A59AE44DF5}"/>
    <cellStyle name="Normal 17 2 2 2 5 2" xfId="20196" xr:uid="{DAD264FB-DAFB-4D76-A0C7-8E136C685733}"/>
    <cellStyle name="Normal 17 2 2 2 5 2 2" xfId="20197" xr:uid="{D583D15C-64E9-4D14-A153-208A0D561546}"/>
    <cellStyle name="Normal 17 2 2 2 5 2 2 2" xfId="20198" xr:uid="{6D33110D-CC73-430C-9EE7-23D35C658FEF}"/>
    <cellStyle name="Normal 17 2 2 2 5 2 3" xfId="20199" xr:uid="{8D5DEFC9-E08D-4E74-91C5-4CF2A08E5C8D}"/>
    <cellStyle name="Normal 17 2 2 2 5 3" xfId="20200" xr:uid="{41B2BD31-0C05-463C-9273-80F0B9E00438}"/>
    <cellStyle name="Normal 17 2 2 2 5 3 2" xfId="20201" xr:uid="{FB1B0352-B2E1-4E88-9AF7-4A6149AE70D3}"/>
    <cellStyle name="Normal 17 2 2 2 5 4" xfId="20202" xr:uid="{6926FB09-AE67-4B5D-8F86-56C366E83F42}"/>
    <cellStyle name="Normal 17 2 2 2 6" xfId="20203" xr:uid="{F983EACA-D378-4DB9-A97F-7FDD2BA27D6E}"/>
    <cellStyle name="Normal 17 2 2 2 6 2" xfId="20204" xr:uid="{96A19FEA-4AE0-4D51-881A-E96A17AEB006}"/>
    <cellStyle name="Normal 17 2 2 2 6 2 2" xfId="20205" xr:uid="{601A7229-248D-4C74-B6A4-326B0D2E1CE3}"/>
    <cellStyle name="Normal 17 2 2 2 6 3" xfId="20206" xr:uid="{F4875F12-495F-4FDC-83EF-A49D882F57C6}"/>
    <cellStyle name="Normal 17 2 2 2 7" xfId="20207" xr:uid="{D9FCEBDF-0E76-490B-A54B-FC9619000D3F}"/>
    <cellStyle name="Normal 17 2 2 2 7 2" xfId="20208" xr:uid="{A0A37712-8EAE-4D14-8971-58F99D383EF8}"/>
    <cellStyle name="Normal 17 2 2 2 7 2 2" xfId="20209" xr:uid="{D64D663E-6386-404C-978C-142F97FC99F0}"/>
    <cellStyle name="Normal 17 2 2 2 7 2 2 2" xfId="20210" xr:uid="{F647D267-2A15-4D16-A177-C7CC5AAF1EBB}"/>
    <cellStyle name="Normal 17 2 2 2 7 2 3" xfId="20211" xr:uid="{34174926-8B9C-42A5-BD6B-9F08D3E9B03E}"/>
    <cellStyle name="Normal 17 2 2 2 7 3" xfId="20212" xr:uid="{E5F1D4BA-2B1C-4978-9281-04AE1F96CC0F}"/>
    <cellStyle name="Normal 17 2 2 2 7 3 2" xfId="20213" xr:uid="{B5447925-7E54-452C-909E-BE41B46418E1}"/>
    <cellStyle name="Normal 17 2 2 2 7 4" xfId="20214" xr:uid="{EE0C5564-D794-4AAA-8B05-70F56207A8F2}"/>
    <cellStyle name="Normal 17 2 2 2 8" xfId="20215" xr:uid="{5240A92E-C582-46BE-9D00-D6AECCE81F4E}"/>
    <cellStyle name="Normal 17 2 2 2 8 2" xfId="20216" xr:uid="{6C04B666-E2D4-467E-9089-A8D9D8D9F996}"/>
    <cellStyle name="Normal 17 2 2 2 8 2 2" xfId="20217" xr:uid="{5F684B5B-FEF3-43A0-9B9A-A17F8687C008}"/>
    <cellStyle name="Normal 17 2 2 2 8 3" xfId="20218" xr:uid="{5C7212CB-2A60-4456-8766-E35A31FE0E49}"/>
    <cellStyle name="Normal 17 2 2 2 9" xfId="20219" xr:uid="{0FC2FF99-4DED-4EBE-A736-DFE93ACBE7D7}"/>
    <cellStyle name="Normal 17 2 2 2 9 2" xfId="20220" xr:uid="{337A29E5-B8FD-43F4-97BD-C39E77CD1BDC}"/>
    <cellStyle name="Normal 17 2 2 2_INFORME" xfId="20221" xr:uid="{6312A209-D3FD-48C8-A9A0-11E8ADC19675}"/>
    <cellStyle name="Normal 17 2 2 3" xfId="20222" xr:uid="{7A6AE966-420D-4E2F-BB5C-B39DA960213E}"/>
    <cellStyle name="Normal 17 2 2 3 2" xfId="20223" xr:uid="{355454D4-7182-4586-9D93-3CB84F580687}"/>
    <cellStyle name="Normal 17 2 2 3 2 2" xfId="20224" xr:uid="{D692218E-9D82-458B-A6E0-1F405DC37205}"/>
    <cellStyle name="Normal 17 2 2 3 2 2 2" xfId="20225" xr:uid="{BFA0A600-3916-4942-AFF0-FD37264EF767}"/>
    <cellStyle name="Normal 17 2 2 3 2 2 2 2" xfId="20226" xr:uid="{87214D36-38DF-4021-84FC-2437A68AFC60}"/>
    <cellStyle name="Normal 17 2 2 3 2 2 2 2 2" xfId="20227" xr:uid="{AEDC565F-E09E-4959-A26D-A90FB63ED9F5}"/>
    <cellStyle name="Normal 17 2 2 3 2 2 2 2 2 2" xfId="20228" xr:uid="{9A3FAABD-8B7C-4A58-B19E-FFFC0F43F0E8}"/>
    <cellStyle name="Normal 17 2 2 3 2 2 2 2 3" xfId="20229" xr:uid="{084E9937-34C0-40BE-9913-A67376EBFB58}"/>
    <cellStyle name="Normal 17 2 2 3 2 2 2 3" xfId="20230" xr:uid="{E42A0A0E-BF6F-434F-8F2D-65042E8ADC2B}"/>
    <cellStyle name="Normal 17 2 2 3 2 2 2 3 2" xfId="20231" xr:uid="{A2024B22-B77D-4A63-B0CF-E5578841CD92}"/>
    <cellStyle name="Normal 17 2 2 3 2 2 2 4" xfId="20232" xr:uid="{9F4BE224-8F7B-4CCF-9A2F-C8AC0294041A}"/>
    <cellStyle name="Normal 17 2 2 3 2 2 3" xfId="20233" xr:uid="{17BD0382-C5D1-4E09-8149-EE5F741EDCD4}"/>
    <cellStyle name="Normal 17 2 2 3 2 2 3 2" xfId="20234" xr:uid="{36A0515B-5B74-48D5-81C5-722FEE1CF9B8}"/>
    <cellStyle name="Normal 17 2 2 3 2 2 3 2 2" xfId="20235" xr:uid="{06F0B0F0-EBCD-4D1A-81E7-291E6F55A88A}"/>
    <cellStyle name="Normal 17 2 2 3 2 2 3 3" xfId="20236" xr:uid="{D445B8EC-18E5-4BF1-86AF-795963688334}"/>
    <cellStyle name="Normal 17 2 2 3 2 2 4" xfId="20237" xr:uid="{10A640A0-21A7-41AB-9B9B-863195C3BB6F}"/>
    <cellStyle name="Normal 17 2 2 3 2 2 4 2" xfId="20238" xr:uid="{8B1234F6-0D0C-4FB7-96B7-AEE328473B26}"/>
    <cellStyle name="Normal 17 2 2 3 2 2 5" xfId="20239" xr:uid="{DD336A74-DE26-4D20-8187-A8CCB90857C0}"/>
    <cellStyle name="Normal 17 2 2 3 2 2 6" xfId="54499" xr:uid="{750008E7-5680-4C6E-8F89-E41FF9BB4CEA}"/>
    <cellStyle name="Normal 17 2 2 3 2 3" xfId="20240" xr:uid="{B54B201B-F48A-442E-BDAC-0DC5050C5570}"/>
    <cellStyle name="Normal 17 2 2 3 2 3 2" xfId="20241" xr:uid="{EEF26A07-3657-41DD-ACB1-E220F8D41AC1}"/>
    <cellStyle name="Normal 17 2 2 3 2 3 2 2" xfId="20242" xr:uid="{72E209E2-B324-4306-9A48-4ED29DAA2423}"/>
    <cellStyle name="Normal 17 2 2 3 2 3 2 2 2" xfId="20243" xr:uid="{FB9947A7-A0AE-4F77-A059-42FC2E3F7653}"/>
    <cellStyle name="Normal 17 2 2 3 2 3 2 3" xfId="20244" xr:uid="{9F017601-F9B3-48A4-AE9E-757AB9F19585}"/>
    <cellStyle name="Normal 17 2 2 3 2 3 3" xfId="20245" xr:uid="{9173EF35-C8B1-44AF-B652-1BB7E9EEADD1}"/>
    <cellStyle name="Normal 17 2 2 3 2 3 3 2" xfId="20246" xr:uid="{E00FD6E3-C1F6-4D1D-A8AF-463FCC389259}"/>
    <cellStyle name="Normal 17 2 2 3 2 3 4" xfId="20247" xr:uid="{3BB4880B-62F2-4437-B970-7641CFED5821}"/>
    <cellStyle name="Normal 17 2 2 3 2 4" xfId="20248" xr:uid="{274AEF55-9279-4431-A5FB-110D0FA4353A}"/>
    <cellStyle name="Normal 17 2 2 3 2 4 2" xfId="20249" xr:uid="{5D40D7D3-7447-4ECD-A82C-0648A2C59A92}"/>
    <cellStyle name="Normal 17 2 2 3 2 4 2 2" xfId="20250" xr:uid="{66DD3ADA-F2FE-4738-92AC-C6FFF8EEF9B2}"/>
    <cellStyle name="Normal 17 2 2 3 2 4 3" xfId="20251" xr:uid="{B88E222C-BD07-463B-98C0-227FD892F1DA}"/>
    <cellStyle name="Normal 17 2 2 3 2 5" xfId="20252" xr:uid="{EE51CF14-43F6-433C-ABAB-2B49E8B2727E}"/>
    <cellStyle name="Normal 17 2 2 3 2 5 2" xfId="20253" xr:uid="{99022882-F51D-4AA8-AC28-2E86203304E0}"/>
    <cellStyle name="Normal 17 2 2 3 2 6" xfId="20254" xr:uid="{93897C24-A470-4D71-833D-516E25BD7734}"/>
    <cellStyle name="Normal 17 2 2 3 2 7" xfId="20255" xr:uid="{F269F32C-B387-42D3-A6D5-D81D3C05BA72}"/>
    <cellStyle name="Normal 17 2 2 3 3" xfId="20256" xr:uid="{3FD3207F-4C54-4664-9B94-E0C9C395F35F}"/>
    <cellStyle name="Normal 17 2 2 3 3 2" xfId="20257" xr:uid="{11C9618C-C7EE-49A2-941C-68B71678E1CD}"/>
    <cellStyle name="Normal 17 2 2 3 3 2 2" xfId="20258" xr:uid="{F0703D0C-0F95-4F43-8CE4-E3D339275215}"/>
    <cellStyle name="Normal 17 2 2 3 3 2 2 2" xfId="20259" xr:uid="{1FE4D5F5-BF0D-443D-AC11-7015442F4100}"/>
    <cellStyle name="Normal 17 2 2 3 3 2 2 2 2" xfId="20260" xr:uid="{8AD086CC-2456-4944-B4FE-6EDC5999EBBB}"/>
    <cellStyle name="Normal 17 2 2 3 3 2 2 3" xfId="20261" xr:uid="{A9FDFA87-72DA-4C26-BC8A-F76F77492635}"/>
    <cellStyle name="Normal 17 2 2 3 3 2 3" xfId="20262" xr:uid="{2E4D1CE9-59E8-4A4B-8726-68FE5F44B93D}"/>
    <cellStyle name="Normal 17 2 2 3 3 2 3 2" xfId="20263" xr:uid="{E047A04B-2EAE-4ECC-BDF8-DE3CC59AC069}"/>
    <cellStyle name="Normal 17 2 2 3 3 2 4" xfId="20264" xr:uid="{5F059631-1A5C-40FC-A721-F5975AF8D8E4}"/>
    <cellStyle name="Normal 17 2 2 3 3 3" xfId="20265" xr:uid="{359FC118-4FB4-470E-96F0-3A38019140B5}"/>
    <cellStyle name="Normal 17 2 2 3 3 3 2" xfId="20266" xr:uid="{4DE3810D-31EE-4EE4-9596-C767DF493F83}"/>
    <cellStyle name="Normal 17 2 2 3 3 3 2 2" xfId="20267" xr:uid="{DBB603E9-05EA-4E08-A6A4-C475A04FD1E9}"/>
    <cellStyle name="Normal 17 2 2 3 3 3 3" xfId="20268" xr:uid="{C7BEDE76-E2D2-4A71-9C0F-21711623B389}"/>
    <cellStyle name="Normal 17 2 2 3 3 4" xfId="20269" xr:uid="{219E434E-DF81-440E-B4BB-068EE4C2B877}"/>
    <cellStyle name="Normal 17 2 2 3 3 4 2" xfId="20270" xr:uid="{5B9919D9-102F-4F83-8EC2-798478840DB7}"/>
    <cellStyle name="Normal 17 2 2 3 3 5" xfId="20271" xr:uid="{197DCBA6-8552-42B5-B8ED-DA409DB69850}"/>
    <cellStyle name="Normal 17 2 2 3 3 6" xfId="54500" xr:uid="{6EB7C2A4-CF01-4F10-9D91-FB432F1E46C7}"/>
    <cellStyle name="Normal 17 2 2 3 4" xfId="20272" xr:uid="{98B12BC2-28C0-4F33-ADFC-9E9CFBA399EC}"/>
    <cellStyle name="Normal 17 2 2 3 4 2" xfId="20273" xr:uid="{810DB47F-6A8C-44FC-BF60-8FB790F8D831}"/>
    <cellStyle name="Normal 17 2 2 3 4 2 2" xfId="20274" xr:uid="{FE7DBA9D-F29B-4F94-A947-B6BE685A6F7D}"/>
    <cellStyle name="Normal 17 2 2 3 4 2 2 2" xfId="20275" xr:uid="{A16F51E5-3EE7-4207-8736-C5D3B2CA498A}"/>
    <cellStyle name="Normal 17 2 2 3 4 2 3" xfId="20276" xr:uid="{17D9453D-BFC3-4585-81CF-4E8F32959B62}"/>
    <cellStyle name="Normal 17 2 2 3 4 3" xfId="20277" xr:uid="{17889046-8776-4E11-A6E4-9D1FFF9B0F8C}"/>
    <cellStyle name="Normal 17 2 2 3 4 3 2" xfId="20278" xr:uid="{85D931CF-1FD8-41A4-BBD0-034437595127}"/>
    <cellStyle name="Normal 17 2 2 3 4 4" xfId="20279" xr:uid="{C3CC30DA-A9F2-444A-82B4-CC7F87C5771A}"/>
    <cellStyle name="Normal 17 2 2 3 5" xfId="20280" xr:uid="{ED925BE2-D5FE-4E8C-B4C6-5CEE5FC3416D}"/>
    <cellStyle name="Normal 17 2 2 3 5 2" xfId="20281" xr:uid="{ED1F9B45-4611-4FBB-B259-477D5A0E7B48}"/>
    <cellStyle name="Normal 17 2 2 3 5 2 2" xfId="20282" xr:uid="{779D822C-7BAD-416C-999D-CFAF1501494F}"/>
    <cellStyle name="Normal 17 2 2 3 5 3" xfId="20283" xr:uid="{39BE30EF-2685-47A1-95DE-709DD95D88B7}"/>
    <cellStyle name="Normal 17 2 2 3 6" xfId="20284" xr:uid="{00ACBE65-4B06-42C0-87EA-689630745472}"/>
    <cellStyle name="Normal 17 2 2 3 6 2" xfId="20285" xr:uid="{A093E7E2-5908-4323-9EE7-651A41C716D3}"/>
    <cellStyle name="Normal 17 2 2 3 7" xfId="20286" xr:uid="{E30F4EDF-AAEA-4614-893E-3968787CAFCC}"/>
    <cellStyle name="Normal 17 2 2 3 8" xfId="20287" xr:uid="{6E4A1EC2-52FA-40A8-97F4-D71D93B1C7BB}"/>
    <cellStyle name="Normal 17 2 2 3 9" xfId="20288" xr:uid="{A0F41900-58C2-4FE8-98CA-6FEB02AF0D1E}"/>
    <cellStyle name="Normal 17 2 2 4" xfId="20289" xr:uid="{FF65684D-5692-4E1B-9CBF-76C5D7C19AB6}"/>
    <cellStyle name="Normal 17 2 2 4 2" xfId="20290" xr:uid="{B4763D2E-C4E7-4673-A318-A9FF9BD45197}"/>
    <cellStyle name="Normal 17 2 2 4 2 2" xfId="20291" xr:uid="{DF6643E7-567D-4B4A-B539-0263C904D4F7}"/>
    <cellStyle name="Normal 17 2 2 4 2 2 2" xfId="20292" xr:uid="{227A91D9-BC17-46DD-831E-C3E07AF692B5}"/>
    <cellStyle name="Normal 17 2 2 4 2 2 2 2" xfId="20293" xr:uid="{EF446CA1-BF65-4DF3-8D50-BCC252F4EF3B}"/>
    <cellStyle name="Normal 17 2 2 4 2 2 2 2 2" xfId="20294" xr:uid="{1F3A4966-A8F9-47D6-BFDA-27D585E33522}"/>
    <cellStyle name="Normal 17 2 2 4 2 2 2 3" xfId="20295" xr:uid="{62348728-2B16-4E4E-9810-88AE64B4A881}"/>
    <cellStyle name="Normal 17 2 2 4 2 2 3" xfId="20296" xr:uid="{0A27CF19-688E-446F-BC33-D1790F19ACD0}"/>
    <cellStyle name="Normal 17 2 2 4 2 2 3 2" xfId="20297" xr:uid="{76B08956-BD56-406C-9168-530345F2567C}"/>
    <cellStyle name="Normal 17 2 2 4 2 2 4" xfId="20298" xr:uid="{D9C5552E-183C-4181-91FB-99C2677698E5}"/>
    <cellStyle name="Normal 17 2 2 4 2 3" xfId="20299" xr:uid="{3A34B1BE-C1AD-4C52-82E8-EA823E1D3C2C}"/>
    <cellStyle name="Normal 17 2 2 4 2 3 2" xfId="20300" xr:uid="{A5D5C158-DD67-4481-9BB1-F7557AC588DE}"/>
    <cellStyle name="Normal 17 2 2 4 2 3 2 2" xfId="20301" xr:uid="{CF3CC5AB-B520-4094-9262-ECAFEA1ED474}"/>
    <cellStyle name="Normal 17 2 2 4 2 3 2 2 2" xfId="20302" xr:uid="{9422111B-0B20-4D56-9760-4F2C139F12DA}"/>
    <cellStyle name="Normal 17 2 2 4 2 3 2 3" xfId="20303" xr:uid="{879F421C-0EFB-4ADA-8543-375961CB304D}"/>
    <cellStyle name="Normal 17 2 2 4 2 3 3" xfId="20304" xr:uid="{0063F5CF-721F-4125-9B9B-AF0D1754D63F}"/>
    <cellStyle name="Normal 17 2 2 4 2 3 3 2" xfId="20305" xr:uid="{78412CA9-A247-49C4-8107-26E55F861232}"/>
    <cellStyle name="Normal 17 2 2 4 2 3 4" xfId="20306" xr:uid="{C728D768-C851-414C-8381-DB54B08C18C8}"/>
    <cellStyle name="Normal 17 2 2 4 2 4" xfId="20307" xr:uid="{2DDDAC41-E257-4AD1-9BD1-4476E67BB99A}"/>
    <cellStyle name="Normal 17 2 2 4 2 4 2" xfId="20308" xr:uid="{51D90FC5-75BD-4062-BC8B-30CD9423ED4E}"/>
    <cellStyle name="Normal 17 2 2 4 2 4 2 2" xfId="20309" xr:uid="{D8B399DB-F30F-445F-A264-2992AD65655B}"/>
    <cellStyle name="Normal 17 2 2 4 2 4 3" xfId="20310" xr:uid="{D6026D57-1A5E-4B29-B81F-B69C65164644}"/>
    <cellStyle name="Normal 17 2 2 4 2 5" xfId="20311" xr:uid="{6BD82871-86C9-4778-906B-009C908275B3}"/>
    <cellStyle name="Normal 17 2 2 4 2 5 2" xfId="20312" xr:uid="{16AA0651-9F03-4D45-8CE5-0FA07A6E57D9}"/>
    <cellStyle name="Normal 17 2 2 4 2 6" xfId="20313" xr:uid="{D33D5040-D6E9-4952-8EF3-8A9EAE3F9E73}"/>
    <cellStyle name="Normal 17 2 2 4 3" xfId="20314" xr:uid="{B461259E-4ACF-400D-99D8-5760B27E5144}"/>
    <cellStyle name="Normal 17 2 2 4 3 2" xfId="20315" xr:uid="{5CF8C7A6-AE8A-4C09-B33E-00A80007DDDA}"/>
    <cellStyle name="Normal 17 2 2 4 3 2 2" xfId="20316" xr:uid="{F7CF02C3-86BA-4DF8-9092-5FC72646CE4C}"/>
    <cellStyle name="Normal 17 2 2 4 3 2 2 2" xfId="20317" xr:uid="{028B9DF6-A834-427B-9B89-502CAD0C6A8B}"/>
    <cellStyle name="Normal 17 2 2 4 3 2 3" xfId="20318" xr:uid="{862D473C-ECF3-4299-8D67-0130CB21604F}"/>
    <cellStyle name="Normal 17 2 2 4 3 3" xfId="20319" xr:uid="{B39F32E5-F51A-4715-A4BA-B99A71D99FF8}"/>
    <cellStyle name="Normal 17 2 2 4 3 3 2" xfId="20320" xr:uid="{4846D5FC-A24B-4E2A-8800-137D3E35206F}"/>
    <cellStyle name="Normal 17 2 2 4 3 4" xfId="20321" xr:uid="{41075ED1-14E8-4718-B0BB-6720599BFC0F}"/>
    <cellStyle name="Normal 17 2 2 4 4" xfId="20322" xr:uid="{28F75C98-E003-422A-A651-FB4E0FD4B2F1}"/>
    <cellStyle name="Normal 17 2 2 4 4 2" xfId="20323" xr:uid="{2633FA4B-F7DA-4E64-A238-0083E6C29E51}"/>
    <cellStyle name="Normal 17 2 2 4 4 2 2" xfId="20324" xr:uid="{3BD8D32C-44E6-4480-B3FA-BF06A18CF9F9}"/>
    <cellStyle name="Normal 17 2 2 4 4 2 2 2" xfId="20325" xr:uid="{2129700E-25D2-40DF-8E16-0D011AA42DEF}"/>
    <cellStyle name="Normal 17 2 2 4 4 2 3" xfId="20326" xr:uid="{CFB0676B-7DCD-49B4-BB20-53193FE85CFC}"/>
    <cellStyle name="Normal 17 2 2 4 4 3" xfId="20327" xr:uid="{9CFDBDBA-253E-42B5-908D-7B9CA8EAED52}"/>
    <cellStyle name="Normal 17 2 2 4 4 3 2" xfId="20328" xr:uid="{B06C7D96-58B8-48AD-A404-8C1185027E43}"/>
    <cellStyle name="Normal 17 2 2 4 4 4" xfId="20329" xr:uid="{7D182711-D9EE-4596-BDD8-BAD92B3BE075}"/>
    <cellStyle name="Normal 17 2 2 4 5" xfId="20330" xr:uid="{B5F7406F-CADB-4AEF-8CAB-D136B3F8AFEF}"/>
    <cellStyle name="Normal 17 2 2 4 5 2" xfId="20331" xr:uid="{CBBD49F5-4573-4010-9AB6-2BC338B9A4F7}"/>
    <cellStyle name="Normal 17 2 2 4 5 2 2" xfId="20332" xr:uid="{FE030643-8BCE-44B9-9FFD-1347B4605EBA}"/>
    <cellStyle name="Normal 17 2 2 4 5 3" xfId="20333" xr:uid="{E18421C9-FB08-4BB7-B69D-3965849CDDEF}"/>
    <cellStyle name="Normal 17 2 2 4 6" xfId="20334" xr:uid="{42796AC2-4446-44DA-A5E2-B1512C93FF6E}"/>
    <cellStyle name="Normal 17 2 2 4 6 2" xfId="20335" xr:uid="{6EDD89A9-EDC6-4A60-9F5A-8C489C151F74}"/>
    <cellStyle name="Normal 17 2 2 4 7" xfId="20336" xr:uid="{D879823A-05C1-4CF4-891B-F9BE179C3F3A}"/>
    <cellStyle name="Normal 17 2 2 4 8" xfId="20337" xr:uid="{D5450E8C-6EB0-470E-9F10-1D33B1DC4774}"/>
    <cellStyle name="Normal 17 2 2 5" xfId="20338" xr:uid="{FD1D0311-D095-47B2-BBE4-2639D169CB05}"/>
    <cellStyle name="Normal 17 2 2 5 2" xfId="20339" xr:uid="{BC60729B-A901-4C64-978C-AEDABC035E1A}"/>
    <cellStyle name="Normal 17 2 2 5 2 2" xfId="20340" xr:uid="{34E7F8B2-E7FB-4F7A-A87D-B70E47609BC9}"/>
    <cellStyle name="Normal 17 2 2 5 2 2 2" xfId="20341" xr:uid="{C3635715-EB68-46AF-873C-D23EC5A00388}"/>
    <cellStyle name="Normal 17 2 2 5 2 2 2 2" xfId="20342" xr:uid="{4597B572-6F0A-4ED0-B16E-64C884219D65}"/>
    <cellStyle name="Normal 17 2 2 5 2 2 3" xfId="20343" xr:uid="{22B152C9-AF72-4A2B-B0D8-EC0EB93D854C}"/>
    <cellStyle name="Normal 17 2 2 5 2 3" xfId="20344" xr:uid="{3CFB4FE3-D883-4C66-B5FC-425061C0AC16}"/>
    <cellStyle name="Normal 17 2 2 5 2 3 2" xfId="20345" xr:uid="{4A7A9A86-C0E2-40AF-86DB-3CD8D488CCB1}"/>
    <cellStyle name="Normal 17 2 2 5 2 4" xfId="20346" xr:uid="{181BBFFC-92E6-4D3E-BA6E-D5F8BF5FCFD0}"/>
    <cellStyle name="Normal 17 2 2 5 3" xfId="20347" xr:uid="{14E96A04-A70C-4594-B6A4-DF993CC7B71D}"/>
    <cellStyle name="Normal 17 2 2 5 3 2" xfId="20348" xr:uid="{F9E1887D-7FE7-4DFE-9EB2-682EDAABD89B}"/>
    <cellStyle name="Normal 17 2 2 5 3 2 2" xfId="20349" xr:uid="{04ED8E2F-A605-4588-B804-DDBFC084B7BD}"/>
    <cellStyle name="Normal 17 2 2 5 3 2 2 2" xfId="20350" xr:uid="{49F47042-E1B0-482B-89E4-C6DD6E8F4B54}"/>
    <cellStyle name="Normal 17 2 2 5 3 2 3" xfId="20351" xr:uid="{7322AA7B-E0EF-4656-9D23-53264962482D}"/>
    <cellStyle name="Normal 17 2 2 5 3 3" xfId="20352" xr:uid="{81D7A3D9-FF9A-4971-921A-FBC99DD1C73B}"/>
    <cellStyle name="Normal 17 2 2 5 3 3 2" xfId="20353" xr:uid="{B55B9B90-8AF0-4567-AA17-71EF6FA4B82C}"/>
    <cellStyle name="Normal 17 2 2 5 3 4" xfId="20354" xr:uid="{2E73F563-5602-4E3F-9D5D-392018F45391}"/>
    <cellStyle name="Normal 17 2 2 5 4" xfId="20355" xr:uid="{7C2820C8-EE0B-4558-AF03-FEFDF1A58A76}"/>
    <cellStyle name="Normal 17 2 2 5 4 2" xfId="20356" xr:uid="{AE41ECAC-2C7C-4C97-8C64-9299C8A6D840}"/>
    <cellStyle name="Normal 17 2 2 5 4 2 2" xfId="20357" xr:uid="{AF152D73-5615-442D-AC65-ED6C49D31290}"/>
    <cellStyle name="Normal 17 2 2 5 4 3" xfId="20358" xr:uid="{EA314173-958A-440A-B196-CD44FFD56D4E}"/>
    <cellStyle name="Normal 17 2 2 5 5" xfId="20359" xr:uid="{ED062E2C-DD12-4EC8-B4E5-ACC295919579}"/>
    <cellStyle name="Normal 17 2 2 5 5 2" xfId="20360" xr:uid="{F755C10E-6688-464C-8270-2CED3092FE57}"/>
    <cellStyle name="Normal 17 2 2 5 6" xfId="20361" xr:uid="{935009A2-5209-403A-BD6E-25CFD32CC619}"/>
    <cellStyle name="Normal 17 2 2 6" xfId="20362" xr:uid="{9671F488-66CB-4646-9E72-A8D553B71AFE}"/>
    <cellStyle name="Normal 17 2 2 6 2" xfId="20363" xr:uid="{38B84D34-538F-4B11-BEF4-5D85CD6769C1}"/>
    <cellStyle name="Normal 17 2 2 6 2 2" xfId="20364" xr:uid="{FAEE2CFE-1EE6-4E6E-A91B-09FFBB4D5837}"/>
    <cellStyle name="Normal 17 2 2 6 2 2 2" xfId="20365" xr:uid="{3096BF5E-872D-46FD-B735-94D8F09B2985}"/>
    <cellStyle name="Normal 17 2 2 6 2 3" xfId="20366" xr:uid="{BF1E4609-3FE4-4489-BC3B-CE01F0233618}"/>
    <cellStyle name="Normal 17 2 2 6 3" xfId="20367" xr:uid="{33C93D5A-D1A6-4051-8902-EFA2701E370D}"/>
    <cellStyle name="Normal 17 2 2 6 3 2" xfId="20368" xr:uid="{228529CA-E744-48C3-AF72-BC3275D4124C}"/>
    <cellStyle name="Normal 17 2 2 6 4" xfId="20369" xr:uid="{42D3AE71-C2B9-4C1F-9A23-0A8D1796A364}"/>
    <cellStyle name="Normal 17 2 2 7" xfId="20370" xr:uid="{CF1E78F3-3DF1-45B2-8AB0-A1FD4A552DB2}"/>
    <cellStyle name="Normal 17 2 2 7 2" xfId="20371" xr:uid="{B86F4FDA-F894-46D4-A061-1032C38824D6}"/>
    <cellStyle name="Normal 17 2 2 7 2 2" xfId="20372" xr:uid="{232DB4A8-3BD6-4C82-942E-0F083D6DE506}"/>
    <cellStyle name="Normal 17 2 2 7 3" xfId="20373" xr:uid="{D7594F23-1A34-4602-A6BF-D00C7C092A28}"/>
    <cellStyle name="Normal 17 2 2 8" xfId="20374" xr:uid="{10BA463B-0491-4E47-A392-13836D7FD2CF}"/>
    <cellStyle name="Normal 17 2 2 8 2" xfId="20375" xr:uid="{C56F9D56-2052-4B0B-9A8B-DDBEF150436B}"/>
    <cellStyle name="Normal 17 2 2 8 2 2" xfId="20376" xr:uid="{460CF807-31AA-4DCC-8D8E-D28A9BA12D99}"/>
    <cellStyle name="Normal 17 2 2 8 2 2 2" xfId="20377" xr:uid="{9FA93B02-D23F-4494-99E9-D2F5289CCE51}"/>
    <cellStyle name="Normal 17 2 2 8 2 3" xfId="20378" xr:uid="{2A06F74B-33E2-4285-A4DA-6277E540F250}"/>
    <cellStyle name="Normal 17 2 2 8 3" xfId="20379" xr:uid="{34DEF9DB-5B5D-4C05-BA51-C1EE7496887E}"/>
    <cellStyle name="Normal 17 2 2 8 3 2" xfId="20380" xr:uid="{8FF9C20F-58CC-4AA7-8604-A6DDC4295B3B}"/>
    <cellStyle name="Normal 17 2 2 8 4" xfId="20381" xr:uid="{8EA5593E-58E2-41EB-95C3-73DC474CC893}"/>
    <cellStyle name="Normal 17 2 2 9" xfId="20382" xr:uid="{D062A34A-2C57-46C4-9752-865EDCF28ECC}"/>
    <cellStyle name="Normal 17 2 2 9 2" xfId="20383" xr:uid="{4B79F31F-A8F4-480B-B311-6F823A8A5583}"/>
    <cellStyle name="Normal 17 2 2 9 2 2" xfId="20384" xr:uid="{E7FB8C12-FCE3-4693-8058-013A256F354A}"/>
    <cellStyle name="Normal 17 2 2 9 3" xfId="20385" xr:uid="{FC0C1726-68AC-422F-99AB-CE6CECF5CE30}"/>
    <cellStyle name="Normal 17 2 2_INFORME" xfId="20386" xr:uid="{94E6C571-1A71-4995-8FA2-8FFDB1B3CE71}"/>
    <cellStyle name="Normal 17 2 3" xfId="20387" xr:uid="{8D929842-D82C-4FE5-B45D-0AD4D730D79B}"/>
    <cellStyle name="Normal 17 2 3 10" xfId="20388" xr:uid="{243587BC-FEA8-45D6-B532-0A81A252C6F1}"/>
    <cellStyle name="Normal 17 2 3 11" xfId="20389" xr:uid="{96EFED3C-84C6-47D4-A62D-DC7065271747}"/>
    <cellStyle name="Normal 17 2 3 12" xfId="20390" xr:uid="{02F6B7B0-03F7-4DC6-B0CB-5206D5FA22C7}"/>
    <cellStyle name="Normal 17 2 3 2" xfId="20391" xr:uid="{082BD57D-27CA-45A2-99AB-A8817959F3CF}"/>
    <cellStyle name="Normal 17 2 3 2 2" xfId="20392" xr:uid="{DDA4A95B-3B6D-42C4-937A-F7F4DC1912B9}"/>
    <cellStyle name="Normal 17 2 3 2 2 2" xfId="20393" xr:uid="{726CC3C8-B676-44C0-ADF4-0854447523F4}"/>
    <cellStyle name="Normal 17 2 3 2 2 2 2" xfId="20394" xr:uid="{01EB7452-D911-4341-9F61-513F6D64CED8}"/>
    <cellStyle name="Normal 17 2 3 2 2 2 2 2" xfId="20395" xr:uid="{E486BCD1-5ADA-447A-B627-0D3A67B1C291}"/>
    <cellStyle name="Normal 17 2 3 2 2 2 2 2 2" xfId="20396" xr:uid="{FA965767-8224-4803-BA52-26F3A202F100}"/>
    <cellStyle name="Normal 17 2 3 2 2 2 2 2 2 2" xfId="20397" xr:uid="{A856AB3F-7D2C-4975-8B04-2D60616FE535}"/>
    <cellStyle name="Normal 17 2 3 2 2 2 2 2 3" xfId="20398" xr:uid="{76DDCBE5-F264-446D-A9EA-22FAE34DF93C}"/>
    <cellStyle name="Normal 17 2 3 2 2 2 2 3" xfId="20399" xr:uid="{8254FFC6-61DB-4BCD-93BC-09664ED3EF3E}"/>
    <cellStyle name="Normal 17 2 3 2 2 2 2 3 2" xfId="20400" xr:uid="{223E2494-46EE-4C56-BD7F-A3C4D24FD495}"/>
    <cellStyle name="Normal 17 2 3 2 2 2 2 4" xfId="20401" xr:uid="{2EC0214A-BC0C-4438-8A91-A818E30368F7}"/>
    <cellStyle name="Normal 17 2 3 2 2 2 3" xfId="20402" xr:uid="{54EC79D2-F554-4B72-9665-5F5AE3ED01B6}"/>
    <cellStyle name="Normal 17 2 3 2 2 2 3 2" xfId="20403" xr:uid="{AB3D4AC7-EE63-4565-A011-E700916A8923}"/>
    <cellStyle name="Normal 17 2 3 2 2 2 3 2 2" xfId="20404" xr:uid="{AB54C956-3EDF-4B6F-8C67-365BA176EBA2}"/>
    <cellStyle name="Normal 17 2 3 2 2 2 3 3" xfId="20405" xr:uid="{BB5CAF7A-A819-4B66-9A6C-73B39156F2B7}"/>
    <cellStyle name="Normal 17 2 3 2 2 2 4" xfId="20406" xr:uid="{A2B8EABC-10C2-4D39-98BE-F6B67548885A}"/>
    <cellStyle name="Normal 17 2 3 2 2 2 4 2" xfId="20407" xr:uid="{32D982BE-C504-42A2-B63A-B731D5DCA509}"/>
    <cellStyle name="Normal 17 2 3 2 2 2 5" xfId="20408" xr:uid="{9221A2CC-2B33-4515-ADD8-F59FEF694FBC}"/>
    <cellStyle name="Normal 17 2 3 2 2 2 6" xfId="54501" xr:uid="{7F5BCFF2-48FD-4CF7-9FAC-4AC8E32F7D19}"/>
    <cellStyle name="Normal 17 2 3 2 2 3" xfId="20409" xr:uid="{1F16A793-470B-41A1-8C95-484A68ACC6F8}"/>
    <cellStyle name="Normal 17 2 3 2 2 3 2" xfId="20410" xr:uid="{F3CC7D81-D49F-447B-834B-E05C96A3D199}"/>
    <cellStyle name="Normal 17 2 3 2 2 3 2 2" xfId="20411" xr:uid="{C98BCFF6-8D6E-408B-A6D3-695B1D8C37C7}"/>
    <cellStyle name="Normal 17 2 3 2 2 3 2 2 2" xfId="20412" xr:uid="{3AA083E8-2306-4DC3-A7BA-12D3BC9A6C9C}"/>
    <cellStyle name="Normal 17 2 3 2 2 3 2 3" xfId="20413" xr:uid="{626C697B-0A52-463B-89C2-10062749C3DB}"/>
    <cellStyle name="Normal 17 2 3 2 2 3 3" xfId="20414" xr:uid="{BA17F6F4-2301-4A7B-990D-261D18C4DF32}"/>
    <cellStyle name="Normal 17 2 3 2 2 3 3 2" xfId="20415" xr:uid="{BD25C53E-FC5D-407C-B5B8-7A0672EFFB69}"/>
    <cellStyle name="Normal 17 2 3 2 2 3 4" xfId="20416" xr:uid="{9BC04645-D7DB-4651-9980-00650D904200}"/>
    <cellStyle name="Normal 17 2 3 2 2 4" xfId="20417" xr:uid="{AC82D26C-E2C9-4330-9A28-1AD92414EBE3}"/>
    <cellStyle name="Normal 17 2 3 2 2 4 2" xfId="20418" xr:uid="{DFC77202-BC64-4F36-9E23-EAB5FAF9BA3E}"/>
    <cellStyle name="Normal 17 2 3 2 2 4 2 2" xfId="20419" xr:uid="{64F05CAC-912D-4D5F-ABB1-981DD9D160F2}"/>
    <cellStyle name="Normal 17 2 3 2 2 4 3" xfId="20420" xr:uid="{26AAAC86-B2C5-4AEA-8497-C8B003E21BF6}"/>
    <cellStyle name="Normal 17 2 3 2 2 5" xfId="20421" xr:uid="{BF882EA7-AB28-4D92-9FAB-67CBA8A98249}"/>
    <cellStyle name="Normal 17 2 3 2 2 5 2" xfId="20422" xr:uid="{B903D02B-C3F1-4967-9B98-733C54EFA1C0}"/>
    <cellStyle name="Normal 17 2 3 2 2 6" xfId="20423" xr:uid="{241C183C-2598-40A5-B46E-21A0C2949C72}"/>
    <cellStyle name="Normal 17 2 3 2 2 7" xfId="20424" xr:uid="{14734C49-01E1-4E89-B202-6FA33DEF6093}"/>
    <cellStyle name="Normal 17 2 3 2 3" xfId="20425" xr:uid="{FFF32801-BBB4-4C15-A6DA-602BE2DFEDDD}"/>
    <cellStyle name="Normal 17 2 3 2 3 2" xfId="20426" xr:uid="{76082CD3-8351-4532-8A60-384FA5F2E88F}"/>
    <cellStyle name="Normal 17 2 3 2 3 2 2" xfId="20427" xr:uid="{79BA3CDA-07E4-4E7E-9D11-5D0B4FD2710E}"/>
    <cellStyle name="Normal 17 2 3 2 3 2 2 2" xfId="20428" xr:uid="{E3C23E1D-0253-44BD-B3FD-8B5DA985AFEA}"/>
    <cellStyle name="Normal 17 2 3 2 3 2 2 2 2" xfId="20429" xr:uid="{45AA0D36-CE93-4096-8E9B-1A8524450D39}"/>
    <cellStyle name="Normal 17 2 3 2 3 2 2 3" xfId="20430" xr:uid="{EF1384DC-3717-45BE-97BF-FD6B123351F7}"/>
    <cellStyle name="Normal 17 2 3 2 3 2 3" xfId="20431" xr:uid="{0F659A6A-D39B-4917-B860-769592F1EFFC}"/>
    <cellStyle name="Normal 17 2 3 2 3 2 3 2" xfId="20432" xr:uid="{7D7C7E20-6383-42DC-B447-1ECC9316A01D}"/>
    <cellStyle name="Normal 17 2 3 2 3 2 4" xfId="20433" xr:uid="{00425345-97C5-4123-9A67-C5109703DEC9}"/>
    <cellStyle name="Normal 17 2 3 2 3 3" xfId="20434" xr:uid="{9C5949D0-A6FD-4557-899C-4110310E6EB0}"/>
    <cellStyle name="Normal 17 2 3 2 3 3 2" xfId="20435" xr:uid="{99AF4BC9-563F-48A3-B916-C72047D04D28}"/>
    <cellStyle name="Normal 17 2 3 2 3 3 2 2" xfId="20436" xr:uid="{470BFC46-911E-4770-8A53-CE92B528E1A3}"/>
    <cellStyle name="Normal 17 2 3 2 3 3 3" xfId="20437" xr:uid="{D6B598EB-7B0D-484C-A2AF-A16EF6C37DE1}"/>
    <cellStyle name="Normal 17 2 3 2 3 4" xfId="20438" xr:uid="{5810147F-CB6B-439B-87CB-553BBC3C2A39}"/>
    <cellStyle name="Normal 17 2 3 2 3 4 2" xfId="20439" xr:uid="{EF7FB430-D826-47E8-ACB3-0434E440A6DA}"/>
    <cellStyle name="Normal 17 2 3 2 3 5" xfId="20440" xr:uid="{B753FB51-82AE-4567-A5D7-3105834CA16D}"/>
    <cellStyle name="Normal 17 2 3 2 3 6" xfId="54502" xr:uid="{FCD5E5FC-BA32-4A8D-A431-E8240B6D67A4}"/>
    <cellStyle name="Normal 17 2 3 2 4" xfId="20441" xr:uid="{DE624AA4-68CC-411B-B558-EA6A5D1B2B6F}"/>
    <cellStyle name="Normal 17 2 3 2 4 2" xfId="20442" xr:uid="{8EA82C70-B91B-444B-A811-74F075C46D96}"/>
    <cellStyle name="Normal 17 2 3 2 4 2 2" xfId="20443" xr:uid="{5A858BF7-921E-4745-9062-3F4C095BC5A5}"/>
    <cellStyle name="Normal 17 2 3 2 4 2 2 2" xfId="20444" xr:uid="{91CF5100-0712-4185-9B35-699E1044160F}"/>
    <cellStyle name="Normal 17 2 3 2 4 2 3" xfId="20445" xr:uid="{D918C38B-00EF-4A10-AEBC-5C5D23A0E700}"/>
    <cellStyle name="Normal 17 2 3 2 4 3" xfId="20446" xr:uid="{2F99D089-1056-4C83-962A-C86B5A31F7EE}"/>
    <cellStyle name="Normal 17 2 3 2 4 3 2" xfId="20447" xr:uid="{7D862235-01CE-432C-8550-24EED0FB0B17}"/>
    <cellStyle name="Normal 17 2 3 2 4 4" xfId="20448" xr:uid="{ED3E1EA4-EED8-4AAE-BB9F-01F9CD4EFF45}"/>
    <cellStyle name="Normal 17 2 3 2 5" xfId="20449" xr:uid="{68AAE13F-B622-4D94-84E7-D615E592DC86}"/>
    <cellStyle name="Normal 17 2 3 2 5 2" xfId="20450" xr:uid="{AB22BBEF-3781-4D1F-BFD8-82B452E43E3C}"/>
    <cellStyle name="Normal 17 2 3 2 5 2 2" xfId="20451" xr:uid="{3A9872E2-7236-4AA4-B9F7-522D00C320F2}"/>
    <cellStyle name="Normal 17 2 3 2 5 3" xfId="20452" xr:uid="{43D3FC4B-33B6-4FE4-BB9E-D7EE92F0CA13}"/>
    <cellStyle name="Normal 17 2 3 2 6" xfId="20453" xr:uid="{B310E927-10C2-4EA3-B3F4-7EB1121C5EB2}"/>
    <cellStyle name="Normal 17 2 3 2 6 2" xfId="20454" xr:uid="{848998E0-53EC-4D2F-8CF3-CF926499A800}"/>
    <cellStyle name="Normal 17 2 3 2 7" xfId="20455" xr:uid="{FF730874-1BC4-440A-A302-9D8E9A38ACF1}"/>
    <cellStyle name="Normal 17 2 3 2 8" xfId="20456" xr:uid="{D989E569-4D8F-46E8-B26B-5CCA637EB6CC}"/>
    <cellStyle name="Normal 17 2 3 2 9" xfId="20457" xr:uid="{7AD33F56-E3E3-47BC-81B5-035BA19EE53A}"/>
    <cellStyle name="Normal 17 2 3 3" xfId="20458" xr:uid="{11A9A127-BE63-4194-A91D-F535F686298A}"/>
    <cellStyle name="Normal 17 2 3 3 2" xfId="20459" xr:uid="{CF0874D0-CDB7-408B-AB33-BB9E872BBD89}"/>
    <cellStyle name="Normal 17 2 3 3 2 2" xfId="20460" xr:uid="{B2E02E31-6A37-4661-8977-A6D2CF0A852F}"/>
    <cellStyle name="Normal 17 2 3 3 2 2 2" xfId="20461" xr:uid="{ED88B682-36FB-4B5E-9D64-8706FF008C1A}"/>
    <cellStyle name="Normal 17 2 3 3 2 2 2 2" xfId="20462" xr:uid="{AF32283C-7A03-4352-8619-795D417B4F9F}"/>
    <cellStyle name="Normal 17 2 3 3 2 2 2 2 2" xfId="20463" xr:uid="{6CCB2DC0-B5A6-4C49-91FF-9A1620D9BA51}"/>
    <cellStyle name="Normal 17 2 3 3 2 2 2 3" xfId="20464" xr:uid="{7CE7FA32-A50E-470F-AA71-76D0C4ECD1EF}"/>
    <cellStyle name="Normal 17 2 3 3 2 2 3" xfId="20465" xr:uid="{87DCB3AA-5400-4B51-B00C-8A05931DEEF7}"/>
    <cellStyle name="Normal 17 2 3 3 2 2 3 2" xfId="20466" xr:uid="{570DA75A-C3D7-49E1-BE0F-EF15CF2422AD}"/>
    <cellStyle name="Normal 17 2 3 3 2 2 4" xfId="20467" xr:uid="{BAA27C42-B513-49CD-80D9-F1846323F93F}"/>
    <cellStyle name="Normal 17 2 3 3 2 3" xfId="20468" xr:uid="{C2AA1782-38D8-4187-B968-84D4764DC20F}"/>
    <cellStyle name="Normal 17 2 3 3 2 3 2" xfId="20469" xr:uid="{7C3D3B05-7929-4BDA-A35A-B97E901689F1}"/>
    <cellStyle name="Normal 17 2 3 3 2 3 2 2" xfId="20470" xr:uid="{EF6AD84D-ADC4-4AF8-B01A-FC24DA1849B8}"/>
    <cellStyle name="Normal 17 2 3 3 2 3 2 2 2" xfId="20471" xr:uid="{F13CA880-1EA0-45FB-9B38-E9E35019E81B}"/>
    <cellStyle name="Normal 17 2 3 3 2 3 2 3" xfId="20472" xr:uid="{1F7F9864-0CBE-45A2-B450-D9BA620DFB3E}"/>
    <cellStyle name="Normal 17 2 3 3 2 3 3" xfId="20473" xr:uid="{7594F6D2-D4F5-4087-9C85-97FC0926240C}"/>
    <cellStyle name="Normal 17 2 3 3 2 3 3 2" xfId="20474" xr:uid="{23385892-9E77-4A32-AE04-AD81CC7D9A5F}"/>
    <cellStyle name="Normal 17 2 3 3 2 3 4" xfId="20475" xr:uid="{FCC75BFE-6A1E-4F22-A61E-B2B261901B7B}"/>
    <cellStyle name="Normal 17 2 3 3 2 4" xfId="20476" xr:uid="{E404C32C-ADFA-4457-B400-528FF5707AA7}"/>
    <cellStyle name="Normal 17 2 3 3 2 4 2" xfId="20477" xr:uid="{C06DE7F0-0061-4E97-AB57-DD30228B16EE}"/>
    <cellStyle name="Normal 17 2 3 3 2 4 2 2" xfId="20478" xr:uid="{00410FEF-39E0-43CF-9676-96523510FB6C}"/>
    <cellStyle name="Normal 17 2 3 3 2 4 3" xfId="20479" xr:uid="{0B08AE2A-DEFE-45C9-A265-5B64C1447C73}"/>
    <cellStyle name="Normal 17 2 3 3 2 5" xfId="20480" xr:uid="{A26C31B6-9087-4748-8D98-90DE2456945E}"/>
    <cellStyle name="Normal 17 2 3 3 2 5 2" xfId="20481" xr:uid="{1C0C0E0B-5611-4668-89F1-BAFB767DBAF6}"/>
    <cellStyle name="Normal 17 2 3 3 2 6" xfId="20482" xr:uid="{262CFF05-8249-429A-86E4-C420B9417CB0}"/>
    <cellStyle name="Normal 17 2 3 3 3" xfId="20483" xr:uid="{0BE27DE7-83C7-428E-8EAF-6B7AD9010394}"/>
    <cellStyle name="Normal 17 2 3 3 3 2" xfId="20484" xr:uid="{10BB597F-AE18-47FC-8EE3-0987D2308A0A}"/>
    <cellStyle name="Normal 17 2 3 3 3 2 2" xfId="20485" xr:uid="{F6C0E709-AECD-4E20-BB18-78E45A224050}"/>
    <cellStyle name="Normal 17 2 3 3 3 2 2 2" xfId="20486" xr:uid="{755727C5-410F-4EAF-BAB9-C24A7FB5C30B}"/>
    <cellStyle name="Normal 17 2 3 3 3 2 3" xfId="20487" xr:uid="{71CC92B9-20EA-4ED5-995D-94A0C5C4FC03}"/>
    <cellStyle name="Normal 17 2 3 3 3 3" xfId="20488" xr:uid="{98E3AB74-8065-4B9B-B26E-20BC8F1D0C3B}"/>
    <cellStyle name="Normal 17 2 3 3 3 3 2" xfId="20489" xr:uid="{A052B838-BD65-4712-830E-66D6D350FB62}"/>
    <cellStyle name="Normal 17 2 3 3 3 4" xfId="20490" xr:uid="{E76788E4-8D09-4CA3-AB70-5741BBD3E979}"/>
    <cellStyle name="Normal 17 2 3 3 4" xfId="20491" xr:uid="{D25BBE5E-9E0C-4491-A00C-8D03CFDB62FA}"/>
    <cellStyle name="Normal 17 2 3 3 4 2" xfId="20492" xr:uid="{09020AA4-9997-4DEB-91F5-085C7AC773EB}"/>
    <cellStyle name="Normal 17 2 3 3 4 2 2" xfId="20493" xr:uid="{0C4CB17E-A75F-4DC2-AF5A-2419D030CF69}"/>
    <cellStyle name="Normal 17 2 3 3 4 2 2 2" xfId="20494" xr:uid="{522EE490-EB09-4952-B958-32410661806A}"/>
    <cellStyle name="Normal 17 2 3 3 4 2 3" xfId="20495" xr:uid="{C2300311-3E46-4863-8D8F-52FB792E89EA}"/>
    <cellStyle name="Normal 17 2 3 3 4 3" xfId="20496" xr:uid="{2BD46E93-9D6F-4A53-9E48-C0B617565D58}"/>
    <cellStyle name="Normal 17 2 3 3 4 3 2" xfId="20497" xr:uid="{374F9066-53DC-4AE6-8AAD-631040C44791}"/>
    <cellStyle name="Normal 17 2 3 3 4 4" xfId="20498" xr:uid="{D4FC8694-7789-49F8-B220-BE52E5A127B0}"/>
    <cellStyle name="Normal 17 2 3 3 5" xfId="20499" xr:uid="{E0F4B536-3E5E-4C64-B46E-570A6BA300A8}"/>
    <cellStyle name="Normal 17 2 3 3 5 2" xfId="20500" xr:uid="{FAE18FD5-7EA3-48F3-94C5-6C12877C6F30}"/>
    <cellStyle name="Normal 17 2 3 3 5 2 2" xfId="20501" xr:uid="{3A6B1A30-5174-4BCB-BD37-9E422AC055C4}"/>
    <cellStyle name="Normal 17 2 3 3 5 3" xfId="20502" xr:uid="{346F724D-7C03-4339-8DD5-63B0225DCDC8}"/>
    <cellStyle name="Normal 17 2 3 3 6" xfId="20503" xr:uid="{B27674D7-D6F4-4D8F-AA92-00D254870B2C}"/>
    <cellStyle name="Normal 17 2 3 3 6 2" xfId="20504" xr:uid="{B5456257-0D23-45D3-9CD8-B771BBA1A6EF}"/>
    <cellStyle name="Normal 17 2 3 3 7" xfId="20505" xr:uid="{5A30B0E1-0EB1-4344-B26F-6D77331A4B9B}"/>
    <cellStyle name="Normal 17 2 3 3 8" xfId="20506" xr:uid="{D957F9A3-6249-44F7-85D5-A954A8E96487}"/>
    <cellStyle name="Normal 17 2 3 4" xfId="20507" xr:uid="{0428EC69-2DA1-41B4-82EB-C1F56DA4C1E8}"/>
    <cellStyle name="Normal 17 2 3 4 2" xfId="20508" xr:uid="{B94BA86B-D1DB-4C07-B9A9-340363BD9FED}"/>
    <cellStyle name="Normal 17 2 3 4 2 2" xfId="20509" xr:uid="{F1A6EDBD-5355-4862-9A2E-E285F135D60A}"/>
    <cellStyle name="Normal 17 2 3 4 2 2 2" xfId="20510" xr:uid="{1E9BA989-A0CF-4419-A919-E628A2DFF020}"/>
    <cellStyle name="Normal 17 2 3 4 2 2 2 2" xfId="20511" xr:uid="{7598A6C1-30B6-479C-ABAA-5ACDB1A087C4}"/>
    <cellStyle name="Normal 17 2 3 4 2 2 3" xfId="20512" xr:uid="{CD8C4148-A13B-455A-A176-EC896EB7BB3D}"/>
    <cellStyle name="Normal 17 2 3 4 2 3" xfId="20513" xr:uid="{B981612D-D03E-4594-B5A2-CE8E0AA71FEC}"/>
    <cellStyle name="Normal 17 2 3 4 2 3 2" xfId="20514" xr:uid="{6E765C68-8C6A-4B83-8CA4-1F200AA980BA}"/>
    <cellStyle name="Normal 17 2 3 4 2 4" xfId="20515" xr:uid="{3B837048-5C7E-4601-B5E6-296D497D6DA6}"/>
    <cellStyle name="Normal 17 2 3 4 3" xfId="20516" xr:uid="{76DDADE6-D3F8-45F8-9555-A87305650110}"/>
    <cellStyle name="Normal 17 2 3 4 3 2" xfId="20517" xr:uid="{9ECAF679-D751-489F-9B8E-B1D83E0C090E}"/>
    <cellStyle name="Normal 17 2 3 4 3 2 2" xfId="20518" xr:uid="{115297E2-84F4-4E77-BC7E-462B2481EBE7}"/>
    <cellStyle name="Normal 17 2 3 4 3 2 2 2" xfId="20519" xr:uid="{0993E62D-6E9B-438A-B325-BC4278926AE6}"/>
    <cellStyle name="Normal 17 2 3 4 3 2 3" xfId="20520" xr:uid="{47BBF0E7-5151-45D5-BE12-352FADA9463C}"/>
    <cellStyle name="Normal 17 2 3 4 3 3" xfId="20521" xr:uid="{E6126757-94E9-45B3-B06F-30FBCE83CCCF}"/>
    <cellStyle name="Normal 17 2 3 4 3 3 2" xfId="20522" xr:uid="{81DE0422-BBE4-46C1-84C2-26035E9975E8}"/>
    <cellStyle name="Normal 17 2 3 4 3 4" xfId="20523" xr:uid="{5F2275C7-B98B-4C86-ACCE-FE87368FEBE7}"/>
    <cellStyle name="Normal 17 2 3 4 4" xfId="20524" xr:uid="{09CFD04C-735A-41B8-B973-F9FD0B0AD4E9}"/>
    <cellStyle name="Normal 17 2 3 4 4 2" xfId="20525" xr:uid="{2397C899-9AF1-4BF6-8434-EC5D579CB9B0}"/>
    <cellStyle name="Normal 17 2 3 4 4 2 2" xfId="20526" xr:uid="{E57FE486-9613-4FD6-B3EF-1B1D059A5435}"/>
    <cellStyle name="Normal 17 2 3 4 4 3" xfId="20527" xr:uid="{352BF5F7-2B9D-408F-AFD9-38BDFB6057A6}"/>
    <cellStyle name="Normal 17 2 3 4 5" xfId="20528" xr:uid="{9C4764BF-2079-45F0-B235-AA30D8A6342A}"/>
    <cellStyle name="Normal 17 2 3 4 5 2" xfId="20529" xr:uid="{F85D7492-17A1-40DD-ABDB-19698BAD469B}"/>
    <cellStyle name="Normal 17 2 3 4 6" xfId="20530" xr:uid="{40075576-C901-4BBC-8DE0-5CB6C712E8A8}"/>
    <cellStyle name="Normal 17 2 3 5" xfId="20531" xr:uid="{940925B6-02B3-487B-B227-94906E14F314}"/>
    <cellStyle name="Normal 17 2 3 5 2" xfId="20532" xr:uid="{A203FDB0-6867-43F2-BE99-010892CA3492}"/>
    <cellStyle name="Normal 17 2 3 5 2 2" xfId="20533" xr:uid="{A6E487D1-C1FB-4ACA-9F73-A25A441994EB}"/>
    <cellStyle name="Normal 17 2 3 5 2 2 2" xfId="20534" xr:uid="{8E7ADF5F-7376-496A-B8BD-DD5BE495EB10}"/>
    <cellStyle name="Normal 17 2 3 5 2 3" xfId="20535" xr:uid="{0851D573-2CA2-4902-94DB-1665C235E7DE}"/>
    <cellStyle name="Normal 17 2 3 5 3" xfId="20536" xr:uid="{A7F998E7-E445-4AC0-9117-710FFBEDA5AF}"/>
    <cellStyle name="Normal 17 2 3 5 3 2" xfId="20537" xr:uid="{940D7B7A-2C1E-42A8-92B2-5A111B02DF6A}"/>
    <cellStyle name="Normal 17 2 3 5 4" xfId="20538" xr:uid="{E556153A-F464-4EEC-B79B-9617EB1677AA}"/>
    <cellStyle name="Normal 17 2 3 6" xfId="20539" xr:uid="{4BBCF97E-0286-4CD8-8AE0-51EF57ABBC38}"/>
    <cellStyle name="Normal 17 2 3 6 2" xfId="20540" xr:uid="{6FCA1F37-9B7A-489A-AC27-44E40197E8DC}"/>
    <cellStyle name="Normal 17 2 3 6 2 2" xfId="20541" xr:uid="{586EC113-CBFB-4B2A-B23E-2DDBC81E5B66}"/>
    <cellStyle name="Normal 17 2 3 6 3" xfId="20542" xr:uid="{F4AB0D1B-325A-427F-9BC5-C5EFA9C2EE94}"/>
    <cellStyle name="Normal 17 2 3 7" xfId="20543" xr:uid="{FDF2886D-6FB6-477C-9BB1-AA5B1F33B174}"/>
    <cellStyle name="Normal 17 2 3 7 2" xfId="20544" xr:uid="{E1B9FFA2-B753-4750-9AC1-D19BE6C87BAC}"/>
    <cellStyle name="Normal 17 2 3 7 2 2" xfId="20545" xr:uid="{E4F5623B-BF86-48E8-A648-71FBCE832987}"/>
    <cellStyle name="Normal 17 2 3 7 2 2 2" xfId="20546" xr:uid="{63273B49-6D1D-4201-B171-5658406601E3}"/>
    <cellStyle name="Normal 17 2 3 7 2 3" xfId="20547" xr:uid="{EA7B7F19-71D7-40D4-B6FD-BF40CABF357F}"/>
    <cellStyle name="Normal 17 2 3 7 3" xfId="20548" xr:uid="{862B7C28-0E5A-49AE-9610-BF69B822550E}"/>
    <cellStyle name="Normal 17 2 3 7 3 2" xfId="20549" xr:uid="{C32A174B-1BF8-49B2-8829-D78D6528C676}"/>
    <cellStyle name="Normal 17 2 3 7 4" xfId="20550" xr:uid="{A15DE792-D36A-4524-99C9-03E776481E7E}"/>
    <cellStyle name="Normal 17 2 3 8" xfId="20551" xr:uid="{B676C6F8-ECB9-4805-8F8E-99CB4CFB9D20}"/>
    <cellStyle name="Normal 17 2 3 8 2" xfId="20552" xr:uid="{45A5030F-B1DB-4A94-97EB-7AF6555669FD}"/>
    <cellStyle name="Normal 17 2 3 8 2 2" xfId="20553" xr:uid="{0EF48804-E693-46CF-8EEE-272F8645AB10}"/>
    <cellStyle name="Normal 17 2 3 8 3" xfId="20554" xr:uid="{B99B5A1E-CA03-46DE-8A35-3C5E3F248B67}"/>
    <cellStyle name="Normal 17 2 3 9" xfId="20555" xr:uid="{6DCFD220-6899-486F-98A5-743F515F75B1}"/>
    <cellStyle name="Normal 17 2 3 9 2" xfId="20556" xr:uid="{F9BC2174-7756-4F02-A65A-EEF7EAA72310}"/>
    <cellStyle name="Normal 17 2 3_INFORME" xfId="20557" xr:uid="{F1C8CF17-96A7-499E-A761-CA782E8A4F6A}"/>
    <cellStyle name="Normal 17 2 4" xfId="20558" xr:uid="{6A7046F1-68C0-4D36-A077-F06D12AAF918}"/>
    <cellStyle name="Normal 17 2 4 2" xfId="20559" xr:uid="{232273F1-CB63-4C8A-97BA-647F9245658A}"/>
    <cellStyle name="Normal 17 2 4 2 2" xfId="20560" xr:uid="{CE61D11E-B100-493E-AF11-071B946DEE30}"/>
    <cellStyle name="Normal 17 2 4 2 2 2" xfId="20561" xr:uid="{FF948BE7-7179-4B33-829D-A14D43694087}"/>
    <cellStyle name="Normal 17 2 4 2 2 2 2" xfId="20562" xr:uid="{9C6E0AE7-D1FF-415B-99F6-621D8F95D9E4}"/>
    <cellStyle name="Normal 17 2 4 2 2 2 2 2" xfId="20563" xr:uid="{0DF5937C-B76A-4EAF-AFAD-F1E118EB57C6}"/>
    <cellStyle name="Normal 17 2 4 2 2 2 2 2 2" xfId="20564" xr:uid="{E2D06314-1332-4054-B403-F47177FFEC50}"/>
    <cellStyle name="Normal 17 2 4 2 2 2 2 3" xfId="20565" xr:uid="{F97D9571-B002-4051-B7EA-B97985258D8C}"/>
    <cellStyle name="Normal 17 2 4 2 2 2 3" xfId="20566" xr:uid="{2A28595A-5A16-4DFC-93C7-4BB1FA91CDDC}"/>
    <cellStyle name="Normal 17 2 4 2 2 2 3 2" xfId="20567" xr:uid="{731EC48F-DD6D-4A77-888A-F7D282396AB0}"/>
    <cellStyle name="Normal 17 2 4 2 2 2 4" xfId="20568" xr:uid="{06225DC6-D076-4FAD-99F9-A7D9892AF70F}"/>
    <cellStyle name="Normal 17 2 4 2 2 3" xfId="20569" xr:uid="{90DD6494-BD09-456A-8233-07FF369F6A5C}"/>
    <cellStyle name="Normal 17 2 4 2 2 3 2" xfId="20570" xr:uid="{96684584-F054-41C0-A235-CF34A74C2F10}"/>
    <cellStyle name="Normal 17 2 4 2 2 3 2 2" xfId="20571" xr:uid="{C049BAF0-47CE-4353-A6A5-2A9C4CBF694D}"/>
    <cellStyle name="Normal 17 2 4 2 2 3 3" xfId="20572" xr:uid="{FB5EC8F0-73D3-46A5-B65D-E0219CE2E2EB}"/>
    <cellStyle name="Normal 17 2 4 2 2 4" xfId="20573" xr:uid="{FD8A9EFC-AAD6-4966-98F6-C4FF49321A62}"/>
    <cellStyle name="Normal 17 2 4 2 2 4 2" xfId="20574" xr:uid="{552A9817-3D7C-4D53-B22E-67555DEB9C6B}"/>
    <cellStyle name="Normal 17 2 4 2 2 5" xfId="20575" xr:uid="{8405C99D-B1A0-4F80-A8AD-3F4D77491EFB}"/>
    <cellStyle name="Normal 17 2 4 2 2 6" xfId="54503" xr:uid="{6ED4C726-9F94-4295-A267-BF995DC9C87C}"/>
    <cellStyle name="Normal 17 2 4 2 3" xfId="20576" xr:uid="{AB56A08C-5DDC-4206-8D02-A207403F978B}"/>
    <cellStyle name="Normal 17 2 4 2 3 2" xfId="20577" xr:uid="{56A5290D-028C-42CE-AAF6-C58ABDC0E2A7}"/>
    <cellStyle name="Normal 17 2 4 2 3 2 2" xfId="20578" xr:uid="{82E6C8E3-E448-4285-BDF2-0BB5771630BF}"/>
    <cellStyle name="Normal 17 2 4 2 3 2 2 2" xfId="20579" xr:uid="{D161C254-E121-45A4-9A10-C945367CE5E8}"/>
    <cellStyle name="Normal 17 2 4 2 3 2 3" xfId="20580" xr:uid="{A8ECDB7F-9F5C-490D-8292-2217CF8E3583}"/>
    <cellStyle name="Normal 17 2 4 2 3 3" xfId="20581" xr:uid="{C109C6A4-286F-47CA-B31E-BB4FB05C3E28}"/>
    <cellStyle name="Normal 17 2 4 2 3 3 2" xfId="20582" xr:uid="{FBA620B7-A90E-40B2-8C85-9ABBD84D6675}"/>
    <cellStyle name="Normal 17 2 4 2 3 4" xfId="20583" xr:uid="{741BAB47-007F-4390-AA83-9C0EC3ABDCFA}"/>
    <cellStyle name="Normal 17 2 4 2 4" xfId="20584" xr:uid="{641D5DBF-CC5A-4302-8935-10C5B964718E}"/>
    <cellStyle name="Normal 17 2 4 2 4 2" xfId="20585" xr:uid="{72FB370F-B4CC-4804-9B53-21B43937315C}"/>
    <cellStyle name="Normal 17 2 4 2 4 2 2" xfId="20586" xr:uid="{6553F747-6ECA-48EB-99CA-6E1586EF5238}"/>
    <cellStyle name="Normal 17 2 4 2 4 3" xfId="20587" xr:uid="{E4A2450C-9B0F-48C9-AD96-170E4AC339F0}"/>
    <cellStyle name="Normal 17 2 4 2 5" xfId="20588" xr:uid="{BC046E9F-767D-40D4-8400-FBCD1AA68CED}"/>
    <cellStyle name="Normal 17 2 4 2 5 2" xfId="20589" xr:uid="{3F321472-7363-4A12-A52B-CDC784AB6548}"/>
    <cellStyle name="Normal 17 2 4 2 6" xfId="20590" xr:uid="{28FBA65F-6558-49B7-851F-F6AB080A9287}"/>
    <cellStyle name="Normal 17 2 4 2 7" xfId="20591" xr:uid="{464B40F5-F471-4374-9691-D45BC98AFE31}"/>
    <cellStyle name="Normal 17 2 4 3" xfId="20592" xr:uid="{516482AD-5695-4E51-8A0B-DB6F8357D58A}"/>
    <cellStyle name="Normal 17 2 4 3 2" xfId="20593" xr:uid="{12BA672F-EF7F-4A83-A33E-07A25B9BFA3A}"/>
    <cellStyle name="Normal 17 2 4 3 2 2" xfId="20594" xr:uid="{624BB763-C3EB-4745-ACB2-E29D6476AB3C}"/>
    <cellStyle name="Normal 17 2 4 3 2 2 2" xfId="20595" xr:uid="{914A570A-EB23-4F38-BBAE-DCEB05ABFA1C}"/>
    <cellStyle name="Normal 17 2 4 3 2 2 2 2" xfId="20596" xr:uid="{1D04DAFE-F1B0-4C0E-8372-849CB795C379}"/>
    <cellStyle name="Normal 17 2 4 3 2 2 3" xfId="20597" xr:uid="{83380FF5-D8DA-4ABA-BB24-6D5D6C97B207}"/>
    <cellStyle name="Normal 17 2 4 3 2 3" xfId="20598" xr:uid="{B7FC19AE-DCD8-4E79-9AD0-A5B386A7658A}"/>
    <cellStyle name="Normal 17 2 4 3 2 3 2" xfId="20599" xr:uid="{353626F2-626D-4CE5-8E9B-062652C98222}"/>
    <cellStyle name="Normal 17 2 4 3 2 4" xfId="20600" xr:uid="{FE95DCAE-EA30-4E8B-9A43-8D763390EFE7}"/>
    <cellStyle name="Normal 17 2 4 3 3" xfId="20601" xr:uid="{11D401C7-9777-4BE3-B375-504A92E5FB1F}"/>
    <cellStyle name="Normal 17 2 4 3 3 2" xfId="20602" xr:uid="{E4AE27E3-77EE-4092-A692-068966C05FFC}"/>
    <cellStyle name="Normal 17 2 4 3 3 2 2" xfId="20603" xr:uid="{ACE731B2-217A-41A3-A221-686EC0514179}"/>
    <cellStyle name="Normal 17 2 4 3 3 3" xfId="20604" xr:uid="{348404E3-606C-4EB6-A921-4DAE016B569F}"/>
    <cellStyle name="Normal 17 2 4 3 4" xfId="20605" xr:uid="{3EC9282F-9F57-4847-93B5-7FC9AA6B3249}"/>
    <cellStyle name="Normal 17 2 4 3 4 2" xfId="20606" xr:uid="{33D0245C-FA53-4C78-A794-FBDE75DBA347}"/>
    <cellStyle name="Normal 17 2 4 3 5" xfId="20607" xr:uid="{032B8752-AFC5-4921-8B2E-D831B2FCB1E4}"/>
    <cellStyle name="Normal 17 2 4 3 6" xfId="54504" xr:uid="{81115E9E-23B6-48C0-957C-04259B506459}"/>
    <cellStyle name="Normal 17 2 4 4" xfId="20608" xr:uid="{E962EDE7-E636-44BA-B0FE-CE592A723D68}"/>
    <cellStyle name="Normal 17 2 4 4 2" xfId="20609" xr:uid="{A64D9788-3AF9-458C-A8A5-170329FFE504}"/>
    <cellStyle name="Normal 17 2 4 4 2 2" xfId="20610" xr:uid="{F2E4E3EC-5287-442B-B078-95DD766866A8}"/>
    <cellStyle name="Normal 17 2 4 4 2 2 2" xfId="20611" xr:uid="{37A08050-B308-4FAD-B542-1186422E6459}"/>
    <cellStyle name="Normal 17 2 4 4 2 3" xfId="20612" xr:uid="{A082DB9B-3679-4F40-91A5-A8D6A106C9EE}"/>
    <cellStyle name="Normal 17 2 4 4 3" xfId="20613" xr:uid="{817A20B7-ED9A-4F02-A783-866890479C03}"/>
    <cellStyle name="Normal 17 2 4 4 3 2" xfId="20614" xr:uid="{4EBFBB1E-E92D-4570-9AF2-A5E40E308572}"/>
    <cellStyle name="Normal 17 2 4 4 4" xfId="20615" xr:uid="{65E8ECEC-1FCA-41F3-891F-BC905DEA6DA6}"/>
    <cellStyle name="Normal 17 2 4 5" xfId="20616" xr:uid="{04EC0130-C508-4D4D-BC02-3F919BD9F1FE}"/>
    <cellStyle name="Normal 17 2 4 5 2" xfId="20617" xr:uid="{1613DAAA-CDE5-4D1B-ABCE-82E3DA1AF381}"/>
    <cellStyle name="Normal 17 2 4 5 2 2" xfId="20618" xr:uid="{DC9D1FF0-4301-4C14-9024-7245FF97FA71}"/>
    <cellStyle name="Normal 17 2 4 5 3" xfId="20619" xr:uid="{26513A55-C0A8-4549-B598-2C1DB9F40607}"/>
    <cellStyle name="Normal 17 2 4 6" xfId="20620" xr:uid="{46215071-9BDF-4398-81A1-13180BF39DAC}"/>
    <cellStyle name="Normal 17 2 4 6 2" xfId="20621" xr:uid="{B904E778-E505-4782-A834-5C7226525179}"/>
    <cellStyle name="Normal 17 2 4 7" xfId="20622" xr:uid="{77B80BAF-A645-4BF3-9718-601CFF0044B3}"/>
    <cellStyle name="Normal 17 2 4 8" xfId="20623" xr:uid="{7D735AE9-BD78-48DB-8BE9-20E67DD7B7A7}"/>
    <cellStyle name="Normal 17 2 4 9" xfId="20624" xr:uid="{6BC2989C-5198-46CE-8CFA-C642DAFD1D07}"/>
    <cellStyle name="Normal 17 2 5" xfId="20625" xr:uid="{143A1FC5-FAB5-420F-B441-A7645659C09A}"/>
    <cellStyle name="Normal 17 2 5 2" xfId="20626" xr:uid="{ACAE2F40-D4B5-4A09-B0E2-3AB17B831CB1}"/>
    <cellStyle name="Normal 17 2 5 2 2" xfId="20627" xr:uid="{BBF7AC6A-004E-4E1A-8226-9C577CDC90A8}"/>
    <cellStyle name="Normal 17 2 5 2 2 2" xfId="20628" xr:uid="{AFEAF0FD-6130-4513-9306-7AFE35BD9D39}"/>
    <cellStyle name="Normal 17 2 5 2 2 2 2" xfId="20629" xr:uid="{A3F3C116-FCDD-4656-B692-A041F9731499}"/>
    <cellStyle name="Normal 17 2 5 2 2 2 2 2" xfId="20630" xr:uid="{4BC5C6F4-6FA4-4FC8-ABA7-5BBAA0E5CB4B}"/>
    <cellStyle name="Normal 17 2 5 2 2 2 3" xfId="20631" xr:uid="{17C9F9DC-6DC9-4DF6-A868-4EF54386605B}"/>
    <cellStyle name="Normal 17 2 5 2 2 3" xfId="20632" xr:uid="{DDB7DFD1-48EC-4272-9C74-3E1CB128048D}"/>
    <cellStyle name="Normal 17 2 5 2 2 3 2" xfId="20633" xr:uid="{C425757B-045C-4A5C-87B1-A99E476E1CE7}"/>
    <cellStyle name="Normal 17 2 5 2 2 4" xfId="20634" xr:uid="{22B0C4AD-B3C3-4A29-805D-848590D08961}"/>
    <cellStyle name="Normal 17 2 5 2 3" xfId="20635" xr:uid="{3A30A908-9D5A-467A-BF5B-561F3BF69159}"/>
    <cellStyle name="Normal 17 2 5 2 3 2" xfId="20636" xr:uid="{F9A6F8D0-2C3A-4526-8322-19A0FE1934ED}"/>
    <cellStyle name="Normal 17 2 5 2 3 2 2" xfId="20637" xr:uid="{F6BE1B17-2886-423F-867F-B0846042FBF9}"/>
    <cellStyle name="Normal 17 2 5 2 3 2 2 2" xfId="20638" xr:uid="{681101E7-68C1-4DB6-AF20-BD3E707C7B52}"/>
    <cellStyle name="Normal 17 2 5 2 3 2 3" xfId="20639" xr:uid="{83C9D9A4-6723-4307-8ECA-5394629829D3}"/>
    <cellStyle name="Normal 17 2 5 2 3 3" xfId="20640" xr:uid="{2A0D1A66-7315-4B18-9F5F-A9E7B5C3D2A6}"/>
    <cellStyle name="Normal 17 2 5 2 3 3 2" xfId="20641" xr:uid="{340AAB89-7087-45F4-9537-D8736F026B02}"/>
    <cellStyle name="Normal 17 2 5 2 3 4" xfId="20642" xr:uid="{6A08668A-E4DE-4A64-907E-03D09099D894}"/>
    <cellStyle name="Normal 17 2 5 2 4" xfId="20643" xr:uid="{BFFB8085-6AC8-4AB2-9D6B-EF92D0940A13}"/>
    <cellStyle name="Normal 17 2 5 2 4 2" xfId="20644" xr:uid="{9CA57EF8-03B7-4D58-AB4E-554C50B39F1C}"/>
    <cellStyle name="Normal 17 2 5 2 4 2 2" xfId="20645" xr:uid="{006A7435-F499-4176-A49F-ED129693CF30}"/>
    <cellStyle name="Normal 17 2 5 2 4 3" xfId="20646" xr:uid="{EF18E105-91AD-4FCF-A09D-F2D41FC48401}"/>
    <cellStyle name="Normal 17 2 5 2 5" xfId="20647" xr:uid="{F1BE2F89-C1F8-4EDE-A3B8-4D261D9493BC}"/>
    <cellStyle name="Normal 17 2 5 2 5 2" xfId="20648" xr:uid="{43DD2457-008C-4347-A8C4-2B00958BE644}"/>
    <cellStyle name="Normal 17 2 5 2 6" xfId="20649" xr:uid="{00B163E3-44E5-499A-BA7A-479FA99620CD}"/>
    <cellStyle name="Normal 17 2 5 3" xfId="20650" xr:uid="{4ABDDA08-DF98-44AC-9C31-DEA9DE83D5F0}"/>
    <cellStyle name="Normal 17 2 5 3 2" xfId="20651" xr:uid="{1FD01832-65C7-40C7-966A-B97D2113EF4E}"/>
    <cellStyle name="Normal 17 2 5 3 2 2" xfId="20652" xr:uid="{7C859CD4-D617-417B-A6E7-5EBC44EA6E19}"/>
    <cellStyle name="Normal 17 2 5 3 2 2 2" xfId="20653" xr:uid="{672B7372-B7EB-4FBF-868D-1EF254DF1CF5}"/>
    <cellStyle name="Normal 17 2 5 3 2 3" xfId="20654" xr:uid="{9B4271DE-878E-47F7-B919-45D34F33F4ED}"/>
    <cellStyle name="Normal 17 2 5 3 3" xfId="20655" xr:uid="{D5EF6525-DA16-488A-AB54-6C5AB2E95766}"/>
    <cellStyle name="Normal 17 2 5 3 3 2" xfId="20656" xr:uid="{F7C2E5D4-5946-49D6-956A-15C58B4DD95A}"/>
    <cellStyle name="Normal 17 2 5 3 4" xfId="20657" xr:uid="{89FFAA6E-3CA5-49B6-BA02-A84E40E8A757}"/>
    <cellStyle name="Normal 17 2 5 4" xfId="20658" xr:uid="{10D98A44-09E2-431B-A787-1E5322C99715}"/>
    <cellStyle name="Normal 17 2 5 4 2" xfId="20659" xr:uid="{0E80645A-2040-4EF6-9320-11F5484F09A9}"/>
    <cellStyle name="Normal 17 2 5 4 2 2" xfId="20660" xr:uid="{53ED33AD-0B18-4BCD-AB6F-7F291532C00A}"/>
    <cellStyle name="Normal 17 2 5 4 2 2 2" xfId="20661" xr:uid="{57BEB01A-A946-4899-A96C-7BB93BD27617}"/>
    <cellStyle name="Normal 17 2 5 4 2 3" xfId="20662" xr:uid="{F4D27D13-7123-4FD7-BDEC-2429DDB67273}"/>
    <cellStyle name="Normal 17 2 5 4 3" xfId="20663" xr:uid="{1526CD8F-7B59-4C84-AB8A-E4FB05D907E1}"/>
    <cellStyle name="Normal 17 2 5 4 3 2" xfId="20664" xr:uid="{37AF12A2-299B-4582-89E3-40389233B263}"/>
    <cellStyle name="Normal 17 2 5 4 4" xfId="20665" xr:uid="{CDD27213-8EB8-4008-A982-40109577D95A}"/>
    <cellStyle name="Normal 17 2 5 5" xfId="20666" xr:uid="{4D7BEAEB-2C1C-4D8D-832F-D2F3CC5460D0}"/>
    <cellStyle name="Normal 17 2 5 5 2" xfId="20667" xr:uid="{A825DD01-D81A-4AEC-9093-E1A93AD199B8}"/>
    <cellStyle name="Normal 17 2 5 5 2 2" xfId="20668" xr:uid="{984945E2-8DD9-48D6-86CF-659416C24EC8}"/>
    <cellStyle name="Normal 17 2 5 5 3" xfId="20669" xr:uid="{64F0709A-1A4A-4F89-A754-DDCB6B1C927D}"/>
    <cellStyle name="Normal 17 2 5 6" xfId="20670" xr:uid="{362B1B0D-A60A-44F8-A8E6-6293161E2FC9}"/>
    <cellStyle name="Normal 17 2 5 6 2" xfId="20671" xr:uid="{84CD5A03-D659-4394-9108-83883947290D}"/>
    <cellStyle name="Normal 17 2 5 7" xfId="20672" xr:uid="{89A5A9B8-637B-4B8D-B6E2-CD42677FB147}"/>
    <cellStyle name="Normal 17 2 5 8" xfId="20673" xr:uid="{049F5E99-9869-4F8D-A8DA-A5BAD411212A}"/>
    <cellStyle name="Normal 17 2 6" xfId="20674" xr:uid="{EDEC0D59-C90B-486B-8B11-449CB3FEED29}"/>
    <cellStyle name="Normal 17 2 6 2" xfId="20675" xr:uid="{1E69A83C-FFB3-4D75-B3F9-C7DF069667D9}"/>
    <cellStyle name="Normal 17 2 6 2 2" xfId="20676" xr:uid="{7E699F4D-5F44-497D-B83D-64443EB178F8}"/>
    <cellStyle name="Normal 17 2 6 2 2 2" xfId="20677" xr:uid="{A37CBFEB-134A-46FA-B0CD-680CE61C571A}"/>
    <cellStyle name="Normal 17 2 6 2 2 2 2" xfId="20678" xr:uid="{F71C9230-F368-48CF-B4E5-CED8E0C40653}"/>
    <cellStyle name="Normal 17 2 6 2 2 3" xfId="20679" xr:uid="{6B329278-541C-448B-A7FF-5DD6789753DB}"/>
    <cellStyle name="Normal 17 2 6 2 3" xfId="20680" xr:uid="{D6FB6EEA-225D-49DF-8C52-A7E07FDE42BC}"/>
    <cellStyle name="Normal 17 2 6 2 3 2" xfId="20681" xr:uid="{12F715D1-C801-457E-995A-FABAB7AC43FB}"/>
    <cellStyle name="Normal 17 2 6 2 4" xfId="20682" xr:uid="{F0609E7B-121A-43CE-88A0-7DEE52BE0788}"/>
    <cellStyle name="Normal 17 2 6 3" xfId="20683" xr:uid="{FECAD81F-F1A3-49B0-A287-8AD2B39B6E74}"/>
    <cellStyle name="Normal 17 2 6 3 2" xfId="20684" xr:uid="{C5DC3E0F-2F5A-4BAE-9014-D240B0DF7CD5}"/>
    <cellStyle name="Normal 17 2 6 3 2 2" xfId="20685" xr:uid="{976FFC99-4E06-493F-A432-504C414CAB20}"/>
    <cellStyle name="Normal 17 2 6 3 2 2 2" xfId="20686" xr:uid="{13C0C269-DE9A-499A-A0AB-3E1BDC09DB18}"/>
    <cellStyle name="Normal 17 2 6 3 2 3" xfId="20687" xr:uid="{0C37C2E7-CDCA-4DCE-8306-898094252FAF}"/>
    <cellStyle name="Normal 17 2 6 3 3" xfId="20688" xr:uid="{3E8C35A6-FA19-4C7E-9683-CA691154CD17}"/>
    <cellStyle name="Normal 17 2 6 3 3 2" xfId="20689" xr:uid="{32B8BAF2-B1F0-4538-89DB-34E45CE8E3B9}"/>
    <cellStyle name="Normal 17 2 6 3 4" xfId="20690" xr:uid="{D25AD714-F59E-40D9-8E4C-6E65CBCA77F8}"/>
    <cellStyle name="Normal 17 2 6 4" xfId="20691" xr:uid="{22ED4077-72E2-4063-91C9-63EC5BA42FDD}"/>
    <cellStyle name="Normal 17 2 6 4 2" xfId="20692" xr:uid="{2AD6AC40-B0A8-4A3F-9B8D-6CDD4BD17D7B}"/>
    <cellStyle name="Normal 17 2 6 4 2 2" xfId="20693" xr:uid="{85F82F7B-2D5B-4D92-AD9F-E244B17E4AC7}"/>
    <cellStyle name="Normal 17 2 6 4 3" xfId="20694" xr:uid="{7EAB0A2E-2980-4259-A894-A2568C0F054B}"/>
    <cellStyle name="Normal 17 2 6 5" xfId="20695" xr:uid="{59F3863A-90F1-4A32-A0FF-C2F8C81A7A0F}"/>
    <cellStyle name="Normal 17 2 6 5 2" xfId="20696" xr:uid="{D3F61B84-A266-4767-98EF-BDB93D3A7681}"/>
    <cellStyle name="Normal 17 2 6 6" xfId="20697" xr:uid="{BA186D65-7570-4431-B377-666AB2D182FD}"/>
    <cellStyle name="Normal 17 2 7" xfId="20698" xr:uid="{3969250B-A617-4B4F-AA8C-3EA2D2096725}"/>
    <cellStyle name="Normal 17 2 7 2" xfId="20699" xr:uid="{EA6DA47C-9173-4952-B125-798F32356724}"/>
    <cellStyle name="Normal 17 2 7 2 2" xfId="20700" xr:uid="{D9B42441-BBF4-4396-9725-1F7B92A0A63F}"/>
    <cellStyle name="Normal 17 2 7 2 2 2" xfId="20701" xr:uid="{22EC775C-A772-45B1-85E9-61670230DA6D}"/>
    <cellStyle name="Normal 17 2 7 2 3" xfId="20702" xr:uid="{A52F38BB-6936-40EE-BC6A-2AB4AF3355E6}"/>
    <cellStyle name="Normal 17 2 7 3" xfId="20703" xr:uid="{D7F4C469-6F57-42F9-A99B-C5D0A8B496C5}"/>
    <cellStyle name="Normal 17 2 7 3 2" xfId="20704" xr:uid="{DD60DC80-388C-4F88-AC95-3EF71F65E00A}"/>
    <cellStyle name="Normal 17 2 7 4" xfId="20705" xr:uid="{CD12C94A-4DF3-4A8E-B6D3-CA3A78F3B6CF}"/>
    <cellStyle name="Normal 17 2 8" xfId="20706" xr:uid="{AC9AA8BF-FE22-40CF-BE47-F354FF3D6805}"/>
    <cellStyle name="Normal 17 2 8 2" xfId="20707" xr:uid="{2B8C3F98-1CFC-4EF7-9C64-82329B6FED54}"/>
    <cellStyle name="Normal 17 2 8 2 2" xfId="20708" xr:uid="{EF381623-82D7-40FC-8354-8FD9570ABE68}"/>
    <cellStyle name="Normal 17 2 8 3" xfId="20709" xr:uid="{9C5B66B0-5DA3-40E4-9487-AC04B8CFEB43}"/>
    <cellStyle name="Normal 17 2 9" xfId="20710" xr:uid="{5E50AB52-80DC-4DEB-A3BD-FF1099DD7A6F}"/>
    <cellStyle name="Normal 17 2 9 2" xfId="20711" xr:uid="{42AF5BFB-840F-48CF-AF54-B69E790446B0}"/>
    <cellStyle name="Normal 17 2 9 2 2" xfId="20712" xr:uid="{25A686B5-0B72-40F9-838A-DF567B16BE2C}"/>
    <cellStyle name="Normal 17 2 9 2 2 2" xfId="20713" xr:uid="{B819771A-AC19-4B82-85EA-829B0D262154}"/>
    <cellStyle name="Normal 17 2 9 2 3" xfId="20714" xr:uid="{21325A71-8CCE-4D4E-852D-1005388EBA9A}"/>
    <cellStyle name="Normal 17 2 9 3" xfId="20715" xr:uid="{DF76053C-14D2-410B-A25E-8198FD15358A}"/>
    <cellStyle name="Normal 17 2 9 3 2" xfId="20716" xr:uid="{BCDA7F92-B467-4B9B-8B09-DD3695F9EF5A}"/>
    <cellStyle name="Normal 17 2 9 4" xfId="20717" xr:uid="{DADD6197-7A56-4CBE-A822-A08E255ED1EB}"/>
    <cellStyle name="Normal 17 2_INFORME" xfId="20718" xr:uid="{F6A59B8C-A8FC-4551-9F33-99BC599A4BC6}"/>
    <cellStyle name="Normal 17 3" xfId="20719" xr:uid="{8F7EEAC9-10DA-417F-882E-DD563DEB997A}"/>
    <cellStyle name="Normal 17 3 10" xfId="20720" xr:uid="{3D2BCD41-E334-41D5-8367-A35AF36DFFC0}"/>
    <cellStyle name="Normal 17 3 10 2" xfId="20721" xr:uid="{6E5B4AC8-5E75-40C9-A80C-1D2630D32586}"/>
    <cellStyle name="Normal 17 3 11" xfId="20722" xr:uid="{E948EF29-AE05-4CFD-9A61-8233F32CE5D2}"/>
    <cellStyle name="Normal 17 3 12" xfId="20723" xr:uid="{C9AD1F73-0F48-4534-8E60-E6337FE585A2}"/>
    <cellStyle name="Normal 17 3 13" xfId="20724" xr:uid="{72250759-BA1C-4775-9D4C-E199745D00D7}"/>
    <cellStyle name="Normal 17 3 2" xfId="20725" xr:uid="{D398A64B-FD19-42FA-9DC3-0EC2AEC55F2A}"/>
    <cellStyle name="Normal 17 3 2 10" xfId="20726" xr:uid="{4AF39200-0C31-408C-B3EF-AE4E9083098A}"/>
    <cellStyle name="Normal 17 3 2 11" xfId="20727" xr:uid="{27AC12B6-3237-4FBC-B56E-55683FA5F315}"/>
    <cellStyle name="Normal 17 3 2 12" xfId="20728" xr:uid="{AA69EDA5-E87E-40A9-8792-08C686510DE3}"/>
    <cellStyle name="Normal 17 3 2 2" xfId="20729" xr:uid="{7BC1272B-6BDF-4343-93C5-24C2BA8F44E6}"/>
    <cellStyle name="Normal 17 3 2 2 2" xfId="20730" xr:uid="{BE53621D-D867-4592-A823-4020AE258F89}"/>
    <cellStyle name="Normal 17 3 2 2 2 2" xfId="20731" xr:uid="{079F96E9-1653-4948-80D5-82A3B8F3D1B0}"/>
    <cellStyle name="Normal 17 3 2 2 2 2 2" xfId="20732" xr:uid="{352E6C6B-6F63-43CF-BA45-11B0E19C48AA}"/>
    <cellStyle name="Normal 17 3 2 2 2 2 2 2" xfId="20733" xr:uid="{A750E713-8DEA-47A9-A3A6-20FAB08F335D}"/>
    <cellStyle name="Normal 17 3 2 2 2 2 2 2 2" xfId="20734" xr:uid="{DBDB0BE8-1AE9-4713-A9FD-CE41FC3826F6}"/>
    <cellStyle name="Normal 17 3 2 2 2 2 2 2 2 2" xfId="20735" xr:uid="{863B6BC0-7975-4491-8C14-DD8C00FD550D}"/>
    <cellStyle name="Normal 17 3 2 2 2 2 2 2 3" xfId="20736" xr:uid="{AF01AEF1-A83D-466C-A3C1-13EA65FB0031}"/>
    <cellStyle name="Normal 17 3 2 2 2 2 2 3" xfId="20737" xr:uid="{2444929C-053B-445C-B36B-2F5304F4C3F0}"/>
    <cellStyle name="Normal 17 3 2 2 2 2 2 3 2" xfId="20738" xr:uid="{367B577D-756B-496C-B24D-90F016AF5BDE}"/>
    <cellStyle name="Normal 17 3 2 2 2 2 2 4" xfId="20739" xr:uid="{54C100DA-7007-4086-8A58-3AAB8EFE28BD}"/>
    <cellStyle name="Normal 17 3 2 2 2 2 3" xfId="20740" xr:uid="{3A58A049-3372-49CE-8B75-6FD0A5A15202}"/>
    <cellStyle name="Normal 17 3 2 2 2 2 3 2" xfId="20741" xr:uid="{51D00360-C188-4BB6-8EFC-22FD8ED0D687}"/>
    <cellStyle name="Normal 17 3 2 2 2 2 3 2 2" xfId="20742" xr:uid="{166D43F7-03E3-479B-BDA8-3E90185A6C56}"/>
    <cellStyle name="Normal 17 3 2 2 2 2 3 3" xfId="20743" xr:uid="{29980BEF-56CC-4852-B9A7-9A8B090A8644}"/>
    <cellStyle name="Normal 17 3 2 2 2 2 4" xfId="20744" xr:uid="{01B013CD-A032-4A46-8050-2D394683D2F4}"/>
    <cellStyle name="Normal 17 3 2 2 2 2 4 2" xfId="20745" xr:uid="{D85917E2-BFA9-4D54-87D3-E3CCDAA211AA}"/>
    <cellStyle name="Normal 17 3 2 2 2 2 5" xfId="20746" xr:uid="{CCC5FF87-FF03-47AC-88F3-A1CBD8DF8E21}"/>
    <cellStyle name="Normal 17 3 2 2 2 2 6" xfId="54505" xr:uid="{19CD5498-ADFC-47CA-A54C-932DCEE7CEB7}"/>
    <cellStyle name="Normal 17 3 2 2 2 3" xfId="20747" xr:uid="{2203B945-10E6-44A0-96B9-6DD988ABE1B6}"/>
    <cellStyle name="Normal 17 3 2 2 2 3 2" xfId="20748" xr:uid="{5B03B876-5279-4D38-8BB9-AA6ABCDB01B4}"/>
    <cellStyle name="Normal 17 3 2 2 2 3 2 2" xfId="20749" xr:uid="{DFD1B7F7-6997-4E8C-A045-6119A9331CC7}"/>
    <cellStyle name="Normal 17 3 2 2 2 3 2 2 2" xfId="20750" xr:uid="{A628ECD8-38F5-4A91-A5E0-867D995F0C3B}"/>
    <cellStyle name="Normal 17 3 2 2 2 3 2 3" xfId="20751" xr:uid="{AED18ABB-22F8-422C-BB42-3E81983B456D}"/>
    <cellStyle name="Normal 17 3 2 2 2 3 3" xfId="20752" xr:uid="{C48C4E7F-FACB-4296-8B17-A6BD249A4FA1}"/>
    <cellStyle name="Normal 17 3 2 2 2 3 3 2" xfId="20753" xr:uid="{65F848B1-62FA-43EE-B1CB-2196D2D18182}"/>
    <cellStyle name="Normal 17 3 2 2 2 3 4" xfId="20754" xr:uid="{14803C41-A14A-4D09-97C6-88937B2F4C84}"/>
    <cellStyle name="Normal 17 3 2 2 2 4" xfId="20755" xr:uid="{D76F7594-ECB7-4E6C-A1CA-3AC8FD669DF2}"/>
    <cellStyle name="Normal 17 3 2 2 2 4 2" xfId="20756" xr:uid="{5E715FDE-7FFA-4636-BE17-D320700ABF08}"/>
    <cellStyle name="Normal 17 3 2 2 2 4 2 2" xfId="20757" xr:uid="{E377842E-9947-4B61-9E82-FAE3737A185D}"/>
    <cellStyle name="Normal 17 3 2 2 2 4 3" xfId="20758" xr:uid="{0120A75D-EC10-4D4B-A6B6-8807A688DBC7}"/>
    <cellStyle name="Normal 17 3 2 2 2 5" xfId="20759" xr:uid="{873AE3FE-5E99-43C0-AE2E-C644FCAFA8FF}"/>
    <cellStyle name="Normal 17 3 2 2 2 5 2" xfId="20760" xr:uid="{9CBCDF06-90DF-4D51-BBA8-FE0C9998EE9B}"/>
    <cellStyle name="Normal 17 3 2 2 2 6" xfId="20761" xr:uid="{49826871-C284-4D2D-8AB8-0C196FD02813}"/>
    <cellStyle name="Normal 17 3 2 2 2 7" xfId="20762" xr:uid="{B63A4847-89D3-4180-BBE4-D42867DF1187}"/>
    <cellStyle name="Normal 17 3 2 2 3" xfId="20763" xr:uid="{3069AFF4-9043-48B6-AE10-3C36F6EFFF34}"/>
    <cellStyle name="Normal 17 3 2 2 3 2" xfId="20764" xr:uid="{1E7FF051-EA23-4E1E-AACC-11B5AEEC5C8C}"/>
    <cellStyle name="Normal 17 3 2 2 3 2 2" xfId="20765" xr:uid="{95E05C77-6591-41B3-A190-19F34EA7FBDA}"/>
    <cellStyle name="Normal 17 3 2 2 3 2 2 2" xfId="20766" xr:uid="{1AD1502B-BF2C-4906-8D88-1507FE0B8BA1}"/>
    <cellStyle name="Normal 17 3 2 2 3 2 2 2 2" xfId="20767" xr:uid="{B1489699-0C55-4F10-AE4E-6CD524AEA4A9}"/>
    <cellStyle name="Normal 17 3 2 2 3 2 2 3" xfId="20768" xr:uid="{1B0AE95C-A6B1-419B-B542-DD8EE94C7005}"/>
    <cellStyle name="Normal 17 3 2 2 3 2 3" xfId="20769" xr:uid="{D3EF750C-D302-4FF3-98C1-0B72C3D27C79}"/>
    <cellStyle name="Normal 17 3 2 2 3 2 3 2" xfId="20770" xr:uid="{D612DA5C-E302-42C9-B3AE-0F105CE625E5}"/>
    <cellStyle name="Normal 17 3 2 2 3 2 4" xfId="20771" xr:uid="{96978AFF-0EE3-482B-904E-629B905B25BA}"/>
    <cellStyle name="Normal 17 3 2 2 3 3" xfId="20772" xr:uid="{81A43A94-4B2B-45A2-A155-1C56075BD5E9}"/>
    <cellStyle name="Normal 17 3 2 2 3 3 2" xfId="20773" xr:uid="{9CDDD573-0683-46D2-945D-DD24E3674081}"/>
    <cellStyle name="Normal 17 3 2 2 3 3 2 2" xfId="20774" xr:uid="{55F06E4D-DFF6-400A-8244-8A0224295878}"/>
    <cellStyle name="Normal 17 3 2 2 3 3 3" xfId="20775" xr:uid="{F520DB15-1FEA-4D43-8C5D-FAD1ED336137}"/>
    <cellStyle name="Normal 17 3 2 2 3 4" xfId="20776" xr:uid="{A783156A-47EF-416D-8FA5-403A79F4A2E8}"/>
    <cellStyle name="Normal 17 3 2 2 3 4 2" xfId="20777" xr:uid="{FC1F7F1F-64DA-462E-8A14-FF9325C9E108}"/>
    <cellStyle name="Normal 17 3 2 2 3 5" xfId="20778" xr:uid="{8A9AC425-9AB4-470D-927D-7279656AB097}"/>
    <cellStyle name="Normal 17 3 2 2 3 6" xfId="54506" xr:uid="{1CAB52BE-3707-40A8-8EA6-D65652F7C0F3}"/>
    <cellStyle name="Normal 17 3 2 2 4" xfId="20779" xr:uid="{4003F858-C833-41BD-81C4-47D703F00299}"/>
    <cellStyle name="Normal 17 3 2 2 4 2" xfId="20780" xr:uid="{F99D41BA-CB3E-4516-9119-C8EA875A4A0F}"/>
    <cellStyle name="Normal 17 3 2 2 4 2 2" xfId="20781" xr:uid="{C97A794B-C68D-4C1A-A50B-BFF72D82D7EC}"/>
    <cellStyle name="Normal 17 3 2 2 4 2 2 2" xfId="20782" xr:uid="{58AE36A3-3043-4CAB-9FF8-22F7142E901B}"/>
    <cellStyle name="Normal 17 3 2 2 4 2 3" xfId="20783" xr:uid="{2FDF6CF5-6032-4866-9716-C70F5F305F8B}"/>
    <cellStyle name="Normal 17 3 2 2 4 3" xfId="20784" xr:uid="{59266180-8B66-4FB2-94CF-A3A58E9DD240}"/>
    <cellStyle name="Normal 17 3 2 2 4 3 2" xfId="20785" xr:uid="{6B7AB908-BB57-4480-B444-2F0E3B6E89BC}"/>
    <cellStyle name="Normal 17 3 2 2 4 4" xfId="20786" xr:uid="{84EE9631-2522-4802-BD14-567F7968C78D}"/>
    <cellStyle name="Normal 17 3 2 2 5" xfId="20787" xr:uid="{77F3489D-E1BB-4C8D-91D4-B9E481467F57}"/>
    <cellStyle name="Normal 17 3 2 2 5 2" xfId="20788" xr:uid="{F14865CA-DF1D-4015-8396-1410AFA38461}"/>
    <cellStyle name="Normal 17 3 2 2 5 2 2" xfId="20789" xr:uid="{A77A92A8-9D62-45F4-AB13-E35E9F957F78}"/>
    <cellStyle name="Normal 17 3 2 2 5 3" xfId="20790" xr:uid="{8721E0E7-C86F-4185-9771-D5E512DEDD63}"/>
    <cellStyle name="Normal 17 3 2 2 6" xfId="20791" xr:uid="{5F41374E-9912-4DFD-A96E-A6E88FEC19D2}"/>
    <cellStyle name="Normal 17 3 2 2 6 2" xfId="20792" xr:uid="{B5FFEA33-D4BD-4A63-B611-FF20CBABCDA0}"/>
    <cellStyle name="Normal 17 3 2 2 7" xfId="20793" xr:uid="{CEB186D7-E8EB-4A89-A6A5-E76EF3B9F4E2}"/>
    <cellStyle name="Normal 17 3 2 2 8" xfId="20794" xr:uid="{85F85A36-488F-4596-B528-FDD868D890CC}"/>
    <cellStyle name="Normal 17 3 2 2 9" xfId="20795" xr:uid="{94DF25BD-7A82-4D4B-87E4-6E9B880C7740}"/>
    <cellStyle name="Normal 17 3 2 3" xfId="20796" xr:uid="{889FD2FC-490F-44C8-A197-3906ADD69B78}"/>
    <cellStyle name="Normal 17 3 2 3 2" xfId="20797" xr:uid="{8C6C987B-D7AE-490D-AB06-4A2FF9C3DA17}"/>
    <cellStyle name="Normal 17 3 2 3 2 2" xfId="20798" xr:uid="{2D0B46F5-92A7-4649-9654-16204A10AF37}"/>
    <cellStyle name="Normal 17 3 2 3 2 2 2" xfId="20799" xr:uid="{E507C785-9B64-49E3-A4C1-2E3A7576D58B}"/>
    <cellStyle name="Normal 17 3 2 3 2 2 2 2" xfId="20800" xr:uid="{847AC0F4-08E9-423A-A28E-DEEACF272EDC}"/>
    <cellStyle name="Normal 17 3 2 3 2 2 2 2 2" xfId="20801" xr:uid="{D65ADE6C-28D6-4370-BD39-9A7E40EE985A}"/>
    <cellStyle name="Normal 17 3 2 3 2 2 2 3" xfId="20802" xr:uid="{35975A1D-A745-418C-916E-0CC5B4E46E8E}"/>
    <cellStyle name="Normal 17 3 2 3 2 2 3" xfId="20803" xr:uid="{6FC1B1B8-D008-4972-A63F-0E36C3FC8AD7}"/>
    <cellStyle name="Normal 17 3 2 3 2 2 3 2" xfId="20804" xr:uid="{AC93D367-89FE-4C25-BA28-A1650D443D5A}"/>
    <cellStyle name="Normal 17 3 2 3 2 2 4" xfId="20805" xr:uid="{84BAABA0-6A75-4F24-8357-0F778DBD677B}"/>
    <cellStyle name="Normal 17 3 2 3 2 3" xfId="20806" xr:uid="{204CC543-220B-470C-B9A3-904574F1FE02}"/>
    <cellStyle name="Normal 17 3 2 3 2 3 2" xfId="20807" xr:uid="{66279DBD-2BA2-43D6-AEFA-D9ECFF88B194}"/>
    <cellStyle name="Normal 17 3 2 3 2 3 2 2" xfId="20808" xr:uid="{6606470C-1B6E-4301-AFAC-765D0BF27BAB}"/>
    <cellStyle name="Normal 17 3 2 3 2 3 2 2 2" xfId="20809" xr:uid="{57A07F6B-E2DA-4A8D-A7B9-DB2C5DC61317}"/>
    <cellStyle name="Normal 17 3 2 3 2 3 2 3" xfId="20810" xr:uid="{60605EB5-B0B8-4AD5-BD8A-DFF605731295}"/>
    <cellStyle name="Normal 17 3 2 3 2 3 3" xfId="20811" xr:uid="{F19D48C4-1D11-45E7-AC2C-B2D6D785FFFD}"/>
    <cellStyle name="Normal 17 3 2 3 2 3 3 2" xfId="20812" xr:uid="{B7B29F34-6FF5-4676-BF6A-F89EA3163D46}"/>
    <cellStyle name="Normal 17 3 2 3 2 3 4" xfId="20813" xr:uid="{750F346A-4038-4007-A374-38AA506BF011}"/>
    <cellStyle name="Normal 17 3 2 3 2 4" xfId="20814" xr:uid="{7C345F05-5230-4CC0-ABC2-AAE283C2EF56}"/>
    <cellStyle name="Normal 17 3 2 3 2 4 2" xfId="20815" xr:uid="{B76A4086-223B-409F-A7C0-43CEF92F48EE}"/>
    <cellStyle name="Normal 17 3 2 3 2 4 2 2" xfId="20816" xr:uid="{A0B940DD-EA80-41A4-A612-03A27B746C36}"/>
    <cellStyle name="Normal 17 3 2 3 2 4 3" xfId="20817" xr:uid="{452EED52-876A-4DB5-A1FC-BFA994BA6D9A}"/>
    <cellStyle name="Normal 17 3 2 3 2 5" xfId="20818" xr:uid="{E25974C2-FA62-4DD8-8653-AEBD09CB721E}"/>
    <cellStyle name="Normal 17 3 2 3 2 5 2" xfId="20819" xr:uid="{5633D0B7-B42E-4AC6-AC36-FF14A5CE2F66}"/>
    <cellStyle name="Normal 17 3 2 3 2 6" xfId="20820" xr:uid="{41CF77AA-32A0-4D77-81FA-F80CAEAD0C36}"/>
    <cellStyle name="Normal 17 3 2 3 3" xfId="20821" xr:uid="{D26A08C0-8531-4355-A427-1447445E8287}"/>
    <cellStyle name="Normal 17 3 2 3 3 2" xfId="20822" xr:uid="{5B9B07D7-E15E-4AB0-8AD8-A36374920BD6}"/>
    <cellStyle name="Normal 17 3 2 3 3 2 2" xfId="20823" xr:uid="{FC4E1C9E-46F6-452A-BBB0-E826EAB5FEA8}"/>
    <cellStyle name="Normal 17 3 2 3 3 2 2 2" xfId="20824" xr:uid="{8ACBBF4D-4BCF-4093-8577-D7D7CD74D5E2}"/>
    <cellStyle name="Normal 17 3 2 3 3 2 3" xfId="20825" xr:uid="{44492657-20E9-48BF-A283-BA84AD05490F}"/>
    <cellStyle name="Normal 17 3 2 3 3 3" xfId="20826" xr:uid="{421091C0-1B3D-4829-9C82-0E4D47402323}"/>
    <cellStyle name="Normal 17 3 2 3 3 3 2" xfId="20827" xr:uid="{73845724-3C95-4720-BF02-514AE19822DA}"/>
    <cellStyle name="Normal 17 3 2 3 3 4" xfId="20828" xr:uid="{B6CA1FCB-68E6-4FA3-A714-E20A9D779140}"/>
    <cellStyle name="Normal 17 3 2 3 4" xfId="20829" xr:uid="{F57558E2-5830-4AEC-92B9-A7AEF5BCD4D3}"/>
    <cellStyle name="Normal 17 3 2 3 4 2" xfId="20830" xr:uid="{CDEB4F80-9DC4-4659-96E1-BE45AA1FC471}"/>
    <cellStyle name="Normal 17 3 2 3 4 2 2" xfId="20831" xr:uid="{F79374E1-71A2-460B-810F-C1E3AC1CA9F6}"/>
    <cellStyle name="Normal 17 3 2 3 4 2 2 2" xfId="20832" xr:uid="{8FD02470-9E4F-488D-B115-66955506A5B7}"/>
    <cellStyle name="Normal 17 3 2 3 4 2 3" xfId="20833" xr:uid="{15947F8F-FE04-46EC-AA5B-C0F39E4E66BB}"/>
    <cellStyle name="Normal 17 3 2 3 4 3" xfId="20834" xr:uid="{CE0E938C-3E99-4FE4-8FC6-5B39E6540673}"/>
    <cellStyle name="Normal 17 3 2 3 4 3 2" xfId="20835" xr:uid="{2E03C373-CA64-46DC-AF00-351F1AB79DBD}"/>
    <cellStyle name="Normal 17 3 2 3 4 4" xfId="20836" xr:uid="{80017B3D-5675-4BDD-B757-04A4A48E8FE8}"/>
    <cellStyle name="Normal 17 3 2 3 5" xfId="20837" xr:uid="{CBE7F4C1-50E4-4C1B-8E3E-7B41825875D9}"/>
    <cellStyle name="Normal 17 3 2 3 5 2" xfId="20838" xr:uid="{E3672EB9-9F0C-44C7-A445-D8AF63F9495F}"/>
    <cellStyle name="Normal 17 3 2 3 5 2 2" xfId="20839" xr:uid="{F6EF7F5F-CDE0-4B96-8B4A-C1FF017D21D2}"/>
    <cellStyle name="Normal 17 3 2 3 5 3" xfId="20840" xr:uid="{6E5C8B6E-D7DB-4C27-9EEE-95840F01169C}"/>
    <cellStyle name="Normal 17 3 2 3 6" xfId="20841" xr:uid="{C7D16F60-0FD5-42DB-BCF1-BF67C1995BBB}"/>
    <cellStyle name="Normal 17 3 2 3 6 2" xfId="20842" xr:uid="{CD5F50BC-7FA9-472E-BD53-D27FD4A334AE}"/>
    <cellStyle name="Normal 17 3 2 3 7" xfId="20843" xr:uid="{88BEFFB2-123A-4D52-9E55-28BAF9251033}"/>
    <cellStyle name="Normal 17 3 2 3 8" xfId="20844" xr:uid="{8FA9D103-EDA5-4776-8DF6-8F7D68147B79}"/>
    <cellStyle name="Normal 17 3 2 4" xfId="20845" xr:uid="{89487F39-A4FD-4BF4-B444-40908DEAE0AB}"/>
    <cellStyle name="Normal 17 3 2 4 2" xfId="20846" xr:uid="{85C28E3F-8A20-4D1C-94FC-359A5AC7F73D}"/>
    <cellStyle name="Normal 17 3 2 4 2 2" xfId="20847" xr:uid="{97F0C7F3-6A57-4FCA-8740-A16CA6FDA58D}"/>
    <cellStyle name="Normal 17 3 2 4 2 2 2" xfId="20848" xr:uid="{23F662FA-5AC5-4646-9C54-6373EF685B79}"/>
    <cellStyle name="Normal 17 3 2 4 2 2 2 2" xfId="20849" xr:uid="{04E0983E-E8CD-41CF-A332-BAEBF586A96A}"/>
    <cellStyle name="Normal 17 3 2 4 2 2 3" xfId="20850" xr:uid="{E38934EA-C078-4D52-A7AA-EC22C0B31F3E}"/>
    <cellStyle name="Normal 17 3 2 4 2 3" xfId="20851" xr:uid="{0AADE01C-532B-4B05-AA2F-468509364838}"/>
    <cellStyle name="Normal 17 3 2 4 2 3 2" xfId="20852" xr:uid="{5E09D127-7608-4C2F-880C-38FF541D7D1D}"/>
    <cellStyle name="Normal 17 3 2 4 2 4" xfId="20853" xr:uid="{27B7E6B2-8E3E-4FFD-B6B7-E4D79FDFA10B}"/>
    <cellStyle name="Normal 17 3 2 4 3" xfId="20854" xr:uid="{A5C65936-EF5D-4633-A62F-C804C206AA4C}"/>
    <cellStyle name="Normal 17 3 2 4 3 2" xfId="20855" xr:uid="{E91EA1DB-7F99-4A96-902F-80A066149ECD}"/>
    <cellStyle name="Normal 17 3 2 4 3 2 2" xfId="20856" xr:uid="{D20CAA59-B6BF-4406-962C-825208E6A50C}"/>
    <cellStyle name="Normal 17 3 2 4 3 2 2 2" xfId="20857" xr:uid="{0FE5EDDB-9F2A-4C16-8A99-A867B4529EF2}"/>
    <cellStyle name="Normal 17 3 2 4 3 2 3" xfId="20858" xr:uid="{AE794620-AC7E-4856-9045-7171CDC1B029}"/>
    <cellStyle name="Normal 17 3 2 4 3 3" xfId="20859" xr:uid="{78BCC05E-7551-48CA-8E98-91364C8018A8}"/>
    <cellStyle name="Normal 17 3 2 4 3 3 2" xfId="20860" xr:uid="{0FC1D8F5-F9CB-463F-A9C6-B13B94AA1B4B}"/>
    <cellStyle name="Normal 17 3 2 4 3 4" xfId="20861" xr:uid="{FF0A26CF-E856-44BB-A572-67F5DFBDC6FA}"/>
    <cellStyle name="Normal 17 3 2 4 4" xfId="20862" xr:uid="{BD4F23B4-420B-47B2-8AD7-FF2D88CBDD89}"/>
    <cellStyle name="Normal 17 3 2 4 4 2" xfId="20863" xr:uid="{9DB74B64-7E3C-4D2C-8656-57FE47C6C1F6}"/>
    <cellStyle name="Normal 17 3 2 4 4 2 2" xfId="20864" xr:uid="{4CEC0BC5-A650-409A-914E-FFFB9C334BCE}"/>
    <cellStyle name="Normal 17 3 2 4 4 3" xfId="20865" xr:uid="{086D19DB-D9D7-42CB-9C3C-49066E753866}"/>
    <cellStyle name="Normal 17 3 2 4 5" xfId="20866" xr:uid="{BE06D13B-8D43-41B4-A24D-E4CB7517461B}"/>
    <cellStyle name="Normal 17 3 2 4 5 2" xfId="20867" xr:uid="{2B4E2E58-0A68-4E95-B828-74654AEA527A}"/>
    <cellStyle name="Normal 17 3 2 4 6" xfId="20868" xr:uid="{89A3884F-2C11-4789-851D-3C6FE6CA285F}"/>
    <cellStyle name="Normal 17 3 2 5" xfId="20869" xr:uid="{76C2CF6C-99B6-4F6E-976D-9A310D881F07}"/>
    <cellStyle name="Normal 17 3 2 5 2" xfId="20870" xr:uid="{2EFAAB0F-11A3-4654-B0B0-7F5A1105DA5F}"/>
    <cellStyle name="Normal 17 3 2 5 2 2" xfId="20871" xr:uid="{2791E869-3246-4095-A41A-BC871D9F8E38}"/>
    <cellStyle name="Normal 17 3 2 5 2 2 2" xfId="20872" xr:uid="{7C625AF8-2BB2-4CA9-8EA2-C953C6BA51C0}"/>
    <cellStyle name="Normal 17 3 2 5 2 3" xfId="20873" xr:uid="{92F0A79C-5FFE-4A86-95EA-4DF91A4BBE0A}"/>
    <cellStyle name="Normal 17 3 2 5 3" xfId="20874" xr:uid="{44382F46-D825-4CF7-9452-EA6DF17E546F}"/>
    <cellStyle name="Normal 17 3 2 5 3 2" xfId="20875" xr:uid="{5DBF36D1-9519-4BD7-B953-58F5B36EFCF4}"/>
    <cellStyle name="Normal 17 3 2 5 4" xfId="20876" xr:uid="{4CE57C54-A8A4-456B-85E0-DD4C14B90F82}"/>
    <cellStyle name="Normal 17 3 2 6" xfId="20877" xr:uid="{4D957D22-68C2-4283-9DE4-43E76B146B1F}"/>
    <cellStyle name="Normal 17 3 2 6 2" xfId="20878" xr:uid="{EFB56AE2-A2E2-45E4-8671-A7DFDC9C6F0D}"/>
    <cellStyle name="Normal 17 3 2 6 2 2" xfId="20879" xr:uid="{A4B0B369-2479-4366-B5A9-EE96B73F9AAB}"/>
    <cellStyle name="Normal 17 3 2 6 3" xfId="20880" xr:uid="{7C4065C1-C975-464B-99A4-4D3FE3069988}"/>
    <cellStyle name="Normal 17 3 2 7" xfId="20881" xr:uid="{9F98E541-A5BD-4785-B782-50D57A2FFA95}"/>
    <cellStyle name="Normal 17 3 2 7 2" xfId="20882" xr:uid="{93F5FE14-8D57-43E0-BCBC-D834BA9614E0}"/>
    <cellStyle name="Normal 17 3 2 7 2 2" xfId="20883" xr:uid="{C0694CD4-643C-4CFC-A0B5-02EC53840930}"/>
    <cellStyle name="Normal 17 3 2 7 2 2 2" xfId="20884" xr:uid="{CBCE2411-B33C-4513-9F7D-F8D889C7D59B}"/>
    <cellStyle name="Normal 17 3 2 7 2 3" xfId="20885" xr:uid="{D7B8656B-5DEC-44B5-82EA-8F0E73899FB1}"/>
    <cellStyle name="Normal 17 3 2 7 3" xfId="20886" xr:uid="{2AC4046C-27E9-4805-AE56-1B8E987B4BCC}"/>
    <cellStyle name="Normal 17 3 2 7 3 2" xfId="20887" xr:uid="{82488859-8411-41D6-9AE1-CC46B3F71986}"/>
    <cellStyle name="Normal 17 3 2 7 4" xfId="20888" xr:uid="{5C3498ED-942D-4AE2-9223-D6DD3135B9F6}"/>
    <cellStyle name="Normal 17 3 2 8" xfId="20889" xr:uid="{4EB5A3AB-C594-417B-9F4A-8AE39A112E84}"/>
    <cellStyle name="Normal 17 3 2 8 2" xfId="20890" xr:uid="{1E2A62F7-C54F-43D0-899A-E61AF1D14AD3}"/>
    <cellStyle name="Normal 17 3 2 8 2 2" xfId="20891" xr:uid="{B2ED09F7-CB08-485C-AC30-EAFB9F3C05C7}"/>
    <cellStyle name="Normal 17 3 2 8 3" xfId="20892" xr:uid="{C3B442E9-DD10-40EF-992D-1813027226B8}"/>
    <cellStyle name="Normal 17 3 2 9" xfId="20893" xr:uid="{B4A6ECA7-429B-4A1F-9443-8169F38E62ED}"/>
    <cellStyle name="Normal 17 3 2 9 2" xfId="20894" xr:uid="{B1E998D1-994C-4F5E-A4DF-C8332F68A82C}"/>
    <cellStyle name="Normal 17 3 2_INFORME" xfId="20895" xr:uid="{94C22C9D-850E-444E-BBFB-8F99690EA9B7}"/>
    <cellStyle name="Normal 17 3 3" xfId="20896" xr:uid="{9E194A56-A471-4731-990A-0C359F1B4A43}"/>
    <cellStyle name="Normal 17 3 3 2" xfId="20897" xr:uid="{BE5F1195-6DFC-4D68-A346-242A3ED60D03}"/>
    <cellStyle name="Normal 17 3 3 2 2" xfId="20898" xr:uid="{DD394C78-DE38-4F34-B388-E48A26227568}"/>
    <cellStyle name="Normal 17 3 3 2 2 2" xfId="20899" xr:uid="{06EE43D2-98E9-4DDC-A344-D296AABB0492}"/>
    <cellStyle name="Normal 17 3 3 2 2 2 2" xfId="20900" xr:uid="{75FA612C-E8A2-4458-8035-0071FB18B774}"/>
    <cellStyle name="Normal 17 3 3 2 2 2 2 2" xfId="20901" xr:uid="{078AA3A4-8085-47C7-9584-8E582AB03689}"/>
    <cellStyle name="Normal 17 3 3 2 2 2 2 2 2" xfId="20902" xr:uid="{F8AD7D82-7DB7-44D7-886B-F7512CA8D8A0}"/>
    <cellStyle name="Normal 17 3 3 2 2 2 2 3" xfId="20903" xr:uid="{E39469D8-22F0-45DD-A78F-B4280442E5B0}"/>
    <cellStyle name="Normal 17 3 3 2 2 2 3" xfId="20904" xr:uid="{D776E3E3-3A26-4369-A713-7B0401455C70}"/>
    <cellStyle name="Normal 17 3 3 2 2 2 3 2" xfId="20905" xr:uid="{77D7F2EE-B035-463D-8125-970019D588CC}"/>
    <cellStyle name="Normal 17 3 3 2 2 2 4" xfId="20906" xr:uid="{E5DE38DC-558B-4A90-B37B-19A02A97AB2E}"/>
    <cellStyle name="Normal 17 3 3 2 2 3" xfId="20907" xr:uid="{7CC8A695-366E-4890-923B-2E5C50B1CF51}"/>
    <cellStyle name="Normal 17 3 3 2 2 3 2" xfId="20908" xr:uid="{9D8521D3-F410-45CD-B3E8-7EAB59FFCADE}"/>
    <cellStyle name="Normal 17 3 3 2 2 3 2 2" xfId="20909" xr:uid="{0FF13F0F-31CE-4353-A96E-3DE983CFC40B}"/>
    <cellStyle name="Normal 17 3 3 2 2 3 3" xfId="20910" xr:uid="{121D2555-8951-4B79-83F9-C218CCF8976D}"/>
    <cellStyle name="Normal 17 3 3 2 2 4" xfId="20911" xr:uid="{1A2D0FFA-F1B5-467F-B03E-BEB5B50E87D0}"/>
    <cellStyle name="Normal 17 3 3 2 2 4 2" xfId="20912" xr:uid="{CE80C351-F0FB-4FEF-B072-EE384529AC4A}"/>
    <cellStyle name="Normal 17 3 3 2 2 5" xfId="20913" xr:uid="{C49FE388-ED31-46B3-B4EE-88B6EB41036F}"/>
    <cellStyle name="Normal 17 3 3 2 2 6" xfId="54507" xr:uid="{6E8B5DF0-8DFC-424A-8F70-C2F1FFFF171C}"/>
    <cellStyle name="Normal 17 3 3 2 3" xfId="20914" xr:uid="{FBF4CAA7-461A-4FEA-BD4F-F6F8B8D577E7}"/>
    <cellStyle name="Normal 17 3 3 2 3 2" xfId="20915" xr:uid="{1889E176-80AF-4B48-B1A4-898507CFEEE6}"/>
    <cellStyle name="Normal 17 3 3 2 3 2 2" xfId="20916" xr:uid="{B7261B33-E927-4E1D-90E8-343EB64DFAF3}"/>
    <cellStyle name="Normal 17 3 3 2 3 2 2 2" xfId="20917" xr:uid="{F5E61EE6-7D7D-4C25-8605-8325822C78AF}"/>
    <cellStyle name="Normal 17 3 3 2 3 2 3" xfId="20918" xr:uid="{F14D420B-242C-43E1-9C77-B1B224572117}"/>
    <cellStyle name="Normal 17 3 3 2 3 3" xfId="20919" xr:uid="{2D1DF631-A389-41BD-AAA7-7B93503145AC}"/>
    <cellStyle name="Normal 17 3 3 2 3 3 2" xfId="20920" xr:uid="{C59D923B-7103-4692-889A-10E6069CE5C7}"/>
    <cellStyle name="Normal 17 3 3 2 3 4" xfId="20921" xr:uid="{2FB67488-2B8D-4E40-BB1E-E384B027D16A}"/>
    <cellStyle name="Normal 17 3 3 2 4" xfId="20922" xr:uid="{CB058C8E-EBA8-4502-9F4D-6304C8D0047D}"/>
    <cellStyle name="Normal 17 3 3 2 4 2" xfId="20923" xr:uid="{335985AA-8462-40EA-83E1-B50E226100E1}"/>
    <cellStyle name="Normal 17 3 3 2 4 2 2" xfId="20924" xr:uid="{DCBC8F44-AB0F-464C-AAEB-4C47052390A7}"/>
    <cellStyle name="Normal 17 3 3 2 4 3" xfId="20925" xr:uid="{4DE6938B-8018-46F1-A9E2-6C25479E852D}"/>
    <cellStyle name="Normal 17 3 3 2 5" xfId="20926" xr:uid="{4A3C0ED2-8A7F-4C3E-B0F1-BD32C2EFF1E4}"/>
    <cellStyle name="Normal 17 3 3 2 5 2" xfId="20927" xr:uid="{5F718C87-E3C6-493A-AAF1-5CD455E259AE}"/>
    <cellStyle name="Normal 17 3 3 2 6" xfId="20928" xr:uid="{C4808091-140A-4973-B76B-71FDD83F114E}"/>
    <cellStyle name="Normal 17 3 3 2 7" xfId="20929" xr:uid="{0FBE5D50-1F88-4272-B106-0F619A015E05}"/>
    <cellStyle name="Normal 17 3 3 3" xfId="20930" xr:uid="{0BA32DE8-8E50-4EF4-A72F-865AC1F54DB7}"/>
    <cellStyle name="Normal 17 3 3 3 2" xfId="20931" xr:uid="{3C62C9F4-5FDF-4FAB-BB35-DC0BD0C585A1}"/>
    <cellStyle name="Normal 17 3 3 3 2 2" xfId="20932" xr:uid="{A317FB22-1F64-4483-BEA7-89F4920FB72F}"/>
    <cellStyle name="Normal 17 3 3 3 2 2 2" xfId="20933" xr:uid="{34CBD123-2D15-449A-A8A5-ED980F19A726}"/>
    <cellStyle name="Normal 17 3 3 3 2 2 2 2" xfId="20934" xr:uid="{1193890D-BBC8-449C-BF49-C30D1EBBD150}"/>
    <cellStyle name="Normal 17 3 3 3 2 2 3" xfId="20935" xr:uid="{3164EFC8-92EB-4DDE-BB4E-C875102C61DE}"/>
    <cellStyle name="Normal 17 3 3 3 2 3" xfId="20936" xr:uid="{3038AD82-03CE-4FCF-901C-C48DD76C158B}"/>
    <cellStyle name="Normal 17 3 3 3 2 3 2" xfId="20937" xr:uid="{55A26B18-3F3E-4496-8355-87BB8C09B48A}"/>
    <cellStyle name="Normal 17 3 3 3 2 4" xfId="20938" xr:uid="{AA76F4D1-094D-4D03-B1A0-FA548379BC6F}"/>
    <cellStyle name="Normal 17 3 3 3 3" xfId="20939" xr:uid="{553B5F22-9D09-483C-9D51-8326461F663F}"/>
    <cellStyle name="Normal 17 3 3 3 3 2" xfId="20940" xr:uid="{D7056B09-CDCF-4FA4-87CC-492031D73DF9}"/>
    <cellStyle name="Normal 17 3 3 3 3 2 2" xfId="20941" xr:uid="{B66FFD6D-7F2E-426C-955D-B31AA2ED14CB}"/>
    <cellStyle name="Normal 17 3 3 3 3 3" xfId="20942" xr:uid="{FD806847-3745-4C55-BCDD-4F94B563F791}"/>
    <cellStyle name="Normal 17 3 3 3 4" xfId="20943" xr:uid="{7277AA57-CD89-4FEA-BDE8-A1D5D89A934A}"/>
    <cellStyle name="Normal 17 3 3 3 4 2" xfId="20944" xr:uid="{CD392C5B-44D8-4482-B914-CB2764EE229C}"/>
    <cellStyle name="Normal 17 3 3 3 5" xfId="20945" xr:uid="{A3E36470-955E-42E0-B6A2-FB3DFD4699DF}"/>
    <cellStyle name="Normal 17 3 3 3 6" xfId="54508" xr:uid="{B44A6AAD-6964-44EF-ADE8-261C9A791401}"/>
    <cellStyle name="Normal 17 3 3 4" xfId="20946" xr:uid="{B2818859-36FF-4469-B5C0-97920D739BA2}"/>
    <cellStyle name="Normal 17 3 3 4 2" xfId="20947" xr:uid="{DF519586-2968-4D36-85C8-51FFAF425F23}"/>
    <cellStyle name="Normal 17 3 3 4 2 2" xfId="20948" xr:uid="{96D14FD5-EFCD-4A92-96B3-6C4D5E3D9221}"/>
    <cellStyle name="Normal 17 3 3 4 2 2 2" xfId="20949" xr:uid="{96C02E5D-2F39-4DB9-9F57-B53D6F8DE34B}"/>
    <cellStyle name="Normal 17 3 3 4 2 3" xfId="20950" xr:uid="{9138C828-A30C-4BB9-B95F-C921AADFDD4F}"/>
    <cellStyle name="Normal 17 3 3 4 3" xfId="20951" xr:uid="{3F1AC234-4033-477F-9D8B-D73A09308A98}"/>
    <cellStyle name="Normal 17 3 3 4 3 2" xfId="20952" xr:uid="{440CBFF5-9597-4AEC-B3C1-AAD6EC62365C}"/>
    <cellStyle name="Normal 17 3 3 4 4" xfId="20953" xr:uid="{A9598D21-E2B0-47B8-9515-7FA9C4BFEC6D}"/>
    <cellStyle name="Normal 17 3 3 5" xfId="20954" xr:uid="{2A3A5CA1-F435-4668-90B2-6619561CD50F}"/>
    <cellStyle name="Normal 17 3 3 5 2" xfId="20955" xr:uid="{93A3D205-9A6B-4593-9CAD-3AC872CF823B}"/>
    <cellStyle name="Normal 17 3 3 5 2 2" xfId="20956" xr:uid="{6B409B03-1AF9-4B28-A19D-72171A809358}"/>
    <cellStyle name="Normal 17 3 3 5 3" xfId="20957" xr:uid="{69165161-15DC-4884-A00E-C07343F04F77}"/>
    <cellStyle name="Normal 17 3 3 6" xfId="20958" xr:uid="{3B21C24C-0EFD-454D-8FE6-9ABA0849377D}"/>
    <cellStyle name="Normal 17 3 3 6 2" xfId="20959" xr:uid="{78194AFF-BC55-4D0F-8854-CE29738A0B00}"/>
    <cellStyle name="Normal 17 3 3 7" xfId="20960" xr:uid="{F247E88E-E9D5-4B89-8DFD-F9FCE3B83566}"/>
    <cellStyle name="Normal 17 3 3 8" xfId="20961" xr:uid="{A52E2401-74D9-4ACC-B22B-A0B067F1A5DF}"/>
    <cellStyle name="Normal 17 3 3 9" xfId="20962" xr:uid="{8C6A452D-C5B3-4297-9FBE-6BD18B9A5CFA}"/>
    <cellStyle name="Normal 17 3 4" xfId="20963" xr:uid="{19894F2A-3EB2-487C-A351-B6FB0A6EE974}"/>
    <cellStyle name="Normal 17 3 4 2" xfId="20964" xr:uid="{B2F87A3F-E7E1-45F9-BE16-BA2CA86D47E7}"/>
    <cellStyle name="Normal 17 3 4 2 2" xfId="20965" xr:uid="{B73A9D94-A93F-4B12-8F94-7426DEC55CCD}"/>
    <cellStyle name="Normal 17 3 4 2 2 2" xfId="20966" xr:uid="{4C4C20C2-7208-4C5F-A823-465E5AF7D82B}"/>
    <cellStyle name="Normal 17 3 4 2 2 2 2" xfId="20967" xr:uid="{B40D7500-B0AE-424D-BC3A-3A7A439FBF9E}"/>
    <cellStyle name="Normal 17 3 4 2 2 2 2 2" xfId="20968" xr:uid="{483CA09A-D403-474A-87D9-7BE355A62C5F}"/>
    <cellStyle name="Normal 17 3 4 2 2 2 3" xfId="20969" xr:uid="{0C08D7F4-6072-4C89-AE00-201E51DC71A7}"/>
    <cellStyle name="Normal 17 3 4 2 2 3" xfId="20970" xr:uid="{7395D62C-F334-418E-8BC5-10CA5B9681F5}"/>
    <cellStyle name="Normal 17 3 4 2 2 3 2" xfId="20971" xr:uid="{5F7E9531-25A7-4AF2-8629-D29A5AF4ABAE}"/>
    <cellStyle name="Normal 17 3 4 2 2 4" xfId="20972" xr:uid="{BBC093C5-259E-4B1C-9A87-54139F9F4E6F}"/>
    <cellStyle name="Normal 17 3 4 2 3" xfId="20973" xr:uid="{D5AB01DF-E07A-4E1F-A682-83913A298A89}"/>
    <cellStyle name="Normal 17 3 4 2 3 2" xfId="20974" xr:uid="{0B7AD8AF-4D8E-4FC6-BE39-F4DA4F377DAE}"/>
    <cellStyle name="Normal 17 3 4 2 3 2 2" xfId="20975" xr:uid="{4385B47C-495C-409A-98AD-3EBCB6292731}"/>
    <cellStyle name="Normal 17 3 4 2 3 2 2 2" xfId="20976" xr:uid="{A72BADB4-A818-45BA-A3CF-486AFAB9AB91}"/>
    <cellStyle name="Normal 17 3 4 2 3 2 3" xfId="20977" xr:uid="{233C1005-EDEB-44C6-B11A-8F8CB21A9368}"/>
    <cellStyle name="Normal 17 3 4 2 3 3" xfId="20978" xr:uid="{89F4A3D7-2BC6-4883-8397-CCA20AFC1EDC}"/>
    <cellStyle name="Normal 17 3 4 2 3 3 2" xfId="20979" xr:uid="{0103A9DD-5BFE-406B-8A3C-1166B8894E32}"/>
    <cellStyle name="Normal 17 3 4 2 3 4" xfId="20980" xr:uid="{CCF5FD2C-BD2C-402E-91BE-CDEA78ADC36E}"/>
    <cellStyle name="Normal 17 3 4 2 4" xfId="20981" xr:uid="{624243A8-E564-482B-BCB2-1AEA1545D4F8}"/>
    <cellStyle name="Normal 17 3 4 2 4 2" xfId="20982" xr:uid="{30133239-C465-483F-8D7D-93857A56FF0C}"/>
    <cellStyle name="Normal 17 3 4 2 4 2 2" xfId="20983" xr:uid="{DD4449C2-3226-43AF-B9B2-3A1FBE051FB6}"/>
    <cellStyle name="Normal 17 3 4 2 4 3" xfId="20984" xr:uid="{94FD7834-051D-4B4C-80F5-FC40675A9641}"/>
    <cellStyle name="Normal 17 3 4 2 5" xfId="20985" xr:uid="{013E9939-500C-4176-B336-122848A929C2}"/>
    <cellStyle name="Normal 17 3 4 2 5 2" xfId="20986" xr:uid="{8C1E22C6-8917-4752-A7BE-04858A881EFE}"/>
    <cellStyle name="Normal 17 3 4 2 6" xfId="20987" xr:uid="{6F413CFD-4446-430A-A9B2-A2B748A8C481}"/>
    <cellStyle name="Normal 17 3 4 3" xfId="20988" xr:uid="{52C8D21D-49BA-4D1D-9C8F-2B582637FEA5}"/>
    <cellStyle name="Normal 17 3 4 3 2" xfId="20989" xr:uid="{62F8C269-038C-4AED-B2F0-0B3F3F7E5957}"/>
    <cellStyle name="Normal 17 3 4 3 2 2" xfId="20990" xr:uid="{2526BA2E-CC81-40EB-87FC-E132C6CB9AD7}"/>
    <cellStyle name="Normal 17 3 4 3 2 2 2" xfId="20991" xr:uid="{A1FE34C4-7BCC-42DB-9719-27FFFA9B9D20}"/>
    <cellStyle name="Normal 17 3 4 3 2 3" xfId="20992" xr:uid="{ED56054B-85A3-423D-8413-AC8B7BE91568}"/>
    <cellStyle name="Normal 17 3 4 3 3" xfId="20993" xr:uid="{B582D06C-12AB-40E2-B530-02A2A51C85E2}"/>
    <cellStyle name="Normal 17 3 4 3 3 2" xfId="20994" xr:uid="{4DFDAE41-E386-4ED7-B7E3-6581401FDEA8}"/>
    <cellStyle name="Normal 17 3 4 3 4" xfId="20995" xr:uid="{42B42A14-4F61-4E89-AB73-BCD47FC74EF2}"/>
    <cellStyle name="Normal 17 3 4 4" xfId="20996" xr:uid="{D1B520B3-D9BF-4BDE-B84F-93B129E40B3F}"/>
    <cellStyle name="Normal 17 3 4 4 2" xfId="20997" xr:uid="{D7919B4E-F69B-45DB-990D-826AF39B2E68}"/>
    <cellStyle name="Normal 17 3 4 4 2 2" xfId="20998" xr:uid="{FD304888-EFAE-457C-9B15-B61EE5D63DE3}"/>
    <cellStyle name="Normal 17 3 4 4 2 2 2" xfId="20999" xr:uid="{C8C6F2EB-5E24-406D-B8B2-BB517C4EC32C}"/>
    <cellStyle name="Normal 17 3 4 4 2 3" xfId="21000" xr:uid="{6732E209-08B4-45CD-A7BB-051BE1EFB023}"/>
    <cellStyle name="Normal 17 3 4 4 3" xfId="21001" xr:uid="{451B2D79-8C4D-4A4C-86C6-AD6C304122E4}"/>
    <cellStyle name="Normal 17 3 4 4 3 2" xfId="21002" xr:uid="{D655DEEB-0BE5-47FE-B11D-9947B0A60F5B}"/>
    <cellStyle name="Normal 17 3 4 4 4" xfId="21003" xr:uid="{43A0302E-F1F1-4F53-AA58-00C0AF5A0F90}"/>
    <cellStyle name="Normal 17 3 4 5" xfId="21004" xr:uid="{93B4DE4E-EABC-45C5-9E84-D297DAC54E46}"/>
    <cellStyle name="Normal 17 3 4 5 2" xfId="21005" xr:uid="{31EF9262-10E2-4646-9E38-5E34CF64674C}"/>
    <cellStyle name="Normal 17 3 4 5 2 2" xfId="21006" xr:uid="{9494205A-75FE-4424-8E3D-61BB6AED9F49}"/>
    <cellStyle name="Normal 17 3 4 5 3" xfId="21007" xr:uid="{38BA91E6-98A3-4720-B0C4-02B8D27BB56D}"/>
    <cellStyle name="Normal 17 3 4 6" xfId="21008" xr:uid="{4047C402-1D28-451E-B99C-1D510319410E}"/>
    <cellStyle name="Normal 17 3 4 6 2" xfId="21009" xr:uid="{13CA4FE7-33A3-4DFC-8EBC-206353979B11}"/>
    <cellStyle name="Normal 17 3 4 7" xfId="21010" xr:uid="{24B1EB04-8AEF-41A8-92DC-58C08C3B1333}"/>
    <cellStyle name="Normal 17 3 4 8" xfId="21011" xr:uid="{4113E53F-A31F-4604-AF79-963A269D8B3C}"/>
    <cellStyle name="Normal 17 3 5" xfId="21012" xr:uid="{9090863E-FBAF-4804-B299-183478681F76}"/>
    <cellStyle name="Normal 17 3 5 2" xfId="21013" xr:uid="{445C9CA7-DF95-49FE-89CE-01D40F879E29}"/>
    <cellStyle name="Normal 17 3 5 2 2" xfId="21014" xr:uid="{B232C42C-1F3F-4965-918E-7A8249B0E13D}"/>
    <cellStyle name="Normal 17 3 5 2 2 2" xfId="21015" xr:uid="{A7C0D247-D449-45EE-9A71-FC3DC4127C73}"/>
    <cellStyle name="Normal 17 3 5 2 2 2 2" xfId="21016" xr:uid="{0C57B272-D2B0-4391-B160-9F0C8ED70C27}"/>
    <cellStyle name="Normal 17 3 5 2 2 3" xfId="21017" xr:uid="{E6345BEA-D924-4867-ADE3-DDDDB81454F2}"/>
    <cellStyle name="Normal 17 3 5 2 3" xfId="21018" xr:uid="{FFA43D63-F58B-4CEF-9E73-88860E9CDF8D}"/>
    <cellStyle name="Normal 17 3 5 2 3 2" xfId="21019" xr:uid="{3F12C2F5-0366-4A42-9175-D07A83F69345}"/>
    <cellStyle name="Normal 17 3 5 2 4" xfId="21020" xr:uid="{C5DD3BAA-9396-4733-BFEE-AFD4AAD9CE68}"/>
    <cellStyle name="Normal 17 3 5 3" xfId="21021" xr:uid="{FAE770AC-A538-4080-B150-FFCCA047FA43}"/>
    <cellStyle name="Normal 17 3 5 3 2" xfId="21022" xr:uid="{869FFEFF-7946-4B0D-A172-C8EC533DEC04}"/>
    <cellStyle name="Normal 17 3 5 3 2 2" xfId="21023" xr:uid="{6D65ED01-353C-4BB3-8A6E-43F22BDB877E}"/>
    <cellStyle name="Normal 17 3 5 3 2 2 2" xfId="21024" xr:uid="{35FC5600-1B34-4704-AD14-BAE6C75E7381}"/>
    <cellStyle name="Normal 17 3 5 3 2 3" xfId="21025" xr:uid="{CE80D023-8FD6-4688-A5C5-ECA453FE79B2}"/>
    <cellStyle name="Normal 17 3 5 3 3" xfId="21026" xr:uid="{CF7511FE-54AD-4F9E-A9F5-95D4B0BD2E21}"/>
    <cellStyle name="Normal 17 3 5 3 3 2" xfId="21027" xr:uid="{C7991E39-C74A-4CB4-BC40-BB9A1BD3346A}"/>
    <cellStyle name="Normal 17 3 5 3 4" xfId="21028" xr:uid="{4E3D351C-F7D4-4E1B-B074-331B2569CDDE}"/>
    <cellStyle name="Normal 17 3 5 4" xfId="21029" xr:uid="{762E9B00-D895-4ABB-B0FD-A7290C119B47}"/>
    <cellStyle name="Normal 17 3 5 4 2" xfId="21030" xr:uid="{61BB9723-4C28-45B6-A449-61158063B3FF}"/>
    <cellStyle name="Normal 17 3 5 4 2 2" xfId="21031" xr:uid="{C522C71D-574B-4F03-AD9B-AB806830024F}"/>
    <cellStyle name="Normal 17 3 5 4 3" xfId="21032" xr:uid="{5173474B-04F3-4ECC-B150-EBD9292B69EE}"/>
    <cellStyle name="Normal 17 3 5 5" xfId="21033" xr:uid="{CA74163C-69D9-44AB-82F9-3163D59E8804}"/>
    <cellStyle name="Normal 17 3 5 5 2" xfId="21034" xr:uid="{FFDE0D91-C4CB-4764-B292-529A9E0CCE81}"/>
    <cellStyle name="Normal 17 3 5 6" xfId="21035" xr:uid="{3A801688-9EE0-46C6-84A6-2B30F9CB974E}"/>
    <cellStyle name="Normal 17 3 6" xfId="21036" xr:uid="{13523CC3-9E3F-406E-9455-164082F189F8}"/>
    <cellStyle name="Normal 17 3 6 2" xfId="21037" xr:uid="{9EDB8E69-5AA6-432E-8EE0-909A4EB9BF83}"/>
    <cellStyle name="Normal 17 3 6 2 2" xfId="21038" xr:uid="{7F12D85E-26FC-4FB8-B825-CC983C120C65}"/>
    <cellStyle name="Normal 17 3 6 2 2 2" xfId="21039" xr:uid="{FE2B7909-83EB-45E7-8717-891D9F90ED4D}"/>
    <cellStyle name="Normal 17 3 6 2 3" xfId="21040" xr:uid="{639C2E9F-8686-47FB-81CC-FEE7DA16A4C7}"/>
    <cellStyle name="Normal 17 3 6 3" xfId="21041" xr:uid="{1AD6C4BE-64D6-406B-B13B-105F86E9F01D}"/>
    <cellStyle name="Normal 17 3 6 3 2" xfId="21042" xr:uid="{7C584417-F757-47A4-AA28-48649A1B3ABA}"/>
    <cellStyle name="Normal 17 3 6 4" xfId="21043" xr:uid="{0A6B9561-969B-48A3-87FF-0D7C695258EA}"/>
    <cellStyle name="Normal 17 3 7" xfId="21044" xr:uid="{FF04F04A-66AA-448D-8EC7-58CE1E818268}"/>
    <cellStyle name="Normal 17 3 7 2" xfId="21045" xr:uid="{450C0DF0-E1B9-44E3-A6FA-B919A0E42073}"/>
    <cellStyle name="Normal 17 3 7 2 2" xfId="21046" xr:uid="{275DF0DA-4336-4878-A290-478201901900}"/>
    <cellStyle name="Normal 17 3 7 3" xfId="21047" xr:uid="{C65E2FFF-5141-4DD7-AB79-AC5F128092FB}"/>
    <cellStyle name="Normal 17 3 8" xfId="21048" xr:uid="{5E6A45D1-3749-4282-AAB9-78BA9E61F82C}"/>
    <cellStyle name="Normal 17 3 8 2" xfId="21049" xr:uid="{680FB54B-F997-4C8A-B4E4-1E98C98C2C08}"/>
    <cellStyle name="Normal 17 3 8 2 2" xfId="21050" xr:uid="{FE5B8860-44DC-4D8C-95F2-4DD7F116D32E}"/>
    <cellStyle name="Normal 17 3 8 2 2 2" xfId="21051" xr:uid="{4A32F509-020D-4B8A-B643-F423F6AD77E7}"/>
    <cellStyle name="Normal 17 3 8 2 3" xfId="21052" xr:uid="{24C7B888-398C-4C61-A0FB-2DC8A612A30F}"/>
    <cellStyle name="Normal 17 3 8 3" xfId="21053" xr:uid="{4DEE638A-0750-4245-A75C-CB4B46E516D2}"/>
    <cellStyle name="Normal 17 3 8 3 2" xfId="21054" xr:uid="{2A7A7192-4B5E-44A7-9348-5BDDE619DECF}"/>
    <cellStyle name="Normal 17 3 8 4" xfId="21055" xr:uid="{3CE5EC7B-45FC-481A-92FE-92FCA4ECFA14}"/>
    <cellStyle name="Normal 17 3 9" xfId="21056" xr:uid="{57D68924-0AD0-413F-9AF7-3713FFB2ACA1}"/>
    <cellStyle name="Normal 17 3 9 2" xfId="21057" xr:uid="{B4DB17F3-9DB9-4DFA-AD2A-467A264EF3D0}"/>
    <cellStyle name="Normal 17 3 9 2 2" xfId="21058" xr:uid="{527A2653-EDA5-4379-A432-5794B04340F5}"/>
    <cellStyle name="Normal 17 3 9 3" xfId="21059" xr:uid="{B91B3F9E-C7B8-46F5-B556-783CF7642CDD}"/>
    <cellStyle name="Normal 17 3_INFORME" xfId="21060" xr:uid="{3A9C19EA-6462-449C-854D-0316C6073F71}"/>
    <cellStyle name="Normal 17 4" xfId="21061" xr:uid="{8D118243-BA40-479D-B023-A59B42535848}"/>
    <cellStyle name="Normal 17 4 10" xfId="21062" xr:uid="{94463913-55C1-43AB-99C7-92D7156FC5E5}"/>
    <cellStyle name="Normal 17 4 11" xfId="21063" xr:uid="{7435C618-D42B-4077-B222-4B628A211C9A}"/>
    <cellStyle name="Normal 17 4 2" xfId="21064" xr:uid="{149C751A-CD02-4F4F-8CE7-4348DC779AB1}"/>
    <cellStyle name="Normal 17 4 2 2" xfId="21065" xr:uid="{CD3117FB-E490-4F1E-9EA2-B2B6E8B195A7}"/>
    <cellStyle name="Normal 17 4 2 2 2" xfId="21066" xr:uid="{16FC80C7-F01C-4510-B073-47E3117EACC7}"/>
    <cellStyle name="Normal 17 4 2 2 2 2" xfId="21067" xr:uid="{F76691FD-2E50-457B-9958-65153C1020B2}"/>
    <cellStyle name="Normal 17 4 2 2 2 2 2" xfId="21068" xr:uid="{E61512D0-4A9C-41CD-8056-ED456AEEF805}"/>
    <cellStyle name="Normal 17 4 2 2 2 2 2 2" xfId="21069" xr:uid="{B5395D3E-D6A5-4E00-B281-ECD6F53B9435}"/>
    <cellStyle name="Normal 17 4 2 2 2 2 3" xfId="21070" xr:uid="{CA9CF3D3-53EB-4EA3-B029-E6DA31E1FA79}"/>
    <cellStyle name="Normal 17 4 2 2 2 3" xfId="21071" xr:uid="{506EDA4A-E80C-4134-AF6E-9B091E206A59}"/>
    <cellStyle name="Normal 17 4 2 2 2 3 2" xfId="21072" xr:uid="{F5FCF612-C83D-45D6-9DDC-19B48BA89582}"/>
    <cellStyle name="Normal 17 4 2 2 2 4" xfId="21073" xr:uid="{56C35507-6C61-4D4E-AAA8-D188BBCC9807}"/>
    <cellStyle name="Normal 17 4 2 2 3" xfId="21074" xr:uid="{285454D3-9096-49B7-BF23-E2F36D6DA79F}"/>
    <cellStyle name="Normal 17 4 2 2 3 2" xfId="21075" xr:uid="{39A3D028-3E67-4396-808A-54BA6B918CB7}"/>
    <cellStyle name="Normal 17 4 2 2 3 2 2" xfId="21076" xr:uid="{E373119B-4E85-4696-8CA3-5B7E1886B5DE}"/>
    <cellStyle name="Normal 17 4 2 2 3 3" xfId="21077" xr:uid="{BBAEEA15-E2F7-4FF6-B121-15E5672CE388}"/>
    <cellStyle name="Normal 17 4 2 2 4" xfId="21078" xr:uid="{60923E4B-A054-496B-81C0-F05E56D7859C}"/>
    <cellStyle name="Normal 17 4 2 2 4 2" xfId="21079" xr:uid="{42B99AB7-5EB7-4706-83C0-EDD378DA5C38}"/>
    <cellStyle name="Normal 17 4 2 2 5" xfId="21080" xr:uid="{BA40E1FF-CB40-4A79-A981-C8164F02BA9D}"/>
    <cellStyle name="Normal 17 4 2 2 6" xfId="21081" xr:uid="{9C2E7F70-AEB0-4FD4-94CA-D5D621C16358}"/>
    <cellStyle name="Normal 17 4 2 3" xfId="21082" xr:uid="{5F772343-7945-44AF-8F37-7C95AB0B55B9}"/>
    <cellStyle name="Normal 17 4 2 3 2" xfId="21083" xr:uid="{7D67C261-D1A7-4CC9-B806-8165CD2761AC}"/>
    <cellStyle name="Normal 17 4 2 3 2 2" xfId="21084" xr:uid="{B50975A7-48BA-4420-8D12-1EC4EC56C310}"/>
    <cellStyle name="Normal 17 4 2 3 2 2 2" xfId="21085" xr:uid="{6E061A82-2E4D-461B-BD8C-62E310C942EE}"/>
    <cellStyle name="Normal 17 4 2 3 2 3" xfId="21086" xr:uid="{6F7158A8-B962-4333-9C44-0FBA8D62534E}"/>
    <cellStyle name="Normal 17 4 2 3 3" xfId="21087" xr:uid="{91A2EF20-3189-438B-98D0-968CAB393BA5}"/>
    <cellStyle name="Normal 17 4 2 3 3 2" xfId="21088" xr:uid="{A9808463-13E7-47F5-BFFE-05D731FBA567}"/>
    <cellStyle name="Normal 17 4 2 3 4" xfId="21089" xr:uid="{C3E3F200-6052-4487-8560-08F2B7439308}"/>
    <cellStyle name="Normal 17 4 2 4" xfId="21090" xr:uid="{2DF4314B-B7F0-47C5-84CD-D8B42044DFF7}"/>
    <cellStyle name="Normal 17 4 2 4 2" xfId="21091" xr:uid="{3A766038-1979-4D8B-B1C1-C46AB852ACE5}"/>
    <cellStyle name="Normal 17 4 2 4 2 2" xfId="21092" xr:uid="{8664219A-ACE7-4997-BCE9-1E2FCD97B2A8}"/>
    <cellStyle name="Normal 17 4 2 4 3" xfId="21093" xr:uid="{F59B2134-9CBB-46B2-9033-D0EB40B20D92}"/>
    <cellStyle name="Normal 17 4 2 5" xfId="21094" xr:uid="{2A9E6046-8483-47FE-96EE-5F8810B6476E}"/>
    <cellStyle name="Normal 17 4 2 5 2" xfId="21095" xr:uid="{191616F7-05D7-45AA-8097-955E0E7E04B4}"/>
    <cellStyle name="Normal 17 4 2 6" xfId="21096" xr:uid="{2DC18433-0510-4FDB-83B6-21ACF9F8D3BA}"/>
    <cellStyle name="Normal 17 4 2 7" xfId="21097" xr:uid="{9DBF5048-108F-4D60-A3B5-7E0016DB5859}"/>
    <cellStyle name="Normal 17 4 2 8" xfId="21098" xr:uid="{4445D55B-B513-465A-B907-7C5E0C2519F1}"/>
    <cellStyle name="Normal 17 4 3" xfId="21099" xr:uid="{7B8BC312-7FF9-41F3-BD75-9326D04F1E6A}"/>
    <cellStyle name="Normal 17 4 3 2" xfId="21100" xr:uid="{42057ACB-4795-43D6-8B14-C8D7569DC699}"/>
    <cellStyle name="Normal 17 4 3 2 2" xfId="21101" xr:uid="{E1D22502-6172-44BA-8CDA-8B164BC5EC6C}"/>
    <cellStyle name="Normal 17 4 3 2 2 2" xfId="21102" xr:uid="{F3EE806C-4803-4442-9E5F-BE40CA7330F1}"/>
    <cellStyle name="Normal 17 4 3 2 2 2 2" xfId="21103" xr:uid="{40CEBB28-6A80-41D1-BAB0-16A058ECDCC9}"/>
    <cellStyle name="Normal 17 4 3 2 2 3" xfId="21104" xr:uid="{640A0093-9A3C-46C9-87DF-C57E5DF01F57}"/>
    <cellStyle name="Normal 17 4 3 2 3" xfId="21105" xr:uid="{B60DBC66-AC5B-4468-AB9E-77240A0839E8}"/>
    <cellStyle name="Normal 17 4 3 2 3 2" xfId="21106" xr:uid="{83C5CB05-DA9B-46F1-8C19-32E8C39F8E7F}"/>
    <cellStyle name="Normal 17 4 3 2 4" xfId="21107" xr:uid="{0E1FB8D6-CABE-4C41-A0D3-9C087EAFD1EE}"/>
    <cellStyle name="Normal 17 4 3 3" xfId="21108" xr:uid="{CFC6DF1E-3D3B-452C-9F18-2D4C29B3D849}"/>
    <cellStyle name="Normal 17 4 3 3 2" xfId="21109" xr:uid="{D708EC9D-920D-4D9B-A607-BB9639F3C778}"/>
    <cellStyle name="Normal 17 4 3 3 2 2" xfId="21110" xr:uid="{6E7491BF-CBDD-46FC-A549-DE93A709256D}"/>
    <cellStyle name="Normal 17 4 3 3 3" xfId="21111" xr:uid="{21C0D21C-C5D3-40EC-8D47-B5881A69A5E6}"/>
    <cellStyle name="Normal 17 4 3 4" xfId="21112" xr:uid="{CE6D96FB-0F63-4F5A-A39B-CD2E1CDA3DC2}"/>
    <cellStyle name="Normal 17 4 3 4 2" xfId="21113" xr:uid="{12C90E04-22A1-4D18-B24D-04618C68E752}"/>
    <cellStyle name="Normal 17 4 3 5" xfId="21114" xr:uid="{846E0E7B-E76E-423B-9635-2D972570B573}"/>
    <cellStyle name="Normal 17 4 3 6" xfId="21115" xr:uid="{584A95BA-F610-4EE3-AB3B-50342E58BB20}"/>
    <cellStyle name="Normal 17 4 4" xfId="21116" xr:uid="{A2300BF7-26CA-4185-880A-20C44FBD1D2D}"/>
    <cellStyle name="Normal 17 4 4 2" xfId="21117" xr:uid="{E78BA0E6-A264-49DC-88E7-0BA477F8F83C}"/>
    <cellStyle name="Normal 17 4 4 2 2" xfId="21118" xr:uid="{BF5EFB8E-479F-4BF1-9CCF-1B995DF59F0B}"/>
    <cellStyle name="Normal 17 4 4 2 2 2" xfId="21119" xr:uid="{4A19453B-CFB3-42E6-B4D8-839E4F1E1D02}"/>
    <cellStyle name="Normal 17 4 4 2 2 2 2" xfId="21120" xr:uid="{11FD879D-F17D-479A-A434-8AE1ACC17930}"/>
    <cellStyle name="Normal 17 4 4 2 2 3" xfId="21121" xr:uid="{68215BE1-7092-4CA0-9FFD-751FD78918BF}"/>
    <cellStyle name="Normal 17 4 4 2 3" xfId="21122" xr:uid="{811CB236-50D2-49A3-9FDF-8A58C05B82E9}"/>
    <cellStyle name="Normal 17 4 4 2 3 2" xfId="21123" xr:uid="{B0177431-30EF-4229-B077-A77075E9A9BD}"/>
    <cellStyle name="Normal 17 4 4 2 4" xfId="21124" xr:uid="{1AE3A529-D82F-40D2-9171-C830889A478C}"/>
    <cellStyle name="Normal 17 4 4 3" xfId="21125" xr:uid="{DFF9AE8D-1CE6-4761-B071-E77FD551654F}"/>
    <cellStyle name="Normal 17 4 4 3 2" xfId="21126" xr:uid="{0D8C27DB-3482-426F-967C-DE25D125AB16}"/>
    <cellStyle name="Normal 17 4 4 3 2 2" xfId="21127" xr:uid="{6FD72E4E-26BA-4FA3-A1C3-F3375F7F6800}"/>
    <cellStyle name="Normal 17 4 4 3 3" xfId="21128" xr:uid="{8B450D32-84C8-4545-AA6F-1EA91AC5A766}"/>
    <cellStyle name="Normal 17 4 4 4" xfId="21129" xr:uid="{97C6A7D4-244A-4982-BAE5-79EFBDA6819C}"/>
    <cellStyle name="Normal 17 4 4 4 2" xfId="21130" xr:uid="{E8579273-387C-4BF8-A668-FDBAC459434C}"/>
    <cellStyle name="Normal 17 4 4 5" xfId="21131" xr:uid="{520DC8B1-F9F8-4533-94EC-33DFF28E4342}"/>
    <cellStyle name="Normal 17 4 5" xfId="21132" xr:uid="{460AB916-90C7-4675-8979-44400C3146FC}"/>
    <cellStyle name="Normal 17 4 5 2" xfId="21133" xr:uid="{B496380D-76CE-445F-A3C8-5819C5389BF3}"/>
    <cellStyle name="Normal 17 4 5 2 2" xfId="21134" xr:uid="{C354E8B0-A9F7-4252-B86A-4FC25E200C56}"/>
    <cellStyle name="Normal 17 4 5 2 2 2" xfId="21135" xr:uid="{EA4F4412-076C-496E-A9AB-3A030C80AA82}"/>
    <cellStyle name="Normal 17 4 5 2 3" xfId="21136" xr:uid="{23B5C051-3E3E-4250-9255-B919B1CCF225}"/>
    <cellStyle name="Normal 17 4 5 3" xfId="21137" xr:uid="{4699AB95-FE38-485D-BA30-4BFC551FB332}"/>
    <cellStyle name="Normal 17 4 5 3 2" xfId="21138" xr:uid="{4DD003A7-BD93-4F2D-99FD-D7F42379736E}"/>
    <cellStyle name="Normal 17 4 5 4" xfId="21139" xr:uid="{AA1FC22D-0B69-42AA-BAFA-848B7056E18C}"/>
    <cellStyle name="Normal 17 4 6" xfId="21140" xr:uid="{BE816EF2-65A6-4182-A5DA-02715A4BFFEB}"/>
    <cellStyle name="Normal 17 4 6 2" xfId="21141" xr:uid="{DAFF1893-FDA0-40DF-BD17-50A84D4B2604}"/>
    <cellStyle name="Normal 17 4 6 2 2" xfId="21142" xr:uid="{6DF45D81-642C-4FC4-8553-6CDB84BE15A3}"/>
    <cellStyle name="Normal 17 4 6 3" xfId="21143" xr:uid="{2F69ED80-3675-438C-88E9-10039791F6BA}"/>
    <cellStyle name="Normal 17 4 7" xfId="21144" xr:uid="{8C01DA20-4C95-454A-9A53-EB932FA7684E}"/>
    <cellStyle name="Normal 17 4 7 2" xfId="21145" xr:uid="{07BD79D8-A4E9-4874-834B-73880D168C01}"/>
    <cellStyle name="Normal 17 4 7 2 2" xfId="21146" xr:uid="{4C26DDE2-4046-48FB-BEE0-100675C293E3}"/>
    <cellStyle name="Normal 17 4 7 3" xfId="21147" xr:uid="{EC26E2AB-766B-43F9-9B57-72421E38F74F}"/>
    <cellStyle name="Normal 17 4 8" xfId="21148" xr:uid="{843D4D0D-A450-4776-AAEC-FD9357E99FE1}"/>
    <cellStyle name="Normal 17 4 8 2" xfId="21149" xr:uid="{31CB5F56-E7BF-4D6D-99F1-B3C1FC9ADF3A}"/>
    <cellStyle name="Normal 17 4 9" xfId="21150" xr:uid="{08B378C5-392A-4328-935A-2C0C50289DD8}"/>
    <cellStyle name="Normal 17 4_INFORME" xfId="21151" xr:uid="{BAB858D2-7773-4A49-B5A2-D74AC6CEC9C8}"/>
    <cellStyle name="Normal 17 5" xfId="21152" xr:uid="{87970C8D-B0CA-4354-8A51-599839DCFCCB}"/>
    <cellStyle name="Normal 17 5 10" xfId="21153" xr:uid="{2AC16156-BF10-4A03-979B-16F425533A80}"/>
    <cellStyle name="Normal 17 5 2" xfId="21154" xr:uid="{795A03C0-5532-45BA-85DA-C6E8AA21A2F6}"/>
    <cellStyle name="Normal 17 5 2 2" xfId="21155" xr:uid="{CEDA41E0-FBC7-4A2D-A939-504B6F6C7364}"/>
    <cellStyle name="Normal 17 5 2 2 2" xfId="21156" xr:uid="{CB8B4C81-1BA3-404A-B402-7D25965FAB21}"/>
    <cellStyle name="Normal 17 5 2 2 2 2" xfId="21157" xr:uid="{FE8CB39C-997B-4EE8-95ED-35873E4A8BFF}"/>
    <cellStyle name="Normal 17 5 2 2 2 2 2" xfId="21158" xr:uid="{FC3DF59C-032F-424C-A84D-CE925245EB0C}"/>
    <cellStyle name="Normal 17 5 2 2 2 2 2 2" xfId="21159" xr:uid="{9A480248-3F39-4195-86DA-804CC53651BC}"/>
    <cellStyle name="Normal 17 5 2 2 2 2 2 2 2" xfId="21160" xr:uid="{E87B6AD3-7D4C-43BD-9CD5-918451FFE212}"/>
    <cellStyle name="Normal 17 5 2 2 2 2 2 3" xfId="21161" xr:uid="{B9FC52C6-934A-4143-BBFF-DE6F6A847690}"/>
    <cellStyle name="Normal 17 5 2 2 2 2 3" xfId="21162" xr:uid="{8A0556D0-1A1B-4324-9BC9-CB0686D9974D}"/>
    <cellStyle name="Normal 17 5 2 2 2 2 3 2" xfId="21163" xr:uid="{CA4AF402-FFC2-444E-BC54-459F5A3C4F9B}"/>
    <cellStyle name="Normal 17 5 2 2 2 2 4" xfId="21164" xr:uid="{41E3290B-6834-4693-A048-4242D2171754}"/>
    <cellStyle name="Normal 17 5 2 2 2 3" xfId="21165" xr:uid="{2C5BE562-A34B-4F8A-9F12-49F4B4D1BB94}"/>
    <cellStyle name="Normal 17 5 2 2 2 3 2" xfId="21166" xr:uid="{B7062703-4CCD-46B3-9390-48F27252F44C}"/>
    <cellStyle name="Normal 17 5 2 2 2 3 2 2" xfId="21167" xr:uid="{3E2D6E03-CCA4-4CB4-A419-B48CA6C66A6B}"/>
    <cellStyle name="Normal 17 5 2 2 2 3 3" xfId="21168" xr:uid="{FE01C1BC-C885-46B1-80E8-14B4557B797B}"/>
    <cellStyle name="Normal 17 5 2 2 2 4" xfId="21169" xr:uid="{68016E40-C96A-46AB-917F-BD63CE9213CE}"/>
    <cellStyle name="Normal 17 5 2 2 2 4 2" xfId="21170" xr:uid="{28DED58E-28BC-473A-A1EA-1C9B53EEEFFA}"/>
    <cellStyle name="Normal 17 5 2 2 2 5" xfId="21171" xr:uid="{52548E1A-4ED0-460E-94AA-5DCA53EE0B15}"/>
    <cellStyle name="Normal 17 5 2 2 2 6" xfId="54509" xr:uid="{AEC84957-514B-423D-8923-193D51ED4018}"/>
    <cellStyle name="Normal 17 5 2 2 3" xfId="21172" xr:uid="{6A33BA86-F944-45AD-B331-6B0BF9E5DFD6}"/>
    <cellStyle name="Normal 17 5 2 2 3 2" xfId="21173" xr:uid="{4B981BCB-BF81-4791-AB96-B46D2724F4C8}"/>
    <cellStyle name="Normal 17 5 2 2 3 2 2" xfId="21174" xr:uid="{DE46BDE5-4FA9-42AC-88E7-8F0BCAE43AA8}"/>
    <cellStyle name="Normal 17 5 2 2 3 2 2 2" xfId="21175" xr:uid="{111D8CE1-0BAD-4C69-88D5-42E26790DDBA}"/>
    <cellStyle name="Normal 17 5 2 2 3 2 3" xfId="21176" xr:uid="{756D8048-F617-438A-A564-7788496ACF39}"/>
    <cellStyle name="Normal 17 5 2 2 3 3" xfId="21177" xr:uid="{BC63EC9A-F4BF-4132-BB95-6301D9D18D4A}"/>
    <cellStyle name="Normal 17 5 2 2 3 3 2" xfId="21178" xr:uid="{38D5BDFD-4B3F-440B-A54F-8E37BBB70792}"/>
    <cellStyle name="Normal 17 5 2 2 3 4" xfId="21179" xr:uid="{BA35E331-DD2A-4E8C-BDB8-584292801AA0}"/>
    <cellStyle name="Normal 17 5 2 2 4" xfId="21180" xr:uid="{3D832CB9-00EB-4E94-BD5F-6E8362327C7C}"/>
    <cellStyle name="Normal 17 5 2 2 4 2" xfId="21181" xr:uid="{E99B2C7A-60F7-4399-84A1-F5399F76A44C}"/>
    <cellStyle name="Normal 17 5 2 2 4 2 2" xfId="21182" xr:uid="{2BEF08F8-DF68-4DAC-BD18-24F84B9FCC71}"/>
    <cellStyle name="Normal 17 5 2 2 4 3" xfId="21183" xr:uid="{3DAC65C8-A10D-4AC4-80FC-7E763DBAEB5F}"/>
    <cellStyle name="Normal 17 5 2 2 5" xfId="21184" xr:uid="{0549AC10-CCBE-44CF-8178-3123EC963E39}"/>
    <cellStyle name="Normal 17 5 2 2 5 2" xfId="21185" xr:uid="{3A2AB880-769E-42A6-A9AA-1E26458A054E}"/>
    <cellStyle name="Normal 17 5 2 2 6" xfId="21186" xr:uid="{873FCDD3-1035-4159-A159-40B9DD3D3E88}"/>
    <cellStyle name="Normal 17 5 2 2 7" xfId="54510" xr:uid="{003BFEA8-D1AD-4D24-94E6-9AD75AD44073}"/>
    <cellStyle name="Normal 17 5 2 3" xfId="21187" xr:uid="{48DEEA23-BBA9-4173-84B3-E65F893A15CD}"/>
    <cellStyle name="Normal 17 5 2 3 2" xfId="21188" xr:uid="{D97BA1F5-91BB-47DA-B0DF-F73340D9B026}"/>
    <cellStyle name="Normal 17 5 2 3 2 2" xfId="21189" xr:uid="{A23EA0EC-83D4-45EE-81BF-D71949C5764D}"/>
    <cellStyle name="Normal 17 5 2 3 2 2 2" xfId="21190" xr:uid="{88EEECE7-ACB2-4DAB-8C82-795323BA94B3}"/>
    <cellStyle name="Normal 17 5 2 3 2 2 2 2" xfId="21191" xr:uid="{5A911F6A-06DE-4AF7-9F48-EA3D16F4A774}"/>
    <cellStyle name="Normal 17 5 2 3 2 2 3" xfId="21192" xr:uid="{6AEB2028-0C36-4DD3-8A15-CB621CCBB201}"/>
    <cellStyle name="Normal 17 5 2 3 2 3" xfId="21193" xr:uid="{EA267894-CD3C-499A-94CB-53C8A1E2DC2A}"/>
    <cellStyle name="Normal 17 5 2 3 2 3 2" xfId="21194" xr:uid="{3220F97F-5C9C-4890-B95C-15608761E5EB}"/>
    <cellStyle name="Normal 17 5 2 3 2 4" xfId="21195" xr:uid="{BC846C5A-3DBC-4D73-B0A5-87582B061A23}"/>
    <cellStyle name="Normal 17 5 2 3 3" xfId="21196" xr:uid="{9E2206B2-3B29-45EC-A26C-626D2D933015}"/>
    <cellStyle name="Normal 17 5 2 3 3 2" xfId="21197" xr:uid="{8F55DB4B-0235-4F13-B411-FAF3E4AD429C}"/>
    <cellStyle name="Normal 17 5 2 3 3 2 2" xfId="21198" xr:uid="{D66E2EEA-B89B-463B-89EE-21FD9C9D4EF6}"/>
    <cellStyle name="Normal 17 5 2 3 3 3" xfId="21199" xr:uid="{DB3F3D4C-D43C-4966-8DFD-B0BD8AA987DE}"/>
    <cellStyle name="Normal 17 5 2 3 4" xfId="21200" xr:uid="{1DBE50BB-6901-47D6-8FB1-1715B309C88C}"/>
    <cellStyle name="Normal 17 5 2 3 4 2" xfId="21201" xr:uid="{C304102A-FEF5-4EF3-8DE1-03F4FA84E6AB}"/>
    <cellStyle name="Normal 17 5 2 3 5" xfId="21202" xr:uid="{7FDF3EE2-0CB7-4DB8-8373-25801EF83CFE}"/>
    <cellStyle name="Normal 17 5 2 3 6" xfId="54511" xr:uid="{8749C688-14C8-4840-AE3E-5C33216A189D}"/>
    <cellStyle name="Normal 17 5 2 4" xfId="21203" xr:uid="{A5136D14-A828-40B0-AEA2-4FAE5F2E5008}"/>
    <cellStyle name="Normal 17 5 2 4 2" xfId="21204" xr:uid="{B1C9DBD7-0117-41F6-853E-FBE7040025D7}"/>
    <cellStyle name="Normal 17 5 2 4 2 2" xfId="21205" xr:uid="{2F298C8F-5C01-424D-8DD6-08B3C5E41B95}"/>
    <cellStyle name="Normal 17 5 2 4 2 2 2" xfId="21206" xr:uid="{674CE225-88AD-4BBC-9C3A-9326337F4345}"/>
    <cellStyle name="Normal 17 5 2 4 2 3" xfId="21207" xr:uid="{38503683-EA5D-4DCD-B3FC-7AB645BDCF67}"/>
    <cellStyle name="Normal 17 5 2 4 3" xfId="21208" xr:uid="{5525CE2D-A41B-4E57-B0F8-3CA6B625005F}"/>
    <cellStyle name="Normal 17 5 2 4 3 2" xfId="21209" xr:uid="{E7F7F6A3-196D-496D-95B9-2642542B4EAB}"/>
    <cellStyle name="Normal 17 5 2 4 4" xfId="21210" xr:uid="{85C376B2-8F34-4F75-8198-E5ECD3AB6CD8}"/>
    <cellStyle name="Normal 17 5 2 5" xfId="21211" xr:uid="{D9EAAC7C-665F-4962-B8BB-D90D756F0811}"/>
    <cellStyle name="Normal 17 5 2 5 2" xfId="21212" xr:uid="{AE7A2B34-D1CE-4BDE-BF26-A46089BD8C4A}"/>
    <cellStyle name="Normal 17 5 2 5 2 2" xfId="21213" xr:uid="{6E9D68DC-3464-4B89-BACC-411C8307FE4D}"/>
    <cellStyle name="Normal 17 5 2 5 3" xfId="21214" xr:uid="{C4103845-A37F-436D-81BF-8D1C27E15EC4}"/>
    <cellStyle name="Normal 17 5 2 6" xfId="21215" xr:uid="{10D6B8E9-EFF6-4C64-93C4-E3558B42D5EE}"/>
    <cellStyle name="Normal 17 5 2 6 2" xfId="21216" xr:uid="{7643DFAE-ABB8-4A2F-AFCE-62A3DB5F5216}"/>
    <cellStyle name="Normal 17 5 2 7" xfId="21217" xr:uid="{389ACA51-EA52-4B96-94DD-AD1C0CC1E584}"/>
    <cellStyle name="Normal 17 5 2 8" xfId="21218" xr:uid="{61D60E3F-1675-4B8C-AD6F-E129FB87FE84}"/>
    <cellStyle name="Normal 17 5 3" xfId="21219" xr:uid="{D38CF8CA-2F8F-4B5C-B343-995C4D0526F2}"/>
    <cellStyle name="Normal 17 5 3 2" xfId="21220" xr:uid="{86B35146-8077-4799-9487-A3F6B69B5546}"/>
    <cellStyle name="Normal 17 5 3 2 2" xfId="21221" xr:uid="{09663062-DE55-4324-B54E-024A6AE165B0}"/>
    <cellStyle name="Normal 17 5 3 2 2 2" xfId="21222" xr:uid="{393047AD-6A22-4999-9D87-E9E99DFF612F}"/>
    <cellStyle name="Normal 17 5 3 2 2 2 2" xfId="21223" xr:uid="{80F54FA5-1115-4643-A288-05246BBCA827}"/>
    <cellStyle name="Normal 17 5 3 2 2 2 2 2" xfId="21224" xr:uid="{CD062846-6D94-40D4-8A92-044FF306AE91}"/>
    <cellStyle name="Normal 17 5 3 2 2 2 3" xfId="21225" xr:uid="{CE21E08B-3B24-49CF-8545-FBCBCB4551E5}"/>
    <cellStyle name="Normal 17 5 3 2 2 3" xfId="21226" xr:uid="{4F70B8AB-9450-43AA-BC59-3A642D6DA449}"/>
    <cellStyle name="Normal 17 5 3 2 2 3 2" xfId="21227" xr:uid="{AA4F5B7B-554A-434F-B16C-29F6AA8BC588}"/>
    <cellStyle name="Normal 17 5 3 2 2 4" xfId="21228" xr:uid="{5EC23865-8CA8-4310-A9AF-D1A4203C7BFD}"/>
    <cellStyle name="Normal 17 5 3 2 3" xfId="21229" xr:uid="{CAB7E8B5-53E5-46D7-A0F9-531896144AA4}"/>
    <cellStyle name="Normal 17 5 3 2 3 2" xfId="21230" xr:uid="{5B5EC2EE-ADA8-4202-B062-F23CF3F13B62}"/>
    <cellStyle name="Normal 17 5 3 2 3 2 2" xfId="21231" xr:uid="{7CA1E69E-14E6-417E-A6F2-C5D89A1E1701}"/>
    <cellStyle name="Normal 17 5 3 2 3 3" xfId="21232" xr:uid="{B7F5F018-24D9-49B6-AC1A-0C656BF5CC75}"/>
    <cellStyle name="Normal 17 5 3 2 4" xfId="21233" xr:uid="{FFD6739E-50CC-4F57-B585-23975EB25891}"/>
    <cellStyle name="Normal 17 5 3 2 4 2" xfId="21234" xr:uid="{7D8A2A7F-1B6F-4C5E-B11E-9E3B8DDBA7B3}"/>
    <cellStyle name="Normal 17 5 3 2 5" xfId="21235" xr:uid="{28C50E1D-A8C3-470A-B488-55F1E0DB28AD}"/>
    <cellStyle name="Normal 17 5 3 2 6" xfId="54512" xr:uid="{91568FAC-8EA9-43BD-97F3-57C6C0A173AB}"/>
    <cellStyle name="Normal 17 5 3 3" xfId="21236" xr:uid="{0D8D3940-CDBB-4E85-A7F4-ADF896BDB4F6}"/>
    <cellStyle name="Normal 17 5 3 3 2" xfId="21237" xr:uid="{588C8302-3767-4010-878A-22DD05E8F952}"/>
    <cellStyle name="Normal 17 5 3 3 2 2" xfId="21238" xr:uid="{FC945581-C107-465B-B125-2F627085092E}"/>
    <cellStyle name="Normal 17 5 3 3 2 2 2" xfId="21239" xr:uid="{C50C7576-638F-4DA1-A4F2-B999123B847F}"/>
    <cellStyle name="Normal 17 5 3 3 2 3" xfId="21240" xr:uid="{0F3A1C08-2EDB-41F5-B693-CA17261F2BC9}"/>
    <cellStyle name="Normal 17 5 3 3 3" xfId="21241" xr:uid="{371CF583-E2D8-4D3A-97D5-532C4F4E46EB}"/>
    <cellStyle name="Normal 17 5 3 3 3 2" xfId="21242" xr:uid="{CE8B5662-986D-41AC-978C-B3A267D4F291}"/>
    <cellStyle name="Normal 17 5 3 3 4" xfId="21243" xr:uid="{FB8F9CB9-AD2A-450F-A31E-C33E9FAAD4AF}"/>
    <cellStyle name="Normal 17 5 3 4" xfId="21244" xr:uid="{E84997D8-11CA-4EEC-96C2-DB688602D5B4}"/>
    <cellStyle name="Normal 17 5 3 4 2" xfId="21245" xr:uid="{07531935-6670-4198-B266-91A766F7A7C5}"/>
    <cellStyle name="Normal 17 5 3 4 2 2" xfId="21246" xr:uid="{45D817C8-CD92-4633-8812-54A62F06D7E7}"/>
    <cellStyle name="Normal 17 5 3 4 3" xfId="21247" xr:uid="{F3D3B491-D1A3-40F2-B472-C6120B6CAED7}"/>
    <cellStyle name="Normal 17 5 3 5" xfId="21248" xr:uid="{3D9163A9-6067-4D42-9196-FF58DB64DFE3}"/>
    <cellStyle name="Normal 17 5 3 5 2" xfId="21249" xr:uid="{AEA55986-9764-42A8-851D-A173BC46237A}"/>
    <cellStyle name="Normal 17 5 3 6" xfId="21250" xr:uid="{22DFCCB0-686F-433F-A36A-F411BCE3B8DE}"/>
    <cellStyle name="Normal 17 5 3 7" xfId="54513" xr:uid="{723C06D4-D6E3-4E16-8C57-9BC6C4187104}"/>
    <cellStyle name="Normal 17 5 4" xfId="21251" xr:uid="{3BCE6D7E-D011-4333-9796-923441892A18}"/>
    <cellStyle name="Normal 17 5 4 2" xfId="21252" xr:uid="{A5446095-FE2E-4192-83D8-C8AD2555A9A5}"/>
    <cellStyle name="Normal 17 5 4 2 2" xfId="21253" xr:uid="{07F05056-744B-4F81-8B84-9D58CF1A7D13}"/>
    <cellStyle name="Normal 17 5 4 2 2 2" xfId="21254" xr:uid="{EDBD0135-109F-40CB-A9E2-D0E81908CB6E}"/>
    <cellStyle name="Normal 17 5 4 2 2 2 2" xfId="21255" xr:uid="{3D01B821-76FB-48A5-9113-41FBA2D3DD2C}"/>
    <cellStyle name="Normal 17 5 4 2 2 3" xfId="21256" xr:uid="{5F85D083-8C12-43E4-B3D4-390898118D5A}"/>
    <cellStyle name="Normal 17 5 4 2 3" xfId="21257" xr:uid="{3C0B9210-94C0-4CFE-B1FB-217E2087EE20}"/>
    <cellStyle name="Normal 17 5 4 2 3 2" xfId="21258" xr:uid="{657F0160-806D-4332-8F98-7F08163F8681}"/>
    <cellStyle name="Normal 17 5 4 2 4" xfId="21259" xr:uid="{24690B46-C73C-4400-90E0-892B88D2C411}"/>
    <cellStyle name="Normal 17 5 4 3" xfId="21260" xr:uid="{E95D73CF-468B-4DF5-8982-474D79AFE960}"/>
    <cellStyle name="Normal 17 5 4 3 2" xfId="21261" xr:uid="{BB1063B0-623A-486E-894D-2F736835B36F}"/>
    <cellStyle name="Normal 17 5 4 3 2 2" xfId="21262" xr:uid="{DEDA158F-D8B0-4AAF-894B-9876720799C6}"/>
    <cellStyle name="Normal 17 5 4 3 3" xfId="21263" xr:uid="{6CDD84D8-B9D3-4E38-8931-E0B10D245D03}"/>
    <cellStyle name="Normal 17 5 4 4" xfId="21264" xr:uid="{593AC3D5-F41B-4F35-BC2D-E0906ADB94E1}"/>
    <cellStyle name="Normal 17 5 4 4 2" xfId="21265" xr:uid="{A4BACA77-E892-4208-828E-1392C25D43EC}"/>
    <cellStyle name="Normal 17 5 4 5" xfId="21266" xr:uid="{6C387E1F-F23F-4E5F-85E2-6022F7499753}"/>
    <cellStyle name="Normal 17 5 4 6" xfId="54514" xr:uid="{7D0D41E1-8140-4A77-969D-9F83166E28F4}"/>
    <cellStyle name="Normal 17 5 5" xfId="21267" xr:uid="{75659843-ACAF-4DE5-BF73-D057FA9A9C02}"/>
    <cellStyle name="Normal 17 5 5 2" xfId="21268" xr:uid="{CCB63C72-DCC8-4CCE-A87C-7E7D885EA221}"/>
    <cellStyle name="Normal 17 5 5 2 2" xfId="21269" xr:uid="{BD87B1C8-0DB1-4C8D-8AD8-CD5EEAC62F8E}"/>
    <cellStyle name="Normal 17 5 5 2 2 2" xfId="21270" xr:uid="{8F2110FA-DB72-43ED-8B85-8A47F9A19FE1}"/>
    <cellStyle name="Normal 17 5 5 2 3" xfId="21271" xr:uid="{B261B2E3-5820-4D5B-B1FA-6B6CB7EE8C1A}"/>
    <cellStyle name="Normal 17 5 5 3" xfId="21272" xr:uid="{44615BC5-174C-45E9-84E3-58C29C86A5CA}"/>
    <cellStyle name="Normal 17 5 5 3 2" xfId="21273" xr:uid="{EB24B25B-FF0A-43A1-8C4D-EC4745D40EDB}"/>
    <cellStyle name="Normal 17 5 5 4" xfId="21274" xr:uid="{786A6A7D-E39F-475F-ACD1-F5F4E66E45AD}"/>
    <cellStyle name="Normal 17 5 6" xfId="21275" xr:uid="{ACC39AF6-D229-4C13-8D77-A83321CF84DA}"/>
    <cellStyle name="Normal 17 5 6 2" xfId="21276" xr:uid="{FA5F5658-9F60-465F-B974-FA499DE61AFD}"/>
    <cellStyle name="Normal 17 5 6 2 2" xfId="21277" xr:uid="{11C17644-0D83-4E96-B1D6-93004A24162C}"/>
    <cellStyle name="Normal 17 5 6 3" xfId="21278" xr:uid="{A5768F46-8A5D-4939-A338-3C12357B1CD2}"/>
    <cellStyle name="Normal 17 5 7" xfId="21279" xr:uid="{5AFF0E87-F243-4402-997B-FAFA5BADDFA4}"/>
    <cellStyle name="Normal 17 5 7 2" xfId="21280" xr:uid="{7F8B058C-07CB-43D4-965E-5EF7837339CF}"/>
    <cellStyle name="Normal 17 5 8" xfId="21281" xr:uid="{0E65166B-5706-410F-BD1B-A423D3E0E10A}"/>
    <cellStyle name="Normal 17 5 9" xfId="21282" xr:uid="{02587243-9904-4E28-B745-DA4AFBEF215E}"/>
    <cellStyle name="Normal 17 6" xfId="21283" xr:uid="{AE2966ED-A8DB-446A-883D-359BE45FC966}"/>
    <cellStyle name="Normal 17 6 2" xfId="21284" xr:uid="{53460CE0-85C4-4D23-920E-A86105781CAD}"/>
    <cellStyle name="Normal 17 6 2 2" xfId="21285" xr:uid="{A183420B-0353-4A4C-82FC-52C85969F6CA}"/>
    <cellStyle name="Normal 17 6 2 2 2" xfId="21286" xr:uid="{519268BF-37D1-44AE-9E0F-801CF2B8D628}"/>
    <cellStyle name="Normal 17 6 2 2 2 2" xfId="21287" xr:uid="{5D5AF43F-D854-43A2-832A-5B75DE7223E8}"/>
    <cellStyle name="Normal 17 6 2 2 2 2 2" xfId="21288" xr:uid="{5E6E46FA-1E05-422E-A614-EBC3F0085928}"/>
    <cellStyle name="Normal 17 6 2 2 2 2 2 2" xfId="21289" xr:uid="{85FD113F-C07D-4629-A23F-296C413C07AB}"/>
    <cellStyle name="Normal 17 6 2 2 2 2 3" xfId="21290" xr:uid="{7E02463C-3B66-4E9F-AF1C-C1CF1088738F}"/>
    <cellStyle name="Normal 17 6 2 2 2 3" xfId="21291" xr:uid="{1D36F9AB-2847-4D8E-A890-97005CFF6E62}"/>
    <cellStyle name="Normal 17 6 2 2 2 3 2" xfId="21292" xr:uid="{B2A50A12-78F0-40F7-B093-030A811FAD94}"/>
    <cellStyle name="Normal 17 6 2 2 2 4" xfId="21293" xr:uid="{1C5202C4-52C1-45F2-91FB-F0C8C1CC8272}"/>
    <cellStyle name="Normal 17 6 2 2 3" xfId="21294" xr:uid="{BEB3963D-9A27-4D2B-933E-64F266171593}"/>
    <cellStyle name="Normal 17 6 2 2 3 2" xfId="21295" xr:uid="{6F427DE3-8487-4364-B3EC-8AE7B93A247A}"/>
    <cellStyle name="Normal 17 6 2 2 3 2 2" xfId="21296" xr:uid="{9B14E849-5448-4799-9718-08D5219CF5A4}"/>
    <cellStyle name="Normal 17 6 2 2 3 3" xfId="21297" xr:uid="{BAD909A9-264E-47B1-ADCB-BA9BB2355EC3}"/>
    <cellStyle name="Normal 17 6 2 2 4" xfId="21298" xr:uid="{1B7BDF4E-B452-456E-B598-03C4A8CCF38F}"/>
    <cellStyle name="Normal 17 6 2 2 4 2" xfId="21299" xr:uid="{B4596561-97C6-457E-A9DB-CCB79A72AE78}"/>
    <cellStyle name="Normal 17 6 2 2 5" xfId="21300" xr:uid="{FB266CA7-6A60-450D-AAE6-ACDD3FFDBB55}"/>
    <cellStyle name="Normal 17 6 2 2 6" xfId="54515" xr:uid="{211A61BA-A4B5-4EB8-A656-464DF376A81C}"/>
    <cellStyle name="Normal 17 6 2 3" xfId="21301" xr:uid="{60EAD812-5B02-4524-81F0-DCF4F1FDF1C4}"/>
    <cellStyle name="Normal 17 6 2 3 2" xfId="21302" xr:uid="{C1144A0E-828A-4514-81AA-0C4D7A9E594B}"/>
    <cellStyle name="Normal 17 6 2 3 2 2" xfId="21303" xr:uid="{88876AC0-1D23-4E30-8F4D-E21FAA361DC1}"/>
    <cellStyle name="Normal 17 6 2 3 2 2 2" xfId="21304" xr:uid="{279A23C3-AE2B-482E-BD46-D96351883B4F}"/>
    <cellStyle name="Normal 17 6 2 3 2 3" xfId="21305" xr:uid="{5FDD6CEC-2FB3-4B38-90B4-5D4C8F96B329}"/>
    <cellStyle name="Normal 17 6 2 3 3" xfId="21306" xr:uid="{EEAA948C-4993-41F7-8082-74F12E39986C}"/>
    <cellStyle name="Normal 17 6 2 3 3 2" xfId="21307" xr:uid="{6D1D3164-7D59-4B48-A298-E3ED14268A3C}"/>
    <cellStyle name="Normal 17 6 2 3 4" xfId="21308" xr:uid="{64340244-DCDD-4714-9215-ABCB147E82B6}"/>
    <cellStyle name="Normal 17 6 2 4" xfId="21309" xr:uid="{33D521F8-17D8-4EC6-8D95-9FD99911974E}"/>
    <cellStyle name="Normal 17 6 2 4 2" xfId="21310" xr:uid="{F1B09E74-4689-47E8-8619-5CD47C772065}"/>
    <cellStyle name="Normal 17 6 2 4 2 2" xfId="21311" xr:uid="{3EEA10AF-7642-4208-9539-3D9024612E28}"/>
    <cellStyle name="Normal 17 6 2 4 3" xfId="21312" xr:uid="{DC9394FE-A8F0-472D-946D-D7F274FCBC11}"/>
    <cellStyle name="Normal 17 6 2 5" xfId="21313" xr:uid="{5D142C69-184A-401A-ABB4-10EF4315D1C7}"/>
    <cellStyle name="Normal 17 6 2 5 2" xfId="21314" xr:uid="{42873B84-39E1-4C89-9735-9D42974D8915}"/>
    <cellStyle name="Normal 17 6 2 6" xfId="21315" xr:uid="{5E406369-673E-464A-8DFF-9756525C9BFF}"/>
    <cellStyle name="Normal 17 6 2 7" xfId="54516" xr:uid="{4256EB99-3EC4-48F7-ABC6-81868C26F508}"/>
    <cellStyle name="Normal 17 6 3" xfId="21316" xr:uid="{71EEF7BF-85AB-4801-BEDC-97BE07667A13}"/>
    <cellStyle name="Normal 17 6 3 2" xfId="21317" xr:uid="{C94D5529-F79C-48FB-89C3-0A048CF772E5}"/>
    <cellStyle name="Normal 17 6 3 2 2" xfId="21318" xr:uid="{E2A87E83-8822-47FD-AF05-9960318BA85B}"/>
    <cellStyle name="Normal 17 6 3 2 2 2" xfId="21319" xr:uid="{790C6E5B-F6D2-4EAC-886D-75A836274937}"/>
    <cellStyle name="Normal 17 6 3 2 2 2 2" xfId="21320" xr:uid="{CB7D84E0-135F-4034-A4D6-D360F478E6B5}"/>
    <cellStyle name="Normal 17 6 3 2 2 3" xfId="21321" xr:uid="{E5CEC4D1-DC2E-45A1-9A28-AA7A5175DC70}"/>
    <cellStyle name="Normal 17 6 3 2 3" xfId="21322" xr:uid="{C053BC4E-EC25-4DE3-8DC3-2A0324425974}"/>
    <cellStyle name="Normal 17 6 3 2 3 2" xfId="21323" xr:uid="{92BFFDAF-A6C7-4BC1-B360-42809445D1D4}"/>
    <cellStyle name="Normal 17 6 3 2 4" xfId="21324" xr:uid="{1B263207-AD81-447D-AED6-B6A4A5E3D5D4}"/>
    <cellStyle name="Normal 17 6 3 3" xfId="21325" xr:uid="{46C09944-C3C9-4132-BA45-0B087DC95622}"/>
    <cellStyle name="Normal 17 6 3 3 2" xfId="21326" xr:uid="{5F5E8E7A-59DD-44A7-86EF-03BC360FA429}"/>
    <cellStyle name="Normal 17 6 3 3 2 2" xfId="21327" xr:uid="{768C33B4-81C1-40E2-9C04-367FDCAD31C7}"/>
    <cellStyle name="Normal 17 6 3 3 3" xfId="21328" xr:uid="{828300B6-DC09-4378-B3C2-6E3D4CA06E54}"/>
    <cellStyle name="Normal 17 6 3 4" xfId="21329" xr:uid="{E9D293D5-0595-423B-8B7F-AB04A97204A7}"/>
    <cellStyle name="Normal 17 6 3 4 2" xfId="21330" xr:uid="{51E85C16-AA37-4ED3-9145-3F22A30CC169}"/>
    <cellStyle name="Normal 17 6 3 5" xfId="21331" xr:uid="{81645FB2-FEED-4746-BFB0-C81A450424D6}"/>
    <cellStyle name="Normal 17 6 3 6" xfId="54517" xr:uid="{2BFAF471-FAEB-4432-AF57-9BCF3F6410DD}"/>
    <cellStyle name="Normal 17 6 4" xfId="21332" xr:uid="{6A39BF8C-7495-4D7E-A89B-E96FF757CB58}"/>
    <cellStyle name="Normal 17 6 4 2" xfId="21333" xr:uid="{F7B98982-638C-4A68-9CF4-7AA5B5F93922}"/>
    <cellStyle name="Normal 17 6 4 2 2" xfId="21334" xr:uid="{C058D1BE-8D89-4717-8926-A4BCB63149E3}"/>
    <cellStyle name="Normal 17 6 4 2 2 2" xfId="21335" xr:uid="{E17AE4A2-10B1-4C09-BE15-7CA3073DE0BB}"/>
    <cellStyle name="Normal 17 6 4 2 3" xfId="21336" xr:uid="{45D462B1-1168-4395-97F6-8B778CA93050}"/>
    <cellStyle name="Normal 17 6 4 3" xfId="21337" xr:uid="{32716E4B-4A7E-4C2F-89B4-4724C1EAB5EE}"/>
    <cellStyle name="Normal 17 6 4 3 2" xfId="21338" xr:uid="{7728B0C6-429B-4E4F-827A-1703C7F23E71}"/>
    <cellStyle name="Normal 17 6 4 4" xfId="21339" xr:uid="{6EAF6891-2314-4EF1-9ECB-3D66A5E1BDE2}"/>
    <cellStyle name="Normal 17 6 5" xfId="21340" xr:uid="{5B516522-6106-4C6B-938D-E211E07FE953}"/>
    <cellStyle name="Normal 17 6 5 2" xfId="21341" xr:uid="{C8BA9EE6-A7EE-4838-9140-E3B81014956E}"/>
    <cellStyle name="Normal 17 6 5 2 2" xfId="21342" xr:uid="{B3D44E43-0E6D-475A-A735-283D8E38A5BB}"/>
    <cellStyle name="Normal 17 6 5 3" xfId="21343" xr:uid="{6D4BA747-BD0F-46CC-A65D-B433280C48E8}"/>
    <cellStyle name="Normal 17 6 6" xfId="21344" xr:uid="{4E858832-F7E0-4EAB-B73A-4095DE07F203}"/>
    <cellStyle name="Normal 17 6 6 2" xfId="21345" xr:uid="{5722517A-BD08-424E-9DE5-645494BD4121}"/>
    <cellStyle name="Normal 17 6 7" xfId="21346" xr:uid="{CB50395E-8C9B-4968-99F1-69743812C7BA}"/>
    <cellStyle name="Normal 17 6 8" xfId="21347" xr:uid="{116A5BA0-AE2F-421E-B6AE-1DB80D0CDBB3}"/>
    <cellStyle name="Normal 17 7" xfId="21348" xr:uid="{4EB05DA9-A8F4-4AEE-BAF4-29D9045E0B70}"/>
    <cellStyle name="Normal 17 7 2" xfId="21349" xr:uid="{EF3792EE-5308-4F77-9955-510D043828D7}"/>
    <cellStyle name="Normal 17 7 2 2" xfId="21350" xr:uid="{08A7C942-E01E-4DEE-BAD2-B3456A117629}"/>
    <cellStyle name="Normal 17 7 2 2 2" xfId="21351" xr:uid="{E2CF5978-F385-4755-9480-BD8665781BF1}"/>
    <cellStyle name="Normal 17 7 2 2 2 2" xfId="21352" xr:uid="{35E3AF2E-1735-4F0C-A31C-1F20F39DC67A}"/>
    <cellStyle name="Normal 17 7 2 2 2 2 2" xfId="21353" xr:uid="{22FB2D7D-3025-461F-9B9F-FE3BCC39B479}"/>
    <cellStyle name="Normal 17 7 2 2 2 3" xfId="21354" xr:uid="{CD5D8835-F9C5-422D-81CB-76D2968DF35B}"/>
    <cellStyle name="Normal 17 7 2 2 3" xfId="21355" xr:uid="{5D2656CA-ACB4-4E1D-8D00-E0CD8BBF90F0}"/>
    <cellStyle name="Normal 17 7 2 2 3 2" xfId="21356" xr:uid="{4BBBDA37-2615-445E-87BE-0FB1EFE5F765}"/>
    <cellStyle name="Normal 17 7 2 2 4" xfId="21357" xr:uid="{BB061500-4ECC-458C-9A19-1E4A08FC7ACC}"/>
    <cellStyle name="Normal 17 7 2 3" xfId="21358" xr:uid="{D5DCF774-3B56-437C-BEE0-BB32C222F02C}"/>
    <cellStyle name="Normal 17 7 2 3 2" xfId="21359" xr:uid="{861798A6-6344-4390-9F9F-8EA4CAF7E2E7}"/>
    <cellStyle name="Normal 17 7 2 3 2 2" xfId="21360" xr:uid="{1784B960-5885-4B1F-9011-DC9E8D503EAB}"/>
    <cellStyle name="Normal 17 7 2 3 3" xfId="21361" xr:uid="{106E6605-0307-4D36-A4EF-4F8CCC96C97E}"/>
    <cellStyle name="Normal 17 7 2 4" xfId="21362" xr:uid="{8931EE00-CA70-4E17-BD43-190160291AB6}"/>
    <cellStyle name="Normal 17 7 2 4 2" xfId="21363" xr:uid="{08A069F1-6849-4202-8CAB-854DF69DF5DE}"/>
    <cellStyle name="Normal 17 7 2 5" xfId="21364" xr:uid="{50E7BF14-B498-4CC5-9B64-9F144A151291}"/>
    <cellStyle name="Normal 17 7 2 6" xfId="54518" xr:uid="{093D0963-C693-48BB-ABF0-DAF5EB57EE8D}"/>
    <cellStyle name="Normal 17 7 3" xfId="21365" xr:uid="{E40F420F-FC87-4B0E-958F-11AB4A1F1AF6}"/>
    <cellStyle name="Normal 17 7 3 2" xfId="21366" xr:uid="{4FB0EC9C-1357-4BBA-8DAA-A16D944FB42F}"/>
    <cellStyle name="Normal 17 7 3 2 2" xfId="21367" xr:uid="{5A5D547D-6CF5-4154-A163-E6834A4E24EA}"/>
    <cellStyle name="Normal 17 7 3 2 2 2" xfId="21368" xr:uid="{D6C27645-EB77-4651-9640-45E19181B4CA}"/>
    <cellStyle name="Normal 17 7 3 2 3" xfId="21369" xr:uid="{C7B102FB-1D12-4CC8-99F7-06B65DC474B3}"/>
    <cellStyle name="Normal 17 7 3 3" xfId="21370" xr:uid="{3B20C808-B530-442B-9E6E-D7A6A0B5EF47}"/>
    <cellStyle name="Normal 17 7 3 3 2" xfId="21371" xr:uid="{37DEDCDC-6BC5-456E-A02B-6370916E694C}"/>
    <cellStyle name="Normal 17 7 3 4" xfId="21372" xr:uid="{A138DA1B-4B8D-4D8A-BC98-84ABD95A2A15}"/>
    <cellStyle name="Normal 17 7 4" xfId="21373" xr:uid="{AD4D8AA9-4267-4E93-A2C0-85BC061C62A6}"/>
    <cellStyle name="Normal 17 7 4 2" xfId="21374" xr:uid="{B337FE32-88FB-433C-B1C0-E9999D8B114F}"/>
    <cellStyle name="Normal 17 7 4 2 2" xfId="21375" xr:uid="{345D2342-0761-432A-AF7C-8D442BD2D8CE}"/>
    <cellStyle name="Normal 17 7 4 3" xfId="21376" xr:uid="{A1F104A7-14DF-4846-A3CC-2E7768A7BB91}"/>
    <cellStyle name="Normal 17 7 5" xfId="21377" xr:uid="{C4D235DF-E9E7-4191-BCD1-06EE3CD29992}"/>
    <cellStyle name="Normal 17 7 5 2" xfId="21378" xr:uid="{50967120-BE42-43E8-9978-6B8BF5F9C297}"/>
    <cellStyle name="Normal 17 7 6" xfId="21379" xr:uid="{D7E53501-B9EB-4E38-8ABB-F667F753CEAE}"/>
    <cellStyle name="Normal 17 7 7" xfId="54519" xr:uid="{51DB1F31-4D24-4483-8C44-5BEDD7931C33}"/>
    <cellStyle name="Normal 17 8" xfId="21380" xr:uid="{A377B71C-EB4E-4C49-8515-AD9FF0FFE85C}"/>
    <cellStyle name="Normal 17 8 2" xfId="21381" xr:uid="{37C22D24-F9FB-4F7D-98D3-98C0F0549F20}"/>
    <cellStyle name="Normal 17 8 2 2" xfId="21382" xr:uid="{64B442B1-79CD-4260-9FB7-695A147DBCFE}"/>
    <cellStyle name="Normal 17 8 2 2 2" xfId="21383" xr:uid="{A5F4FEC1-0009-4B76-946F-E9D1E28FEB25}"/>
    <cellStyle name="Normal 17 8 2 2 2 2" xfId="21384" xr:uid="{8B4BD81D-BDC1-45B7-B096-814740220C3C}"/>
    <cellStyle name="Normal 17 8 2 2 3" xfId="21385" xr:uid="{6E8172EA-1D81-45F8-8E94-D8F6E5A00862}"/>
    <cellStyle name="Normal 17 8 2 3" xfId="21386" xr:uid="{113AC741-27A2-43E3-8B23-5648C0231D7A}"/>
    <cellStyle name="Normal 17 8 2 3 2" xfId="21387" xr:uid="{C6872084-9C43-48B7-9C80-48D7225C506C}"/>
    <cellStyle name="Normal 17 8 2 4" xfId="21388" xr:uid="{AD1463D4-E58C-4989-98BF-1625908F976A}"/>
    <cellStyle name="Normal 17 8 3" xfId="21389" xr:uid="{E84D7273-B8F5-4415-9C4D-73BA3C023FC0}"/>
    <cellStyle name="Normal 17 8 3 2" xfId="21390" xr:uid="{A6572650-EA1D-4A41-8F71-B4CEA761586B}"/>
    <cellStyle name="Normal 17 8 3 2 2" xfId="21391" xr:uid="{C5228EAB-A8F2-48AF-A3C2-02CEDB613732}"/>
    <cellStyle name="Normal 17 8 3 3" xfId="21392" xr:uid="{0A5C8E63-E9F9-4808-B2BA-538F5BE51E70}"/>
    <cellStyle name="Normal 17 8 4" xfId="21393" xr:uid="{D7CA8281-0A08-4C58-B26A-8BCF0ED18A52}"/>
    <cellStyle name="Normal 17 8 4 2" xfId="21394" xr:uid="{4C721779-D5DA-4F5D-8733-B0FEFF98CF0F}"/>
    <cellStyle name="Normal 17 8 5" xfId="21395" xr:uid="{ED0FE700-3C3A-4FBC-A684-087FC0432BED}"/>
    <cellStyle name="Normal 17 8 6" xfId="54520" xr:uid="{D85FED95-E033-42F2-808D-74BDC2B8709A}"/>
    <cellStyle name="Normal 17 9" xfId="21396" xr:uid="{C1689590-D2FA-47D2-AA7A-9CDB8C7A9340}"/>
    <cellStyle name="Normal 17 9 2" xfId="21397" xr:uid="{711B3A95-BA7F-4578-BF31-6A88FB1B3287}"/>
    <cellStyle name="Normal 17 9 2 2" xfId="21398" xr:uid="{75500DFF-7DE8-4DD3-AD84-923EE34F62DD}"/>
    <cellStyle name="Normal 17 9 2 2 2" xfId="54521" xr:uid="{A35C486D-6CBC-4D1D-8322-30350AB4EC5F}"/>
    <cellStyle name="Normal 17 9 2 3" xfId="54522" xr:uid="{D381D2A7-3476-4A0D-9452-F8BB9C7D9D1D}"/>
    <cellStyle name="Normal 17 9 3" xfId="21399" xr:uid="{B669322E-D777-47D4-AB5E-8C7495C672B7}"/>
    <cellStyle name="Normal 17 9 3 2" xfId="54523" xr:uid="{0EA65D2D-DDF4-4562-A6C2-E3AB3E606B9B}"/>
    <cellStyle name="Normal 17 9 4" xfId="54524" xr:uid="{63FE8912-B1BC-46FA-99E4-F13E8CAA20B8}"/>
    <cellStyle name="Normal 17_HIDROLOGIA" xfId="21400" xr:uid="{0A6FB309-D5A7-40A1-A7A0-A305CA119C40}"/>
    <cellStyle name="Normal 170" xfId="21401" xr:uid="{7F047B92-AC5A-41B3-BC1F-ACFAF05FDE4D}"/>
    <cellStyle name="Normal 170 2" xfId="21402" xr:uid="{384644F3-6FFD-4CBA-B926-484CA3573537}"/>
    <cellStyle name="Normal 170 2 2" xfId="21403" xr:uid="{E278BE25-2F33-4DA0-AAD0-0873C53E419C}"/>
    <cellStyle name="Normal 170 2 2 2" xfId="21404" xr:uid="{2A92C4BF-5664-4D37-85F1-86CC5A108B00}"/>
    <cellStyle name="Normal 170 2 2 2 2" xfId="54525" xr:uid="{838A5F69-1C2B-4FAA-A692-F340E58D3ADF}"/>
    <cellStyle name="Normal 170 2 2 3" xfId="54526" xr:uid="{AD9FE14A-9BE6-4295-8128-AD0F9E9CE5CC}"/>
    <cellStyle name="Normal 170 2 3" xfId="21405" xr:uid="{F5960A5E-114A-4327-BD75-2AAE8C7CB5A8}"/>
    <cellStyle name="Normal 170 2 3 2" xfId="54527" xr:uid="{FF380EA1-441C-4603-999A-CA6A18A6B25B}"/>
    <cellStyle name="Normal 170 2 4" xfId="54528" xr:uid="{10554903-613B-464A-ACB9-1605768F8027}"/>
    <cellStyle name="Normal 170 3" xfId="21406" xr:uid="{36E717E1-3D98-495B-ADFD-0D36CD320ED9}"/>
    <cellStyle name="Normal 170 3 2" xfId="21407" xr:uid="{A98FF313-35AC-4367-A4A7-6CF5C671E87E}"/>
    <cellStyle name="Normal 170 3 2 2" xfId="54529" xr:uid="{2F173AE0-102F-4EB4-9CC3-CE5AA07737EF}"/>
    <cellStyle name="Normal 170 3 3" xfId="54530" xr:uid="{309F64E6-A447-4777-9A96-B88DDB6F302D}"/>
    <cellStyle name="Normal 170 4" xfId="21408" xr:uid="{8E5C3504-C7FA-4A3E-9986-08DD8AAD7F66}"/>
    <cellStyle name="Normal 170 4 2" xfId="54531" xr:uid="{B128575A-6A80-4184-9780-A12B558C299D}"/>
    <cellStyle name="Normal 170 5" xfId="54532" xr:uid="{0F84F835-1BE2-4D84-912B-760F2F38E749}"/>
    <cellStyle name="Normal 170 6" xfId="54533" xr:uid="{72BD1B3F-0ED6-47E7-B1CD-D951E39A31FD}"/>
    <cellStyle name="Normal 171" xfId="21409" xr:uid="{FA3CBF92-BC6B-4E88-A41C-FD2D77B4BAEB}"/>
    <cellStyle name="Normal 171 2" xfId="21410" xr:uid="{CD2176C7-8EAD-4A89-BFF7-B72B6964DDDF}"/>
    <cellStyle name="Normal 171 2 2" xfId="21411" xr:uid="{57800489-2840-448F-896E-FB1DB6C2AD24}"/>
    <cellStyle name="Normal 171 2 2 2" xfId="21412" xr:uid="{DD95F638-D364-4978-B56A-61EA9B16097F}"/>
    <cellStyle name="Normal 171 2 2 2 2" xfId="54534" xr:uid="{74428ADC-CDDF-438D-B12C-9D0F1392D909}"/>
    <cellStyle name="Normal 171 2 2 3" xfId="54535" xr:uid="{DF85AF3E-1127-4B6B-A820-8EF3FAE0D350}"/>
    <cellStyle name="Normal 171 2 3" xfId="21413" xr:uid="{31260C8E-B258-4DE7-B38D-B11361563DC7}"/>
    <cellStyle name="Normal 171 2 3 2" xfId="54536" xr:uid="{293BA827-6740-4C25-A8E2-22E520771D77}"/>
    <cellStyle name="Normal 171 2 4" xfId="54537" xr:uid="{B099E372-B823-4716-843C-25ADA6B3693E}"/>
    <cellStyle name="Normal 171 3" xfId="21414" xr:uid="{BDEDE915-C4D7-4615-8199-D7042A2558AF}"/>
    <cellStyle name="Normal 171 3 2" xfId="21415" xr:uid="{39F6A1A9-5405-47D6-B858-E7231A05095B}"/>
    <cellStyle name="Normal 171 3 2 2" xfId="54538" xr:uid="{B31E2F4A-53B2-4B2D-9DAF-3F7B07EDA680}"/>
    <cellStyle name="Normal 171 3 3" xfId="54539" xr:uid="{09AC13AC-5EDC-4C2F-9152-4583FB61D75B}"/>
    <cellStyle name="Normal 171 4" xfId="21416" xr:uid="{50A8DE72-7BEB-4370-8C28-F2152C240C3E}"/>
    <cellStyle name="Normal 171 4 2" xfId="54540" xr:uid="{293EC186-B6E7-414F-8B88-9EEBC0AE3D27}"/>
    <cellStyle name="Normal 171 5" xfId="54541" xr:uid="{3F803CF3-4C8D-4D93-B9D3-E4EAC84411C3}"/>
    <cellStyle name="Normal 171 6" xfId="54542" xr:uid="{711CB00E-FD97-4417-91E5-2D85C25059C7}"/>
    <cellStyle name="Normal 172" xfId="21417" xr:uid="{B32B8B27-E967-4E77-8871-06276E462BA9}"/>
    <cellStyle name="Normal 172 2" xfId="21418" xr:uid="{12FEFC54-08E5-4F9B-A717-0E16F5216D7B}"/>
    <cellStyle name="Normal 172 2 2" xfId="21419" xr:uid="{412F8337-29E8-440D-8339-2B224C85F264}"/>
    <cellStyle name="Normal 172 2 2 2" xfId="21420" xr:uid="{3B0BFE28-DDFC-401D-B040-B85652F24644}"/>
    <cellStyle name="Normal 172 2 2 2 2" xfId="54543" xr:uid="{8BB44F64-F0EC-4BDD-A532-B5D4C4736DED}"/>
    <cellStyle name="Normal 172 2 2 3" xfId="54544" xr:uid="{891AB188-03D0-455D-8867-80DB9C2625FD}"/>
    <cellStyle name="Normal 172 2 3" xfId="21421" xr:uid="{D914B1A1-05CE-4C81-9F89-48F0735212D1}"/>
    <cellStyle name="Normal 172 2 3 2" xfId="54545" xr:uid="{2AA25F38-DB89-4877-96D0-DD1874AD6C8C}"/>
    <cellStyle name="Normal 172 2 4" xfId="54546" xr:uid="{EB7F7596-ABEE-4723-ADC1-3BA648E2619C}"/>
    <cellStyle name="Normal 172 3" xfId="21422" xr:uid="{0DACE154-37B7-4B9D-B019-2EB9D95759A7}"/>
    <cellStyle name="Normal 172 3 2" xfId="21423" xr:uid="{B1442A2D-4AE8-4ABF-8C61-DA2B00040480}"/>
    <cellStyle name="Normal 172 3 2 2" xfId="54547" xr:uid="{8A5AD0DD-AFA7-4384-967B-DC823D8C32D9}"/>
    <cellStyle name="Normal 172 3 3" xfId="54548" xr:uid="{F1469FB9-BF48-46F6-A38E-11E2C67251B7}"/>
    <cellStyle name="Normal 172 4" xfId="21424" xr:uid="{EA3AE57B-9A33-4978-91AB-D803E7D7F558}"/>
    <cellStyle name="Normal 172 4 2" xfId="54549" xr:uid="{CEB0AE43-5381-4411-A17D-44520A9DC697}"/>
    <cellStyle name="Normal 172 5" xfId="54550" xr:uid="{CB3946C8-B780-4C6F-ABB3-12CFB83B5FF4}"/>
    <cellStyle name="Normal 172 6" xfId="54551" xr:uid="{1E79D50C-300C-45CD-A8B2-D78E964BB427}"/>
    <cellStyle name="Normal 173" xfId="21425" xr:uid="{4B375E29-7BA5-41E4-917C-5E47D49E2B79}"/>
    <cellStyle name="Normal 173 2" xfId="54552" xr:uid="{43667960-B602-49ED-B4E7-8EAA6F0D88AC}"/>
    <cellStyle name="Normal 173 2 2" xfId="54553" xr:uid="{DE69C57D-E433-40EA-B5D5-52C51621CBAF}"/>
    <cellStyle name="Normal 173 2 2 2" xfId="54554" xr:uid="{8ABBA3FE-23B5-4BF1-A988-4D2FF4598AE8}"/>
    <cellStyle name="Normal 173 2 2 2 2" xfId="54555" xr:uid="{C3FD43B8-7840-4A42-A671-9D2B89986975}"/>
    <cellStyle name="Normal 173 2 2 3" xfId="54556" xr:uid="{4D0A192E-91BF-44DF-8114-94D67741164E}"/>
    <cellStyle name="Normal 173 2 3" xfId="54557" xr:uid="{4E941137-0C12-4376-ABBD-6B02A3141DC6}"/>
    <cellStyle name="Normal 173 2 3 2" xfId="54558" xr:uid="{2D8B5FBA-1A73-4F4D-BDF1-D1A91B0C6FAF}"/>
    <cellStyle name="Normal 173 2 4" xfId="54559" xr:uid="{D22837C6-430A-4A71-9CAD-BE41FAB75D12}"/>
    <cellStyle name="Normal 173 3" xfId="54560" xr:uid="{B8361E24-5BD8-466E-AC1D-316C6366E87B}"/>
    <cellStyle name="Normal 173 3 2" xfId="54561" xr:uid="{3F8D4104-A6D3-4425-85EC-60CA088C6C45}"/>
    <cellStyle name="Normal 173 3 2 2" xfId="54562" xr:uid="{9F5261AE-2A79-4900-9581-85271BDCE790}"/>
    <cellStyle name="Normal 173 3 3" xfId="54563" xr:uid="{36E238CD-60F4-4B68-822A-848D8BD60272}"/>
    <cellStyle name="Normal 173 4" xfId="54564" xr:uid="{895920BF-22EA-4CAF-ABF2-6EFCA145400D}"/>
    <cellStyle name="Normal 173 4 2" xfId="54565" xr:uid="{2C6CA23A-F9F0-4427-B702-83F0AC486B48}"/>
    <cellStyle name="Normal 173 5" xfId="54566" xr:uid="{4FEB0051-77EA-4CD1-9D88-B89786B4CEE9}"/>
    <cellStyle name="Normal 173 6" xfId="54567" xr:uid="{0D903C91-6A25-436A-B793-1CBD2364B579}"/>
    <cellStyle name="Normal 173 7" xfId="54568" xr:uid="{70F39AEB-D14B-4BA8-AF31-9E70CE9897B8}"/>
    <cellStyle name="Normal 174" xfId="21426" xr:uid="{31F6A93F-5112-4314-BB05-3111ECA05220}"/>
    <cellStyle name="Normal 174 2" xfId="54569" xr:uid="{7F0E3D55-D335-404E-8E07-A8988857818A}"/>
    <cellStyle name="Normal 174 2 2" xfId="54570" xr:uid="{C00EF254-5245-4980-BABB-34F8F2EAE5CF}"/>
    <cellStyle name="Normal 174 2 2 2" xfId="54571" xr:uid="{4973E004-1996-4A1C-AFD5-E2236CC320FB}"/>
    <cellStyle name="Normal 174 2 2 2 2" xfId="54572" xr:uid="{7281A62C-EB34-442C-9051-DD1A7B82472C}"/>
    <cellStyle name="Normal 174 2 2 3" xfId="54573" xr:uid="{E588E8E6-5396-40A3-944F-D3D691CBBF3C}"/>
    <cellStyle name="Normal 174 2 3" xfId="54574" xr:uid="{8CC62951-ED49-49DE-A18B-4F7765F6239B}"/>
    <cellStyle name="Normal 174 2 3 2" xfId="54575" xr:uid="{380D6823-5093-4C2F-BAD0-AD74FB66058F}"/>
    <cellStyle name="Normal 174 2 4" xfId="54576" xr:uid="{D981F7A2-BC1E-49AA-942B-E2A5C6447732}"/>
    <cellStyle name="Normal 174 3" xfId="54577" xr:uid="{C08C4B75-91DC-4154-8B40-8B0BE1E77882}"/>
    <cellStyle name="Normal 174 3 2" xfId="54578" xr:uid="{3F304F4C-5559-4A04-9B31-358DA20F5350}"/>
    <cellStyle name="Normal 174 3 2 2" xfId="54579" xr:uid="{6ADB0373-AA16-4FB7-8C7A-F9527044ED12}"/>
    <cellStyle name="Normal 174 3 3" xfId="54580" xr:uid="{71647380-EAD0-42AC-A74D-2D856631B915}"/>
    <cellStyle name="Normal 174 4" xfId="54581" xr:uid="{55893FF1-87A6-4A82-B70F-4CE786BDDBF3}"/>
    <cellStyle name="Normal 174 4 2" xfId="54582" xr:uid="{D236BC30-CEEF-49FB-8C49-C6C39BEA1074}"/>
    <cellStyle name="Normal 174 5" xfId="54583" xr:uid="{49A5E34E-3B6C-493F-B832-2D96D235EDB0}"/>
    <cellStyle name="Normal 174 6" xfId="54584" xr:uid="{67238A31-FDDB-438D-9E65-D58B77A50CC9}"/>
    <cellStyle name="Normal 174 7" xfId="54585" xr:uid="{0FB976EA-1B77-4521-A98B-693B5BC40AF8}"/>
    <cellStyle name="Normal 175" xfId="21427" xr:uid="{F5037C37-858E-4702-99E0-F19806DD46C9}"/>
    <cellStyle name="Normal 175 2" xfId="54586" xr:uid="{068E4D2D-545D-4DE7-96F0-2E47AF707701}"/>
    <cellStyle name="Normal 175 2 2" xfId="54587" xr:uid="{A6E19E40-A815-4B80-8500-1AFD6CCDA74B}"/>
    <cellStyle name="Normal 175 2 2 2" xfId="54588" xr:uid="{FB92279E-876A-4326-A0E5-C6AC1C56FAC3}"/>
    <cellStyle name="Normal 175 2 2 2 2" xfId="54589" xr:uid="{1F446989-5FD8-4AB2-AF45-9DF05460A241}"/>
    <cellStyle name="Normal 175 2 2 3" xfId="54590" xr:uid="{947A77B3-1E97-4B3F-9D7D-54F4D5FFCFCE}"/>
    <cellStyle name="Normal 175 2 3" xfId="54591" xr:uid="{D4C02204-4744-432F-B6DD-4DC4140C0688}"/>
    <cellStyle name="Normal 175 2 3 2" xfId="54592" xr:uid="{B5304C79-692E-40B6-B3B9-0FD1E67F3415}"/>
    <cellStyle name="Normal 175 2 4" xfId="54593" xr:uid="{55366A87-F55A-4D62-8798-1C3AE0483DA8}"/>
    <cellStyle name="Normal 175 3" xfId="54594" xr:uid="{5F268EF1-2411-4DD9-8B66-D396B5DF06E9}"/>
    <cellStyle name="Normal 175 3 2" xfId="54595" xr:uid="{19A2E719-4012-4596-B424-4049A760057A}"/>
    <cellStyle name="Normal 175 3 2 2" xfId="54596" xr:uid="{86AD5FBF-DFFB-4CBA-9F99-2097C95A4A14}"/>
    <cellStyle name="Normal 175 3 3" xfId="54597" xr:uid="{02FEFC63-6A2B-469E-B303-EACDABB994EB}"/>
    <cellStyle name="Normal 175 4" xfId="54598" xr:uid="{977AFF8D-0F92-4B98-89B2-B3B6DE9AFA31}"/>
    <cellStyle name="Normal 175 4 2" xfId="54599" xr:uid="{C35786EF-92D6-48FE-9C91-D7935F6AF9C8}"/>
    <cellStyle name="Normal 175 5" xfId="54600" xr:uid="{EF81769B-B727-4170-8652-14968699E8DA}"/>
    <cellStyle name="Normal 175 6" xfId="54601" xr:uid="{8FCAD0B5-95F0-4FC1-B4C5-60F1C53FE9B5}"/>
    <cellStyle name="Normal 175 7" xfId="54602" xr:uid="{66BF58FF-4646-4335-A84F-DB0242921F27}"/>
    <cellStyle name="Normal 176" xfId="21428" xr:uid="{E3E7D0FA-6AB1-4D13-9BC2-C83B44EE27DC}"/>
    <cellStyle name="Normal 176 2" xfId="54603" xr:uid="{FDF24F37-1F5C-4D01-A9DA-12AC554CBFCC}"/>
    <cellStyle name="Normal 176 2 2" xfId="54604" xr:uid="{63221756-8EF9-4CE6-8A85-F3BF25B0F44B}"/>
    <cellStyle name="Normal 176 2 2 2" xfId="54605" xr:uid="{F61060A3-49E3-4B10-968E-12B6DCAB1C9A}"/>
    <cellStyle name="Normal 176 2 2 2 2" xfId="54606" xr:uid="{2D6A45F8-1302-475E-80AD-B7284A1FF977}"/>
    <cellStyle name="Normal 176 2 2 3" xfId="54607" xr:uid="{CA386C21-B837-40E0-B76B-7C89AAD33132}"/>
    <cellStyle name="Normal 176 2 3" xfId="54608" xr:uid="{F0499C99-5120-4501-B12F-C913EDC9FA48}"/>
    <cellStyle name="Normal 176 2 3 2" xfId="54609" xr:uid="{BC5E646F-0EBB-4C4C-8BD4-A4318AC39AA0}"/>
    <cellStyle name="Normal 176 2 4" xfId="54610" xr:uid="{997F553E-2CDB-46E6-9878-0B8E763CD026}"/>
    <cellStyle name="Normal 176 3" xfId="54611" xr:uid="{A92C75BB-9ECA-4114-AF04-5ED055775443}"/>
    <cellStyle name="Normal 176 3 2" xfId="54612" xr:uid="{C81BEEC7-608D-48AF-9532-39C2AEE0BBEB}"/>
    <cellStyle name="Normal 176 3 2 2" xfId="54613" xr:uid="{59995D54-18D7-457D-AA30-11E2D75D14F9}"/>
    <cellStyle name="Normal 176 3 3" xfId="54614" xr:uid="{FA009424-382D-4D45-9865-D89E4F7676FD}"/>
    <cellStyle name="Normal 176 4" xfId="54615" xr:uid="{D9C063FD-BD69-4684-BA32-344259B4638B}"/>
    <cellStyle name="Normal 176 4 2" xfId="54616" xr:uid="{ED47F958-A516-4A37-9244-0A4F06B41F25}"/>
    <cellStyle name="Normal 176 5" xfId="54617" xr:uid="{6B147632-7257-4F4A-B375-A19A40F5A8C4}"/>
    <cellStyle name="Normal 176 6" xfId="54618" xr:uid="{4D5CA1E1-C557-48FE-A55F-2BBC07F08F5B}"/>
    <cellStyle name="Normal 177" xfId="21429" xr:uid="{2C832781-0523-4A6B-8CBA-45C1AFA0FC70}"/>
    <cellStyle name="Normal 177 2" xfId="54619" xr:uid="{76FA5D8B-1C54-4541-98AD-0BA173FED3A0}"/>
    <cellStyle name="Normal 177 2 2" xfId="54620" xr:uid="{DA91DF1F-D726-4ED8-BBAD-C9B5EE288460}"/>
    <cellStyle name="Normal 177 2 2 2" xfId="54621" xr:uid="{6C0E7F89-45D1-4D8C-9707-3D792DF6B19E}"/>
    <cellStyle name="Normal 177 2 2 2 2" xfId="54622" xr:uid="{1DED376E-2AC8-4AA7-AC3B-5AB6F78C2F30}"/>
    <cellStyle name="Normal 177 2 2 3" xfId="54623" xr:uid="{2D0E8368-0897-414A-AACA-59DD9D360C98}"/>
    <cellStyle name="Normal 177 2 3" xfId="54624" xr:uid="{D4556A60-5CF5-43FD-BB74-F1B5370D36A2}"/>
    <cellStyle name="Normal 177 2 3 2" xfId="54625" xr:uid="{E41F7909-910E-418F-8503-ECC557354226}"/>
    <cellStyle name="Normal 177 2 4" xfId="54626" xr:uid="{5DD101DF-A379-47F1-9164-AFDE7506EC81}"/>
    <cellStyle name="Normal 177 3" xfId="54627" xr:uid="{8DD145FC-3769-48AE-858A-CE9C10B844F7}"/>
    <cellStyle name="Normal 177 3 2" xfId="54628" xr:uid="{BEDD9F4A-56F7-47C0-B72F-3D84C2743B89}"/>
    <cellStyle name="Normal 177 3 2 2" xfId="54629" xr:uid="{FD33E7EE-C01D-4DC5-B787-657DC34D6672}"/>
    <cellStyle name="Normal 177 3 3" xfId="54630" xr:uid="{B29D2A57-F8D5-40DE-BFFE-A3AE0F8D37F5}"/>
    <cellStyle name="Normal 177 4" xfId="54631" xr:uid="{D6CFC030-B204-4644-9BF5-B63E868862D0}"/>
    <cellStyle name="Normal 177 4 2" xfId="54632" xr:uid="{D62B81CF-2B99-47D8-BF38-D7A9924177BF}"/>
    <cellStyle name="Normal 177 5" xfId="54633" xr:uid="{587D4728-5D23-423E-B03B-DFFE594F100F}"/>
    <cellStyle name="Normal 177 6" xfId="54634" xr:uid="{87FC7FF3-688F-403A-8AC5-56970D72D355}"/>
    <cellStyle name="Normal 178" xfId="21430" xr:uid="{B9573EBE-E653-4B6C-8E9E-4D6EBB36C62F}"/>
    <cellStyle name="Normal 178 2" xfId="54635" xr:uid="{20F29A6F-F9B9-49AD-B477-28364A78E420}"/>
    <cellStyle name="Normal 178 2 2" xfId="54636" xr:uid="{28836F0E-57F1-49A5-9550-691D6507B2A2}"/>
    <cellStyle name="Normal 178 2 2 2" xfId="54637" xr:uid="{C862F7D2-4317-4B43-9CD9-EDF32BE5FB0E}"/>
    <cellStyle name="Normal 178 2 2 2 2" xfId="54638" xr:uid="{BBBCAB57-D667-44C7-A2EC-DD93022608CA}"/>
    <cellStyle name="Normal 178 2 2 3" xfId="54639" xr:uid="{7F022CB6-E04E-46EB-82C1-3B9821D3700E}"/>
    <cellStyle name="Normal 178 2 3" xfId="54640" xr:uid="{F951CA9F-4E7F-45C8-90D9-3168B5643F93}"/>
    <cellStyle name="Normal 178 2 3 2" xfId="54641" xr:uid="{26A35F59-3218-47A6-9E5F-0FB117ACF074}"/>
    <cellStyle name="Normal 178 2 4" xfId="54642" xr:uid="{8B73A0D5-641F-4C55-A5EB-60BD93680242}"/>
    <cellStyle name="Normal 178 3" xfId="54643" xr:uid="{68E45984-4757-4A13-B2AE-86E506D7AD36}"/>
    <cellStyle name="Normal 178 3 2" xfId="54644" xr:uid="{D66788D2-FC44-452B-9A8F-6C48056AB3BF}"/>
    <cellStyle name="Normal 178 3 2 2" xfId="54645" xr:uid="{F66BD87F-8986-4393-A65F-01B874C4B699}"/>
    <cellStyle name="Normal 178 3 3" xfId="54646" xr:uid="{D85F9508-F194-4FB3-AC66-DBBE00E89CA5}"/>
    <cellStyle name="Normal 178 4" xfId="54647" xr:uid="{DAAE705C-DB07-4B5B-8B0E-66F6C15D5538}"/>
    <cellStyle name="Normal 178 4 2" xfId="54648" xr:uid="{F2C70819-1C60-42BB-A292-A67CFFFAD944}"/>
    <cellStyle name="Normal 178 5" xfId="54649" xr:uid="{55B1FFEC-BE25-4A7D-ADC4-1F3E91BB8032}"/>
    <cellStyle name="Normal 178 6" xfId="54650" xr:uid="{4FBF1E0F-6F40-4E5C-9244-A232E468D5AF}"/>
    <cellStyle name="Normal 179" xfId="21431" xr:uid="{0CB99A64-7A30-448E-A2D2-0E0403A507F9}"/>
    <cellStyle name="Normal 179 2" xfId="54651" xr:uid="{4658B3D7-B076-48D2-B016-1EF70ADC6EAC}"/>
    <cellStyle name="Normal 179 2 2" xfId="54652" xr:uid="{51A52220-ACF7-40DC-A13D-DFDFD096C66D}"/>
    <cellStyle name="Normal 179 2 2 2" xfId="54653" xr:uid="{5FC0B619-BE28-4B05-873D-69B1D680A559}"/>
    <cellStyle name="Normal 179 2 2 2 2" xfId="54654" xr:uid="{7EAABCC4-9EFC-4593-A651-756E65C20BD0}"/>
    <cellStyle name="Normal 179 2 2 3" xfId="54655" xr:uid="{4F49C494-FB0D-4706-8F37-482F5F9C2F0F}"/>
    <cellStyle name="Normal 179 2 3" xfId="54656" xr:uid="{86B6F783-54F2-465B-95D7-AA3904350BCD}"/>
    <cellStyle name="Normal 179 2 3 2" xfId="54657" xr:uid="{E8B542A0-BBB0-4597-8070-0D2C6635F6DF}"/>
    <cellStyle name="Normal 179 2 4" xfId="54658" xr:uid="{3679C627-8988-42EC-BD1C-A936991F2A20}"/>
    <cellStyle name="Normal 179 3" xfId="54659" xr:uid="{A935CA25-8498-4CA3-81F8-FEFFCDBE24F0}"/>
    <cellStyle name="Normal 179 3 2" xfId="54660" xr:uid="{729B058F-0226-4B3D-9B67-B378E837FD9A}"/>
    <cellStyle name="Normal 179 3 2 2" xfId="54661" xr:uid="{ED98CADF-EDD1-4563-9346-43B1C23D16BA}"/>
    <cellStyle name="Normal 179 3 3" xfId="54662" xr:uid="{DD63DD81-9887-437C-8E2F-552F822C3132}"/>
    <cellStyle name="Normal 179 4" xfId="54663" xr:uid="{CFEB6EAE-41A2-4095-AA61-EF05731E3CB5}"/>
    <cellStyle name="Normal 179 4 2" xfId="54664" xr:uid="{CA0D8D32-67B7-4721-AADA-6B728B98CEC2}"/>
    <cellStyle name="Normal 179 5" xfId="54665" xr:uid="{4045F36A-79FC-4C12-B327-87BC5A6172BA}"/>
    <cellStyle name="Normal 179 6" xfId="54666" xr:uid="{D671FA98-68DC-463D-88EF-B6B9D9BC0E83}"/>
    <cellStyle name="Normal 18" xfId="21432" xr:uid="{9106409E-81CD-4056-ACCC-8F8F6740E9A4}"/>
    <cellStyle name="Normal 18 10" xfId="21433" xr:uid="{EC7C0D05-7DB3-47FD-91B6-64C17319283B}"/>
    <cellStyle name="Normal 18 10 2" xfId="21434" xr:uid="{671159E3-BC82-439A-A86F-08B0E4EF182F}"/>
    <cellStyle name="Normal 18 10 2 2" xfId="21435" xr:uid="{88A833FC-1CEA-481E-A0AD-C5D8107D356B}"/>
    <cellStyle name="Normal 18 10 2 2 2" xfId="21436" xr:uid="{4B5E594F-7C12-435B-A466-A12FB888E6D5}"/>
    <cellStyle name="Normal 18 10 2 3" xfId="21437" xr:uid="{14AED39B-5FA3-4732-A065-CA154C8B1177}"/>
    <cellStyle name="Normal 18 10 3" xfId="21438" xr:uid="{756D8C4E-B0F2-4B77-8341-A5BDF033753F}"/>
    <cellStyle name="Normal 18 10 3 2" xfId="21439" xr:uid="{99A9AE84-221C-44F5-B8D3-2FC48C2FC3F6}"/>
    <cellStyle name="Normal 18 10 4" xfId="21440" xr:uid="{DBA0DE3B-9C67-4316-B22E-9E2F744534F5}"/>
    <cellStyle name="Normal 18 11" xfId="21441" xr:uid="{2090F798-53A5-4708-9D3F-A56FABAF818E}"/>
    <cellStyle name="Normal 18 11 2" xfId="21442" xr:uid="{61309A75-E74E-4869-9D9E-3214348E5811}"/>
    <cellStyle name="Normal 18 11 2 2" xfId="21443" xr:uid="{4E537ACD-977C-4E03-A6E3-621030E8F5FA}"/>
    <cellStyle name="Normal 18 11 3" xfId="21444" xr:uid="{BADFB056-71DC-40C9-AB9F-0E05F9E8664F}"/>
    <cellStyle name="Normal 18 12" xfId="21445" xr:uid="{ADC909ED-D549-4211-8808-C38F9C6B9C7D}"/>
    <cellStyle name="Normal 18 12 2" xfId="21446" xr:uid="{716C3BBC-8778-43A7-B5C8-F6AB0A34ED5B}"/>
    <cellStyle name="Normal 18 13" xfId="21447" xr:uid="{E82947D1-DCA7-49A8-953F-1AB74ABEE3E1}"/>
    <cellStyle name="Normal 18 14" xfId="21448" xr:uid="{5598BBB8-3C9F-4435-8EB1-D6BAA64EAECE}"/>
    <cellStyle name="Normal 18 15" xfId="21449" xr:uid="{E99DCADB-DD1D-4BA3-9DE9-00D31811A52E}"/>
    <cellStyle name="Normal 18 16" xfId="21450" xr:uid="{C3AF9848-977D-4361-B0E8-6C0B63A30CCD}"/>
    <cellStyle name="Normal 18 17" xfId="21451" xr:uid="{3F8FE1A9-FD0B-4A8E-BCBC-9FD37A62DE56}"/>
    <cellStyle name="Normal 18 2" xfId="21452" xr:uid="{EA565703-49AC-4736-ADCE-8D0CA276B0AD}"/>
    <cellStyle name="Normal 18 2 10" xfId="21453" xr:uid="{3F828F1C-5F55-48D0-AEC2-B15565DFF4A2}"/>
    <cellStyle name="Normal 18 2 10 2" xfId="21454" xr:uid="{CEAF9047-6D0A-4FE2-993F-F20E6DD63FA4}"/>
    <cellStyle name="Normal 18 2 11" xfId="21455" xr:uid="{10A2C557-4A5F-44A7-BB07-4203F25AA986}"/>
    <cellStyle name="Normal 18 2 12" xfId="21456" xr:uid="{41B4A132-1450-4713-B772-C7B212A15BDD}"/>
    <cellStyle name="Normal 18 2 13" xfId="21457" xr:uid="{B76A454F-57BE-47B5-8F5F-69958E6D55D6}"/>
    <cellStyle name="Normal 18 2 2" xfId="21458" xr:uid="{B131AA30-E90C-43D5-B774-EE5323D3FBC3}"/>
    <cellStyle name="Normal 18 2 2 10" xfId="21459" xr:uid="{933D4BCF-25D0-480B-9305-845BA5D2C54B}"/>
    <cellStyle name="Normal 18 2 2 11" xfId="21460" xr:uid="{63D0A0B4-CA1D-4F85-81F5-C511DF5F3849}"/>
    <cellStyle name="Normal 18 2 2 12" xfId="21461" xr:uid="{98B22D5A-E786-4C18-87A0-047C2D31837C}"/>
    <cellStyle name="Normal 18 2 2 2" xfId="21462" xr:uid="{B7708076-F258-4667-8344-EBC1EE99F07D}"/>
    <cellStyle name="Normal 18 2 2 2 10" xfId="21463" xr:uid="{957C55D9-466D-44DC-BF6E-546B0CA415DA}"/>
    <cellStyle name="Normal 18 2 2 2 2" xfId="21464" xr:uid="{B09E61F3-B174-4787-B62E-CA2E5C436624}"/>
    <cellStyle name="Normal 18 2 2 2 2 2" xfId="21465" xr:uid="{6578A9AA-E740-41AF-835F-776D1E607BD0}"/>
    <cellStyle name="Normal 18 2 2 2 2 2 2" xfId="21466" xr:uid="{7C9F787D-771F-4571-B40F-CF68234291DD}"/>
    <cellStyle name="Normal 18 2 2 2 2 2 2 2" xfId="21467" xr:uid="{DDBDC765-83BA-4EE1-AE97-741842909C8E}"/>
    <cellStyle name="Normal 18 2 2 2 2 2 2 2 2" xfId="21468" xr:uid="{4C44D924-E9E9-40A1-AED1-7B16F4F52D68}"/>
    <cellStyle name="Normal 18 2 2 2 2 2 2 2 2 2" xfId="21469" xr:uid="{B5FC060D-CBB5-4423-8242-4A0007720102}"/>
    <cellStyle name="Normal 18 2 2 2 2 2 2 2 2 2 2" xfId="54667" xr:uid="{B7483A27-8E9C-436D-89CE-97C27F207374}"/>
    <cellStyle name="Normal 18 2 2 2 2 2 2 2 2 3" xfId="54668" xr:uid="{FDAC8036-63A9-4334-B980-16E3E78AD0E6}"/>
    <cellStyle name="Normal 18 2 2 2 2 2 2 2 3" xfId="21470" xr:uid="{1243FC0B-D790-4C6A-ADB7-5B26DCE88C8C}"/>
    <cellStyle name="Normal 18 2 2 2 2 2 2 2 3 2" xfId="54669" xr:uid="{9EACB794-F941-46DC-8CFA-7BD012F17D51}"/>
    <cellStyle name="Normal 18 2 2 2 2 2 2 2 4" xfId="54670" xr:uid="{C4FF88AC-9321-4A4A-9394-47779BC44A2B}"/>
    <cellStyle name="Normal 18 2 2 2 2 2 2 3" xfId="21471" xr:uid="{DB793A4F-A019-408B-9FF2-DA5FE23984D1}"/>
    <cellStyle name="Normal 18 2 2 2 2 2 2 3 2" xfId="21472" xr:uid="{C28F6490-25EA-4F60-86EA-5FA003BD8E83}"/>
    <cellStyle name="Normal 18 2 2 2 2 2 2 3 2 2" xfId="54671" xr:uid="{E1A39F96-A67D-497A-8764-E0FDA5258736}"/>
    <cellStyle name="Normal 18 2 2 2 2 2 2 3 3" xfId="54672" xr:uid="{E859708A-FAD3-47FE-9FFF-C27E6F04A02F}"/>
    <cellStyle name="Normal 18 2 2 2 2 2 2 4" xfId="21473" xr:uid="{D3E29ABB-A9B4-4249-9159-94B878DDB5C0}"/>
    <cellStyle name="Normal 18 2 2 2 2 2 2 4 2" xfId="54673" xr:uid="{0BB883D5-9397-4251-AF9B-E55919E5BF11}"/>
    <cellStyle name="Normal 18 2 2 2 2 2 2 5" xfId="54674" xr:uid="{524E4010-AC29-4BCE-B901-4CE2891C7AD2}"/>
    <cellStyle name="Normal 18 2 2 2 2 2 2 6" xfId="54675" xr:uid="{60FFBC07-F447-4A1D-B6DC-8C10A68EED88}"/>
    <cellStyle name="Normal 18 2 2 2 2 2 3" xfId="21474" xr:uid="{5962B888-2F11-4FC9-BC72-C004BB82262B}"/>
    <cellStyle name="Normal 18 2 2 2 2 2 3 2" xfId="21475" xr:uid="{B4A6ED6F-89EC-451B-9B9E-CA5ED03C408C}"/>
    <cellStyle name="Normal 18 2 2 2 2 2 3 2 2" xfId="21476" xr:uid="{2283E5D8-2018-4CA8-BD33-326843BD595B}"/>
    <cellStyle name="Normal 18 2 2 2 2 2 3 2 2 2" xfId="21477" xr:uid="{35078544-AB9D-472C-9C3A-9E5D9D6E55A4}"/>
    <cellStyle name="Normal 18 2 2 2 2 2 3 2 3" xfId="21478" xr:uid="{74D1DC9B-1979-40A4-8F09-D4C679395E09}"/>
    <cellStyle name="Normal 18 2 2 2 2 2 3 3" xfId="21479" xr:uid="{59EEBFF9-D2B1-4CE3-9893-C02AE85CAB7F}"/>
    <cellStyle name="Normal 18 2 2 2 2 2 3 3 2" xfId="21480" xr:uid="{974C66AB-81F9-49E0-81B1-2258BDDEAD1F}"/>
    <cellStyle name="Normal 18 2 2 2 2 2 3 4" xfId="21481" xr:uid="{204B7179-65D0-4610-82F7-033C8D608C73}"/>
    <cellStyle name="Normal 18 2 2 2 2 2 4" xfId="21482" xr:uid="{61C210D7-A836-437E-AE29-F8850FE2917B}"/>
    <cellStyle name="Normal 18 2 2 2 2 2 4 2" xfId="21483" xr:uid="{6B94EF92-519D-4E44-8EF3-79C421DA75ED}"/>
    <cellStyle name="Normal 18 2 2 2 2 2 4 2 2" xfId="21484" xr:uid="{65F25A71-6C79-41B3-A53C-B75B663632A2}"/>
    <cellStyle name="Normal 18 2 2 2 2 2 4 3" xfId="21485" xr:uid="{85A77E8F-3FAD-4D4B-AFBE-F6BC1CA20D88}"/>
    <cellStyle name="Normal 18 2 2 2 2 2 5" xfId="21486" xr:uid="{50B17D6D-5F7B-4E5C-85B4-D52054FDDE09}"/>
    <cellStyle name="Normal 18 2 2 2 2 2 5 2" xfId="21487" xr:uid="{B19197EB-07D9-4147-8072-43AFF6000FBE}"/>
    <cellStyle name="Normal 18 2 2 2 2 2 6" xfId="21488" xr:uid="{AEC98C42-E9D3-4FED-BC97-0CC22FF682B8}"/>
    <cellStyle name="Normal 18 2 2 2 2 2 7" xfId="21489" xr:uid="{446BAE1A-0FEE-4F62-BCF4-86EDF5F7C065}"/>
    <cellStyle name="Normal 18 2 2 2 2 3" xfId="21490" xr:uid="{8BA5A8F2-B1BC-449D-AC8A-D3FCE8960AC7}"/>
    <cellStyle name="Normal 18 2 2 2 2 3 2" xfId="21491" xr:uid="{08B850EA-15A4-4C91-B872-CE16CF029ED6}"/>
    <cellStyle name="Normal 18 2 2 2 2 3 2 2" xfId="21492" xr:uid="{FF909B16-CD04-4BB4-BC6E-8D06E069087B}"/>
    <cellStyle name="Normal 18 2 2 2 2 3 2 2 2" xfId="21493" xr:uid="{B4261DD5-0B52-477E-8A85-78F2B9785860}"/>
    <cellStyle name="Normal 18 2 2 2 2 3 2 2 2 2" xfId="54676" xr:uid="{ACFC7B38-9396-45C1-8F29-16035A96D184}"/>
    <cellStyle name="Normal 18 2 2 2 2 3 2 2 3" xfId="54677" xr:uid="{833302EB-486B-4737-8D36-ACABAD1E96D7}"/>
    <cellStyle name="Normal 18 2 2 2 2 3 2 3" xfId="21494" xr:uid="{D30A5820-77D6-440A-AE87-61D0A84796E1}"/>
    <cellStyle name="Normal 18 2 2 2 2 3 2 3 2" xfId="54678" xr:uid="{9AE52525-0968-4876-997A-0DCD2C2AA131}"/>
    <cellStyle name="Normal 18 2 2 2 2 3 2 4" xfId="54679" xr:uid="{BF9C5562-345F-4524-AB1C-AA475F20EA52}"/>
    <cellStyle name="Normal 18 2 2 2 2 3 3" xfId="21495" xr:uid="{91912C32-5557-4D6D-B1AD-66BF9419A108}"/>
    <cellStyle name="Normal 18 2 2 2 2 3 3 2" xfId="21496" xr:uid="{005FE699-7C3E-4630-9325-B2AABD581237}"/>
    <cellStyle name="Normal 18 2 2 2 2 3 3 2 2" xfId="54680" xr:uid="{9BA17E0D-6AF4-4981-8381-9C56DA7AE789}"/>
    <cellStyle name="Normal 18 2 2 2 2 3 3 3" xfId="54681" xr:uid="{C19D953C-FEF3-4622-AEA8-D8492366DEBD}"/>
    <cellStyle name="Normal 18 2 2 2 2 3 4" xfId="21497" xr:uid="{A73D5FA8-E005-48A3-9740-AEABF8A02C8D}"/>
    <cellStyle name="Normal 18 2 2 2 2 3 4 2" xfId="54682" xr:uid="{A1DC306F-D372-4D3B-8DDE-EB8D06198A84}"/>
    <cellStyle name="Normal 18 2 2 2 2 3 5" xfId="54683" xr:uid="{64E01765-A044-4BE4-9230-E3DF1EB3BF8A}"/>
    <cellStyle name="Normal 18 2 2 2 2 3 6" xfId="54684" xr:uid="{EF729534-454B-4573-BBEE-9023659FBAB6}"/>
    <cellStyle name="Normal 18 2 2 2 2 4" xfId="21498" xr:uid="{AE8D71A1-A26D-45D8-9FBD-FBB3318EF75F}"/>
    <cellStyle name="Normal 18 2 2 2 2 4 2" xfId="21499" xr:uid="{519EBB3F-D98E-47CE-877F-75C8AE848762}"/>
    <cellStyle name="Normal 18 2 2 2 2 4 2 2" xfId="21500" xr:uid="{5057ADB4-70E3-40AB-9E7C-09E581833B65}"/>
    <cellStyle name="Normal 18 2 2 2 2 4 2 2 2" xfId="21501" xr:uid="{EAE2B5F1-ACD1-4E4E-8CAA-E11C2117CB47}"/>
    <cellStyle name="Normal 18 2 2 2 2 4 2 3" xfId="21502" xr:uid="{CFA9E9D3-34BA-42CE-B0AD-D1D547C30060}"/>
    <cellStyle name="Normal 18 2 2 2 2 4 3" xfId="21503" xr:uid="{058AE0E7-750D-4426-B37D-E6778FD65693}"/>
    <cellStyle name="Normal 18 2 2 2 2 4 3 2" xfId="21504" xr:uid="{52AD07F7-BC79-4A8A-A59F-1E18606AF5C6}"/>
    <cellStyle name="Normal 18 2 2 2 2 4 4" xfId="21505" xr:uid="{917C2E4D-D597-46EE-BCAA-F7A37D9567F5}"/>
    <cellStyle name="Normal 18 2 2 2 2 5" xfId="21506" xr:uid="{EB08DE1F-7BDC-47D8-98AB-FA68AFB2584F}"/>
    <cellStyle name="Normal 18 2 2 2 2 5 2" xfId="21507" xr:uid="{BE61398E-E186-4D90-804B-4E9DDBC62093}"/>
    <cellStyle name="Normal 18 2 2 2 2 5 2 2" xfId="21508" xr:uid="{D3A764E8-4BE0-47EF-8149-BE2E29068332}"/>
    <cellStyle name="Normal 18 2 2 2 2 5 3" xfId="21509" xr:uid="{8ADBADE3-6C9B-46CB-9393-4A0E11F0DBAA}"/>
    <cellStyle name="Normal 18 2 2 2 2 6" xfId="21510" xr:uid="{16958FC8-5EAE-4289-8B0C-5A170C7AC1C2}"/>
    <cellStyle name="Normal 18 2 2 2 2 6 2" xfId="21511" xr:uid="{24649664-B70A-49DE-A3C0-35E0AEB854C2}"/>
    <cellStyle name="Normal 18 2 2 2 2 7" xfId="21512" xr:uid="{0008F9C0-64DA-4950-894F-AD744C897F84}"/>
    <cellStyle name="Normal 18 2 2 2 2 8" xfId="21513" xr:uid="{8BA78E65-819B-45B7-A639-87ACC1FCF6B4}"/>
    <cellStyle name="Normal 18 2 2 2 2 9" xfId="21514" xr:uid="{07297F3C-619A-4B3B-93BD-E7B341C92C75}"/>
    <cellStyle name="Normal 18 2 2 2 3" xfId="21515" xr:uid="{F8265FA6-0829-4FEC-A5C5-E218BE2AEEE6}"/>
    <cellStyle name="Normal 18 2 2 2 3 2" xfId="21516" xr:uid="{D003F382-4BE8-4365-AFD5-CB7ECCAE10CE}"/>
    <cellStyle name="Normal 18 2 2 2 3 2 2" xfId="21517" xr:uid="{162B0062-C522-4E36-B190-F451EEA05D5F}"/>
    <cellStyle name="Normal 18 2 2 2 3 2 2 2" xfId="21518" xr:uid="{C2CDE11B-A55B-4917-AB26-9FC9097F9811}"/>
    <cellStyle name="Normal 18 2 2 2 3 2 2 2 2" xfId="21519" xr:uid="{AAEE468E-1B0C-4DA1-AD01-130E31B4A83F}"/>
    <cellStyle name="Normal 18 2 2 2 3 2 2 2 2 2" xfId="54685" xr:uid="{67D471D4-62B7-4DAF-A60A-DC1C0AE68339}"/>
    <cellStyle name="Normal 18 2 2 2 3 2 2 2 3" xfId="54686" xr:uid="{585DF1ED-3835-4B5E-9E80-D62707623DF2}"/>
    <cellStyle name="Normal 18 2 2 2 3 2 2 3" xfId="21520" xr:uid="{0E6F2B0E-0111-490A-8317-3CB1AB11F4DA}"/>
    <cellStyle name="Normal 18 2 2 2 3 2 2 3 2" xfId="54687" xr:uid="{F79CDF0E-B90B-4099-8974-ECF054BE9E10}"/>
    <cellStyle name="Normal 18 2 2 2 3 2 2 4" xfId="54688" xr:uid="{4E19A99F-86D8-48F4-B767-4D115CF0AAD6}"/>
    <cellStyle name="Normal 18 2 2 2 3 2 3" xfId="21521" xr:uid="{390E5EDD-76EA-4ED4-ADA6-EF0F22F179E8}"/>
    <cellStyle name="Normal 18 2 2 2 3 2 3 2" xfId="21522" xr:uid="{578617D1-E4E0-4FD8-883F-AEFB4ABEF562}"/>
    <cellStyle name="Normal 18 2 2 2 3 2 3 2 2" xfId="54689" xr:uid="{CC90FE96-C99E-4BAB-B928-177318316584}"/>
    <cellStyle name="Normal 18 2 2 2 3 2 3 3" xfId="54690" xr:uid="{291E510B-3A83-4119-AA26-69ED5533C534}"/>
    <cellStyle name="Normal 18 2 2 2 3 2 4" xfId="21523" xr:uid="{F4C3A62A-0CE6-4D49-8C4A-FA19A26BEE38}"/>
    <cellStyle name="Normal 18 2 2 2 3 2 4 2" xfId="54691" xr:uid="{DCA02DD2-FEF1-469F-B7B9-36CFCCE5E25E}"/>
    <cellStyle name="Normal 18 2 2 2 3 2 5" xfId="54692" xr:uid="{882D3C87-0DAE-4D09-8D5B-FA0ED440408D}"/>
    <cellStyle name="Normal 18 2 2 2 3 2 6" xfId="54693" xr:uid="{CED67A0B-AB17-4456-9961-6F767E2BAF91}"/>
    <cellStyle name="Normal 18 2 2 2 3 3" xfId="21524" xr:uid="{61265981-050F-4BB0-B074-CD3BF137AC7E}"/>
    <cellStyle name="Normal 18 2 2 2 3 3 2" xfId="21525" xr:uid="{EEAD8BBC-E682-498F-8376-0E80BE740F6C}"/>
    <cellStyle name="Normal 18 2 2 2 3 3 2 2" xfId="21526" xr:uid="{66D1F2CB-D7E8-49B3-9B26-C5CF1A9A0282}"/>
    <cellStyle name="Normal 18 2 2 2 3 3 2 2 2" xfId="21527" xr:uid="{ED44F8AB-5E4A-4C39-BA4F-B0E756437460}"/>
    <cellStyle name="Normal 18 2 2 2 3 3 2 3" xfId="21528" xr:uid="{4258B495-4D2D-414A-8F58-94101C6CBB69}"/>
    <cellStyle name="Normal 18 2 2 2 3 3 3" xfId="21529" xr:uid="{0D0B9FF7-A4C0-41D7-B7A8-1802B447C34D}"/>
    <cellStyle name="Normal 18 2 2 2 3 3 3 2" xfId="21530" xr:uid="{354D6D79-79E2-4EC1-83A7-EDB9A4EEFEB5}"/>
    <cellStyle name="Normal 18 2 2 2 3 3 4" xfId="21531" xr:uid="{88F8A63D-5062-4C54-8234-29B53D824757}"/>
    <cellStyle name="Normal 18 2 2 2 3 4" xfId="21532" xr:uid="{B15D39E8-5B4D-443E-9775-6DC380C570A1}"/>
    <cellStyle name="Normal 18 2 2 2 3 4 2" xfId="21533" xr:uid="{0C703A45-1990-422E-90F4-081CAADFAA24}"/>
    <cellStyle name="Normal 18 2 2 2 3 4 2 2" xfId="21534" xr:uid="{6F613A70-3696-411D-806F-07C5BC88D2DE}"/>
    <cellStyle name="Normal 18 2 2 2 3 4 3" xfId="21535" xr:uid="{FE2C2FDA-2D7C-4519-B58F-A561B65ECF1E}"/>
    <cellStyle name="Normal 18 2 2 2 3 5" xfId="21536" xr:uid="{A2BFA554-2F33-45B1-80D7-DB9272951AD5}"/>
    <cellStyle name="Normal 18 2 2 2 3 5 2" xfId="21537" xr:uid="{491CD245-F9CA-40B3-BFD5-E5B9C4041A2D}"/>
    <cellStyle name="Normal 18 2 2 2 3 6" xfId="21538" xr:uid="{3562DEA9-84FC-494E-95B3-324191DEBB2A}"/>
    <cellStyle name="Normal 18 2 2 2 3 7" xfId="21539" xr:uid="{7BDC94DC-0E83-4E81-A00F-E927A1A3F67D}"/>
    <cellStyle name="Normal 18 2 2 2 4" xfId="21540" xr:uid="{6D5245A3-5E22-497C-A4E4-A017CE708406}"/>
    <cellStyle name="Normal 18 2 2 2 4 2" xfId="21541" xr:uid="{256217E1-1A0C-40F3-88A1-36D49EC2A7EC}"/>
    <cellStyle name="Normal 18 2 2 2 4 2 2" xfId="21542" xr:uid="{5C236F05-BCD3-43E0-A3BA-192AA40FC46B}"/>
    <cellStyle name="Normal 18 2 2 2 4 2 2 2" xfId="21543" xr:uid="{F3021A10-FE63-45AB-AF08-86882C2873C3}"/>
    <cellStyle name="Normal 18 2 2 2 4 2 2 2 2" xfId="21544" xr:uid="{AE63B019-8DA6-4861-902B-741FCA9D4548}"/>
    <cellStyle name="Normal 18 2 2 2 4 2 2 3" xfId="21545" xr:uid="{AF20DA2C-D819-4EEB-A446-DAFD28ADA684}"/>
    <cellStyle name="Normal 18 2 2 2 4 2 3" xfId="21546" xr:uid="{514E9B5A-C9CA-4E8E-B454-2EC77BF37391}"/>
    <cellStyle name="Normal 18 2 2 2 4 2 3 2" xfId="21547" xr:uid="{20D03F77-97B9-487A-A688-44EC635A7A0C}"/>
    <cellStyle name="Normal 18 2 2 2 4 2 4" xfId="21548" xr:uid="{71D48CB6-B87B-4524-B642-39F30ADDCBCE}"/>
    <cellStyle name="Normal 18 2 2 2 4 3" xfId="21549" xr:uid="{EF6E6C75-F338-473C-905C-1C44FB844F6E}"/>
    <cellStyle name="Normal 18 2 2 2 4 3 2" xfId="21550" xr:uid="{D6AF36B6-3E45-4C19-A11C-661F2A4D43A1}"/>
    <cellStyle name="Normal 18 2 2 2 4 3 2 2" xfId="54694" xr:uid="{249072CC-4BDF-43EB-A519-C364DBA4CE28}"/>
    <cellStyle name="Normal 18 2 2 2 4 3 3" xfId="54695" xr:uid="{E081FEF9-781B-4557-B537-1D9045010D29}"/>
    <cellStyle name="Normal 18 2 2 2 4 4" xfId="21551" xr:uid="{18F078B1-498C-433F-BB9E-300346E067D3}"/>
    <cellStyle name="Normal 18 2 2 2 4 4 2" xfId="54696" xr:uid="{44D3E0F1-4E4D-4B37-9C5E-DE424A429A62}"/>
    <cellStyle name="Normal 18 2 2 2 4 5" xfId="54697" xr:uid="{DD5D5EA8-5A89-432D-99DD-A14C16D33F54}"/>
    <cellStyle name="Normal 18 2 2 2 4 6" xfId="54698" xr:uid="{0EF3CA58-603F-4367-AD45-C6AA01C0BB4F}"/>
    <cellStyle name="Normal 18 2 2 2 5" xfId="21552" xr:uid="{856D158D-822F-41F8-9D1D-26E1CB7E8C0E}"/>
    <cellStyle name="Normal 18 2 2 2 5 2" xfId="21553" xr:uid="{2A188C4E-DC4D-4633-AEEE-1EEE394065B9}"/>
    <cellStyle name="Normal 18 2 2 2 5 2 2" xfId="21554" xr:uid="{B9031C32-3CB7-4D6D-A8CB-58ED8A3E6581}"/>
    <cellStyle name="Normal 18 2 2 2 5 2 2 2" xfId="21555" xr:uid="{E4E12943-352B-4232-88D9-433C0543108F}"/>
    <cellStyle name="Normal 18 2 2 2 5 2 3" xfId="21556" xr:uid="{FA6E2CFA-6115-4FA2-8331-27C77BF705A2}"/>
    <cellStyle name="Normal 18 2 2 2 5 3" xfId="21557" xr:uid="{E785CFAA-AE5F-4DFB-8179-616E58D54A70}"/>
    <cellStyle name="Normal 18 2 2 2 5 3 2" xfId="21558" xr:uid="{2F053C45-F1CE-4EC9-B289-E271386B84C7}"/>
    <cellStyle name="Normal 18 2 2 2 5 4" xfId="21559" xr:uid="{A28021F3-D026-4BA7-A561-255D8077553B}"/>
    <cellStyle name="Normal 18 2 2 2 6" xfId="21560" xr:uid="{3763D444-3EB6-4338-9355-5BC583FAB4FD}"/>
    <cellStyle name="Normal 18 2 2 2 6 2" xfId="21561" xr:uid="{F9E9D17C-2C53-4752-BE71-6783BA73F644}"/>
    <cellStyle name="Normal 18 2 2 2 6 2 2" xfId="21562" xr:uid="{DC4462A1-EED9-4A6D-AF25-7625506661BB}"/>
    <cellStyle name="Normal 18 2 2 2 6 3" xfId="21563" xr:uid="{9AD7D3F8-EB6F-4CC7-8FA4-F88E5740F37C}"/>
    <cellStyle name="Normal 18 2 2 2 7" xfId="21564" xr:uid="{F6AB31A9-9FA6-4F42-9D00-4E9598DD92CB}"/>
    <cellStyle name="Normal 18 2 2 2 7 2" xfId="21565" xr:uid="{71BE6192-BCD6-4C75-A697-9040AFF5FCF4}"/>
    <cellStyle name="Normal 18 2 2 2 8" xfId="21566" xr:uid="{9E6E46F6-4628-41F8-8A5C-C77B0FE82DD1}"/>
    <cellStyle name="Normal 18 2 2 2 9" xfId="21567" xr:uid="{1FBA6928-97DD-4527-9BA0-A369B0FD9D0B}"/>
    <cellStyle name="Normal 18 2 2 2_INFORME" xfId="21568" xr:uid="{E9532676-4A27-4197-A298-81E2F3DB5F99}"/>
    <cellStyle name="Normal 18 2 2 3" xfId="21569" xr:uid="{4CA91CAD-8768-4BBF-9A7F-293CFAD39128}"/>
    <cellStyle name="Normal 18 2 2 3 2" xfId="21570" xr:uid="{9595F893-C3DA-4A49-9521-36A7B5EA9529}"/>
    <cellStyle name="Normal 18 2 2 3 2 2" xfId="21571" xr:uid="{C63C788D-320A-42AC-A729-4C90EE2BD068}"/>
    <cellStyle name="Normal 18 2 2 3 2 2 2" xfId="21572" xr:uid="{3F5F9728-29BC-4B4D-8314-59AEBB296B93}"/>
    <cellStyle name="Normal 18 2 2 3 2 2 2 2" xfId="21573" xr:uid="{14D6AD1A-BE57-401F-BCA4-58F890B7E4DC}"/>
    <cellStyle name="Normal 18 2 2 3 2 2 2 2 2" xfId="21574" xr:uid="{783572A1-E78D-435A-879F-0E3813FC83CF}"/>
    <cellStyle name="Normal 18 2 2 3 2 2 2 2 2 2" xfId="21575" xr:uid="{42684EC5-FE94-42FB-B503-3981D1321808}"/>
    <cellStyle name="Normal 18 2 2 3 2 2 2 2 3" xfId="21576" xr:uid="{70F3DE82-AC4A-4366-9CEA-CC5D27046F7B}"/>
    <cellStyle name="Normal 18 2 2 3 2 2 2 3" xfId="21577" xr:uid="{00CC2D4C-02F0-43CD-A7D5-6FBAB4003B07}"/>
    <cellStyle name="Normal 18 2 2 3 2 2 2 3 2" xfId="21578" xr:uid="{83B8FFB8-19C4-4EF5-823D-677FB1482E3A}"/>
    <cellStyle name="Normal 18 2 2 3 2 2 2 4" xfId="21579" xr:uid="{36B1617B-36FA-47FA-BC47-885D8FE3FCB3}"/>
    <cellStyle name="Normal 18 2 2 3 2 2 3" xfId="21580" xr:uid="{E519D04A-1008-4670-A494-C351E0CA44CF}"/>
    <cellStyle name="Normal 18 2 2 3 2 2 3 2" xfId="21581" xr:uid="{D5E4E5DE-676F-447E-98B9-AFAD9305A3C4}"/>
    <cellStyle name="Normal 18 2 2 3 2 2 3 2 2" xfId="21582" xr:uid="{993FCAC8-ABC0-44A9-8CD6-1A1BF8690CB1}"/>
    <cellStyle name="Normal 18 2 2 3 2 2 3 3" xfId="21583" xr:uid="{589EE6A3-F136-41A0-97A3-427D2BBAAB6D}"/>
    <cellStyle name="Normal 18 2 2 3 2 2 4" xfId="21584" xr:uid="{43C22DB7-17F9-4F74-B529-12EE8F26B46C}"/>
    <cellStyle name="Normal 18 2 2 3 2 2 4 2" xfId="21585" xr:uid="{9FFEC77F-051C-44B2-AAE3-1916D847C959}"/>
    <cellStyle name="Normal 18 2 2 3 2 2 5" xfId="21586" xr:uid="{6EA2E1D1-4779-4A0F-AD90-7926990B581A}"/>
    <cellStyle name="Normal 18 2 2 3 2 2 6" xfId="54699" xr:uid="{A82FC3A3-545B-42E8-919F-9C792818C8C6}"/>
    <cellStyle name="Normal 18 2 2 3 2 3" xfId="21587" xr:uid="{C914C095-45FE-4354-9DB8-202284C49DE0}"/>
    <cellStyle name="Normal 18 2 2 3 2 3 2" xfId="21588" xr:uid="{94E6F50F-83FE-418A-9723-AB768ED2D3A6}"/>
    <cellStyle name="Normal 18 2 2 3 2 3 2 2" xfId="21589" xr:uid="{F623EE00-013F-4101-B698-F4F1ABD767C1}"/>
    <cellStyle name="Normal 18 2 2 3 2 3 2 2 2" xfId="21590" xr:uid="{19933E93-0A1F-4944-81D2-4A7B64751343}"/>
    <cellStyle name="Normal 18 2 2 3 2 3 2 3" xfId="21591" xr:uid="{7C1DDFCF-BFDC-47F6-B678-4096E7D35CA5}"/>
    <cellStyle name="Normal 18 2 2 3 2 3 3" xfId="21592" xr:uid="{66C716C3-5754-43A5-8212-75577074A14C}"/>
    <cellStyle name="Normal 18 2 2 3 2 3 3 2" xfId="21593" xr:uid="{FA450543-A570-4633-A881-D6A28A0951A0}"/>
    <cellStyle name="Normal 18 2 2 3 2 3 4" xfId="21594" xr:uid="{EC18265E-AA9F-476D-AA8C-813104D662AB}"/>
    <cellStyle name="Normal 18 2 2 3 2 4" xfId="21595" xr:uid="{F19CACA9-BF3D-46A4-8AFF-539B068EB7E1}"/>
    <cellStyle name="Normal 18 2 2 3 2 4 2" xfId="21596" xr:uid="{EF8D0622-845F-4A39-BE30-16EE733F2CA7}"/>
    <cellStyle name="Normal 18 2 2 3 2 4 2 2" xfId="21597" xr:uid="{2D21D713-6B5E-43E8-B7AC-1967F707E00A}"/>
    <cellStyle name="Normal 18 2 2 3 2 4 3" xfId="21598" xr:uid="{94D2CE48-9F77-4A8A-8FA0-4506C722C981}"/>
    <cellStyle name="Normal 18 2 2 3 2 5" xfId="21599" xr:uid="{2E378D3C-E4A6-4DA5-8A1B-746D68B55C3E}"/>
    <cellStyle name="Normal 18 2 2 3 2 5 2" xfId="21600" xr:uid="{B4619B3F-600E-4CFD-A248-A802392D4E91}"/>
    <cellStyle name="Normal 18 2 2 3 2 6" xfId="21601" xr:uid="{6A84FADB-9EA7-4066-B586-0A75C2484CEB}"/>
    <cellStyle name="Normal 18 2 2 3 2 7" xfId="21602" xr:uid="{97FFAD50-3D68-4BBC-8A22-AC21B59D905B}"/>
    <cellStyle name="Normal 18 2 2 3 3" xfId="21603" xr:uid="{24EF3711-6DC5-45F9-9CC3-459556098A83}"/>
    <cellStyle name="Normal 18 2 2 3 3 2" xfId="21604" xr:uid="{7B7F4ED2-28A2-4440-ACF0-D282D1017EF0}"/>
    <cellStyle name="Normal 18 2 2 3 3 2 2" xfId="21605" xr:uid="{3B20AE99-ECF2-450B-85D6-335FEAFF2185}"/>
    <cellStyle name="Normal 18 2 2 3 3 2 2 2" xfId="21606" xr:uid="{F15A1D59-D4B2-414E-8C24-90679861B996}"/>
    <cellStyle name="Normal 18 2 2 3 3 2 2 2 2" xfId="21607" xr:uid="{09DFA764-A65A-4C19-9166-C12986D33B6E}"/>
    <cellStyle name="Normal 18 2 2 3 3 2 2 3" xfId="21608" xr:uid="{AC72DA58-6147-4E24-B689-DAF2B56395A0}"/>
    <cellStyle name="Normal 18 2 2 3 3 2 3" xfId="21609" xr:uid="{A51730DD-16EA-4241-B319-418632C8C43D}"/>
    <cellStyle name="Normal 18 2 2 3 3 2 3 2" xfId="21610" xr:uid="{832584E0-F16D-49F7-B889-6DD20D056341}"/>
    <cellStyle name="Normal 18 2 2 3 3 2 4" xfId="21611" xr:uid="{EDFF3C80-0701-4DE7-902D-1C1F899856A5}"/>
    <cellStyle name="Normal 18 2 2 3 3 3" xfId="21612" xr:uid="{61D2E1C8-7271-4A25-A827-D44EE77CD3A8}"/>
    <cellStyle name="Normal 18 2 2 3 3 3 2" xfId="21613" xr:uid="{EAD46380-B7F3-40DE-920C-E8CF37AF9951}"/>
    <cellStyle name="Normal 18 2 2 3 3 3 2 2" xfId="21614" xr:uid="{96A224CC-8706-493D-A456-2DFE8D00CD19}"/>
    <cellStyle name="Normal 18 2 2 3 3 3 3" xfId="21615" xr:uid="{2E490C2E-3CD1-42FE-B1AD-686511A4034B}"/>
    <cellStyle name="Normal 18 2 2 3 3 4" xfId="21616" xr:uid="{A5458A53-3C12-4821-9601-812CFDCBD16C}"/>
    <cellStyle name="Normal 18 2 2 3 3 4 2" xfId="21617" xr:uid="{B7BCF58B-C5A0-4181-B01C-CD689DEACA3D}"/>
    <cellStyle name="Normal 18 2 2 3 3 5" xfId="21618" xr:uid="{E20923F3-293B-4321-B0C7-B0C5012F6015}"/>
    <cellStyle name="Normal 18 2 2 3 3 6" xfId="54700" xr:uid="{2620EB46-CA53-4FC0-9FAB-4E9365881126}"/>
    <cellStyle name="Normal 18 2 2 3 4" xfId="21619" xr:uid="{F62C28A9-D054-43CC-90F3-5E180EF83594}"/>
    <cellStyle name="Normal 18 2 2 3 4 2" xfId="21620" xr:uid="{8207E634-09C3-4D4C-8ED7-812624C8BD1F}"/>
    <cellStyle name="Normal 18 2 2 3 4 2 2" xfId="21621" xr:uid="{00A04B71-2122-486F-A136-0E2112928CC1}"/>
    <cellStyle name="Normal 18 2 2 3 4 2 2 2" xfId="21622" xr:uid="{AE6A7F49-0A51-469B-92F3-BE658641E3D7}"/>
    <cellStyle name="Normal 18 2 2 3 4 2 3" xfId="21623" xr:uid="{8A4B6CA5-5E09-4A79-9A15-0F4681A45631}"/>
    <cellStyle name="Normal 18 2 2 3 4 3" xfId="21624" xr:uid="{90F5ECE1-A5B8-4F8A-922D-E87F2006A1AA}"/>
    <cellStyle name="Normal 18 2 2 3 4 3 2" xfId="21625" xr:uid="{0067B642-E96B-47C8-A07C-CB5E5B5FA383}"/>
    <cellStyle name="Normal 18 2 2 3 4 4" xfId="21626" xr:uid="{62550F89-2AB3-4820-87FA-6F34995EFD81}"/>
    <cellStyle name="Normal 18 2 2 3 5" xfId="21627" xr:uid="{8E8483F9-CA1E-49C1-8270-37D717C8D0F1}"/>
    <cellStyle name="Normal 18 2 2 3 5 2" xfId="21628" xr:uid="{31A88547-213A-46D9-ACE8-DDC9A459709B}"/>
    <cellStyle name="Normal 18 2 2 3 5 2 2" xfId="21629" xr:uid="{330B8F6C-0D8B-49BE-AD5D-9309484A295D}"/>
    <cellStyle name="Normal 18 2 2 3 5 3" xfId="21630" xr:uid="{1A4CC24E-E752-43F0-AEBE-06DE19BEA419}"/>
    <cellStyle name="Normal 18 2 2 3 6" xfId="21631" xr:uid="{702D6514-0117-4285-98BB-9D1321E73429}"/>
    <cellStyle name="Normal 18 2 2 3 6 2" xfId="21632" xr:uid="{9EFFCD6E-8F61-46FC-80CD-25D29C0F5820}"/>
    <cellStyle name="Normal 18 2 2 3 7" xfId="21633" xr:uid="{3C176026-85F5-4B0A-8AE5-18EFBF908FB4}"/>
    <cellStyle name="Normal 18 2 2 3 8" xfId="21634" xr:uid="{01E967A1-2C3E-4EC3-8D89-51C6FC7571D5}"/>
    <cellStyle name="Normal 18 2 2 3 9" xfId="21635" xr:uid="{C052B95C-AF44-4213-A4BD-0998A4C79027}"/>
    <cellStyle name="Normal 18 2 2 4" xfId="21636" xr:uid="{36733E1D-F421-4075-8AF9-1BEF06ADFB59}"/>
    <cellStyle name="Normal 18 2 2 4 2" xfId="21637" xr:uid="{A51C55F0-04EC-4545-B582-5C4244AD7B3C}"/>
    <cellStyle name="Normal 18 2 2 4 2 2" xfId="21638" xr:uid="{722BD36C-56BA-4455-957E-1933F34EF6C5}"/>
    <cellStyle name="Normal 18 2 2 4 2 2 2" xfId="21639" xr:uid="{FEF6976B-CA5D-4129-9171-89C5D88D9C02}"/>
    <cellStyle name="Normal 18 2 2 4 2 2 2 2" xfId="21640" xr:uid="{05787ABD-BF10-43EF-B928-07ABB87689D8}"/>
    <cellStyle name="Normal 18 2 2 4 2 2 2 2 2" xfId="21641" xr:uid="{68DF6DDA-CC99-4E4A-8C4A-34D93B775EC3}"/>
    <cellStyle name="Normal 18 2 2 4 2 2 2 3" xfId="21642" xr:uid="{9F726E0B-A848-43FB-AB33-A21D8F644AD8}"/>
    <cellStyle name="Normal 18 2 2 4 2 2 3" xfId="21643" xr:uid="{56469BDA-8763-4C32-AFB0-25F0E61507E5}"/>
    <cellStyle name="Normal 18 2 2 4 2 2 3 2" xfId="21644" xr:uid="{03B549DF-259D-45C0-A617-C6CACCD39850}"/>
    <cellStyle name="Normal 18 2 2 4 2 2 4" xfId="21645" xr:uid="{3D2256C6-C83F-4EE7-828E-65A2FEB2B4EF}"/>
    <cellStyle name="Normal 18 2 2 4 2 3" xfId="21646" xr:uid="{4C682D2A-E7F5-4323-ADCC-BE92CED9843D}"/>
    <cellStyle name="Normal 18 2 2 4 2 3 2" xfId="21647" xr:uid="{F7F2CF95-6A11-4FA2-BB01-6DDFE4F89EA5}"/>
    <cellStyle name="Normal 18 2 2 4 2 3 2 2" xfId="21648" xr:uid="{67387EC8-41B2-456E-BD4E-EE3AFA4E3793}"/>
    <cellStyle name="Normal 18 2 2 4 2 3 3" xfId="21649" xr:uid="{B14EAB93-6995-403C-967C-31FE81CABF41}"/>
    <cellStyle name="Normal 18 2 2 4 2 4" xfId="21650" xr:uid="{E9A904FA-B0AE-4966-B7E9-9BDB9DBB1A84}"/>
    <cellStyle name="Normal 18 2 2 4 2 4 2" xfId="21651" xr:uid="{0CE1EA25-15E6-4551-94A5-9C0AC4C9AFC3}"/>
    <cellStyle name="Normal 18 2 2 4 2 5" xfId="21652" xr:uid="{3058C118-C790-41A1-94B1-AD0A5912A8CC}"/>
    <cellStyle name="Normal 18 2 2 4 2 6" xfId="54701" xr:uid="{5D19D603-2545-4CF4-A844-07208BAC8EC7}"/>
    <cellStyle name="Normal 18 2 2 4 3" xfId="21653" xr:uid="{2DA26B6A-1734-4E4E-93AE-6BC0A70E3347}"/>
    <cellStyle name="Normal 18 2 2 4 3 2" xfId="21654" xr:uid="{0DFAE687-1095-4D41-A0DE-C359E1114899}"/>
    <cellStyle name="Normal 18 2 2 4 3 2 2" xfId="21655" xr:uid="{34902050-F50A-4C98-8576-FFBED5E08593}"/>
    <cellStyle name="Normal 18 2 2 4 3 2 2 2" xfId="21656" xr:uid="{53B2E234-62DE-465D-89CF-7726A89F3529}"/>
    <cellStyle name="Normal 18 2 2 4 3 2 3" xfId="21657" xr:uid="{4CE3B949-5D4A-463E-9739-539D1F7506EC}"/>
    <cellStyle name="Normal 18 2 2 4 3 3" xfId="21658" xr:uid="{B520DBA8-82BB-41CF-AE5B-885BCAAB6FDC}"/>
    <cellStyle name="Normal 18 2 2 4 3 3 2" xfId="21659" xr:uid="{CF9DCF7C-CBD1-4289-86B6-2FDBD58544EA}"/>
    <cellStyle name="Normal 18 2 2 4 3 4" xfId="21660" xr:uid="{99D0F5C4-4E28-4C81-98B6-5EE6F476129B}"/>
    <cellStyle name="Normal 18 2 2 4 4" xfId="21661" xr:uid="{371BD845-F1D8-487D-A66D-A4C0E7066223}"/>
    <cellStyle name="Normal 18 2 2 4 4 2" xfId="21662" xr:uid="{BBB08604-D7C6-4C69-A27F-3B3247EDC77F}"/>
    <cellStyle name="Normal 18 2 2 4 4 2 2" xfId="21663" xr:uid="{81CAF471-80E9-4F95-A282-75A84946E417}"/>
    <cellStyle name="Normal 18 2 2 4 4 3" xfId="21664" xr:uid="{2A267A9D-4425-4881-A07E-8C5BB431F9AF}"/>
    <cellStyle name="Normal 18 2 2 4 5" xfId="21665" xr:uid="{FE290A17-FF6B-406D-82EA-F8D2CC35B9C2}"/>
    <cellStyle name="Normal 18 2 2 4 5 2" xfId="21666" xr:uid="{6A4E1A10-473B-4D8F-96B2-040833DB0B76}"/>
    <cellStyle name="Normal 18 2 2 4 6" xfId="21667" xr:uid="{D863BD98-EBAC-42B1-A638-6F3D77712B30}"/>
    <cellStyle name="Normal 18 2 2 4 7" xfId="21668" xr:uid="{C2DD8CCE-0177-4568-AA85-ADD7D1428561}"/>
    <cellStyle name="Normal 18 2 2 5" xfId="21669" xr:uid="{A769ED01-43F1-4AEE-B859-CF10E2A04C36}"/>
    <cellStyle name="Normal 18 2 2 5 2" xfId="21670" xr:uid="{55B9156B-F34C-4750-B234-CBD4BD3AEB97}"/>
    <cellStyle name="Normal 18 2 2 5 2 2" xfId="21671" xr:uid="{300F79D1-4677-4F07-BD58-5DE9CD7906AD}"/>
    <cellStyle name="Normal 18 2 2 5 2 2 2" xfId="21672" xr:uid="{747EF173-11FD-4B4A-8BC0-8CAB6F8D15A8}"/>
    <cellStyle name="Normal 18 2 2 5 2 2 2 2" xfId="21673" xr:uid="{1E86DB10-D914-4FEA-8E8D-E4C2BB6EC1D1}"/>
    <cellStyle name="Normal 18 2 2 5 2 2 3" xfId="21674" xr:uid="{43A8EFAA-4E68-40B3-A36E-784D30C0B135}"/>
    <cellStyle name="Normal 18 2 2 5 2 3" xfId="21675" xr:uid="{92137BF0-157C-4105-95B8-76511425C523}"/>
    <cellStyle name="Normal 18 2 2 5 2 3 2" xfId="21676" xr:uid="{C0EB4914-19FF-4277-93BC-05E20AC64F23}"/>
    <cellStyle name="Normal 18 2 2 5 2 4" xfId="21677" xr:uid="{D88922ED-0314-4190-BCA2-7AF37DF879A4}"/>
    <cellStyle name="Normal 18 2 2 5 3" xfId="21678" xr:uid="{E38B95E7-0351-40CD-BE07-7E4CE5A67258}"/>
    <cellStyle name="Normal 18 2 2 5 3 2" xfId="21679" xr:uid="{4B5DFE0A-1D27-41D0-A7BC-866CA493153D}"/>
    <cellStyle name="Normal 18 2 2 5 3 2 2" xfId="21680" xr:uid="{37DD7EFE-318B-40A9-9AC9-F7714CD444CB}"/>
    <cellStyle name="Normal 18 2 2 5 3 3" xfId="21681" xr:uid="{954573F6-45EA-435D-89F4-F91226784AC0}"/>
    <cellStyle name="Normal 18 2 2 5 4" xfId="21682" xr:uid="{CFD83B54-4AA6-4A54-8FD1-6F9A85B3458C}"/>
    <cellStyle name="Normal 18 2 2 5 4 2" xfId="21683" xr:uid="{E834C124-AA55-4E79-8F66-455C94091824}"/>
    <cellStyle name="Normal 18 2 2 5 5" xfId="21684" xr:uid="{48358992-CCC3-4E38-BA53-B780D3957B64}"/>
    <cellStyle name="Normal 18 2 2 5 6" xfId="54702" xr:uid="{BC67A50B-AB2B-45D7-9A0B-956C6C193194}"/>
    <cellStyle name="Normal 18 2 2 6" xfId="21685" xr:uid="{F033E445-44BA-4EDF-BA0C-1B2EDD87A240}"/>
    <cellStyle name="Normal 18 2 2 6 2" xfId="21686" xr:uid="{12B73981-86DD-4D4C-8A64-A5C3C7D07593}"/>
    <cellStyle name="Normal 18 2 2 6 2 2" xfId="21687" xr:uid="{82D5C62B-6600-486D-B945-F7A3258F1B72}"/>
    <cellStyle name="Normal 18 2 2 6 2 2 2" xfId="54703" xr:uid="{F70A379F-2F84-4A52-B403-5082C36B23C9}"/>
    <cellStyle name="Normal 18 2 2 6 2 3" xfId="54704" xr:uid="{FFF57352-BC87-4612-9AB0-A87C52CE2D92}"/>
    <cellStyle name="Normal 18 2 2 6 3" xfId="21688" xr:uid="{0B7C58FA-E897-40BE-B608-36980DB6F059}"/>
    <cellStyle name="Normal 18 2 2 6 3 2" xfId="54705" xr:uid="{62E56524-1783-41BB-9C5A-F54CC6F4AD7A}"/>
    <cellStyle name="Normal 18 2 2 6 4" xfId="54706" xr:uid="{48BF6BD7-7D92-4F38-9DB2-2D989B619D9D}"/>
    <cellStyle name="Normal 18 2 2 7" xfId="21689" xr:uid="{030ED272-2FD9-44A5-8218-AB0F9FE73B26}"/>
    <cellStyle name="Normal 18 2 2 7 2" xfId="21690" xr:uid="{D8F4282F-8248-4595-A113-9DE464F85BEF}"/>
    <cellStyle name="Normal 18 2 2 7 2 2" xfId="21691" xr:uid="{3A4B9A11-518F-4ACE-9F35-6BD0EB144820}"/>
    <cellStyle name="Normal 18 2 2 7 2 2 2" xfId="21692" xr:uid="{CB71F28D-C1CB-4A1B-A64E-6897BC9B4A81}"/>
    <cellStyle name="Normal 18 2 2 7 2 3" xfId="21693" xr:uid="{948E4EA0-2CCC-4CBA-AC43-466F869B52D0}"/>
    <cellStyle name="Normal 18 2 2 7 3" xfId="21694" xr:uid="{B7DE5671-9472-4D0E-B1AE-363B394A423C}"/>
    <cellStyle name="Normal 18 2 2 7 3 2" xfId="21695" xr:uid="{2D0690ED-3033-4250-85C7-10F86FF6810F}"/>
    <cellStyle name="Normal 18 2 2 7 4" xfId="21696" xr:uid="{494581CF-4BBC-4167-AED6-C4CDD007F43C}"/>
    <cellStyle name="Normal 18 2 2 8" xfId="21697" xr:uid="{BBD6C7AB-07CB-4BA3-96F7-F57144F45480}"/>
    <cellStyle name="Normal 18 2 2 8 2" xfId="21698" xr:uid="{41667F42-0723-48EA-9BCE-BBEB14CC468F}"/>
    <cellStyle name="Normal 18 2 2 8 2 2" xfId="21699" xr:uid="{9C025672-7E6B-4C47-BD67-2EAD0F1FFD38}"/>
    <cellStyle name="Normal 18 2 2 8 3" xfId="21700" xr:uid="{B86A3A53-BEEA-4655-A663-9D0513973990}"/>
    <cellStyle name="Normal 18 2 2 9" xfId="21701" xr:uid="{D840CB2D-DF58-42F4-8F7A-8D5D2AAF4090}"/>
    <cellStyle name="Normal 18 2 2 9 2" xfId="21702" xr:uid="{692227D3-3409-4C3B-BB30-190377FF80AF}"/>
    <cellStyle name="Normal 18 2 2_INFORME" xfId="21703" xr:uid="{77009A6D-E4C7-4206-964D-E92E1BEE56CE}"/>
    <cellStyle name="Normal 18 2 3" xfId="21704" xr:uid="{55D12F9A-A07E-4DE9-90F5-9FA7455138F6}"/>
    <cellStyle name="Normal 18 2 3 10" xfId="21705" xr:uid="{D8573C6A-ED10-444C-B4A4-BCEE07634AFD}"/>
    <cellStyle name="Normal 18 2 3 2" xfId="21706" xr:uid="{24434435-8D59-495C-8807-D15EEB81F6DE}"/>
    <cellStyle name="Normal 18 2 3 2 2" xfId="21707" xr:uid="{61EDC2C2-8E49-4A69-8523-E9806BEC68DC}"/>
    <cellStyle name="Normal 18 2 3 2 2 2" xfId="21708" xr:uid="{BA513425-ED73-4579-81B5-C1D60A1B22BC}"/>
    <cellStyle name="Normal 18 2 3 2 2 2 2" xfId="21709" xr:uid="{A8CC46E2-04AA-47EB-8123-2395EB759736}"/>
    <cellStyle name="Normal 18 2 3 2 2 2 2 2" xfId="21710" xr:uid="{B309B3E1-8A20-4AAB-8FC3-7320BCD87731}"/>
    <cellStyle name="Normal 18 2 3 2 2 2 2 2 2" xfId="21711" xr:uid="{DC28AA33-3F9A-410E-98AE-49B81D235970}"/>
    <cellStyle name="Normal 18 2 3 2 2 2 2 2 2 2" xfId="54707" xr:uid="{7CBF6502-DDB2-4494-ADE2-A910F252AD43}"/>
    <cellStyle name="Normal 18 2 3 2 2 2 2 2 3" xfId="54708" xr:uid="{70414AB8-C4AD-4C58-88E8-9DCA2B2F5A06}"/>
    <cellStyle name="Normal 18 2 3 2 2 2 2 3" xfId="21712" xr:uid="{2D80357D-D471-49F7-940F-E3B15A4E3A2D}"/>
    <cellStyle name="Normal 18 2 3 2 2 2 2 3 2" xfId="54709" xr:uid="{9907B538-126B-4B2C-B3F8-C6E56C001CD2}"/>
    <cellStyle name="Normal 18 2 3 2 2 2 2 4" xfId="54710" xr:uid="{AC308B40-08BF-4A9A-A7B0-96EAE0FA66FE}"/>
    <cellStyle name="Normal 18 2 3 2 2 2 3" xfId="21713" xr:uid="{763C3663-2268-4E79-812A-EF22F37F3F84}"/>
    <cellStyle name="Normal 18 2 3 2 2 2 3 2" xfId="21714" xr:uid="{A142915B-60EF-4E09-B832-CC2887F25882}"/>
    <cellStyle name="Normal 18 2 3 2 2 2 3 2 2" xfId="54711" xr:uid="{6885D982-D2EF-4ED4-9C58-7689ED5A4904}"/>
    <cellStyle name="Normal 18 2 3 2 2 2 3 3" xfId="54712" xr:uid="{6EA86D1C-0087-4269-AE02-5B781B82FFF2}"/>
    <cellStyle name="Normal 18 2 3 2 2 2 4" xfId="21715" xr:uid="{9F979610-6E5A-4C47-9994-E0EF7118B541}"/>
    <cellStyle name="Normal 18 2 3 2 2 2 4 2" xfId="54713" xr:uid="{22E54690-2340-4581-91E4-05CF2FBDD5F2}"/>
    <cellStyle name="Normal 18 2 3 2 2 2 5" xfId="54714" xr:uid="{8B5C2976-705B-4504-91C2-AC94702E59BD}"/>
    <cellStyle name="Normal 18 2 3 2 2 2 6" xfId="54715" xr:uid="{65923CBE-5CAA-4D30-95FA-6BFA476B0D4D}"/>
    <cellStyle name="Normal 18 2 3 2 2 3" xfId="21716" xr:uid="{BC9D2BEA-249C-43E2-A97F-8359C5EE6700}"/>
    <cellStyle name="Normal 18 2 3 2 2 3 2" xfId="21717" xr:uid="{AD13FCA6-C61B-421B-89B4-7908F32E2E9F}"/>
    <cellStyle name="Normal 18 2 3 2 2 3 2 2" xfId="21718" xr:uid="{2573EA56-F2EF-4C44-B74C-10841DFE3847}"/>
    <cellStyle name="Normal 18 2 3 2 2 3 2 2 2" xfId="21719" xr:uid="{FC496390-ECBF-4BB8-B9F6-874986250CC9}"/>
    <cellStyle name="Normal 18 2 3 2 2 3 2 3" xfId="21720" xr:uid="{03E72242-EC42-4D75-8221-87E7E1BAE0D2}"/>
    <cellStyle name="Normal 18 2 3 2 2 3 3" xfId="21721" xr:uid="{35B7ABFA-2EF4-4EA1-B71A-42C79C5611CD}"/>
    <cellStyle name="Normal 18 2 3 2 2 3 3 2" xfId="21722" xr:uid="{1FFFAA75-19BC-4E54-9EDA-99A8CE4E0A2E}"/>
    <cellStyle name="Normal 18 2 3 2 2 3 4" xfId="21723" xr:uid="{69878AEF-BE5E-431B-A7CD-59D35A23BAE1}"/>
    <cellStyle name="Normal 18 2 3 2 2 4" xfId="21724" xr:uid="{75992670-463F-4DB5-AF0A-251A1E09EE5F}"/>
    <cellStyle name="Normal 18 2 3 2 2 4 2" xfId="21725" xr:uid="{C145EE52-F721-4411-A7AC-CF163281D62D}"/>
    <cellStyle name="Normal 18 2 3 2 2 4 2 2" xfId="21726" xr:uid="{23023169-A6DE-48A2-9D70-6780577D51C2}"/>
    <cellStyle name="Normal 18 2 3 2 2 4 3" xfId="21727" xr:uid="{7A7034A8-35FE-4BE8-8B08-A3055389F620}"/>
    <cellStyle name="Normal 18 2 3 2 2 5" xfId="21728" xr:uid="{CF9CE4D4-C78D-408C-ACA5-CDA11BDDB580}"/>
    <cellStyle name="Normal 18 2 3 2 2 5 2" xfId="21729" xr:uid="{45CDBCE2-EB31-4E42-84B9-FB0F3DD7907B}"/>
    <cellStyle name="Normal 18 2 3 2 2 6" xfId="21730" xr:uid="{774A144C-5C6C-4113-B502-FE1E08379C5F}"/>
    <cellStyle name="Normal 18 2 3 2 2 7" xfId="21731" xr:uid="{4D2358A7-BAF9-447A-9751-FD9105D74986}"/>
    <cellStyle name="Normal 18 2 3 2 3" xfId="21732" xr:uid="{956A46C2-9313-4790-BD76-DC3630D5A837}"/>
    <cellStyle name="Normal 18 2 3 2 3 2" xfId="21733" xr:uid="{CEABB008-62E3-4F75-BD35-5824B12D1A05}"/>
    <cellStyle name="Normal 18 2 3 2 3 2 2" xfId="21734" xr:uid="{DBF4A878-D7DD-4A17-A3F4-6507081F5FBF}"/>
    <cellStyle name="Normal 18 2 3 2 3 2 2 2" xfId="21735" xr:uid="{8F0512EA-B094-4747-AB18-6193003625E0}"/>
    <cellStyle name="Normal 18 2 3 2 3 2 2 2 2" xfId="54716" xr:uid="{B9158A68-CE9C-4BF2-A4B4-CEB25BEAD508}"/>
    <cellStyle name="Normal 18 2 3 2 3 2 2 3" xfId="54717" xr:uid="{66F058FC-3890-4F08-85DA-0948C104FDB6}"/>
    <cellStyle name="Normal 18 2 3 2 3 2 3" xfId="21736" xr:uid="{AFFE1EE6-FF8E-4428-B0B2-639AC9593A0F}"/>
    <cellStyle name="Normal 18 2 3 2 3 2 3 2" xfId="54718" xr:uid="{C6A3E5EB-7873-49CA-ABF6-32EA6B2CB8FE}"/>
    <cellStyle name="Normal 18 2 3 2 3 2 4" xfId="54719" xr:uid="{0CFED063-FE8D-4561-BC06-2C5D4401B02E}"/>
    <cellStyle name="Normal 18 2 3 2 3 3" xfId="21737" xr:uid="{21989B86-C31B-4BD9-88D6-3F6B137AA92B}"/>
    <cellStyle name="Normal 18 2 3 2 3 3 2" xfId="21738" xr:uid="{1D99F27A-7CD4-468A-B21D-25CB2ACB1AC3}"/>
    <cellStyle name="Normal 18 2 3 2 3 3 2 2" xfId="54720" xr:uid="{16CAA462-4C96-4E9B-A3FE-10B82E7094F7}"/>
    <cellStyle name="Normal 18 2 3 2 3 3 3" xfId="54721" xr:uid="{FD0C909B-83FD-4821-ACC9-F0417A21B458}"/>
    <cellStyle name="Normal 18 2 3 2 3 4" xfId="21739" xr:uid="{BDF4B9DC-29CD-431D-9E45-770750233B0B}"/>
    <cellStyle name="Normal 18 2 3 2 3 4 2" xfId="54722" xr:uid="{0B7AB786-C873-48D5-A076-40068ED45FA5}"/>
    <cellStyle name="Normal 18 2 3 2 3 5" xfId="54723" xr:uid="{80415043-DEC0-4335-9794-697D6DD74896}"/>
    <cellStyle name="Normal 18 2 3 2 3 6" xfId="54724" xr:uid="{6F98899F-0C21-4FDA-84CD-D96CC59F0B9D}"/>
    <cellStyle name="Normal 18 2 3 2 4" xfId="21740" xr:uid="{FFE1986B-B1A8-4D8F-ADDC-575FF0B79D3A}"/>
    <cellStyle name="Normal 18 2 3 2 4 2" xfId="21741" xr:uid="{353AC95C-C106-4B86-BBE3-73DC7AC58205}"/>
    <cellStyle name="Normal 18 2 3 2 4 2 2" xfId="21742" xr:uid="{3ED115F1-E9B0-48C5-A7B3-BFCFD7DC2C39}"/>
    <cellStyle name="Normal 18 2 3 2 4 2 2 2" xfId="21743" xr:uid="{960A5330-D8AA-4E8B-B650-73811F907CCA}"/>
    <cellStyle name="Normal 18 2 3 2 4 2 3" xfId="21744" xr:uid="{1444DBFD-C57C-4EC7-B803-B68173068C5D}"/>
    <cellStyle name="Normal 18 2 3 2 4 3" xfId="21745" xr:uid="{5A201CFF-D9BF-4B69-BDFE-0A3529934BAC}"/>
    <cellStyle name="Normal 18 2 3 2 4 3 2" xfId="21746" xr:uid="{5FD109C0-05E8-4509-8EFA-8529CA9F98B9}"/>
    <cellStyle name="Normal 18 2 3 2 4 4" xfId="21747" xr:uid="{B87A4A35-9CEC-4BF8-B374-749607FDD1B1}"/>
    <cellStyle name="Normal 18 2 3 2 5" xfId="21748" xr:uid="{9EEB9F89-F48F-4351-89D6-D5648D4EAFA4}"/>
    <cellStyle name="Normal 18 2 3 2 5 2" xfId="21749" xr:uid="{4D53FD05-DB2B-4172-97E8-1B0B2D954C3D}"/>
    <cellStyle name="Normal 18 2 3 2 5 2 2" xfId="21750" xr:uid="{78F2F81B-7CBB-4BA5-87EC-2347A20FFE60}"/>
    <cellStyle name="Normal 18 2 3 2 5 3" xfId="21751" xr:uid="{65BD950C-E52D-42AD-9AC7-5238DA7647A3}"/>
    <cellStyle name="Normal 18 2 3 2 6" xfId="21752" xr:uid="{AD39A6A0-DDE7-457A-AC9C-CEC5AB4B96E0}"/>
    <cellStyle name="Normal 18 2 3 2 6 2" xfId="21753" xr:uid="{A89ADEBB-75A5-4DA6-BA66-527216FC592A}"/>
    <cellStyle name="Normal 18 2 3 2 7" xfId="21754" xr:uid="{D0577AAA-681F-4BAF-B22F-BB826C6EA578}"/>
    <cellStyle name="Normal 18 2 3 2 8" xfId="21755" xr:uid="{E5C4675C-E963-475E-A820-0E7C173F5797}"/>
    <cellStyle name="Normal 18 2 3 2 9" xfId="21756" xr:uid="{69C6D721-E56F-4FB1-8C26-42461AC860D9}"/>
    <cellStyle name="Normal 18 2 3 3" xfId="21757" xr:uid="{4577203D-230D-455C-9CAC-81DB79789327}"/>
    <cellStyle name="Normal 18 2 3 3 2" xfId="21758" xr:uid="{DFACD26E-F784-4021-A831-2C3489306B0C}"/>
    <cellStyle name="Normal 18 2 3 3 2 2" xfId="21759" xr:uid="{1D692C19-1C22-4718-ADE8-9A4828C095D3}"/>
    <cellStyle name="Normal 18 2 3 3 2 2 2" xfId="21760" xr:uid="{E93EAA18-0CE4-426D-BA4B-4F840ECF485E}"/>
    <cellStyle name="Normal 18 2 3 3 2 2 2 2" xfId="21761" xr:uid="{DD2B657C-A440-4422-BDA1-911C4FB13E0E}"/>
    <cellStyle name="Normal 18 2 3 3 2 2 2 2 2" xfId="54725" xr:uid="{DFF5B915-C8F9-4C11-AAE9-47AE4C5FD822}"/>
    <cellStyle name="Normal 18 2 3 3 2 2 2 3" xfId="54726" xr:uid="{D455BCEC-259B-4A78-AA93-3ABF746E627D}"/>
    <cellStyle name="Normal 18 2 3 3 2 2 3" xfId="21762" xr:uid="{01BDD01D-44C7-48D4-8CCA-FAA92F653B62}"/>
    <cellStyle name="Normal 18 2 3 3 2 2 3 2" xfId="54727" xr:uid="{FD236C11-FB89-447C-A705-AA4ABC19230F}"/>
    <cellStyle name="Normal 18 2 3 3 2 2 4" xfId="54728" xr:uid="{2C460ED7-6F07-4B25-899E-CA254D625D00}"/>
    <cellStyle name="Normal 18 2 3 3 2 3" xfId="21763" xr:uid="{0060BE81-D305-46A7-BC91-B3BC3B78692C}"/>
    <cellStyle name="Normal 18 2 3 3 2 3 2" xfId="21764" xr:uid="{3483AA1B-992C-4A26-B047-14171EB5F0F9}"/>
    <cellStyle name="Normal 18 2 3 3 2 3 2 2" xfId="54729" xr:uid="{C9D9F9E2-7D0B-4B72-9E17-9473F6A70F0B}"/>
    <cellStyle name="Normal 18 2 3 3 2 3 3" xfId="54730" xr:uid="{7ABDA72F-B93E-482E-9170-37258F1DB6D7}"/>
    <cellStyle name="Normal 18 2 3 3 2 4" xfId="21765" xr:uid="{238276C1-B5A7-4C07-8F4B-7FF6B485A0FA}"/>
    <cellStyle name="Normal 18 2 3 3 2 4 2" xfId="54731" xr:uid="{32322942-74C1-412D-AB4D-F3B00E702752}"/>
    <cellStyle name="Normal 18 2 3 3 2 5" xfId="54732" xr:uid="{DE600B66-E872-44B7-9399-9CA6A201E574}"/>
    <cellStyle name="Normal 18 2 3 3 2 6" xfId="54733" xr:uid="{8D005E4D-731F-4E03-A8C9-C9D1D458CEEF}"/>
    <cellStyle name="Normal 18 2 3 3 3" xfId="21766" xr:uid="{26283D79-27D1-43F5-8B81-D0BD7F45F14F}"/>
    <cellStyle name="Normal 18 2 3 3 3 2" xfId="21767" xr:uid="{F8FDC6F2-E2D4-4432-AE3C-F1C60A49502A}"/>
    <cellStyle name="Normal 18 2 3 3 3 2 2" xfId="21768" xr:uid="{7607FCF8-AAA4-42DA-8D8B-9A3B7C12C524}"/>
    <cellStyle name="Normal 18 2 3 3 3 2 2 2" xfId="21769" xr:uid="{459218F4-43D5-417A-98F6-EE85DDD93CB9}"/>
    <cellStyle name="Normal 18 2 3 3 3 2 3" xfId="21770" xr:uid="{6261D9E5-EB1F-4FBB-9949-32345F26B978}"/>
    <cellStyle name="Normal 18 2 3 3 3 3" xfId="21771" xr:uid="{EC712C47-B8C5-41ED-AF7E-A0A9E6217B45}"/>
    <cellStyle name="Normal 18 2 3 3 3 3 2" xfId="21772" xr:uid="{60C1EF02-A832-4043-B02F-8E5E0BF3FC06}"/>
    <cellStyle name="Normal 18 2 3 3 3 4" xfId="21773" xr:uid="{ACAB1645-3558-4D74-B4C5-85F06557E1AF}"/>
    <cellStyle name="Normal 18 2 3 3 4" xfId="21774" xr:uid="{A5AB7B0A-ACAC-4F5C-85EF-C54A85122476}"/>
    <cellStyle name="Normal 18 2 3 3 4 2" xfId="21775" xr:uid="{CDE422B9-D740-4312-8CEA-41F6F19551AC}"/>
    <cellStyle name="Normal 18 2 3 3 4 2 2" xfId="21776" xr:uid="{7A45648C-9C22-4B32-97D7-E38FCAF1096D}"/>
    <cellStyle name="Normal 18 2 3 3 4 3" xfId="21777" xr:uid="{CDDB1CE4-35FF-4B09-8E91-6C96D7B5BD55}"/>
    <cellStyle name="Normal 18 2 3 3 5" xfId="21778" xr:uid="{A3EBFDFB-4CCF-4966-8E3D-24F90F256CAE}"/>
    <cellStyle name="Normal 18 2 3 3 5 2" xfId="21779" xr:uid="{5B64B40E-665F-4EFE-B513-61F2B9E48A09}"/>
    <cellStyle name="Normal 18 2 3 3 6" xfId="21780" xr:uid="{D8E9A0C5-147E-44B8-9519-FC217048E785}"/>
    <cellStyle name="Normal 18 2 3 3 7" xfId="21781" xr:uid="{BA5427B9-BCBB-4B16-A401-CADA17F96A57}"/>
    <cellStyle name="Normal 18 2 3 4" xfId="21782" xr:uid="{D26C3D49-1E6B-4BEE-8B33-D092C76C9E13}"/>
    <cellStyle name="Normal 18 2 3 4 2" xfId="21783" xr:uid="{C1588AA8-A4CB-4DF3-91E0-F0ABE0B055B0}"/>
    <cellStyle name="Normal 18 2 3 4 2 2" xfId="21784" xr:uid="{1C4BF9C1-C179-4AB5-A146-64D2B1B839A1}"/>
    <cellStyle name="Normal 18 2 3 4 2 2 2" xfId="21785" xr:uid="{5CB31CA8-0C70-465B-B7B5-5B126D840741}"/>
    <cellStyle name="Normal 18 2 3 4 2 2 2 2" xfId="21786" xr:uid="{F4A0A793-5F84-4DEE-A75A-738561B17123}"/>
    <cellStyle name="Normal 18 2 3 4 2 2 3" xfId="21787" xr:uid="{EFCEA799-EFB3-4D68-B086-BCB0D492F135}"/>
    <cellStyle name="Normal 18 2 3 4 2 3" xfId="21788" xr:uid="{15C57998-4D08-4F00-BC51-DED02B484A6D}"/>
    <cellStyle name="Normal 18 2 3 4 2 3 2" xfId="21789" xr:uid="{D3127F26-8823-497E-B3A1-EE323675CC6C}"/>
    <cellStyle name="Normal 18 2 3 4 2 4" xfId="21790" xr:uid="{FDDFA34A-EA26-400C-B524-2B8637169CE4}"/>
    <cellStyle name="Normal 18 2 3 4 3" xfId="21791" xr:uid="{98DEAE04-7F7F-4C5B-BED2-04C470AA9E7E}"/>
    <cellStyle name="Normal 18 2 3 4 3 2" xfId="21792" xr:uid="{7183A936-491D-4A53-BE05-1F16E0241D3C}"/>
    <cellStyle name="Normal 18 2 3 4 3 2 2" xfId="54734" xr:uid="{8E3CE2BB-5675-433C-8832-693A1233D20A}"/>
    <cellStyle name="Normal 18 2 3 4 3 3" xfId="54735" xr:uid="{878041A4-580D-46B8-A57D-C4197ACE48ED}"/>
    <cellStyle name="Normal 18 2 3 4 4" xfId="21793" xr:uid="{451F1424-EF04-4A3E-9FA3-751F55CA04C3}"/>
    <cellStyle name="Normal 18 2 3 4 4 2" xfId="54736" xr:uid="{61248FEF-08BF-4F15-A600-07DAA8F6C4D0}"/>
    <cellStyle name="Normal 18 2 3 4 5" xfId="54737" xr:uid="{C4ADBD67-A3BC-4333-A386-3A26B576B3C6}"/>
    <cellStyle name="Normal 18 2 3 4 6" xfId="54738" xr:uid="{95266CB5-9D4A-4A42-B99B-72668F680335}"/>
    <cellStyle name="Normal 18 2 3 5" xfId="21794" xr:uid="{50517755-BBC2-4C52-A457-EBD0AF7D9347}"/>
    <cellStyle name="Normal 18 2 3 5 2" xfId="21795" xr:uid="{E84C93E8-9F0B-4E13-AE8E-3339D571778C}"/>
    <cellStyle name="Normal 18 2 3 5 2 2" xfId="21796" xr:uid="{DF9629C9-6FDE-4149-89CF-2E4EB9985622}"/>
    <cellStyle name="Normal 18 2 3 5 2 2 2" xfId="21797" xr:uid="{C04C1644-E65A-4D8D-8C8F-E17E19CB52A3}"/>
    <cellStyle name="Normal 18 2 3 5 2 3" xfId="21798" xr:uid="{FD18893F-0C9F-4206-9841-BE43511A19B3}"/>
    <cellStyle name="Normal 18 2 3 5 3" xfId="21799" xr:uid="{53E6EC92-FD56-4C49-A585-FD0C3771B2AA}"/>
    <cellStyle name="Normal 18 2 3 5 3 2" xfId="21800" xr:uid="{6AF4FA47-40C3-4723-A0D5-40B732FB130B}"/>
    <cellStyle name="Normal 18 2 3 5 4" xfId="21801" xr:uid="{0FF58B58-A609-4069-9762-15443DC6CB23}"/>
    <cellStyle name="Normal 18 2 3 6" xfId="21802" xr:uid="{77F5A29F-19D8-443E-A0EF-773AA7A96EA8}"/>
    <cellStyle name="Normal 18 2 3 6 2" xfId="21803" xr:uid="{C51F28A1-0B91-4996-B234-BAD3062B59A0}"/>
    <cellStyle name="Normal 18 2 3 6 2 2" xfId="21804" xr:uid="{E66F4815-9353-43FD-9F87-D6DBDF8467F2}"/>
    <cellStyle name="Normal 18 2 3 6 3" xfId="21805" xr:uid="{30305EC4-FEF6-4049-87E0-95CB8EE04A66}"/>
    <cellStyle name="Normal 18 2 3 7" xfId="21806" xr:uid="{247A1544-F33E-4AA9-BC41-5E28F2B42509}"/>
    <cellStyle name="Normal 18 2 3 7 2" xfId="21807" xr:uid="{8B3AB951-D64E-49FE-9B1B-D02650C62884}"/>
    <cellStyle name="Normal 18 2 3 8" xfId="21808" xr:uid="{8C71A47D-FC40-45EF-820E-E61B6C481CC3}"/>
    <cellStyle name="Normal 18 2 3 9" xfId="21809" xr:uid="{833C7C8D-B91C-4298-A963-95EED422BEA6}"/>
    <cellStyle name="Normal 18 2 3_INFORME" xfId="21810" xr:uid="{B53A4FE3-FC6E-4BC3-A9B0-F160F7278D54}"/>
    <cellStyle name="Normal 18 2 4" xfId="21811" xr:uid="{E91272A0-77C2-4506-9FF2-5E42204337CF}"/>
    <cellStyle name="Normal 18 2 4 2" xfId="21812" xr:uid="{B93A1F5B-A8EE-448D-AF66-89F006430430}"/>
    <cellStyle name="Normal 18 2 4 2 2" xfId="21813" xr:uid="{A73A979E-E62A-4950-B508-1B2E4173B471}"/>
    <cellStyle name="Normal 18 2 4 2 2 2" xfId="21814" xr:uid="{8E3E1E39-37D7-465F-B505-4AB7B67AE890}"/>
    <cellStyle name="Normal 18 2 4 2 2 2 2" xfId="21815" xr:uid="{DEE8D8B2-F813-494F-8553-073F5EE07B13}"/>
    <cellStyle name="Normal 18 2 4 2 2 2 2 2" xfId="21816" xr:uid="{3F60F365-B161-46E8-A7C9-FFBCB1DCFD7D}"/>
    <cellStyle name="Normal 18 2 4 2 2 2 2 2 2" xfId="21817" xr:uid="{E777B1DC-0D20-4B08-A026-495E91204131}"/>
    <cellStyle name="Normal 18 2 4 2 2 2 2 3" xfId="21818" xr:uid="{2F39995B-6ED1-42DC-AB8A-BD587871A2CE}"/>
    <cellStyle name="Normal 18 2 4 2 2 2 3" xfId="21819" xr:uid="{F594A630-1A47-4484-8ECF-915D4AA1187B}"/>
    <cellStyle name="Normal 18 2 4 2 2 2 3 2" xfId="21820" xr:uid="{CE305739-3EE1-4714-8B4D-21D554E41E79}"/>
    <cellStyle name="Normal 18 2 4 2 2 2 4" xfId="21821" xr:uid="{83B44244-5FD8-4C40-B92D-A98E6F869AFE}"/>
    <cellStyle name="Normal 18 2 4 2 2 3" xfId="21822" xr:uid="{889AF177-0552-47CE-9726-3ECAE109E6B3}"/>
    <cellStyle name="Normal 18 2 4 2 2 3 2" xfId="21823" xr:uid="{71C00CF1-78C4-47C9-8DAA-1B8CB5F87154}"/>
    <cellStyle name="Normal 18 2 4 2 2 3 2 2" xfId="21824" xr:uid="{91D529E1-E5CF-4450-A5A8-E1E06A2E67D6}"/>
    <cellStyle name="Normal 18 2 4 2 2 3 3" xfId="21825" xr:uid="{82CD98E1-F847-4DBF-B5CA-0A7B2D3A68E3}"/>
    <cellStyle name="Normal 18 2 4 2 2 4" xfId="21826" xr:uid="{6B84B6B9-7DCB-4ED3-A840-2283D7D855F4}"/>
    <cellStyle name="Normal 18 2 4 2 2 4 2" xfId="21827" xr:uid="{3C429F53-A957-4090-A326-1008A5BB32C1}"/>
    <cellStyle name="Normal 18 2 4 2 2 5" xfId="21828" xr:uid="{4747B858-E732-4271-9908-D36FF631915E}"/>
    <cellStyle name="Normal 18 2 4 2 2 6" xfId="54739" xr:uid="{029C046B-B80A-46CE-9D79-41C8013CEBD0}"/>
    <cellStyle name="Normal 18 2 4 2 3" xfId="21829" xr:uid="{F169EFCB-669D-4D09-B538-9D4DCB774AC7}"/>
    <cellStyle name="Normal 18 2 4 2 3 2" xfId="21830" xr:uid="{00D7B33B-3B25-4A52-BE8B-D7433955DFA7}"/>
    <cellStyle name="Normal 18 2 4 2 3 2 2" xfId="21831" xr:uid="{D63C02B0-585E-44FA-907F-1689B8F94775}"/>
    <cellStyle name="Normal 18 2 4 2 3 2 2 2" xfId="21832" xr:uid="{E9E2207E-48E7-4AF5-BE0B-B5AE1A3E03C1}"/>
    <cellStyle name="Normal 18 2 4 2 3 2 3" xfId="21833" xr:uid="{B3A787D8-94C2-4529-AD4F-E77EB0496239}"/>
    <cellStyle name="Normal 18 2 4 2 3 3" xfId="21834" xr:uid="{E46C9081-9746-4B32-9D6D-502445244A93}"/>
    <cellStyle name="Normal 18 2 4 2 3 3 2" xfId="21835" xr:uid="{CDEC02DF-7C35-4E73-86C2-E61A847E946B}"/>
    <cellStyle name="Normal 18 2 4 2 3 4" xfId="21836" xr:uid="{96F268D5-D60E-455D-90D4-3E01AB21B3BA}"/>
    <cellStyle name="Normal 18 2 4 2 4" xfId="21837" xr:uid="{2F52ACD3-ADAF-41C0-9B94-83F795B02A35}"/>
    <cellStyle name="Normal 18 2 4 2 4 2" xfId="21838" xr:uid="{81B3C000-8C17-4AA4-B67B-E9A343A17465}"/>
    <cellStyle name="Normal 18 2 4 2 4 2 2" xfId="21839" xr:uid="{38054F8E-707F-49E4-8259-CAC48E9C8E91}"/>
    <cellStyle name="Normal 18 2 4 2 4 3" xfId="21840" xr:uid="{35589519-FF05-42C6-B001-7E2BDF59FE82}"/>
    <cellStyle name="Normal 18 2 4 2 5" xfId="21841" xr:uid="{A97AFDDB-957F-4403-9DD6-CD0AE8FB2BF6}"/>
    <cellStyle name="Normal 18 2 4 2 5 2" xfId="21842" xr:uid="{925E2918-2801-4C83-9CCA-7FB9DF4DBE49}"/>
    <cellStyle name="Normal 18 2 4 2 6" xfId="21843" xr:uid="{A0AF5FFE-45BE-497D-A74D-E93024CEF1A4}"/>
    <cellStyle name="Normal 18 2 4 2 7" xfId="21844" xr:uid="{D54856B1-4E17-4A2C-A12B-576C24B1F376}"/>
    <cellStyle name="Normal 18 2 4 3" xfId="21845" xr:uid="{AAE42DCA-684B-437F-B230-8F96A8A86E7A}"/>
    <cellStyle name="Normal 18 2 4 3 2" xfId="21846" xr:uid="{9EDC6281-37E1-4608-BE9B-3FCA10FF8293}"/>
    <cellStyle name="Normal 18 2 4 3 2 2" xfId="21847" xr:uid="{168DAE49-178E-4BA4-ACE4-BBF961E8A400}"/>
    <cellStyle name="Normal 18 2 4 3 2 2 2" xfId="21848" xr:uid="{0DC8DD4A-7083-4181-AA21-6FE5554B0A92}"/>
    <cellStyle name="Normal 18 2 4 3 2 2 2 2" xfId="21849" xr:uid="{203585C3-35B6-4558-A2AD-9D3F9BB71830}"/>
    <cellStyle name="Normal 18 2 4 3 2 2 3" xfId="21850" xr:uid="{07E51966-3F18-4826-A5A9-913DFB2041C5}"/>
    <cellStyle name="Normal 18 2 4 3 2 3" xfId="21851" xr:uid="{EAB2076D-DB7E-44F7-BC00-6592EA966F3A}"/>
    <cellStyle name="Normal 18 2 4 3 2 3 2" xfId="21852" xr:uid="{77451A20-56A3-483C-9384-1F558C8248AD}"/>
    <cellStyle name="Normal 18 2 4 3 2 4" xfId="21853" xr:uid="{F8841936-609C-44DB-8509-6B768C0CB8A6}"/>
    <cellStyle name="Normal 18 2 4 3 3" xfId="21854" xr:uid="{400339E1-413D-4A9B-977A-902CFE079B36}"/>
    <cellStyle name="Normal 18 2 4 3 3 2" xfId="21855" xr:uid="{3587E0D9-A923-4A5B-9252-F7A913151508}"/>
    <cellStyle name="Normal 18 2 4 3 3 2 2" xfId="21856" xr:uid="{02381581-DECD-4ADA-897D-11B74391840A}"/>
    <cellStyle name="Normal 18 2 4 3 3 3" xfId="21857" xr:uid="{3902325C-0EAE-4B5B-8BEA-141DA1A5C1E3}"/>
    <cellStyle name="Normal 18 2 4 3 4" xfId="21858" xr:uid="{369A62AE-E729-41F7-B385-ECAA5E5B2A7F}"/>
    <cellStyle name="Normal 18 2 4 3 4 2" xfId="21859" xr:uid="{7C5294F1-9D76-42BD-A673-3651F9A22DE8}"/>
    <cellStyle name="Normal 18 2 4 3 5" xfId="21860" xr:uid="{BA761A9B-F922-450B-B506-560BBB8E8623}"/>
    <cellStyle name="Normal 18 2 4 3 6" xfId="54740" xr:uid="{969A4FC4-B0D0-44E9-9507-45C44289B5EA}"/>
    <cellStyle name="Normal 18 2 4 4" xfId="21861" xr:uid="{D2372F3C-08C0-4DCF-BFAF-B54D018A1A56}"/>
    <cellStyle name="Normal 18 2 4 4 2" xfId="21862" xr:uid="{4AD42828-FF20-43D4-B585-7430BF1B4FAD}"/>
    <cellStyle name="Normal 18 2 4 4 2 2" xfId="21863" xr:uid="{95F80161-2D6C-4898-845A-727A329F421E}"/>
    <cellStyle name="Normal 18 2 4 4 2 2 2" xfId="21864" xr:uid="{2B2ADA50-609A-4F18-A26C-19E0D868419A}"/>
    <cellStyle name="Normal 18 2 4 4 2 3" xfId="21865" xr:uid="{1BCBA9EF-9FAC-4E36-9C68-D1FC05E0A805}"/>
    <cellStyle name="Normal 18 2 4 4 3" xfId="21866" xr:uid="{DF5CF681-58DA-43DE-9ABC-B78E32DEA3C8}"/>
    <cellStyle name="Normal 18 2 4 4 3 2" xfId="21867" xr:uid="{796C8DE5-3B40-4E47-8543-D957A584644C}"/>
    <cellStyle name="Normal 18 2 4 4 4" xfId="21868" xr:uid="{CEBBC6EF-2653-4E0F-90B4-19D284E7676F}"/>
    <cellStyle name="Normal 18 2 4 5" xfId="21869" xr:uid="{6721034A-3AC1-422B-B3CC-E381CD43D336}"/>
    <cellStyle name="Normal 18 2 4 5 2" xfId="21870" xr:uid="{BDC72C6C-34EC-4CBB-B961-177D77774C05}"/>
    <cellStyle name="Normal 18 2 4 5 2 2" xfId="21871" xr:uid="{D9FD3EE3-58D7-4CBA-B66A-395268544EB0}"/>
    <cellStyle name="Normal 18 2 4 5 3" xfId="21872" xr:uid="{C7432AC4-F628-4427-8C08-5377B762F012}"/>
    <cellStyle name="Normal 18 2 4 6" xfId="21873" xr:uid="{86A697ED-5280-4329-9FCB-B3C7143E22F3}"/>
    <cellStyle name="Normal 18 2 4 6 2" xfId="21874" xr:uid="{C9AF7B91-34F6-46E4-9993-48935DA912BD}"/>
    <cellStyle name="Normal 18 2 4 7" xfId="21875" xr:uid="{B35F859F-A864-493C-9824-04544A20DC73}"/>
    <cellStyle name="Normal 18 2 4 8" xfId="21876" xr:uid="{9E71319B-838E-4031-A878-3CAF58B424D3}"/>
    <cellStyle name="Normal 18 2 4 9" xfId="21877" xr:uid="{B8ED7038-CC1C-46FA-AE27-E688B45FD226}"/>
    <cellStyle name="Normal 18 2 5" xfId="21878" xr:uid="{A3B32E76-D4C9-4A29-B906-5EEDD2C80910}"/>
    <cellStyle name="Normal 18 2 5 2" xfId="21879" xr:uid="{77F4C563-1D0F-4B6D-ACAE-0393AAD23980}"/>
    <cellStyle name="Normal 18 2 5 2 2" xfId="21880" xr:uid="{C88B97A6-C831-468D-B05E-BBD51140F139}"/>
    <cellStyle name="Normal 18 2 5 2 2 2" xfId="21881" xr:uid="{0B9FF66B-51D0-4775-A1E4-1576CFCEF755}"/>
    <cellStyle name="Normal 18 2 5 2 2 2 2" xfId="21882" xr:uid="{3984943B-D538-4774-B94E-77B9C3519F8A}"/>
    <cellStyle name="Normal 18 2 5 2 2 2 2 2" xfId="21883" xr:uid="{16F776B9-7CD5-4987-9AB2-CAB8AD7D42E6}"/>
    <cellStyle name="Normal 18 2 5 2 2 2 3" xfId="21884" xr:uid="{25301D3D-3839-4E07-8147-840EDFC40BFA}"/>
    <cellStyle name="Normal 18 2 5 2 2 3" xfId="21885" xr:uid="{63A1474B-59BE-40A0-A506-C38459119FE0}"/>
    <cellStyle name="Normal 18 2 5 2 2 3 2" xfId="21886" xr:uid="{9C202292-BC4C-4854-AA39-698BA5F568D4}"/>
    <cellStyle name="Normal 18 2 5 2 2 4" xfId="21887" xr:uid="{06E6B669-59C3-498D-BD5A-83A85071A9F7}"/>
    <cellStyle name="Normal 18 2 5 2 3" xfId="21888" xr:uid="{86B73526-8085-49A6-B8DE-3F534C07F84F}"/>
    <cellStyle name="Normal 18 2 5 2 3 2" xfId="21889" xr:uid="{B481DF9E-4E86-43E5-BAED-93E8C558B68E}"/>
    <cellStyle name="Normal 18 2 5 2 3 2 2" xfId="21890" xr:uid="{F4E3E891-04FD-40BD-B4CC-5CD708662908}"/>
    <cellStyle name="Normal 18 2 5 2 3 3" xfId="21891" xr:uid="{94228D51-D023-4E19-BBA2-409B798C077A}"/>
    <cellStyle name="Normal 18 2 5 2 4" xfId="21892" xr:uid="{1039EED5-6AE4-4955-9697-67B6FFC302AA}"/>
    <cellStyle name="Normal 18 2 5 2 4 2" xfId="21893" xr:uid="{56DB373C-8C8A-4E91-B2A9-F1382863B9F0}"/>
    <cellStyle name="Normal 18 2 5 2 5" xfId="21894" xr:uid="{CD193299-E89A-468F-B56D-8564E9FBC82F}"/>
    <cellStyle name="Normal 18 2 5 2 6" xfId="54741" xr:uid="{B4680473-D8F8-4BAA-AB72-52462DC0EF73}"/>
    <cellStyle name="Normal 18 2 5 3" xfId="21895" xr:uid="{93C47783-4E79-4110-BD8A-85F9550EF157}"/>
    <cellStyle name="Normal 18 2 5 3 2" xfId="21896" xr:uid="{A8211153-7FF1-429E-93E8-D4717715EBAB}"/>
    <cellStyle name="Normal 18 2 5 3 2 2" xfId="21897" xr:uid="{A0B0543E-8C39-4F33-AA68-70C2C0EBF89A}"/>
    <cellStyle name="Normal 18 2 5 3 2 2 2" xfId="21898" xr:uid="{07CE5263-9996-4C16-9A67-7205399F73CF}"/>
    <cellStyle name="Normal 18 2 5 3 2 3" xfId="21899" xr:uid="{83F0A5EA-84C1-4593-9E01-D0E0F8679549}"/>
    <cellStyle name="Normal 18 2 5 3 3" xfId="21900" xr:uid="{341162C9-AD19-46BE-B4F2-99899A32799F}"/>
    <cellStyle name="Normal 18 2 5 3 3 2" xfId="21901" xr:uid="{B602D0A7-2AEC-456E-966D-02B7244C0721}"/>
    <cellStyle name="Normal 18 2 5 3 4" xfId="21902" xr:uid="{35998B7E-61BC-48D7-A172-2AF3B545F484}"/>
    <cellStyle name="Normal 18 2 5 4" xfId="21903" xr:uid="{33BB08DE-6310-4FEE-BF25-A8D1135CAF43}"/>
    <cellStyle name="Normal 18 2 5 4 2" xfId="21904" xr:uid="{99977445-FD10-4D31-9A8C-95E3303819B9}"/>
    <cellStyle name="Normal 18 2 5 4 2 2" xfId="21905" xr:uid="{7793C3AA-2285-4E3B-9D54-E3166AD1E0F2}"/>
    <cellStyle name="Normal 18 2 5 4 3" xfId="21906" xr:uid="{7206EDFE-4B24-4300-AFC2-626FFE7089C9}"/>
    <cellStyle name="Normal 18 2 5 5" xfId="21907" xr:uid="{14D1DA1A-7C1A-4F19-8D19-8344C14C8341}"/>
    <cellStyle name="Normal 18 2 5 5 2" xfId="21908" xr:uid="{577BA227-6478-4F00-9C18-898BB4F2C6E2}"/>
    <cellStyle name="Normal 18 2 5 6" xfId="21909" xr:uid="{80322856-2D76-472F-A77D-BE412326ED6C}"/>
    <cellStyle name="Normal 18 2 5 7" xfId="21910" xr:uid="{E845BBA3-28F3-47F7-AF6E-011600C57AAA}"/>
    <cellStyle name="Normal 18 2 6" xfId="21911" xr:uid="{11F8CB6D-FE9B-4621-AAD5-BE0B35DEC3FE}"/>
    <cellStyle name="Normal 18 2 6 2" xfId="21912" xr:uid="{A939DF39-6288-443F-BF07-7D4546BDA907}"/>
    <cellStyle name="Normal 18 2 6 2 2" xfId="21913" xr:uid="{829BD9CB-7A05-4041-A879-88E2E340939D}"/>
    <cellStyle name="Normal 18 2 6 2 2 2" xfId="21914" xr:uid="{A7B5A9BF-F006-45C5-8E1B-A01EB440829C}"/>
    <cellStyle name="Normal 18 2 6 2 2 2 2" xfId="21915" xr:uid="{A69C4C7C-BA11-4D00-8055-B212B452AFB0}"/>
    <cellStyle name="Normal 18 2 6 2 2 3" xfId="21916" xr:uid="{14C04030-DCED-4E3D-8BFE-8AA5BD0A7218}"/>
    <cellStyle name="Normal 18 2 6 2 3" xfId="21917" xr:uid="{17B54B31-70EC-4DF8-9B97-294577A8DFC6}"/>
    <cellStyle name="Normal 18 2 6 2 3 2" xfId="21918" xr:uid="{70527BC3-C42A-4E89-B2C7-54BBD88A0236}"/>
    <cellStyle name="Normal 18 2 6 2 4" xfId="21919" xr:uid="{7B93A3FD-D0DE-40E1-9995-E14F9DB9D654}"/>
    <cellStyle name="Normal 18 2 6 3" xfId="21920" xr:uid="{7F5C863D-C0EE-466A-B385-60ED342729C7}"/>
    <cellStyle name="Normal 18 2 6 3 2" xfId="21921" xr:uid="{40ACEDD4-18B0-4FE8-82ED-687674E2E39A}"/>
    <cellStyle name="Normal 18 2 6 3 2 2" xfId="21922" xr:uid="{32AF7CCF-8364-4D52-AE97-851F3E713E6E}"/>
    <cellStyle name="Normal 18 2 6 3 3" xfId="21923" xr:uid="{D8155544-60CD-4F1D-95E1-E2756DED0DA2}"/>
    <cellStyle name="Normal 18 2 6 4" xfId="21924" xr:uid="{6F46DCE2-616F-4249-8E94-9FD496E45CE3}"/>
    <cellStyle name="Normal 18 2 6 4 2" xfId="21925" xr:uid="{7D235748-3327-4213-BFB0-98633E2A0506}"/>
    <cellStyle name="Normal 18 2 6 5" xfId="21926" xr:uid="{D2C5EE61-F8B9-4F29-BC24-421E61E78E94}"/>
    <cellStyle name="Normal 18 2 6 6" xfId="54742" xr:uid="{ADB7E697-ABBF-4D59-A7D2-CB21ADC9F2DA}"/>
    <cellStyle name="Normal 18 2 7" xfId="21927" xr:uid="{78246063-5F48-450D-8ECA-06B4AE115CBE}"/>
    <cellStyle name="Normal 18 2 7 2" xfId="21928" xr:uid="{0EDE9DB7-B923-43B9-9422-4AC1548C733B}"/>
    <cellStyle name="Normal 18 2 7 2 2" xfId="21929" xr:uid="{D569D336-1C44-45B5-9436-CA2B91678DA7}"/>
    <cellStyle name="Normal 18 2 7 2 2 2" xfId="54743" xr:uid="{2D9B034F-8924-4AE1-A1D5-670BA412DAA0}"/>
    <cellStyle name="Normal 18 2 7 2 3" xfId="54744" xr:uid="{5E53DC64-C80E-4C42-A523-379CBE704EE4}"/>
    <cellStyle name="Normal 18 2 7 3" xfId="21930" xr:uid="{29D74D86-67F3-4904-A531-DE9E2A43E4EB}"/>
    <cellStyle name="Normal 18 2 7 3 2" xfId="54745" xr:uid="{186A94BC-3F7F-4352-B197-30B3E32C64D6}"/>
    <cellStyle name="Normal 18 2 7 4" xfId="54746" xr:uid="{C56B51CC-53A0-4688-88EC-5590BADE222B}"/>
    <cellStyle name="Normal 18 2 8" xfId="21931" xr:uid="{21A66742-12F4-4F77-BB2A-A4B9005CE6A9}"/>
    <cellStyle name="Normal 18 2 8 2" xfId="21932" xr:uid="{18EF01CD-5DCE-45A1-B5D4-AED1AD7475BB}"/>
    <cellStyle name="Normal 18 2 8 2 2" xfId="21933" xr:uid="{29659863-205E-445A-94DC-52802F2DDB51}"/>
    <cellStyle name="Normal 18 2 8 2 2 2" xfId="21934" xr:uid="{D25B405A-77DF-4B51-9BA3-C1B1CA79A748}"/>
    <cellStyle name="Normal 18 2 8 2 3" xfId="21935" xr:uid="{D278B8FD-3CAE-43B6-B1AC-B15B64E1A69B}"/>
    <cellStyle name="Normal 18 2 8 3" xfId="21936" xr:uid="{C92BB9AA-CE07-45EA-9B9D-1B49AA0A898E}"/>
    <cellStyle name="Normal 18 2 8 3 2" xfId="21937" xr:uid="{B337CFE8-F84C-4B45-93B8-4DD48573E1EB}"/>
    <cellStyle name="Normal 18 2 8 4" xfId="21938" xr:uid="{B076C589-BDB2-4DF6-844C-FE8738F2E1AD}"/>
    <cellStyle name="Normal 18 2 9" xfId="21939" xr:uid="{90524D47-EB22-46FA-9232-8E3B80D287E2}"/>
    <cellStyle name="Normal 18 2 9 2" xfId="21940" xr:uid="{E766E836-D7EB-431C-B49F-22B2D6C0A26B}"/>
    <cellStyle name="Normal 18 2 9 2 2" xfId="21941" xr:uid="{CDFDD5C9-BC64-4014-99B5-39C463AC581E}"/>
    <cellStyle name="Normal 18 2 9 3" xfId="21942" xr:uid="{0A1D6A0D-431F-46CD-9613-CC26925F3B87}"/>
    <cellStyle name="Normal 18 2_INFORME" xfId="21943" xr:uid="{55159EF0-004A-42F9-B744-B2F88FD6D7D2}"/>
    <cellStyle name="Normal 18 3" xfId="21944" xr:uid="{7F301B10-216D-49DE-BF89-D75D1C8A6993}"/>
    <cellStyle name="Normal 18 3 10" xfId="21945" xr:uid="{71044A84-4AA5-49B0-8232-421F79181D11}"/>
    <cellStyle name="Normal 18 3 11" xfId="21946" xr:uid="{C1C7BBE3-5DD4-4831-85B1-39741134998F}"/>
    <cellStyle name="Normal 18 3 12" xfId="21947" xr:uid="{620398E8-B343-4474-9754-401693C73566}"/>
    <cellStyle name="Normal 18 3 2" xfId="21948" xr:uid="{2E6811B5-A4EA-40B3-BB97-F3B456D875AC}"/>
    <cellStyle name="Normal 18 3 2 10" xfId="21949" xr:uid="{C0B1E214-3EE1-42D6-ADF2-F4F42F4AEDAB}"/>
    <cellStyle name="Normal 18 3 2 2" xfId="21950" xr:uid="{4D490392-6062-4B61-8582-2A117B279F87}"/>
    <cellStyle name="Normal 18 3 2 2 2" xfId="21951" xr:uid="{552B4D05-AB28-40F4-8C14-33D2AC947AA9}"/>
    <cellStyle name="Normal 18 3 2 2 2 2" xfId="21952" xr:uid="{606B8CC5-5637-408B-89EE-3B40A3B3BC40}"/>
    <cellStyle name="Normal 18 3 2 2 2 2 2" xfId="21953" xr:uid="{22E19473-E32F-4B2A-AB04-645B80FFAFE0}"/>
    <cellStyle name="Normal 18 3 2 2 2 2 2 2" xfId="21954" xr:uid="{41C0B1F9-E567-474B-B4EB-79497E1C09D1}"/>
    <cellStyle name="Normal 18 3 2 2 2 2 2 2 2" xfId="21955" xr:uid="{9CD6DAB7-B907-456F-84F1-2E27C76E34F6}"/>
    <cellStyle name="Normal 18 3 2 2 2 2 2 2 2 2" xfId="54747" xr:uid="{C04C156D-3849-456F-B110-0F07C15D00FD}"/>
    <cellStyle name="Normal 18 3 2 2 2 2 2 2 3" xfId="54748" xr:uid="{5E7E83CD-204A-40E3-B3A6-A87DBFC1CF10}"/>
    <cellStyle name="Normal 18 3 2 2 2 2 2 3" xfId="21956" xr:uid="{94687986-2E2E-41D6-B3D9-5CFB67D97F53}"/>
    <cellStyle name="Normal 18 3 2 2 2 2 2 3 2" xfId="54749" xr:uid="{2E02BED7-47FF-4776-8434-D962BD14F3D2}"/>
    <cellStyle name="Normal 18 3 2 2 2 2 2 4" xfId="54750" xr:uid="{69FEC8F7-F551-41D2-BDDA-E36B74CB9A19}"/>
    <cellStyle name="Normal 18 3 2 2 2 2 3" xfId="21957" xr:uid="{BA1592DA-B635-4716-B0DD-8DA3D411E4D1}"/>
    <cellStyle name="Normal 18 3 2 2 2 2 3 2" xfId="21958" xr:uid="{88FA4530-DC25-4297-B003-5BFE2DA9C765}"/>
    <cellStyle name="Normal 18 3 2 2 2 2 3 2 2" xfId="54751" xr:uid="{E7F1CBFA-17E0-492A-8A93-666E7DE12E09}"/>
    <cellStyle name="Normal 18 3 2 2 2 2 3 3" xfId="54752" xr:uid="{F4E37EB6-AC30-467F-8421-7A2EA0BCA307}"/>
    <cellStyle name="Normal 18 3 2 2 2 2 4" xfId="21959" xr:uid="{3AB15802-8E26-4A2B-A56B-6BD04F2EEA1F}"/>
    <cellStyle name="Normal 18 3 2 2 2 2 4 2" xfId="54753" xr:uid="{3E0BF78F-5461-4A98-B950-652FE2FAC27C}"/>
    <cellStyle name="Normal 18 3 2 2 2 2 5" xfId="54754" xr:uid="{91DCA914-E0C6-47CD-89FC-C42A035E6723}"/>
    <cellStyle name="Normal 18 3 2 2 2 2 6" xfId="54755" xr:uid="{E38A2432-CF63-4085-BE16-C843C03ADEF9}"/>
    <cellStyle name="Normal 18 3 2 2 2 3" xfId="21960" xr:uid="{C9F5D25A-816E-4AF0-B052-D96DC6F6CD50}"/>
    <cellStyle name="Normal 18 3 2 2 2 3 2" xfId="21961" xr:uid="{2E39ACBB-20CA-4FAE-B875-13349CA731A8}"/>
    <cellStyle name="Normal 18 3 2 2 2 3 2 2" xfId="21962" xr:uid="{206617AE-0AB4-4128-BB70-BC82AAE02016}"/>
    <cellStyle name="Normal 18 3 2 2 2 3 2 2 2" xfId="21963" xr:uid="{722E049B-3E1C-4A90-B693-0356EF4BBF25}"/>
    <cellStyle name="Normal 18 3 2 2 2 3 2 3" xfId="21964" xr:uid="{AD12237D-396E-4641-B42E-A43018E2A3A2}"/>
    <cellStyle name="Normal 18 3 2 2 2 3 3" xfId="21965" xr:uid="{46B2A5F3-57F2-4D4A-9F7D-D7BB777F4403}"/>
    <cellStyle name="Normal 18 3 2 2 2 3 3 2" xfId="21966" xr:uid="{5622ECCA-1667-40C3-A037-0C405EF0322A}"/>
    <cellStyle name="Normal 18 3 2 2 2 3 4" xfId="21967" xr:uid="{45CB0E3F-82B2-44AC-9D3E-509B1EFEC848}"/>
    <cellStyle name="Normal 18 3 2 2 2 4" xfId="21968" xr:uid="{D3B1A173-FB8E-43D8-A0D7-371177CFFC72}"/>
    <cellStyle name="Normal 18 3 2 2 2 4 2" xfId="21969" xr:uid="{6E8ADF92-DFBB-4DD2-9106-01BB30B593DD}"/>
    <cellStyle name="Normal 18 3 2 2 2 4 2 2" xfId="21970" xr:uid="{1368E28D-59C5-4BB9-B659-F194220C3ED0}"/>
    <cellStyle name="Normal 18 3 2 2 2 4 3" xfId="21971" xr:uid="{B5BB9E7E-D22B-4BE3-B860-908889E30D30}"/>
    <cellStyle name="Normal 18 3 2 2 2 5" xfId="21972" xr:uid="{476C7852-6FE3-4676-B891-528B3C417C62}"/>
    <cellStyle name="Normal 18 3 2 2 2 5 2" xfId="21973" xr:uid="{7997DBCD-12D9-4463-985D-6CFC312AE8C8}"/>
    <cellStyle name="Normal 18 3 2 2 2 6" xfId="21974" xr:uid="{1C70EE71-F7E1-464F-AC87-84DF2DB386D7}"/>
    <cellStyle name="Normal 18 3 2 2 2 7" xfId="21975" xr:uid="{EEC49642-F13D-4DA7-8653-11E96B4ECAEC}"/>
    <cellStyle name="Normal 18 3 2 2 3" xfId="21976" xr:uid="{17B19CE2-4328-43B9-87A9-C116C92E2F90}"/>
    <cellStyle name="Normal 18 3 2 2 3 2" xfId="21977" xr:uid="{A192C111-E498-436E-BCB4-5899C4187E46}"/>
    <cellStyle name="Normal 18 3 2 2 3 2 2" xfId="21978" xr:uid="{44C3A630-975F-4BF8-BF15-602AA671A6E4}"/>
    <cellStyle name="Normal 18 3 2 2 3 2 2 2" xfId="21979" xr:uid="{AB735B85-DFA4-4BC2-B3F9-ED6648D82E96}"/>
    <cellStyle name="Normal 18 3 2 2 3 2 2 2 2" xfId="54756" xr:uid="{BE5A528E-6F0F-4A6E-992C-976A16F3E06F}"/>
    <cellStyle name="Normal 18 3 2 2 3 2 2 3" xfId="54757" xr:uid="{5A42A069-D274-4277-90D9-3AC8CA441EE7}"/>
    <cellStyle name="Normal 18 3 2 2 3 2 3" xfId="21980" xr:uid="{D7842BBB-B9E6-466B-BB76-8C56859F7D5A}"/>
    <cellStyle name="Normal 18 3 2 2 3 2 3 2" xfId="54758" xr:uid="{9651DD32-81D4-4EB6-BB65-301A89AC97D7}"/>
    <cellStyle name="Normal 18 3 2 2 3 2 4" xfId="54759" xr:uid="{968CB46B-E709-4002-9DA8-94D6CE71C40A}"/>
    <cellStyle name="Normal 18 3 2 2 3 3" xfId="21981" xr:uid="{6692529D-5077-46E8-9E93-07425EDAAAD7}"/>
    <cellStyle name="Normal 18 3 2 2 3 3 2" xfId="21982" xr:uid="{51E5C98E-6401-4041-A180-26042F40F678}"/>
    <cellStyle name="Normal 18 3 2 2 3 3 2 2" xfId="54760" xr:uid="{AAC61DA3-F49E-4ADC-8887-B90D08AEE7A2}"/>
    <cellStyle name="Normal 18 3 2 2 3 3 3" xfId="54761" xr:uid="{979F5283-F199-4193-9D96-0A162F1F70D7}"/>
    <cellStyle name="Normal 18 3 2 2 3 4" xfId="21983" xr:uid="{47F190B2-F8DA-423B-8C00-B0C44040F172}"/>
    <cellStyle name="Normal 18 3 2 2 3 4 2" xfId="54762" xr:uid="{15C3B841-9AC6-45AB-9AAD-2876FB917289}"/>
    <cellStyle name="Normal 18 3 2 2 3 5" xfId="54763" xr:uid="{7B714300-655C-41C1-A99C-B7AD6FBD2B2A}"/>
    <cellStyle name="Normal 18 3 2 2 3 6" xfId="54764" xr:uid="{E20D410F-1368-4468-93EB-E3CFCD9F3AA4}"/>
    <cellStyle name="Normal 18 3 2 2 4" xfId="21984" xr:uid="{58B3B90E-EB0A-43ED-941E-10CDF293794C}"/>
    <cellStyle name="Normal 18 3 2 2 4 2" xfId="21985" xr:uid="{57660DA8-0202-443B-820E-1BB41074D0F3}"/>
    <cellStyle name="Normal 18 3 2 2 4 2 2" xfId="21986" xr:uid="{79DFE709-9DB9-4E43-87CC-468F56A3BFFC}"/>
    <cellStyle name="Normal 18 3 2 2 4 2 2 2" xfId="21987" xr:uid="{ECF93BD9-1D34-4228-922D-313168DD1E9A}"/>
    <cellStyle name="Normal 18 3 2 2 4 2 3" xfId="21988" xr:uid="{A006351A-CC8A-4F66-AAE7-5240099B2B7B}"/>
    <cellStyle name="Normal 18 3 2 2 4 3" xfId="21989" xr:uid="{DD4899B3-99DB-4D9A-8BF7-037FEF13FC36}"/>
    <cellStyle name="Normal 18 3 2 2 4 3 2" xfId="21990" xr:uid="{7379A33D-5E04-406E-B871-2B548A6F26DA}"/>
    <cellStyle name="Normal 18 3 2 2 4 4" xfId="21991" xr:uid="{A83C3088-559D-4597-827D-C7DA1D2AFC9C}"/>
    <cellStyle name="Normal 18 3 2 2 5" xfId="21992" xr:uid="{315F5061-F140-40E1-BC12-915175FFC447}"/>
    <cellStyle name="Normal 18 3 2 2 5 2" xfId="21993" xr:uid="{B3A8CED1-AD6A-475D-8372-4E7CB98E7BAF}"/>
    <cellStyle name="Normal 18 3 2 2 5 2 2" xfId="21994" xr:uid="{10C34DCE-DDFB-4016-B19E-3EDDC1DA0234}"/>
    <cellStyle name="Normal 18 3 2 2 5 3" xfId="21995" xr:uid="{74F4B577-34F3-473D-BD52-0B74D7F5A5A6}"/>
    <cellStyle name="Normal 18 3 2 2 6" xfId="21996" xr:uid="{BFEEDB56-BADA-450B-883E-4CCF7FEBBC31}"/>
    <cellStyle name="Normal 18 3 2 2 6 2" xfId="21997" xr:uid="{EBE6F2FF-F673-4778-BC7D-9623CF992F7E}"/>
    <cellStyle name="Normal 18 3 2 2 7" xfId="21998" xr:uid="{B5DDD057-FCB5-4D41-9708-C474899B0814}"/>
    <cellStyle name="Normal 18 3 2 2 8" xfId="21999" xr:uid="{56C76886-E4D3-4906-BAFC-E6BE1CDE22E9}"/>
    <cellStyle name="Normal 18 3 2 2 9" xfId="22000" xr:uid="{841B5D11-88B9-49D0-B5B7-A483FA572F65}"/>
    <cellStyle name="Normal 18 3 2 3" xfId="22001" xr:uid="{E49E618D-4633-43CF-B154-37E9A88ABF82}"/>
    <cellStyle name="Normal 18 3 2 3 2" xfId="22002" xr:uid="{9CF1B612-B5F5-4E12-88DA-7C39B0CCC4DE}"/>
    <cellStyle name="Normal 18 3 2 3 2 2" xfId="22003" xr:uid="{C4C5AD4E-6B55-4737-A423-B479D74F6004}"/>
    <cellStyle name="Normal 18 3 2 3 2 2 2" xfId="22004" xr:uid="{CAEBEA81-1C1C-481F-9217-241C972957AD}"/>
    <cellStyle name="Normal 18 3 2 3 2 2 2 2" xfId="22005" xr:uid="{C804B1C4-AF4F-4585-942F-E6E1B1776AF5}"/>
    <cellStyle name="Normal 18 3 2 3 2 2 2 2 2" xfId="54765" xr:uid="{2B6BC664-57AB-44E2-82FE-F44A503D96FA}"/>
    <cellStyle name="Normal 18 3 2 3 2 2 2 3" xfId="54766" xr:uid="{6EEE0D6F-4CDF-4727-A42B-76024777B528}"/>
    <cellStyle name="Normal 18 3 2 3 2 2 3" xfId="22006" xr:uid="{1BD2CC59-C908-4808-A33D-63AF347EC0E6}"/>
    <cellStyle name="Normal 18 3 2 3 2 2 3 2" xfId="54767" xr:uid="{4166470C-DDD2-41E5-8E7E-4F48078E0686}"/>
    <cellStyle name="Normal 18 3 2 3 2 2 4" xfId="54768" xr:uid="{EA567A87-7954-45CE-B0D4-1AECDBB5F4AA}"/>
    <cellStyle name="Normal 18 3 2 3 2 3" xfId="22007" xr:uid="{6C8A1192-EEFB-4F79-B6E4-6F3A68ADA095}"/>
    <cellStyle name="Normal 18 3 2 3 2 3 2" xfId="22008" xr:uid="{555EB726-3125-4714-8A1A-C6D06B3A139C}"/>
    <cellStyle name="Normal 18 3 2 3 2 3 2 2" xfId="54769" xr:uid="{827F80E5-7D91-4289-A536-43CF53D0FB76}"/>
    <cellStyle name="Normal 18 3 2 3 2 3 3" xfId="54770" xr:uid="{9B0FA5BF-F057-421C-8DBF-BFE86611B6CF}"/>
    <cellStyle name="Normal 18 3 2 3 2 4" xfId="22009" xr:uid="{3F9B8058-3CB7-451F-8FF6-8FD9BDD54B61}"/>
    <cellStyle name="Normal 18 3 2 3 2 4 2" xfId="54771" xr:uid="{20E46927-6558-4F6C-A0B2-42CA437B6BC1}"/>
    <cellStyle name="Normal 18 3 2 3 2 5" xfId="54772" xr:uid="{81C517E3-0AFF-4EBD-B885-DB8A43BB77A4}"/>
    <cellStyle name="Normal 18 3 2 3 2 6" xfId="54773" xr:uid="{24B7B3BC-45C4-4CD8-BDD5-14C06D7CDDDA}"/>
    <cellStyle name="Normal 18 3 2 3 3" xfId="22010" xr:uid="{9F4910A2-7444-419A-B546-821F477A20D4}"/>
    <cellStyle name="Normal 18 3 2 3 3 2" xfId="22011" xr:uid="{8A73252F-A52D-4A53-AEA1-3C1D3DF388C8}"/>
    <cellStyle name="Normal 18 3 2 3 3 2 2" xfId="22012" xr:uid="{AD4A906C-8515-42E8-B3C4-B81EE81FEAB1}"/>
    <cellStyle name="Normal 18 3 2 3 3 2 2 2" xfId="22013" xr:uid="{7441609A-B829-4388-9CFE-176394F784D2}"/>
    <cellStyle name="Normal 18 3 2 3 3 2 3" xfId="22014" xr:uid="{237773F6-2F2D-436B-9F47-6953BBFFFB80}"/>
    <cellStyle name="Normal 18 3 2 3 3 3" xfId="22015" xr:uid="{78BCB612-D6AB-4D94-8712-7D7F52D1ABE4}"/>
    <cellStyle name="Normal 18 3 2 3 3 3 2" xfId="22016" xr:uid="{7ED88CC1-039E-4BC4-8097-3C78C0452016}"/>
    <cellStyle name="Normal 18 3 2 3 3 4" xfId="22017" xr:uid="{1597BC45-DBF2-4720-8110-5D02DB42AA1E}"/>
    <cellStyle name="Normal 18 3 2 3 4" xfId="22018" xr:uid="{6A4A6386-EC30-4CC7-8433-C2500B602F21}"/>
    <cellStyle name="Normal 18 3 2 3 4 2" xfId="22019" xr:uid="{5EB82B28-854C-4895-A3D2-262AE6F51450}"/>
    <cellStyle name="Normal 18 3 2 3 4 2 2" xfId="22020" xr:uid="{2A381BA9-4387-46C1-ADD0-5377DB4FAB89}"/>
    <cellStyle name="Normal 18 3 2 3 4 3" xfId="22021" xr:uid="{1E8FE860-CE10-4C6B-9E4E-F060ADA9A245}"/>
    <cellStyle name="Normal 18 3 2 3 5" xfId="22022" xr:uid="{A623EAD7-F562-4428-96EE-C517C2ACFCD1}"/>
    <cellStyle name="Normal 18 3 2 3 5 2" xfId="22023" xr:uid="{84F19248-B68E-48A0-A795-87A5CBF7AF62}"/>
    <cellStyle name="Normal 18 3 2 3 6" xfId="22024" xr:uid="{B69E3EC5-BD63-42C1-98A3-D29D2C35A284}"/>
    <cellStyle name="Normal 18 3 2 3 7" xfId="22025" xr:uid="{8BD443E0-21B2-4ABA-A7E0-44CDB13E885A}"/>
    <cellStyle name="Normal 18 3 2 4" xfId="22026" xr:uid="{F6C526F0-B637-4F42-8324-454160CC65CE}"/>
    <cellStyle name="Normal 18 3 2 4 2" xfId="22027" xr:uid="{A97A9B34-420C-4F81-9626-1E6AFADB1B69}"/>
    <cellStyle name="Normal 18 3 2 4 2 2" xfId="22028" xr:uid="{50229EC3-93FB-47ED-AEA7-F9CEE7DCEA29}"/>
    <cellStyle name="Normal 18 3 2 4 2 2 2" xfId="22029" xr:uid="{1551EC84-46FB-4A6C-B800-E9E79A67425B}"/>
    <cellStyle name="Normal 18 3 2 4 2 2 2 2" xfId="22030" xr:uid="{5873B04B-CA1B-4436-9401-C8EFE482B200}"/>
    <cellStyle name="Normal 18 3 2 4 2 2 3" xfId="22031" xr:uid="{C7932BFB-DC9E-437C-9A5E-DE8E79FFB985}"/>
    <cellStyle name="Normal 18 3 2 4 2 3" xfId="22032" xr:uid="{6CBA8D73-FF38-47ED-972F-99067F83D735}"/>
    <cellStyle name="Normal 18 3 2 4 2 3 2" xfId="22033" xr:uid="{BD36E31B-B806-4480-B63E-AB4E128138E8}"/>
    <cellStyle name="Normal 18 3 2 4 2 4" xfId="22034" xr:uid="{74705D0A-9326-4906-8EFC-4CCD226F31A1}"/>
    <cellStyle name="Normal 18 3 2 4 3" xfId="22035" xr:uid="{36B0E8D5-B6AA-4F4B-883C-9166A04C4CA1}"/>
    <cellStyle name="Normal 18 3 2 4 3 2" xfId="22036" xr:uid="{45899F78-C4B6-4988-81A6-044F790065C7}"/>
    <cellStyle name="Normal 18 3 2 4 3 2 2" xfId="54774" xr:uid="{4430BB4A-7892-44DF-B567-D4E9970C2832}"/>
    <cellStyle name="Normal 18 3 2 4 3 3" xfId="54775" xr:uid="{7EB26DF2-0AF9-420C-8092-030A1BCAF157}"/>
    <cellStyle name="Normal 18 3 2 4 4" xfId="22037" xr:uid="{DEF49FB2-71FA-4F58-9F9C-238FF060542E}"/>
    <cellStyle name="Normal 18 3 2 4 4 2" xfId="54776" xr:uid="{997989DA-4AAD-4452-87E6-D5A10094FF64}"/>
    <cellStyle name="Normal 18 3 2 4 5" xfId="54777" xr:uid="{B909F7ED-4E49-4B43-A8D8-45DB9DFDB7AE}"/>
    <cellStyle name="Normal 18 3 2 4 6" xfId="54778" xr:uid="{BB901234-CE26-4285-AEB4-EF8416C7F157}"/>
    <cellStyle name="Normal 18 3 2 5" xfId="22038" xr:uid="{02EB153C-3FD2-41A8-8E2F-05CA5B9C69E3}"/>
    <cellStyle name="Normal 18 3 2 5 2" xfId="22039" xr:uid="{F591E561-3C98-47D3-A586-50A5707F0AB9}"/>
    <cellStyle name="Normal 18 3 2 5 2 2" xfId="22040" xr:uid="{F83C480F-C043-47C7-BC4C-7BE384C50288}"/>
    <cellStyle name="Normal 18 3 2 5 2 2 2" xfId="22041" xr:uid="{2B4F64F7-BC96-4820-93B2-DF6E9E304E7B}"/>
    <cellStyle name="Normal 18 3 2 5 2 3" xfId="22042" xr:uid="{581B3B54-4361-4F27-B06C-A8FEEAD14970}"/>
    <cellStyle name="Normal 18 3 2 5 3" xfId="22043" xr:uid="{11780843-54DD-41BD-8DE9-B5C7E66472D0}"/>
    <cellStyle name="Normal 18 3 2 5 3 2" xfId="22044" xr:uid="{9C32E572-F399-49D7-983B-EFC706D86704}"/>
    <cellStyle name="Normal 18 3 2 5 4" xfId="22045" xr:uid="{2801B3BD-C333-4B56-8ABD-BEC0CCCEC550}"/>
    <cellStyle name="Normal 18 3 2 6" xfId="22046" xr:uid="{7541B680-D3F7-46B6-9D34-32CA99C88774}"/>
    <cellStyle name="Normal 18 3 2 6 2" xfId="22047" xr:uid="{A6FC2A3F-B6BD-49E4-8355-8A970A89705F}"/>
    <cellStyle name="Normal 18 3 2 6 2 2" xfId="22048" xr:uid="{DB24AF57-8F90-4328-A25F-A7B15ACED153}"/>
    <cellStyle name="Normal 18 3 2 6 3" xfId="22049" xr:uid="{C10C78B5-79C3-48E9-BDC1-FD96D93B98A4}"/>
    <cellStyle name="Normal 18 3 2 7" xfId="22050" xr:uid="{FAC02AA6-B1B5-44C7-87DD-6AE5F162FE4A}"/>
    <cellStyle name="Normal 18 3 2 7 2" xfId="22051" xr:uid="{7747FDF5-71B3-4AE7-849F-FE4E590DA355}"/>
    <cellStyle name="Normal 18 3 2 8" xfId="22052" xr:uid="{4A045471-66B1-4CA1-8B3D-64373E8BFEED}"/>
    <cellStyle name="Normal 18 3 2 9" xfId="22053" xr:uid="{300EC77E-B0A1-43DC-B37A-564AA3A700BE}"/>
    <cellStyle name="Normal 18 3 2_INFORME" xfId="22054" xr:uid="{D1606705-3A75-4FD2-A97C-E834CE9A385F}"/>
    <cellStyle name="Normal 18 3 3" xfId="22055" xr:uid="{D65BCA46-BF44-46BD-B7D8-5CEC484BF31E}"/>
    <cellStyle name="Normal 18 3 3 2" xfId="22056" xr:uid="{41F9839A-959A-437F-B8E9-1F37BE11D996}"/>
    <cellStyle name="Normal 18 3 3 2 2" xfId="22057" xr:uid="{6C6BBFDA-5EDA-48C0-A3E3-756F2501D174}"/>
    <cellStyle name="Normal 18 3 3 2 2 2" xfId="22058" xr:uid="{5EAC94DA-9BCF-433D-90AE-46F24CC332D8}"/>
    <cellStyle name="Normal 18 3 3 2 2 2 2" xfId="22059" xr:uid="{7D3D610B-5A90-47AB-A80E-58E7374454BC}"/>
    <cellStyle name="Normal 18 3 3 2 2 2 2 2" xfId="22060" xr:uid="{650B104E-B116-42E1-97BA-A5D57FDED56E}"/>
    <cellStyle name="Normal 18 3 3 2 2 2 2 2 2" xfId="22061" xr:uid="{1C01F3E7-03C9-400F-ACCA-1CDEA50AC5E2}"/>
    <cellStyle name="Normal 18 3 3 2 2 2 2 3" xfId="22062" xr:uid="{6BAF307C-40C7-4FFF-9454-D5E36E1818FE}"/>
    <cellStyle name="Normal 18 3 3 2 2 2 3" xfId="22063" xr:uid="{32B1CB1E-F12B-41C3-B8DF-F3C42AB3F98D}"/>
    <cellStyle name="Normal 18 3 3 2 2 2 3 2" xfId="22064" xr:uid="{D4475E75-3DD7-4F55-B81A-EABA3E4592BC}"/>
    <cellStyle name="Normal 18 3 3 2 2 2 4" xfId="22065" xr:uid="{67C1A891-633A-49FB-B571-2B3313E3205F}"/>
    <cellStyle name="Normal 18 3 3 2 2 3" xfId="22066" xr:uid="{F5D2F58B-C200-4456-A153-5D03667F0B62}"/>
    <cellStyle name="Normal 18 3 3 2 2 3 2" xfId="22067" xr:uid="{07CF835D-76A0-4C7F-8E58-A80660846AA1}"/>
    <cellStyle name="Normal 18 3 3 2 2 3 2 2" xfId="22068" xr:uid="{D500B1BC-9D3B-47F1-A523-CD93940D1D1C}"/>
    <cellStyle name="Normal 18 3 3 2 2 3 3" xfId="22069" xr:uid="{CDED2E00-E512-49C0-B1DB-54496A2F21BB}"/>
    <cellStyle name="Normal 18 3 3 2 2 4" xfId="22070" xr:uid="{107D1F1F-0EB2-46BF-BA37-5F21A65E3093}"/>
    <cellStyle name="Normal 18 3 3 2 2 4 2" xfId="22071" xr:uid="{5F971852-6E5D-4EF2-8DBE-51472088A994}"/>
    <cellStyle name="Normal 18 3 3 2 2 5" xfId="22072" xr:uid="{71CFD181-CA74-4B8D-BAE3-741427B064F9}"/>
    <cellStyle name="Normal 18 3 3 2 2 6" xfId="54779" xr:uid="{51FCABFF-6F42-455E-AD0D-EC085B7B4721}"/>
    <cellStyle name="Normal 18 3 3 2 3" xfId="22073" xr:uid="{C22B4E37-9C27-4FA0-A4B5-44C5AEACD147}"/>
    <cellStyle name="Normal 18 3 3 2 3 2" xfId="22074" xr:uid="{79D595FE-81E1-4A7B-ADA7-A2528DD56368}"/>
    <cellStyle name="Normal 18 3 3 2 3 2 2" xfId="22075" xr:uid="{084EEBD8-C835-477D-9B20-8CDC85D5C147}"/>
    <cellStyle name="Normal 18 3 3 2 3 2 2 2" xfId="22076" xr:uid="{7EFA8504-B4E9-46ED-96EE-3A72BC416294}"/>
    <cellStyle name="Normal 18 3 3 2 3 2 3" xfId="22077" xr:uid="{4484C1D3-84AC-447E-9AF3-5AF9C3DEEBDC}"/>
    <cellStyle name="Normal 18 3 3 2 3 3" xfId="22078" xr:uid="{8A51C012-2A63-4AAD-B958-4A1B034B32F5}"/>
    <cellStyle name="Normal 18 3 3 2 3 3 2" xfId="22079" xr:uid="{5DEB9155-9551-4BB8-B3AA-238E1FAE45EC}"/>
    <cellStyle name="Normal 18 3 3 2 3 4" xfId="22080" xr:uid="{AEF48588-216A-4963-B6D6-1D7AB006BB41}"/>
    <cellStyle name="Normal 18 3 3 2 4" xfId="22081" xr:uid="{3569A46E-39F9-4479-9500-55CED896EBD3}"/>
    <cellStyle name="Normal 18 3 3 2 4 2" xfId="22082" xr:uid="{6AACA313-6FA1-45BA-A81C-0A88EB0169E1}"/>
    <cellStyle name="Normal 18 3 3 2 4 2 2" xfId="22083" xr:uid="{D6992592-6A6A-41CB-9F9D-9C70E83654C1}"/>
    <cellStyle name="Normal 18 3 3 2 4 3" xfId="22084" xr:uid="{9DBC85C2-B0BE-4739-BB0C-7BCB183977FD}"/>
    <cellStyle name="Normal 18 3 3 2 5" xfId="22085" xr:uid="{BC0FBCC0-579C-475E-9A4A-09A18A0B1105}"/>
    <cellStyle name="Normal 18 3 3 2 5 2" xfId="22086" xr:uid="{9E9C4A60-EA27-424C-9883-BFA30D347D18}"/>
    <cellStyle name="Normal 18 3 3 2 6" xfId="22087" xr:uid="{5CB16779-3413-46C7-8E82-31113CA0DBBE}"/>
    <cellStyle name="Normal 18 3 3 2 7" xfId="22088" xr:uid="{ECB311E8-3908-4719-893F-B5472B5FF547}"/>
    <cellStyle name="Normal 18 3 3 3" xfId="22089" xr:uid="{B6A64B6B-4D78-4437-B92C-C3F42C0C492D}"/>
    <cellStyle name="Normal 18 3 3 3 2" xfId="22090" xr:uid="{D6F64349-4B61-47A2-8752-05FE0739F842}"/>
    <cellStyle name="Normal 18 3 3 3 2 2" xfId="22091" xr:uid="{11C3993F-D459-4CE8-81CB-BE1E74E05FB0}"/>
    <cellStyle name="Normal 18 3 3 3 2 2 2" xfId="22092" xr:uid="{21C45E1E-3F80-4FF4-BABB-442FA5CCCEA9}"/>
    <cellStyle name="Normal 18 3 3 3 2 2 2 2" xfId="22093" xr:uid="{55298CD2-0463-40CB-8A03-B981571EC2D9}"/>
    <cellStyle name="Normal 18 3 3 3 2 2 3" xfId="22094" xr:uid="{E4CE8411-EABF-48B6-944E-59EA34EFCF31}"/>
    <cellStyle name="Normal 18 3 3 3 2 3" xfId="22095" xr:uid="{364FF6B2-F2DB-48A7-B228-82E552880379}"/>
    <cellStyle name="Normal 18 3 3 3 2 3 2" xfId="22096" xr:uid="{87D41018-690A-4856-8E89-5AD843FFCBDF}"/>
    <cellStyle name="Normal 18 3 3 3 2 4" xfId="22097" xr:uid="{18A5BF23-9196-4CBB-9E3B-EC32BCF3AA4F}"/>
    <cellStyle name="Normal 18 3 3 3 3" xfId="22098" xr:uid="{2F677F49-C85B-4548-AB1A-1DECD7A751F0}"/>
    <cellStyle name="Normal 18 3 3 3 3 2" xfId="22099" xr:uid="{F4E77B7D-DAE1-4928-B848-9EF678CAA969}"/>
    <cellStyle name="Normal 18 3 3 3 3 2 2" xfId="22100" xr:uid="{260A3D6F-96BB-4E63-AE75-F07DD3C2E8EE}"/>
    <cellStyle name="Normal 18 3 3 3 3 3" xfId="22101" xr:uid="{D3AF1274-5748-4C90-96AA-1D3FD1DFD3CC}"/>
    <cellStyle name="Normal 18 3 3 3 4" xfId="22102" xr:uid="{569F4D6D-4826-46F1-ABD0-7B54DA3D26FD}"/>
    <cellStyle name="Normal 18 3 3 3 4 2" xfId="22103" xr:uid="{9679A3CF-969C-4881-94FD-CADDE76CE766}"/>
    <cellStyle name="Normal 18 3 3 3 5" xfId="22104" xr:uid="{F8E1083F-D9D1-4A4A-967D-147FC348F323}"/>
    <cellStyle name="Normal 18 3 3 3 6" xfId="54780" xr:uid="{D1939C30-1A24-4349-A74C-6B35070FC18E}"/>
    <cellStyle name="Normal 18 3 3 4" xfId="22105" xr:uid="{A67C88F9-BD55-45CA-A6DB-10BB63B0CEE2}"/>
    <cellStyle name="Normal 18 3 3 4 2" xfId="22106" xr:uid="{E611733E-B680-4EE0-9D23-B59CBB4F5B47}"/>
    <cellStyle name="Normal 18 3 3 4 2 2" xfId="22107" xr:uid="{C1983870-902D-44E6-966A-20009814C704}"/>
    <cellStyle name="Normal 18 3 3 4 2 2 2" xfId="22108" xr:uid="{A203C1F0-D500-48F3-A4F7-31181639F51A}"/>
    <cellStyle name="Normal 18 3 3 4 2 3" xfId="22109" xr:uid="{DC70BE4A-7FED-480E-8AD2-7F411040C998}"/>
    <cellStyle name="Normal 18 3 3 4 3" xfId="22110" xr:uid="{BA40DF46-F49A-4FEA-B498-F9FFF1663D66}"/>
    <cellStyle name="Normal 18 3 3 4 3 2" xfId="22111" xr:uid="{A8434355-560D-42E4-8E47-2A179D5AED3F}"/>
    <cellStyle name="Normal 18 3 3 4 4" xfId="22112" xr:uid="{9021C7CE-7221-4FB3-9CC3-E0FC3F0E7BFD}"/>
    <cellStyle name="Normal 18 3 3 5" xfId="22113" xr:uid="{E0549875-4194-4BBC-84CA-FAA38CB7196B}"/>
    <cellStyle name="Normal 18 3 3 5 2" xfId="22114" xr:uid="{FF201000-0404-49DB-B0B6-EFDD613E7951}"/>
    <cellStyle name="Normal 18 3 3 5 2 2" xfId="22115" xr:uid="{C52811EE-E049-4C1D-8470-E6D8BED12C6C}"/>
    <cellStyle name="Normal 18 3 3 5 3" xfId="22116" xr:uid="{1BECF302-E952-4833-91A6-9CDDEE954C9F}"/>
    <cellStyle name="Normal 18 3 3 6" xfId="22117" xr:uid="{B8DF657F-E474-4A28-9F85-13C0ECA01965}"/>
    <cellStyle name="Normal 18 3 3 6 2" xfId="22118" xr:uid="{1A24D99B-A12A-4E11-AFB2-031067E203AE}"/>
    <cellStyle name="Normal 18 3 3 7" xfId="22119" xr:uid="{98497978-61A5-492B-9161-D4A1C19C421B}"/>
    <cellStyle name="Normal 18 3 3 8" xfId="22120" xr:uid="{53F6B4A8-9C68-48C4-BF93-9F098ABBC830}"/>
    <cellStyle name="Normal 18 3 3 9" xfId="22121" xr:uid="{20CB425A-7298-4742-A291-8058A987BE74}"/>
    <cellStyle name="Normal 18 3 4" xfId="22122" xr:uid="{5EA1083A-8A14-459A-A886-9B2528A18C88}"/>
    <cellStyle name="Normal 18 3 4 2" xfId="22123" xr:uid="{1B2BBF06-81A8-4F58-9EC6-F97DECE610C3}"/>
    <cellStyle name="Normal 18 3 4 2 2" xfId="22124" xr:uid="{951C2B71-35D2-4A12-856B-6B80AD7D23AE}"/>
    <cellStyle name="Normal 18 3 4 2 2 2" xfId="22125" xr:uid="{A7974872-75BA-4C24-A52C-5F149097A5AC}"/>
    <cellStyle name="Normal 18 3 4 2 2 2 2" xfId="22126" xr:uid="{3B993BBD-9439-4ED8-8A38-DD083DD6D8A2}"/>
    <cellStyle name="Normal 18 3 4 2 2 2 2 2" xfId="22127" xr:uid="{A38CD44C-10B2-4A20-8B18-038AFA784C62}"/>
    <cellStyle name="Normal 18 3 4 2 2 2 3" xfId="22128" xr:uid="{6661C8D9-0E6E-489A-86DF-D5A1A089D7D6}"/>
    <cellStyle name="Normal 18 3 4 2 2 3" xfId="22129" xr:uid="{AF6C81D0-9057-4EAF-8D92-7C5A1B230CCF}"/>
    <cellStyle name="Normal 18 3 4 2 2 3 2" xfId="22130" xr:uid="{29B7AA5F-218C-4E62-ABEA-47A8AF4A3CCA}"/>
    <cellStyle name="Normal 18 3 4 2 2 4" xfId="22131" xr:uid="{C207F725-3F7C-4930-8168-212500424099}"/>
    <cellStyle name="Normal 18 3 4 2 3" xfId="22132" xr:uid="{32150C08-A4BB-48FA-8B58-85629657102B}"/>
    <cellStyle name="Normal 18 3 4 2 3 2" xfId="22133" xr:uid="{E1EF8D61-5CDC-49EC-9477-BC92BE4F7EB0}"/>
    <cellStyle name="Normal 18 3 4 2 3 2 2" xfId="22134" xr:uid="{877BC974-8A96-4E84-AADC-0E8ABA32B361}"/>
    <cellStyle name="Normal 18 3 4 2 3 3" xfId="22135" xr:uid="{35095B9D-5C83-4222-BE09-2247444FB0F4}"/>
    <cellStyle name="Normal 18 3 4 2 4" xfId="22136" xr:uid="{E7BA4456-0470-4638-91E5-8DFDCE83BFDF}"/>
    <cellStyle name="Normal 18 3 4 2 4 2" xfId="22137" xr:uid="{1E3FE079-33CE-47DF-9784-CDF9292C70B5}"/>
    <cellStyle name="Normal 18 3 4 2 5" xfId="22138" xr:uid="{072E35BD-67BE-4EF3-A2C7-B067639078E4}"/>
    <cellStyle name="Normal 18 3 4 2 6" xfId="54781" xr:uid="{14F65710-0F79-458A-BB9F-2BCA23EB6EF5}"/>
    <cellStyle name="Normal 18 3 4 3" xfId="22139" xr:uid="{400C5FB4-ABC3-4F1D-80E2-D01DF817ED66}"/>
    <cellStyle name="Normal 18 3 4 3 2" xfId="22140" xr:uid="{C247CC67-F82A-4CDE-9320-DC5A0739179D}"/>
    <cellStyle name="Normal 18 3 4 3 2 2" xfId="22141" xr:uid="{38B26453-9291-4B0C-8809-BC64C22A4E00}"/>
    <cellStyle name="Normal 18 3 4 3 2 2 2" xfId="22142" xr:uid="{E16F54D0-5CD7-4938-B899-139AE610206B}"/>
    <cellStyle name="Normal 18 3 4 3 2 3" xfId="22143" xr:uid="{9F426A7F-A2B4-43EB-8D52-2D1F2740F37B}"/>
    <cellStyle name="Normal 18 3 4 3 3" xfId="22144" xr:uid="{D3980AF9-735E-4E98-94E1-4B9D9EA041A2}"/>
    <cellStyle name="Normal 18 3 4 3 3 2" xfId="22145" xr:uid="{297549D2-FF8F-414E-8E31-773D9994D7E7}"/>
    <cellStyle name="Normal 18 3 4 3 4" xfId="22146" xr:uid="{38B6A9D0-6BB5-4CEC-B6BF-3BE3D54623AF}"/>
    <cellStyle name="Normal 18 3 4 4" xfId="22147" xr:uid="{FD6EC7A0-FFB9-4F5B-B10E-8ABBC0517ADD}"/>
    <cellStyle name="Normal 18 3 4 4 2" xfId="22148" xr:uid="{24C06BC1-1336-4186-8DC1-5B02A1B00E7A}"/>
    <cellStyle name="Normal 18 3 4 4 2 2" xfId="22149" xr:uid="{77F10AC4-9CB2-42E9-A170-1D09B27C5202}"/>
    <cellStyle name="Normal 18 3 4 4 3" xfId="22150" xr:uid="{81576E28-2E84-4246-997C-5E611A8C08F8}"/>
    <cellStyle name="Normal 18 3 4 5" xfId="22151" xr:uid="{8460D42C-5AEC-46E5-AFEA-A5412ECE3E74}"/>
    <cellStyle name="Normal 18 3 4 5 2" xfId="22152" xr:uid="{C9074E48-5177-4003-9ABF-65E783A7FA12}"/>
    <cellStyle name="Normal 18 3 4 6" xfId="22153" xr:uid="{1CFCA443-1BCA-4237-800D-676AC6E09DF7}"/>
    <cellStyle name="Normal 18 3 4 7" xfId="22154" xr:uid="{0A7FF70F-A7DA-4943-BAD9-7C39A227A951}"/>
    <cellStyle name="Normal 18 3 5" xfId="22155" xr:uid="{CF276815-C3F1-418F-B956-BFA987BD51C1}"/>
    <cellStyle name="Normal 18 3 5 2" xfId="22156" xr:uid="{EE9D8391-53DB-41C3-9926-5B813C4CFDD3}"/>
    <cellStyle name="Normal 18 3 5 2 2" xfId="22157" xr:uid="{77B45F8A-6D63-4BE3-9A03-EF151D874026}"/>
    <cellStyle name="Normal 18 3 5 2 2 2" xfId="22158" xr:uid="{FB1B0984-EAD6-480D-AC25-1AC7A27A4B36}"/>
    <cellStyle name="Normal 18 3 5 2 2 2 2" xfId="22159" xr:uid="{C044B380-697D-4525-97C5-96CC7362BB10}"/>
    <cellStyle name="Normal 18 3 5 2 2 3" xfId="22160" xr:uid="{D8825D37-EF81-475B-9ECA-6F856955F072}"/>
    <cellStyle name="Normal 18 3 5 2 3" xfId="22161" xr:uid="{42FC8654-AF0A-4485-BEBB-DE36A2D61D06}"/>
    <cellStyle name="Normal 18 3 5 2 3 2" xfId="22162" xr:uid="{56F1B2B6-CF99-438E-B134-8F3B90ECA425}"/>
    <cellStyle name="Normal 18 3 5 2 4" xfId="22163" xr:uid="{FD55E1C0-DCC0-4E73-B452-7267C41E0990}"/>
    <cellStyle name="Normal 18 3 5 3" xfId="22164" xr:uid="{320DC9B8-0441-4BE2-9D82-D29EBAE42115}"/>
    <cellStyle name="Normal 18 3 5 3 2" xfId="22165" xr:uid="{14BB1E52-1323-4EC1-A5A1-E284E08EE49B}"/>
    <cellStyle name="Normal 18 3 5 3 2 2" xfId="22166" xr:uid="{80C27892-7C9E-449E-AB95-4AC320C2174A}"/>
    <cellStyle name="Normal 18 3 5 3 3" xfId="22167" xr:uid="{F269BE35-B380-4651-BF16-F36974F5FA38}"/>
    <cellStyle name="Normal 18 3 5 4" xfId="22168" xr:uid="{837687E3-7AA3-4998-91B9-BEF01DC9EE1E}"/>
    <cellStyle name="Normal 18 3 5 4 2" xfId="22169" xr:uid="{5460DAFE-6523-4924-AE6E-4E779A640507}"/>
    <cellStyle name="Normal 18 3 5 5" xfId="22170" xr:uid="{770B04CA-21F0-4079-BE6B-19AE8D03615D}"/>
    <cellStyle name="Normal 18 3 5 6" xfId="54782" xr:uid="{3BC057C5-5E01-4B3B-8B71-2C0A5A5726D5}"/>
    <cellStyle name="Normal 18 3 6" xfId="22171" xr:uid="{DFEE8132-E9A3-4CE5-85FB-1C23BDE7A323}"/>
    <cellStyle name="Normal 18 3 6 2" xfId="22172" xr:uid="{D0B5B92A-B09A-4C10-8F7B-849BC222FDC7}"/>
    <cellStyle name="Normal 18 3 6 2 2" xfId="22173" xr:uid="{AD16B398-14B3-434A-AFB7-D1E9716DD535}"/>
    <cellStyle name="Normal 18 3 6 2 2 2" xfId="54783" xr:uid="{DDC35273-03D0-4207-8A6D-24E6075402EA}"/>
    <cellStyle name="Normal 18 3 6 2 3" xfId="54784" xr:uid="{E3C20A29-101D-4AC9-9D85-C1420853B87F}"/>
    <cellStyle name="Normal 18 3 6 3" xfId="22174" xr:uid="{B31337E3-00FD-4A8E-810A-195C4E21BE94}"/>
    <cellStyle name="Normal 18 3 6 3 2" xfId="54785" xr:uid="{38B9600A-8564-494E-8714-4AB766CA1F45}"/>
    <cellStyle name="Normal 18 3 6 4" xfId="54786" xr:uid="{56269188-C4CC-4A39-9A6F-186C93FCDCBD}"/>
    <cellStyle name="Normal 18 3 7" xfId="22175" xr:uid="{3EC108D3-8EF5-4153-A585-626CFDB3E6EE}"/>
    <cellStyle name="Normal 18 3 7 2" xfId="22176" xr:uid="{D04E1931-9700-4D4F-BBC2-445B8C6E2B32}"/>
    <cellStyle name="Normal 18 3 7 2 2" xfId="22177" xr:uid="{7AB1F133-FD3F-4D5D-9F91-C508D7D0A850}"/>
    <cellStyle name="Normal 18 3 7 2 2 2" xfId="22178" xr:uid="{24EDB910-56BB-4FDB-8018-5256BC25D536}"/>
    <cellStyle name="Normal 18 3 7 2 3" xfId="22179" xr:uid="{CB8A59FA-1E61-4313-A762-202421BD69E6}"/>
    <cellStyle name="Normal 18 3 7 3" xfId="22180" xr:uid="{1B9283EA-520E-4A5C-BA8F-2DA9DDA62EF6}"/>
    <cellStyle name="Normal 18 3 7 3 2" xfId="22181" xr:uid="{E60FE15A-1B13-4C2A-BB42-CE6D206FDB44}"/>
    <cellStyle name="Normal 18 3 7 4" xfId="22182" xr:uid="{03721281-E47F-449A-925E-2C4018100827}"/>
    <cellStyle name="Normal 18 3 8" xfId="22183" xr:uid="{775F817E-0167-4126-A5BB-54CEBD6F3AC1}"/>
    <cellStyle name="Normal 18 3 8 2" xfId="22184" xr:uid="{F6A1038A-E0FD-4F50-AE94-964A10E45289}"/>
    <cellStyle name="Normal 18 3 8 2 2" xfId="22185" xr:uid="{B9749DC7-A7E0-46BF-B495-13E2FA1599CE}"/>
    <cellStyle name="Normal 18 3 8 3" xfId="22186" xr:uid="{67750302-BE69-430A-9CE7-186FDCD436FF}"/>
    <cellStyle name="Normal 18 3 9" xfId="22187" xr:uid="{31F6942B-6D09-4232-88E9-35902C4B1E3A}"/>
    <cellStyle name="Normal 18 3 9 2" xfId="22188" xr:uid="{A6BB638A-F4FB-4F80-9A16-E793DADE5E48}"/>
    <cellStyle name="Normal 18 3_INFORME" xfId="22189" xr:uid="{2D9A6B56-F35D-41EB-8E4C-D4FF6D4ADDDF}"/>
    <cellStyle name="Normal 18 4" xfId="22190" xr:uid="{3510DE48-2525-4F61-BFA3-C3FF0C769E6C}"/>
    <cellStyle name="Normal 18 4 2" xfId="22191" xr:uid="{2661DD2E-442A-4DDC-B9F5-56DE8D4FA71C}"/>
    <cellStyle name="Normal 18 4 2 2" xfId="22192" xr:uid="{A3CE7C83-31DA-487A-B06B-0D3E39BD4718}"/>
    <cellStyle name="Normal 18 4 2 2 2" xfId="22193" xr:uid="{31DED724-1D3C-45AD-A26A-F448F04C54D6}"/>
    <cellStyle name="Normal 18 4 2 2 2 2" xfId="22194" xr:uid="{1C56F08C-C8C0-44CE-843C-1C23A3E072FD}"/>
    <cellStyle name="Normal 18 4 2 2 3" xfId="22195" xr:uid="{5B3013FA-29CA-4677-9D77-91F3C00BA1C1}"/>
    <cellStyle name="Normal 18 4 2 2 4" xfId="22196" xr:uid="{0468CC04-85E0-4582-AC0A-D819600683DD}"/>
    <cellStyle name="Normal 18 4 2 3" xfId="22197" xr:uid="{109DFA36-AB0D-4869-A3D1-7621A6595DB3}"/>
    <cellStyle name="Normal 18 4 2 3 2" xfId="22198" xr:uid="{4EBF2D4A-D7FF-4BB5-A075-B4436591EC12}"/>
    <cellStyle name="Normal 18 4 2 4" xfId="22199" xr:uid="{1D93FB57-DF96-43BC-8E93-4C989C86585A}"/>
    <cellStyle name="Normal 18 4 2 5" xfId="22200" xr:uid="{1BC91D1F-DBC6-4AF2-BCF8-BECD62D16B60}"/>
    <cellStyle name="Normal 18 4 2 6" xfId="22201" xr:uid="{508CDF49-7C02-4BA3-B3F9-5D6E23F418BE}"/>
    <cellStyle name="Normal 18 4 3" xfId="22202" xr:uid="{F1F1DB61-02E1-48F0-BF34-07A2EEA79A09}"/>
    <cellStyle name="Normal 18 4 3 2" xfId="22203" xr:uid="{90B8C187-67C9-42BB-8AC0-EB3EB48E8B08}"/>
    <cellStyle name="Normal 18 4 3 2 2" xfId="22204" xr:uid="{08223D5E-6C2A-48D5-907E-D5E021D2F96E}"/>
    <cellStyle name="Normal 18 4 3 3" xfId="22205" xr:uid="{F4266F38-EAE0-4F2F-A254-E764BDEB5D19}"/>
    <cellStyle name="Normal 18 4 3 4" xfId="22206" xr:uid="{5F6545FC-4B5C-4157-B10B-A3C0C1D641E0}"/>
    <cellStyle name="Normal 18 4 4" xfId="22207" xr:uid="{5252664C-141B-4E52-9A5E-E474334325D7}"/>
    <cellStyle name="Normal 18 4 4 2" xfId="22208" xr:uid="{6F225D38-7BB6-47BD-849B-7EDA61335529}"/>
    <cellStyle name="Normal 18 4 4 2 2" xfId="22209" xr:uid="{43D4F4DC-A3FF-4E45-A355-081F2A78B07F}"/>
    <cellStyle name="Normal 18 4 4 3" xfId="22210" xr:uid="{7C6E605E-7D58-434A-A3DB-11C573889B1E}"/>
    <cellStyle name="Normal 18 4 5" xfId="22211" xr:uid="{720FE142-91DC-4417-B944-DA24CC2DCF80}"/>
    <cellStyle name="Normal 18 4 5 2" xfId="22212" xr:uid="{BDC2FAED-CAC1-4E93-B72B-47571907606F}"/>
    <cellStyle name="Normal 18 4 6" xfId="22213" xr:uid="{BEF17780-B164-40F1-9E1F-164045C34026}"/>
    <cellStyle name="Normal 18 4 7" xfId="22214" xr:uid="{6FD49E9E-81BD-47CC-A58F-F6484B0EE321}"/>
    <cellStyle name="Normal 18 4 8" xfId="22215" xr:uid="{D6CD8423-71EE-4454-BFB2-90AE478EAB27}"/>
    <cellStyle name="Normal 18 4_INFORME" xfId="22216" xr:uid="{C01C4DC0-ED75-48F6-9E03-60F63637121B}"/>
    <cellStyle name="Normal 18 5" xfId="22217" xr:uid="{6F70E421-0DFC-4DDD-A43B-2F85B37F29BA}"/>
    <cellStyle name="Normal 18 5 10" xfId="22218" xr:uid="{ADBB5F55-F342-43D9-BA95-2EDC67F8AB34}"/>
    <cellStyle name="Normal 18 5 2" xfId="22219" xr:uid="{CCD18383-E339-4B85-ABB6-53B5DDEB2EFC}"/>
    <cellStyle name="Normal 18 5 2 2" xfId="22220" xr:uid="{E52FBDF7-759D-4E2D-A3A6-A0753CA9ABD8}"/>
    <cellStyle name="Normal 18 5 2 2 2" xfId="22221" xr:uid="{0585D13A-E166-488B-8E43-1F7713F9A11A}"/>
    <cellStyle name="Normal 18 5 2 2 2 2" xfId="22222" xr:uid="{FD58202E-608B-42A6-AB14-07434F41FB43}"/>
    <cellStyle name="Normal 18 5 2 2 2 2 2" xfId="22223" xr:uid="{C9A83527-0E97-4C19-A02F-9814F9EFB608}"/>
    <cellStyle name="Normal 18 5 2 2 2 2 2 2" xfId="22224" xr:uid="{2EBAF59C-34DB-4E9B-92D1-26F495C5D28F}"/>
    <cellStyle name="Normal 18 5 2 2 2 2 2 2 2" xfId="54787" xr:uid="{15E18272-53D5-40A6-BFF8-4B8929700999}"/>
    <cellStyle name="Normal 18 5 2 2 2 2 2 3" xfId="54788" xr:uid="{31E43514-5EAB-4F02-9970-36AC75AD1D8E}"/>
    <cellStyle name="Normal 18 5 2 2 2 2 3" xfId="22225" xr:uid="{8B6677AE-B561-470C-B389-AE380815E932}"/>
    <cellStyle name="Normal 18 5 2 2 2 2 3 2" xfId="54789" xr:uid="{1005265B-2D54-4D9B-BDDA-180A78F333E3}"/>
    <cellStyle name="Normal 18 5 2 2 2 2 4" xfId="54790" xr:uid="{900EDB5F-6539-4861-AFFF-40D726DB66E8}"/>
    <cellStyle name="Normal 18 5 2 2 2 3" xfId="22226" xr:uid="{1DAEB8F2-5E73-4809-86FD-4447436C27CF}"/>
    <cellStyle name="Normal 18 5 2 2 2 3 2" xfId="22227" xr:uid="{CE3ED41B-708E-4C13-9ED4-A8EF68DF42E2}"/>
    <cellStyle name="Normal 18 5 2 2 2 3 2 2" xfId="54791" xr:uid="{4B2E215B-DC37-48A3-A475-5F96F1E6209F}"/>
    <cellStyle name="Normal 18 5 2 2 2 3 3" xfId="54792" xr:uid="{33F6ECE1-CC2E-43F1-86E3-F85A968CC774}"/>
    <cellStyle name="Normal 18 5 2 2 2 4" xfId="22228" xr:uid="{4997DC44-427D-4B27-871C-1EF5D9E2016D}"/>
    <cellStyle name="Normal 18 5 2 2 2 4 2" xfId="54793" xr:uid="{2533EC73-F44B-4D4E-BEEF-1FA18F496282}"/>
    <cellStyle name="Normal 18 5 2 2 2 5" xfId="54794" xr:uid="{423BC4E1-9C95-487F-A012-8C326F89FB15}"/>
    <cellStyle name="Normal 18 5 2 2 2 6" xfId="54795" xr:uid="{B057BC4D-EBE0-4BD0-B7E1-9E673326FC4E}"/>
    <cellStyle name="Normal 18 5 2 2 3" xfId="22229" xr:uid="{7CFD6099-6B7C-4114-B3C9-6E352A40DABC}"/>
    <cellStyle name="Normal 18 5 2 2 3 2" xfId="22230" xr:uid="{AE359C2C-BC08-4531-8FA5-4EDB3435E9D1}"/>
    <cellStyle name="Normal 18 5 2 2 3 2 2" xfId="22231" xr:uid="{091B25C4-8E1E-4E79-ACD0-FAE1AA351556}"/>
    <cellStyle name="Normal 18 5 2 2 3 2 2 2" xfId="22232" xr:uid="{102575C3-8306-498D-81DA-79D330614EEB}"/>
    <cellStyle name="Normal 18 5 2 2 3 2 3" xfId="22233" xr:uid="{24D753B1-2E3B-4FE3-83C8-84973892DE27}"/>
    <cellStyle name="Normal 18 5 2 2 3 3" xfId="22234" xr:uid="{C70A3970-FFF8-4880-9858-027E38E6F539}"/>
    <cellStyle name="Normal 18 5 2 2 3 3 2" xfId="22235" xr:uid="{E2539994-CF48-42D5-991D-D9B4F7731D62}"/>
    <cellStyle name="Normal 18 5 2 2 3 4" xfId="22236" xr:uid="{E44650BA-882B-497F-9DB7-931B2265E32C}"/>
    <cellStyle name="Normal 18 5 2 2 4" xfId="22237" xr:uid="{75304337-C95C-47E0-B3AA-D38DF8FF7C5C}"/>
    <cellStyle name="Normal 18 5 2 2 4 2" xfId="22238" xr:uid="{B86E6641-67AB-47FC-B628-5CF91AC5053D}"/>
    <cellStyle name="Normal 18 5 2 2 4 2 2" xfId="22239" xr:uid="{9A220EA8-7BF0-4763-B15F-D4F6F4C04EB7}"/>
    <cellStyle name="Normal 18 5 2 2 4 3" xfId="22240" xr:uid="{B460940A-0278-4216-87A6-E1A9D5725E05}"/>
    <cellStyle name="Normal 18 5 2 2 5" xfId="22241" xr:uid="{E0991283-7A37-4BD3-866F-4406A6E75C2F}"/>
    <cellStyle name="Normal 18 5 2 2 5 2" xfId="22242" xr:uid="{B557079C-9600-488E-973B-422F69288116}"/>
    <cellStyle name="Normal 18 5 2 2 6" xfId="22243" xr:uid="{9C799891-3C33-41BD-9631-0F50DE8C6A99}"/>
    <cellStyle name="Normal 18 5 2 2 7" xfId="54796" xr:uid="{7CE24288-7540-405B-939F-6F387C117508}"/>
    <cellStyle name="Normal 18 5 2 3" xfId="22244" xr:uid="{8BB43000-DDB9-4E0C-BD25-8C02E49A2637}"/>
    <cellStyle name="Normal 18 5 2 3 2" xfId="22245" xr:uid="{99DCF674-1ABE-404A-8FBC-7DC0D1390F23}"/>
    <cellStyle name="Normal 18 5 2 3 2 2" xfId="22246" xr:uid="{6F6F7CAF-99E4-4EE3-B16B-F0990C46A2FF}"/>
    <cellStyle name="Normal 18 5 2 3 2 2 2" xfId="22247" xr:uid="{313D1A4E-68C7-468C-8497-45684C8ADEE2}"/>
    <cellStyle name="Normal 18 5 2 3 2 2 2 2" xfId="54797" xr:uid="{2FBEFEEE-47BA-468B-8596-6461EA4BC129}"/>
    <cellStyle name="Normal 18 5 2 3 2 2 3" xfId="54798" xr:uid="{7F0462DA-EA98-4437-B172-2B46B792CFD5}"/>
    <cellStyle name="Normal 18 5 2 3 2 3" xfId="22248" xr:uid="{4F180D4A-B8BA-4E23-835E-E56E32514118}"/>
    <cellStyle name="Normal 18 5 2 3 2 3 2" xfId="54799" xr:uid="{9DCD50DB-A97D-4629-B66B-B4FE4DE35396}"/>
    <cellStyle name="Normal 18 5 2 3 2 4" xfId="54800" xr:uid="{CF4F1008-E596-4C4F-BB89-ADA7EF552C12}"/>
    <cellStyle name="Normal 18 5 2 3 3" xfId="22249" xr:uid="{1854730E-42B3-4A40-A636-C1CFB415D938}"/>
    <cellStyle name="Normal 18 5 2 3 3 2" xfId="22250" xr:uid="{30C0AB62-CD25-4DD2-99CE-A12649230B3C}"/>
    <cellStyle name="Normal 18 5 2 3 3 2 2" xfId="54801" xr:uid="{84D94A68-CAB3-401F-A83C-E061C993E3AA}"/>
    <cellStyle name="Normal 18 5 2 3 3 3" xfId="54802" xr:uid="{ABB935F2-BBE7-480E-8E0E-0979C2E9838C}"/>
    <cellStyle name="Normal 18 5 2 3 4" xfId="22251" xr:uid="{8D989C3A-CAA4-4522-9DA9-A6339AA953C5}"/>
    <cellStyle name="Normal 18 5 2 3 4 2" xfId="54803" xr:uid="{8C90EC1A-CB0F-4F20-B537-929D0B377DDD}"/>
    <cellStyle name="Normal 18 5 2 3 5" xfId="54804" xr:uid="{983E8314-DF1D-41F1-8E5C-1FFA74BC2FC3}"/>
    <cellStyle name="Normal 18 5 2 3 6" xfId="54805" xr:uid="{59A9A61D-526D-4FAA-98DA-BAD982D616B8}"/>
    <cellStyle name="Normal 18 5 2 4" xfId="22252" xr:uid="{1C0CCDD1-4A0A-4EFD-B771-E4917F4C9AF6}"/>
    <cellStyle name="Normal 18 5 2 4 2" xfId="22253" xr:uid="{99F43BB0-0730-4BD2-8B29-6D7B6C072D10}"/>
    <cellStyle name="Normal 18 5 2 4 2 2" xfId="22254" xr:uid="{EE2471F8-E09D-425D-AB88-FE6D266FDE33}"/>
    <cellStyle name="Normal 18 5 2 4 2 2 2" xfId="22255" xr:uid="{07B60EEC-2464-48A9-B431-FD390B245F70}"/>
    <cellStyle name="Normal 18 5 2 4 2 3" xfId="22256" xr:uid="{24E5426D-123D-4DB8-9B31-4D091C1005EA}"/>
    <cellStyle name="Normal 18 5 2 4 3" xfId="22257" xr:uid="{CFE3597C-ACE1-44A4-8D23-83D53B1AFB78}"/>
    <cellStyle name="Normal 18 5 2 4 3 2" xfId="22258" xr:uid="{0CB04D28-1EF2-4F30-83E6-4A446CA12D56}"/>
    <cellStyle name="Normal 18 5 2 4 4" xfId="22259" xr:uid="{CF927E2D-46BA-481E-9CCC-A001CF96C5A9}"/>
    <cellStyle name="Normal 18 5 2 5" xfId="22260" xr:uid="{AAE0516B-CBE4-4353-BA09-8B6EFAE518E3}"/>
    <cellStyle name="Normal 18 5 2 5 2" xfId="22261" xr:uid="{2DD7AAB3-BFDF-4016-A14F-5282331912F0}"/>
    <cellStyle name="Normal 18 5 2 5 2 2" xfId="22262" xr:uid="{FA516304-8E43-4BDB-AAA0-EE0D852E8BC2}"/>
    <cellStyle name="Normal 18 5 2 5 3" xfId="22263" xr:uid="{91B82751-645B-4CB2-A05F-E733F96F8A12}"/>
    <cellStyle name="Normal 18 5 2 6" xfId="22264" xr:uid="{1F95F8B0-5A58-46BF-B327-364407969A1F}"/>
    <cellStyle name="Normal 18 5 2 6 2" xfId="22265" xr:uid="{9739E265-4930-4C8A-AD1F-0169D86B8834}"/>
    <cellStyle name="Normal 18 5 2 7" xfId="22266" xr:uid="{98EA8574-924A-4A0F-9AFF-AE07C10B2402}"/>
    <cellStyle name="Normal 18 5 2 8" xfId="22267" xr:uid="{7768CA90-44E5-44D0-A9BA-D9842ECDB480}"/>
    <cellStyle name="Normal 18 5 3" xfId="22268" xr:uid="{B2B01F6D-A989-43BF-A274-F93CD740DAA1}"/>
    <cellStyle name="Normal 18 5 3 2" xfId="22269" xr:uid="{1E3BA870-1C47-4B8F-92AC-DDC919B3F734}"/>
    <cellStyle name="Normal 18 5 3 2 2" xfId="22270" xr:uid="{12A1066A-2A46-46AF-AACE-EFD06528FDE1}"/>
    <cellStyle name="Normal 18 5 3 2 2 2" xfId="22271" xr:uid="{799650B0-6CE7-4403-9589-28C5B0464837}"/>
    <cellStyle name="Normal 18 5 3 2 2 2 2" xfId="22272" xr:uid="{4891ABFA-C072-482E-823C-CA4B1AE850A9}"/>
    <cellStyle name="Normal 18 5 3 2 2 2 2 2" xfId="54806" xr:uid="{4444ABA7-030C-41C2-8C87-BEB7C13166E9}"/>
    <cellStyle name="Normal 18 5 3 2 2 2 3" xfId="54807" xr:uid="{4ECF0CED-7EAD-4054-ABF5-594CD77904A8}"/>
    <cellStyle name="Normal 18 5 3 2 2 3" xfId="22273" xr:uid="{446ADED4-A4C6-4E7D-A9E3-A2EA5A8AB424}"/>
    <cellStyle name="Normal 18 5 3 2 2 3 2" xfId="54808" xr:uid="{E640B6C8-6060-4CA5-B55B-149F467C70D3}"/>
    <cellStyle name="Normal 18 5 3 2 2 4" xfId="54809" xr:uid="{6F13A3B7-FED8-49B3-83FD-EF46AE564849}"/>
    <cellStyle name="Normal 18 5 3 2 3" xfId="22274" xr:uid="{DF66AF28-4A2C-4E8A-AB64-2966D438675C}"/>
    <cellStyle name="Normal 18 5 3 2 3 2" xfId="22275" xr:uid="{5014C99B-E752-4EF5-A380-63BB7C7188BD}"/>
    <cellStyle name="Normal 18 5 3 2 3 2 2" xfId="54810" xr:uid="{DD92AE3E-27C3-4F6F-8E15-00A6FFE19CA2}"/>
    <cellStyle name="Normal 18 5 3 2 3 3" xfId="54811" xr:uid="{5F6F95AB-04E0-4F8F-9E5B-8A87B33494CA}"/>
    <cellStyle name="Normal 18 5 3 2 4" xfId="22276" xr:uid="{8181E11A-D080-4FAC-BC32-22D28FBB5E3F}"/>
    <cellStyle name="Normal 18 5 3 2 4 2" xfId="54812" xr:uid="{FFD88544-49D0-49B0-9DCB-2EE4B8EC71DF}"/>
    <cellStyle name="Normal 18 5 3 2 5" xfId="54813" xr:uid="{B7B5A4E2-49C0-4926-8A4E-355595844D7A}"/>
    <cellStyle name="Normal 18 5 3 2 6" xfId="54814" xr:uid="{82147B9A-62DF-45E6-9BDE-17F59C753944}"/>
    <cellStyle name="Normal 18 5 3 3" xfId="22277" xr:uid="{DF697A23-386F-4F54-9879-2A51207AC51B}"/>
    <cellStyle name="Normal 18 5 3 3 2" xfId="22278" xr:uid="{234BBF39-9BC0-451D-96E0-D78BB0C48A4E}"/>
    <cellStyle name="Normal 18 5 3 3 2 2" xfId="22279" xr:uid="{401C4040-FD3F-4C83-89EB-6644868B95A1}"/>
    <cellStyle name="Normal 18 5 3 3 2 2 2" xfId="22280" xr:uid="{EEC11A8E-1690-42D9-AA68-4C769AD66E68}"/>
    <cellStyle name="Normal 18 5 3 3 2 3" xfId="22281" xr:uid="{E10C2293-DDC9-4AF1-AD80-6E8CFD1C531C}"/>
    <cellStyle name="Normal 18 5 3 3 3" xfId="22282" xr:uid="{1475E07A-690F-49CE-8E85-1545FF63D4A1}"/>
    <cellStyle name="Normal 18 5 3 3 3 2" xfId="22283" xr:uid="{61377F22-3EE6-40F7-A403-38CF72518421}"/>
    <cellStyle name="Normal 18 5 3 3 4" xfId="22284" xr:uid="{4439D220-9D6D-42C8-ADB4-C50B525B70A9}"/>
    <cellStyle name="Normal 18 5 3 4" xfId="22285" xr:uid="{3552720F-F648-41E0-9748-FEFF76F85876}"/>
    <cellStyle name="Normal 18 5 3 4 2" xfId="22286" xr:uid="{D0933FEB-4B2F-4A79-9293-0BB0F4A94ACA}"/>
    <cellStyle name="Normal 18 5 3 4 2 2" xfId="22287" xr:uid="{987FF336-02E8-4FF3-A155-7334FC55EA79}"/>
    <cellStyle name="Normal 18 5 3 4 3" xfId="22288" xr:uid="{291F02D4-B4E6-4643-85FF-36785C7BA87D}"/>
    <cellStyle name="Normal 18 5 3 5" xfId="22289" xr:uid="{7DEE78FE-8533-445E-BEA9-20CC27231ED5}"/>
    <cellStyle name="Normal 18 5 3 5 2" xfId="22290" xr:uid="{745C3ECE-93F6-4981-A48B-9D33C312C938}"/>
    <cellStyle name="Normal 18 5 3 6" xfId="22291" xr:uid="{ACE284E7-8503-415C-87DC-2E6ADF27D611}"/>
    <cellStyle name="Normal 18 5 3 7" xfId="54815" xr:uid="{6B240954-EBC5-4558-BF6F-C8A7EE17E775}"/>
    <cellStyle name="Normal 18 5 4" xfId="22292" xr:uid="{3B5E711A-BFD6-413F-AAB2-C56EF32D21EA}"/>
    <cellStyle name="Normal 18 5 4 2" xfId="22293" xr:uid="{7726F625-6E8A-46E9-B6C3-60FBAA363A5B}"/>
    <cellStyle name="Normal 18 5 4 2 2" xfId="22294" xr:uid="{2F890479-BDDA-4351-96B5-8A3E45F62508}"/>
    <cellStyle name="Normal 18 5 4 2 2 2" xfId="22295" xr:uid="{21F17A41-73D5-4D1D-98F4-52295380A87D}"/>
    <cellStyle name="Normal 18 5 4 2 2 2 2" xfId="54816" xr:uid="{0FF36D3C-7579-4E8D-BE99-1544AE85D987}"/>
    <cellStyle name="Normal 18 5 4 2 2 3" xfId="54817" xr:uid="{FAF69BB7-CB6D-4291-A627-689CA537F3A9}"/>
    <cellStyle name="Normal 18 5 4 2 3" xfId="22296" xr:uid="{B5C90E7B-0300-481E-B706-D1CDC971BD9C}"/>
    <cellStyle name="Normal 18 5 4 2 3 2" xfId="54818" xr:uid="{203B9765-2F71-488D-8A0D-FC48B3AEB9D5}"/>
    <cellStyle name="Normal 18 5 4 2 4" xfId="54819" xr:uid="{7A44FFF7-BB93-4AD8-AD8D-DEFBC7AB9B29}"/>
    <cellStyle name="Normal 18 5 4 3" xfId="22297" xr:uid="{F374E7E5-C5C8-41B5-9CDF-B0D8F5FF647C}"/>
    <cellStyle name="Normal 18 5 4 3 2" xfId="22298" xr:uid="{F80793BA-7C50-4E14-92A9-A8B42736C919}"/>
    <cellStyle name="Normal 18 5 4 3 2 2" xfId="54820" xr:uid="{A93305AF-5C61-4628-9A1F-52C633560593}"/>
    <cellStyle name="Normal 18 5 4 3 3" xfId="54821" xr:uid="{1F726879-2BEA-4CE7-BD9B-A943AEDE8161}"/>
    <cellStyle name="Normal 18 5 4 4" xfId="22299" xr:uid="{A2E07496-C58D-4586-83F5-AD7D42C17AA0}"/>
    <cellStyle name="Normal 18 5 4 4 2" xfId="54822" xr:uid="{931AF2AC-A765-435C-98C8-62DF3CA7C989}"/>
    <cellStyle name="Normal 18 5 4 5" xfId="54823" xr:uid="{B89E1144-DFC0-42AB-BD57-BC6896B0C552}"/>
    <cellStyle name="Normal 18 5 4 6" xfId="54824" xr:uid="{FF3458F7-0E33-4E27-B576-C9A7B245BC07}"/>
    <cellStyle name="Normal 18 5 5" xfId="22300" xr:uid="{103D64D3-3A49-4346-AF44-2882C01BB9AF}"/>
    <cellStyle name="Normal 18 5 5 2" xfId="22301" xr:uid="{0C489AE7-C892-4374-B13F-5D2EEAB793E4}"/>
    <cellStyle name="Normal 18 5 5 2 2" xfId="22302" xr:uid="{96558071-081A-42C1-8ECF-B37945E057A8}"/>
    <cellStyle name="Normal 18 5 5 2 2 2" xfId="22303" xr:uid="{8FD9D59A-CC8F-4130-AD09-2BC923251948}"/>
    <cellStyle name="Normal 18 5 5 2 3" xfId="22304" xr:uid="{A43BE508-A9FC-445A-B220-AB7B84E4D69C}"/>
    <cellStyle name="Normal 18 5 5 3" xfId="22305" xr:uid="{02DD4A30-4DA7-44A1-A0F3-7118BD1B6149}"/>
    <cellStyle name="Normal 18 5 5 3 2" xfId="22306" xr:uid="{5ED9F42E-D29C-428A-804D-F9D41AE5EBB2}"/>
    <cellStyle name="Normal 18 5 5 4" xfId="22307" xr:uid="{0E46E3E0-8B6D-4467-9B5D-579534A7ADB6}"/>
    <cellStyle name="Normal 18 5 6" xfId="22308" xr:uid="{1F2AA124-F7BF-4AF3-A3EA-D7FEB47CA12A}"/>
    <cellStyle name="Normal 18 5 6 2" xfId="22309" xr:uid="{67B50E0C-0805-4D38-B1D2-66FD25E3809E}"/>
    <cellStyle name="Normal 18 5 6 2 2" xfId="22310" xr:uid="{C8D2855B-E69F-4D22-9C42-1C947C64ECE4}"/>
    <cellStyle name="Normal 18 5 6 3" xfId="22311" xr:uid="{69CEA429-5506-4447-8594-58E077483415}"/>
    <cellStyle name="Normal 18 5 7" xfId="22312" xr:uid="{F8DAA1D9-358B-45B6-BA5D-7AFFE6784B23}"/>
    <cellStyle name="Normal 18 5 7 2" xfId="22313" xr:uid="{AEF3BFD5-6C66-4385-971E-4CDBA20D56B4}"/>
    <cellStyle name="Normal 18 5 8" xfId="22314" xr:uid="{F38BB433-51A7-4465-BBB9-646C9A44F20E}"/>
    <cellStyle name="Normal 18 5 9" xfId="22315" xr:uid="{52625FFA-52C5-4FE3-B9AF-F4F53ED1ECBB}"/>
    <cellStyle name="Normal 18 6" xfId="22316" xr:uid="{B6B24724-85B4-4FAF-B76C-432B007132E1}"/>
    <cellStyle name="Normal 18 6 2" xfId="22317" xr:uid="{44EB7314-8901-4A61-87F9-BF1574B3628A}"/>
    <cellStyle name="Normal 18 6 2 2" xfId="22318" xr:uid="{0FD8A351-BC17-45BE-BF92-E5C33F59FE8D}"/>
    <cellStyle name="Normal 18 6 2 2 2" xfId="22319" xr:uid="{A5B65468-30E8-4719-BACD-C812B6EC39BB}"/>
    <cellStyle name="Normal 18 6 2 2 2 2" xfId="22320" xr:uid="{B5F6D974-C331-4F55-9614-BE26680ACF5B}"/>
    <cellStyle name="Normal 18 6 2 2 2 2 2" xfId="22321" xr:uid="{438454F6-95AE-4DFD-8164-F2013823DDC0}"/>
    <cellStyle name="Normal 18 6 2 2 2 2 2 2" xfId="22322" xr:uid="{85006CF9-764C-4C09-9472-F035288CD4ED}"/>
    <cellStyle name="Normal 18 6 2 2 2 2 3" xfId="22323" xr:uid="{F56C5D48-3C72-4BCC-B5FA-40D1B3576346}"/>
    <cellStyle name="Normal 18 6 2 2 2 3" xfId="22324" xr:uid="{228FF7FB-7934-4BD9-85BB-8399F1C2679E}"/>
    <cellStyle name="Normal 18 6 2 2 2 3 2" xfId="22325" xr:uid="{02100DCA-4D03-423A-8E0B-1F806022F9BC}"/>
    <cellStyle name="Normal 18 6 2 2 2 4" xfId="22326" xr:uid="{FB86473F-7FC1-45E5-8FC6-75E35C27F219}"/>
    <cellStyle name="Normal 18 6 2 2 3" xfId="22327" xr:uid="{855CE5E0-D39F-4C38-AF04-CB3EEBE614B5}"/>
    <cellStyle name="Normal 18 6 2 2 3 2" xfId="22328" xr:uid="{8D93AFFD-F99F-4E49-B95D-FB450CC227FB}"/>
    <cellStyle name="Normal 18 6 2 2 3 2 2" xfId="22329" xr:uid="{A6557948-03E7-42E9-8A88-20C65AF1AC42}"/>
    <cellStyle name="Normal 18 6 2 2 3 3" xfId="22330" xr:uid="{FDB36E40-9EF0-405D-83DF-EBF42B0027E9}"/>
    <cellStyle name="Normal 18 6 2 2 4" xfId="22331" xr:uid="{152994E4-1530-4052-BC3C-BB7A38957D8A}"/>
    <cellStyle name="Normal 18 6 2 2 4 2" xfId="22332" xr:uid="{10C1CC69-7ABE-4EE8-8BF7-4A78D1FCA65A}"/>
    <cellStyle name="Normal 18 6 2 2 5" xfId="22333" xr:uid="{5D76D706-B087-4638-A582-57DED47DAFE6}"/>
    <cellStyle name="Normal 18 6 2 2 6" xfId="54825" xr:uid="{3DA33504-DA52-4C50-A991-4417204B1940}"/>
    <cellStyle name="Normal 18 6 2 3" xfId="22334" xr:uid="{67128C87-7AB5-4D10-ACE5-73D7822CF0C8}"/>
    <cellStyle name="Normal 18 6 2 3 2" xfId="22335" xr:uid="{2366B191-F569-482D-B740-E9EE8EBEEF8D}"/>
    <cellStyle name="Normal 18 6 2 3 2 2" xfId="22336" xr:uid="{B4E6997A-814D-4EEA-A82C-32D4B7364A05}"/>
    <cellStyle name="Normal 18 6 2 3 2 2 2" xfId="22337" xr:uid="{46AEF2E2-601B-46A2-9A51-5BE202310B30}"/>
    <cellStyle name="Normal 18 6 2 3 2 3" xfId="22338" xr:uid="{AB7A902C-B5F5-4052-9FFA-B1A69EB878CA}"/>
    <cellStyle name="Normal 18 6 2 3 3" xfId="22339" xr:uid="{FA3FF7AE-9846-4192-90FE-758B7072D3D3}"/>
    <cellStyle name="Normal 18 6 2 3 3 2" xfId="22340" xr:uid="{F49575FC-11D2-4D5F-A114-59101F934EF2}"/>
    <cellStyle name="Normal 18 6 2 3 4" xfId="22341" xr:uid="{B19C2334-DC05-41E0-A8BC-9FA9C5F4DF0F}"/>
    <cellStyle name="Normal 18 6 2 4" xfId="22342" xr:uid="{5EB92856-95F8-459C-8D18-6E4FDBC93665}"/>
    <cellStyle name="Normal 18 6 2 4 2" xfId="22343" xr:uid="{4F16D5AB-5CC5-4484-A988-25D05D659ED9}"/>
    <cellStyle name="Normal 18 6 2 4 2 2" xfId="22344" xr:uid="{2C7D7B06-E959-4360-A2E1-9B956CE9B461}"/>
    <cellStyle name="Normal 18 6 2 4 3" xfId="22345" xr:uid="{760703E8-AC30-48D7-BC70-143F82ECE81E}"/>
    <cellStyle name="Normal 18 6 2 5" xfId="22346" xr:uid="{61EB7843-42B4-4C1F-861B-D5F6BC2ADB58}"/>
    <cellStyle name="Normal 18 6 2 5 2" xfId="22347" xr:uid="{66296DCA-865F-4D44-B3E4-8E6004A2FEBA}"/>
    <cellStyle name="Normal 18 6 2 6" xfId="22348" xr:uid="{5CC9B276-84DA-438F-A005-0B03BBB613CF}"/>
    <cellStyle name="Normal 18 6 2 7" xfId="54826" xr:uid="{1C3115C8-EF43-42AB-AFF8-4DA8192AE421}"/>
    <cellStyle name="Normal 18 6 3" xfId="22349" xr:uid="{24659120-BAE8-45B9-B36D-B97CEA94C511}"/>
    <cellStyle name="Normal 18 6 3 2" xfId="22350" xr:uid="{212C7690-5A7F-4A2C-8140-EFC0D7BB062E}"/>
    <cellStyle name="Normal 18 6 3 2 2" xfId="22351" xr:uid="{019B89F1-7C92-4F87-B436-08E6B133B304}"/>
    <cellStyle name="Normal 18 6 3 2 2 2" xfId="22352" xr:uid="{A7F77374-889E-4B09-98C4-D8CEF2FC9895}"/>
    <cellStyle name="Normal 18 6 3 2 2 2 2" xfId="22353" xr:uid="{734C8E22-4B29-4434-8C38-08D18BFB726E}"/>
    <cellStyle name="Normal 18 6 3 2 2 3" xfId="22354" xr:uid="{0BC27ED5-4545-46A7-A3A9-614890935C55}"/>
    <cellStyle name="Normal 18 6 3 2 3" xfId="22355" xr:uid="{B42CC1A2-C744-4188-B1A0-448406D5C260}"/>
    <cellStyle name="Normal 18 6 3 2 3 2" xfId="22356" xr:uid="{8D755BB4-55BB-4F19-9A93-DE3BE003FD79}"/>
    <cellStyle name="Normal 18 6 3 2 4" xfId="22357" xr:uid="{D6581FDD-EA79-4A36-AD74-10FD55BCCC1B}"/>
    <cellStyle name="Normal 18 6 3 3" xfId="22358" xr:uid="{950D8B2A-CCD0-4254-A982-9C776649774F}"/>
    <cellStyle name="Normal 18 6 3 3 2" xfId="22359" xr:uid="{A48944B8-5AA5-4094-97B3-B03DCBF3BB40}"/>
    <cellStyle name="Normal 18 6 3 3 2 2" xfId="22360" xr:uid="{CEF4CDC4-0810-4983-B3C1-9DEF5E144FB3}"/>
    <cellStyle name="Normal 18 6 3 3 3" xfId="22361" xr:uid="{C4B89709-B909-452D-B8F8-E3A57CD9FB2F}"/>
    <cellStyle name="Normal 18 6 3 4" xfId="22362" xr:uid="{9370D2C5-BD92-40A1-BD43-FFB155049EC3}"/>
    <cellStyle name="Normal 18 6 3 4 2" xfId="22363" xr:uid="{905E542A-2ECA-40F9-8045-C8C45EF1FD98}"/>
    <cellStyle name="Normal 18 6 3 5" xfId="22364" xr:uid="{1B5F9697-7255-4E9A-82F6-E3C82AC12ED0}"/>
    <cellStyle name="Normal 18 6 3 6" xfId="54827" xr:uid="{A13D0D3B-C8A4-40D8-8F5A-F9ADB32CCBAC}"/>
    <cellStyle name="Normal 18 6 4" xfId="22365" xr:uid="{DC7577C9-697A-4B46-A54B-A46292096E39}"/>
    <cellStyle name="Normal 18 6 4 2" xfId="22366" xr:uid="{353AECDE-BA69-4FDA-AAFC-E9CECF58D79E}"/>
    <cellStyle name="Normal 18 6 4 2 2" xfId="22367" xr:uid="{86359A5A-A93F-4FDC-A123-94E88D6C527C}"/>
    <cellStyle name="Normal 18 6 4 2 2 2" xfId="22368" xr:uid="{DA2DCE6D-702E-481E-B1AB-0EE5C58A1C42}"/>
    <cellStyle name="Normal 18 6 4 2 3" xfId="22369" xr:uid="{0CD4848E-C9A1-474C-BCE7-6D019E3990DD}"/>
    <cellStyle name="Normal 18 6 4 3" xfId="22370" xr:uid="{089148A2-64FA-4846-BCAB-29881FD0251F}"/>
    <cellStyle name="Normal 18 6 4 3 2" xfId="22371" xr:uid="{395120D7-ED68-4048-8B9A-466B16FF6942}"/>
    <cellStyle name="Normal 18 6 4 4" xfId="22372" xr:uid="{98917CF4-DFFE-474E-B404-49E47F82E625}"/>
    <cellStyle name="Normal 18 6 5" xfId="22373" xr:uid="{7959FF72-C074-4C94-9D65-9E20D467FEDE}"/>
    <cellStyle name="Normal 18 6 5 2" xfId="22374" xr:uid="{8D3E123C-7E15-42EB-B0D9-FB94EF6BD295}"/>
    <cellStyle name="Normal 18 6 5 2 2" xfId="22375" xr:uid="{C0E35EAF-A947-495F-930B-B4F4E94C72B1}"/>
    <cellStyle name="Normal 18 6 5 3" xfId="22376" xr:uid="{18F67D6B-56E6-4ADB-8521-B9BEC661FBCD}"/>
    <cellStyle name="Normal 18 6 6" xfId="22377" xr:uid="{830CA021-019C-4499-946B-523E194C28E4}"/>
    <cellStyle name="Normal 18 6 6 2" xfId="22378" xr:uid="{B6193132-278C-49E7-B09D-3938E5343D81}"/>
    <cellStyle name="Normal 18 6 7" xfId="22379" xr:uid="{1B817EB8-C3AA-42F8-9A68-A097C1AE141C}"/>
    <cellStyle name="Normal 18 6 8" xfId="22380" xr:uid="{131EDB99-5911-4906-A0EA-44889415587F}"/>
    <cellStyle name="Normal 18 7" xfId="22381" xr:uid="{37D8ABBF-00DA-4482-B9B2-3A5512B91B30}"/>
    <cellStyle name="Normal 18 7 2" xfId="22382" xr:uid="{E7F87F06-6618-4264-B746-98CBAE97C88A}"/>
    <cellStyle name="Normal 18 7 2 2" xfId="22383" xr:uid="{2377F298-54E1-4F18-9472-439530C8202B}"/>
    <cellStyle name="Normal 18 7 2 2 2" xfId="22384" xr:uid="{466C70A0-FE8D-4F15-9E0E-870B1F72C138}"/>
    <cellStyle name="Normal 18 7 2 2 2 2" xfId="22385" xr:uid="{F217A32A-1F62-4DE7-B719-AA3FBCAA6EE6}"/>
    <cellStyle name="Normal 18 7 2 2 2 2 2" xfId="22386" xr:uid="{B718B855-9975-4288-9991-AAB4C485D9ED}"/>
    <cellStyle name="Normal 18 7 2 2 2 3" xfId="22387" xr:uid="{93D6F3FF-A0A5-4F9F-BDE1-D3874833B7BE}"/>
    <cellStyle name="Normal 18 7 2 2 3" xfId="22388" xr:uid="{22FF2E3B-66BA-4440-8AFC-19126541C18B}"/>
    <cellStyle name="Normal 18 7 2 2 3 2" xfId="22389" xr:uid="{64EFE493-2D46-46B1-A459-0B1CF8F01CF6}"/>
    <cellStyle name="Normal 18 7 2 2 4" xfId="22390" xr:uid="{A4A832EA-0C49-4F1D-A869-F4976FF36C83}"/>
    <cellStyle name="Normal 18 7 2 3" xfId="22391" xr:uid="{29470900-EE8F-4533-B7CE-525A728ECAA7}"/>
    <cellStyle name="Normal 18 7 2 3 2" xfId="22392" xr:uid="{8AA3EC38-1F73-479F-B484-D63AF274A484}"/>
    <cellStyle name="Normal 18 7 2 3 2 2" xfId="22393" xr:uid="{C4946AEC-6E0C-49F7-B9AA-FCBB0444497D}"/>
    <cellStyle name="Normal 18 7 2 3 3" xfId="22394" xr:uid="{DDAFC775-8589-43AD-A452-E16C4F7CD6A3}"/>
    <cellStyle name="Normal 18 7 2 4" xfId="22395" xr:uid="{7BC43713-446D-430A-BAF9-181E3DFB682D}"/>
    <cellStyle name="Normal 18 7 2 4 2" xfId="22396" xr:uid="{EFBB3B51-67C7-4CB0-8EEE-38F7913D2862}"/>
    <cellStyle name="Normal 18 7 2 5" xfId="22397" xr:uid="{6D45AF99-3A84-42EF-820A-0D33D8C64882}"/>
    <cellStyle name="Normal 18 7 2 6" xfId="54828" xr:uid="{86999895-CDAF-4A5C-82CD-5E078E5B1855}"/>
    <cellStyle name="Normal 18 7 3" xfId="22398" xr:uid="{8FAC4361-ECE4-4671-9B94-187311CF6675}"/>
    <cellStyle name="Normal 18 7 3 2" xfId="22399" xr:uid="{BF5A9B61-57D3-4D9B-BEF5-FABFC6134149}"/>
    <cellStyle name="Normal 18 7 3 2 2" xfId="22400" xr:uid="{5BA1FA67-D28E-4553-B759-A433760F771E}"/>
    <cellStyle name="Normal 18 7 3 2 2 2" xfId="22401" xr:uid="{ACF180FD-6EBC-4F30-90F7-4A8C02A7B48D}"/>
    <cellStyle name="Normal 18 7 3 2 3" xfId="22402" xr:uid="{B113C03C-3136-4E72-8207-731BC6200412}"/>
    <cellStyle name="Normal 18 7 3 3" xfId="22403" xr:uid="{1365E21F-4828-42AE-91A2-520A0AA656BC}"/>
    <cellStyle name="Normal 18 7 3 3 2" xfId="22404" xr:uid="{1030ED62-12E8-495A-8868-BCFE5D4A0AFA}"/>
    <cellStyle name="Normal 18 7 3 4" xfId="22405" xr:uid="{CBC2044F-F873-4157-BF46-C3B88EF9CFF3}"/>
    <cellStyle name="Normal 18 7 4" xfId="22406" xr:uid="{0201F6E1-55C8-4B0E-AAFE-6B4255CC8037}"/>
    <cellStyle name="Normal 18 7 4 2" xfId="22407" xr:uid="{EBF20BD6-9AA3-46BC-A341-6F08B2A5F9F9}"/>
    <cellStyle name="Normal 18 7 4 2 2" xfId="22408" xr:uid="{88F9D013-6230-464F-B7F8-5088045AB42E}"/>
    <cellStyle name="Normal 18 7 4 3" xfId="22409" xr:uid="{324D79A3-DF81-439B-A5DC-610F34309D02}"/>
    <cellStyle name="Normal 18 7 5" xfId="22410" xr:uid="{0558BAFF-FF38-48FB-84B4-5761297852BB}"/>
    <cellStyle name="Normal 18 7 5 2" xfId="22411" xr:uid="{BCEFFDE5-6737-4AA2-B576-0D6342243ECF}"/>
    <cellStyle name="Normal 18 7 6" xfId="22412" xr:uid="{564279B4-3E11-4482-98C2-AE91C24EB536}"/>
    <cellStyle name="Normal 18 7 7" xfId="54829" xr:uid="{36833F65-8C89-4501-8CDA-E3920B5C8007}"/>
    <cellStyle name="Normal 18 8" xfId="22413" xr:uid="{57C18CD0-1400-4E72-9AC4-946CA7B5CD6A}"/>
    <cellStyle name="Normal 18 8 2" xfId="22414" xr:uid="{DB9D49E8-614D-4C03-8631-FA2C96AA995C}"/>
    <cellStyle name="Normal 18 8 2 2" xfId="22415" xr:uid="{C8BFEFA0-8692-4385-ABC7-58EF8D2AB67C}"/>
    <cellStyle name="Normal 18 8 2 2 2" xfId="22416" xr:uid="{87715363-6F9B-41B1-8185-E2524ADF7DD5}"/>
    <cellStyle name="Normal 18 8 2 2 2 2" xfId="22417" xr:uid="{29187EFD-6271-4184-994E-FABCAF4C0AA2}"/>
    <cellStyle name="Normal 18 8 2 2 3" xfId="22418" xr:uid="{FC3D7A16-D8E9-4C74-89E0-83735786AC02}"/>
    <cellStyle name="Normal 18 8 2 3" xfId="22419" xr:uid="{3D19956C-9C19-4914-A877-F52A6CC906E9}"/>
    <cellStyle name="Normal 18 8 2 3 2" xfId="22420" xr:uid="{EE59BC09-D6DF-4D67-BC99-AAD9DFBC0842}"/>
    <cellStyle name="Normal 18 8 2 4" xfId="22421" xr:uid="{1820B96B-5BA8-404E-9BEA-B6EFD034E8C1}"/>
    <cellStyle name="Normal 18 8 3" xfId="22422" xr:uid="{7B125D59-CF26-4133-A8E7-347060EF98CD}"/>
    <cellStyle name="Normal 18 8 3 2" xfId="22423" xr:uid="{9B207620-5A04-412A-B9C9-3876C7730F69}"/>
    <cellStyle name="Normal 18 8 3 2 2" xfId="22424" xr:uid="{F7A00C69-FB72-43FB-AF13-8A3F6D242CA4}"/>
    <cellStyle name="Normal 18 8 3 3" xfId="22425" xr:uid="{924FC33B-9649-4742-806F-6B8C7805D851}"/>
    <cellStyle name="Normal 18 8 4" xfId="22426" xr:uid="{31DCCCF8-6C52-4401-8FC2-290C8633DE27}"/>
    <cellStyle name="Normal 18 8 4 2" xfId="22427" xr:uid="{05FA70C3-9AE3-4010-A5DC-670A1C1ABCEF}"/>
    <cellStyle name="Normal 18 8 5" xfId="22428" xr:uid="{52C39BE5-7769-412E-9DA5-EC34E0107C41}"/>
    <cellStyle name="Normal 18 8 6" xfId="54830" xr:uid="{54AB74B4-C134-45A8-A052-F8FADA5B8E50}"/>
    <cellStyle name="Normal 18 9" xfId="22429" xr:uid="{0F3D1CE8-244D-4AE8-8568-F45ACCE8E16A}"/>
    <cellStyle name="Normal 18 9 2" xfId="22430" xr:uid="{C5257BE2-6DF3-4DD7-87C9-2C41DB0ED180}"/>
    <cellStyle name="Normal 18 9 2 2" xfId="22431" xr:uid="{F6B79836-EC8A-412A-99CF-8E2F876D861F}"/>
    <cellStyle name="Normal 18 9 2 2 2" xfId="54831" xr:uid="{86CEA642-7B33-4F24-89BA-A0D857B36C77}"/>
    <cellStyle name="Normal 18 9 2 3" xfId="54832" xr:uid="{6108B78B-2F68-46CB-BB39-C143D455E685}"/>
    <cellStyle name="Normal 18 9 3" xfId="22432" xr:uid="{16A439B2-9A83-46FA-9ACF-5A0D48EEADF7}"/>
    <cellStyle name="Normal 18 9 3 2" xfId="54833" xr:uid="{7BB10804-72D8-4E25-9227-06EEBB4FBC8B}"/>
    <cellStyle name="Normal 18 9 4" xfId="54834" xr:uid="{2E7C0DD5-62DD-4F6C-A2B3-E8E2B4A4347A}"/>
    <cellStyle name="Normal 18_HIDROLOGIA" xfId="22433" xr:uid="{A82D632F-4FF7-41C7-82FA-E1F5F1330EFC}"/>
    <cellStyle name="Normal 180" xfId="22434" xr:uid="{2793043F-804D-42BD-A4EC-21C49EDDEF71}"/>
    <cellStyle name="Normal 180 2" xfId="22435" xr:uid="{C260C00E-EFB0-4D2E-AD21-8B747F6A43AC}"/>
    <cellStyle name="Normal 180 2 2" xfId="54835" xr:uid="{E172BB00-ABCC-4A3B-AFBB-9FC55C434BF1}"/>
    <cellStyle name="Normal 180 2 2 2" xfId="54836" xr:uid="{527A9660-A58F-48BD-83C2-CF71E932E032}"/>
    <cellStyle name="Normal 180 2 2 2 2" xfId="54837" xr:uid="{3D500B32-680E-48C1-9CA3-6BA6880AD738}"/>
    <cellStyle name="Normal 180 2 2 3" xfId="54838" xr:uid="{A88E98DF-2F82-4839-93FE-696CD3C477B7}"/>
    <cellStyle name="Normal 180 2 3" xfId="54839" xr:uid="{C36D9D69-B1A8-4935-98BA-14995260334B}"/>
    <cellStyle name="Normal 180 2 3 2" xfId="54840" xr:uid="{290E585F-119A-4108-9952-526CF97F4F0E}"/>
    <cellStyle name="Normal 180 2 4" xfId="54841" xr:uid="{A8658B64-3864-48BF-A1B3-5615AD707EAA}"/>
    <cellStyle name="Normal 180 3" xfId="54842" xr:uid="{1DBA7CE3-D387-4752-B387-1B14822202A0}"/>
    <cellStyle name="Normal 180 3 2" xfId="54843" xr:uid="{20C4D061-73B7-4DF6-8C88-FA35F472E19E}"/>
    <cellStyle name="Normal 180 3 2 2" xfId="54844" xr:uid="{FE0179B2-684A-4E83-8C11-4F304C53D987}"/>
    <cellStyle name="Normal 180 3 3" xfId="54845" xr:uid="{055B60F0-ED13-4024-81F7-B45F407175C7}"/>
    <cellStyle name="Normal 180 4" xfId="54846" xr:uid="{F40E4AC1-0A20-44FF-9DD8-E366F2B79C65}"/>
    <cellStyle name="Normal 180 4 2" xfId="54847" xr:uid="{4D8307C1-D7C2-458A-874D-DE6EFD735AF3}"/>
    <cellStyle name="Normal 180 5" xfId="54848" xr:uid="{7AA92EF9-7FD7-4F19-A4CA-B6E90EC8D1A7}"/>
    <cellStyle name="Normal 180 6" xfId="54849" xr:uid="{EEDA5A30-5744-41F8-8552-D5DC30A39273}"/>
    <cellStyle name="Normal 181" xfId="22436" xr:uid="{0A2FE3F8-18B0-4255-BC0B-9634F9B52D22}"/>
    <cellStyle name="Normal 181 2" xfId="22437" xr:uid="{CE07BD54-3D40-4C4C-8495-6987A8A15E21}"/>
    <cellStyle name="Normal 181 2 2" xfId="54850" xr:uid="{19C962AA-3FDA-470C-90D8-D4025FB41B47}"/>
    <cellStyle name="Normal 181 2 2 2" xfId="54851" xr:uid="{28ACBA23-8087-4A61-8A40-535E9194656B}"/>
    <cellStyle name="Normal 181 2 2 2 2" xfId="54852" xr:uid="{1480E922-29FC-4750-A021-411797C96634}"/>
    <cellStyle name="Normal 181 2 2 3" xfId="54853" xr:uid="{85BC8F77-8FD0-4D8B-AAE8-F18E1AE9E1EC}"/>
    <cellStyle name="Normal 181 2 3" xfId="54854" xr:uid="{D340A5F2-CAFB-4F52-9EC7-ED208A89B3AB}"/>
    <cellStyle name="Normal 181 2 3 2" xfId="54855" xr:uid="{9D965097-C659-4DBF-AF43-2BE98196F62B}"/>
    <cellStyle name="Normal 181 2 4" xfId="54856" xr:uid="{E53842CB-F418-4EE2-9C13-FE7D4C5935F5}"/>
    <cellStyle name="Normal 181 3" xfId="54857" xr:uid="{1043E662-38E0-4407-BB54-1A2661F8BA16}"/>
    <cellStyle name="Normal 181 3 2" xfId="54858" xr:uid="{969AFAE6-871F-44FF-A670-D66FAFB2C863}"/>
    <cellStyle name="Normal 181 3 2 2" xfId="54859" xr:uid="{05BE8EA3-60C9-4EBF-AB6E-C217FD06F66E}"/>
    <cellStyle name="Normal 181 3 3" xfId="54860" xr:uid="{B5749B13-42FF-49C1-9768-51088B48B208}"/>
    <cellStyle name="Normal 181 4" xfId="54861" xr:uid="{C34FCB08-053D-4948-A555-9B69065616C8}"/>
    <cellStyle name="Normal 181 4 2" xfId="54862" xr:uid="{D6B792C1-ADC4-45D1-A9B3-A86D7812D634}"/>
    <cellStyle name="Normal 181 5" xfId="54863" xr:uid="{56F15A66-F275-49E8-83C1-077D3F9AC574}"/>
    <cellStyle name="Normal 181 6" xfId="54864" xr:uid="{C77A8512-1752-4AB5-944D-1FE41A53C70C}"/>
    <cellStyle name="Normal 182" xfId="22438" xr:uid="{24EDA9E7-AC4A-4EE2-ABC5-DC5B35E4B8DD}"/>
    <cellStyle name="Normal 182 2" xfId="54865" xr:uid="{6AFCAE09-810D-4A08-8488-9DC44D8F0107}"/>
    <cellStyle name="Normal 182 2 2" xfId="54866" xr:uid="{971FCFCA-45A6-41E7-A0A1-0F86CC99B28B}"/>
    <cellStyle name="Normal 182 2 2 2" xfId="54867" xr:uid="{6B125D68-AB63-4960-8554-9C2330A2A72A}"/>
    <cellStyle name="Normal 182 2 2 2 2" xfId="54868" xr:uid="{238F7619-1C04-4F2F-B5E9-FF7C9DFBD7C3}"/>
    <cellStyle name="Normal 182 2 2 3" xfId="54869" xr:uid="{1F3DBEF8-8B3C-4B49-B735-1CB7CE8EA0F5}"/>
    <cellStyle name="Normal 182 2 3" xfId="54870" xr:uid="{F00B354C-A022-4AEC-B614-4DF2F0433A83}"/>
    <cellStyle name="Normal 182 2 3 2" xfId="54871" xr:uid="{9D57D909-988D-4D5C-81DF-690F7C7094A0}"/>
    <cellStyle name="Normal 182 2 4" xfId="54872" xr:uid="{71ACC930-D6DE-4EA6-9C63-D04A3C504357}"/>
    <cellStyle name="Normal 182 3" xfId="54873" xr:uid="{EB72B045-0889-4C6A-B31A-B7410D8DF651}"/>
    <cellStyle name="Normal 182 3 2" xfId="54874" xr:uid="{E56E16CE-B0ED-4AB6-A59C-C3E3B89E8921}"/>
    <cellStyle name="Normal 182 3 2 2" xfId="54875" xr:uid="{8A369A2C-002A-4B79-AD68-05A65FE50617}"/>
    <cellStyle name="Normal 182 3 3" xfId="54876" xr:uid="{E0C67479-C48D-44F0-9280-A83185BD25BD}"/>
    <cellStyle name="Normal 182 4" xfId="54877" xr:uid="{6E27C830-6AC3-4063-A65A-7A04E440BD63}"/>
    <cellStyle name="Normal 182 4 2" xfId="54878" xr:uid="{030C4005-3E76-41BE-B403-15710A2E1149}"/>
    <cellStyle name="Normal 182 5" xfId="54879" xr:uid="{5BF4C65E-BCDA-4D15-BC75-FC93E7DBEA7F}"/>
    <cellStyle name="Normal 182 6" xfId="54880" xr:uid="{C450E117-FFA5-44B3-A55C-0C5621609B1E}"/>
    <cellStyle name="Normal 183" xfId="22439" xr:uid="{7783A806-EC05-47CF-B09C-8CE559EC3822}"/>
    <cellStyle name="Normal 183 2" xfId="54881" xr:uid="{9503D6DC-D851-48B0-95BF-2A990A0A2031}"/>
    <cellStyle name="Normal 183 2 2" xfId="54882" xr:uid="{B5950446-E625-4ECA-A5A8-CFB7AE2473AA}"/>
    <cellStyle name="Normal 183 2 2 2" xfId="54883" xr:uid="{084CDD39-80BE-4641-A413-935788AC492A}"/>
    <cellStyle name="Normal 183 2 3" xfId="54884" xr:uid="{8C5581C0-A15A-4877-B0BE-9936823AE5CF}"/>
    <cellStyle name="Normal 183 3" xfId="54885" xr:uid="{AA3902C1-B527-4C8B-9DC7-57046DF636D7}"/>
    <cellStyle name="Normal 183 3 2" xfId="54886" xr:uid="{E926F1E4-974E-4CA1-AC29-4EC0E1C222AD}"/>
    <cellStyle name="Normal 183 4" xfId="54887" xr:uid="{E1FC84E6-78DC-4E18-84CE-41E6EF1775DC}"/>
    <cellStyle name="Normal 183 5" xfId="54888" xr:uid="{E337AFC5-E3A2-46C6-A88F-5B9E3616528E}"/>
    <cellStyle name="Normal 184" xfId="22440" xr:uid="{10AC4D7F-E521-4669-8B6B-34C1ED0E154B}"/>
    <cellStyle name="Normal 184 2" xfId="22441" xr:uid="{F44754D5-AF17-40F6-8E04-BF40DDE8AD0C}"/>
    <cellStyle name="Normal 184 2 2" xfId="22442" xr:uid="{553B727D-6CF0-4180-87C2-A4B9F5D858B5}"/>
    <cellStyle name="Normal 184 2 2 2" xfId="22443" xr:uid="{517394E4-97F1-4349-AD2D-15687F6E8E06}"/>
    <cellStyle name="Normal 184 2 3" xfId="22444" xr:uid="{0A0FADD5-261F-484A-97A7-D710E276578B}"/>
    <cellStyle name="Normal 184 3" xfId="22445" xr:uid="{C28A428E-BAF9-457B-93B7-6DD714B072E0}"/>
    <cellStyle name="Normal 184 3 2" xfId="22446" xr:uid="{9CC28C2C-E082-4909-88B9-0915311642B0}"/>
    <cellStyle name="Normal 184 4" xfId="22447" xr:uid="{ADC36DA0-CE09-4084-AD0E-769863792B18}"/>
    <cellStyle name="Normal 184 5" xfId="54889" xr:uid="{DD4F407C-FFF6-4F6D-A925-F072534C6EF7}"/>
    <cellStyle name="Normal 185" xfId="22448" xr:uid="{7F42DD1A-A1B9-4F3F-9F44-C3A7805ADA04}"/>
    <cellStyle name="Normal 185 2" xfId="22449" xr:uid="{13E04C12-CFE7-4148-9AD1-98873AB601C9}"/>
    <cellStyle name="Normal 185 2 2" xfId="22450" xr:uid="{608EB296-1F3C-4E0D-8BA0-26A5CEA48AC6}"/>
    <cellStyle name="Normal 185 2 2 2" xfId="22451" xr:uid="{6FB4DC27-B149-4184-B231-F594A05FA8DE}"/>
    <cellStyle name="Normal 185 2 3" xfId="22452" xr:uid="{70465617-FD7E-447B-98E3-946B7B2DD0DF}"/>
    <cellStyle name="Normal 185 3" xfId="22453" xr:uid="{F1CAD4A2-8FDB-406B-A012-68475C6C426A}"/>
    <cellStyle name="Normal 185 3 2" xfId="22454" xr:uid="{59A884CE-6A0F-4F77-86CD-DBD754CC5F58}"/>
    <cellStyle name="Normal 185 4" xfId="22455" xr:uid="{8B44C380-75C7-4557-976B-753DB6DA018B}"/>
    <cellStyle name="Normal 185 5" xfId="54890" xr:uid="{CA75D8DF-95AC-476C-84BF-B68BA4CABAAA}"/>
    <cellStyle name="Normal 186" xfId="22456" xr:uid="{612BBA9D-76C4-4DB4-A20D-01E0C394816E}"/>
    <cellStyle name="Normal 186 2" xfId="22457" xr:uid="{E1935D11-6617-4A23-BD91-485906B84D0D}"/>
    <cellStyle name="Normal 186 2 2" xfId="22458" xr:uid="{C776FD93-E09A-4436-AC9D-3AF28F1E2D09}"/>
    <cellStyle name="Normal 186 2 2 2" xfId="22459" xr:uid="{2517E884-2B41-4F7F-BBE5-EF421677FD67}"/>
    <cellStyle name="Normal 186 2 3" xfId="22460" xr:uid="{2E335670-5D8D-4E56-9A84-F400C0127EB8}"/>
    <cellStyle name="Normal 186 3" xfId="22461" xr:uid="{FB3E45F0-8524-481A-9462-F967BA147708}"/>
    <cellStyle name="Normal 186 3 2" xfId="22462" xr:uid="{7D8FC367-01AA-4DF6-A61A-ADA12453C267}"/>
    <cellStyle name="Normal 186 4" xfId="22463" xr:uid="{D6B76612-BFEF-4B04-9C38-888827D0C850}"/>
    <cellStyle name="Normal 186 5" xfId="54891" xr:uid="{F1BD217A-84E5-4EB9-86FF-C919927E6889}"/>
    <cellStyle name="Normal 187" xfId="22464" xr:uid="{406A55BC-B568-4BA5-9BAF-BC27A4562F4B}"/>
    <cellStyle name="Normal 187 2" xfId="22465" xr:uid="{33D1A491-0641-4E1F-8EB1-C219A4488405}"/>
    <cellStyle name="Normal 187 2 2" xfId="22466" xr:uid="{8638BAF0-85C3-44B6-914B-6ED6B468FB22}"/>
    <cellStyle name="Normal 187 2 2 2" xfId="22467" xr:uid="{61492C3A-519D-457B-AF08-6045848E34CC}"/>
    <cellStyle name="Normal 187 2 3" xfId="22468" xr:uid="{B8317C69-47AB-4086-A98A-8B05A28A9613}"/>
    <cellStyle name="Normal 187 3" xfId="22469" xr:uid="{4744CBAF-D785-4835-AD5B-B43BF5C870D9}"/>
    <cellStyle name="Normal 187 3 2" xfId="22470" xr:uid="{A1BC724C-F49F-4F7C-833F-DDC51464222D}"/>
    <cellStyle name="Normal 187 4" xfId="22471" xr:uid="{E8EB3C6B-90A7-4917-B731-B62491418D70}"/>
    <cellStyle name="Normal 187 5" xfId="54892" xr:uid="{8FE1A44B-220C-40F3-9722-96212C27E385}"/>
    <cellStyle name="Normal 188" xfId="22472" xr:uid="{09D8A4D7-5BCA-4410-912E-89A290621B47}"/>
    <cellStyle name="Normal 188 2" xfId="22473" xr:uid="{4903A89B-9790-4FDD-8E82-5C04C2832A72}"/>
    <cellStyle name="Normal 188 2 2" xfId="22474" xr:uid="{5BFFFB40-6CE6-4934-985E-67F01EDE9D14}"/>
    <cellStyle name="Normal 188 2 2 2" xfId="22475" xr:uid="{236018BE-3201-4186-9C4A-CB45E9B9BA98}"/>
    <cellStyle name="Normal 188 2 3" xfId="22476" xr:uid="{1BF5FD71-9EC8-4554-9BE5-16FEDED7431D}"/>
    <cellStyle name="Normal 188 3" xfId="22477" xr:uid="{2D758BE8-4E21-4A04-B72E-0F57AD7A84EF}"/>
    <cellStyle name="Normal 188 3 2" xfId="22478" xr:uid="{0D51DC61-9A33-4817-A073-D468384126EE}"/>
    <cellStyle name="Normal 188 4" xfId="22479" xr:uid="{DE9A136E-47CA-45E0-ACDC-B091BDAA83B9}"/>
    <cellStyle name="Normal 189" xfId="22480" xr:uid="{2709EA5E-B5CA-4D5C-86ED-3489039F9D3B}"/>
    <cellStyle name="Normal 189 2" xfId="22481" xr:uid="{11579AE0-E17B-4ECB-A0F0-991F255FAF42}"/>
    <cellStyle name="Normal 19" xfId="22482" xr:uid="{02E14D3E-C5AB-440A-82E1-73A774725558}"/>
    <cellStyle name="Normal 19 10" xfId="22483" xr:uid="{346EC2CA-2066-4DEE-80D6-AA57C017D0C8}"/>
    <cellStyle name="Normal 19 10 2" xfId="22484" xr:uid="{21AF2910-0A30-43A3-A6B1-4D1E355277F1}"/>
    <cellStyle name="Normal 19 10 2 2" xfId="22485" xr:uid="{D0DD9B0B-4332-4873-8D79-B4C1763DE645}"/>
    <cellStyle name="Normal 19 10 2 2 2" xfId="22486" xr:uid="{F967ECCD-97AA-4E74-B61B-9F34590FEED6}"/>
    <cellStyle name="Normal 19 10 2 3" xfId="22487" xr:uid="{DF81E513-6DF9-4FF7-8E36-493455F6F6DE}"/>
    <cellStyle name="Normal 19 10 3" xfId="22488" xr:uid="{501260C3-8B29-48B8-88F7-EDB292ACB38D}"/>
    <cellStyle name="Normal 19 10 3 2" xfId="22489" xr:uid="{3CE2A987-EFE4-431B-A0E6-E1792743C52B}"/>
    <cellStyle name="Normal 19 10 4" xfId="22490" xr:uid="{03B679DA-E7CD-4F99-A3CE-A0FDB2BB419E}"/>
    <cellStyle name="Normal 19 11" xfId="22491" xr:uid="{CB738D89-8348-4AEE-8775-377636CACB90}"/>
    <cellStyle name="Normal 19 11 2" xfId="22492" xr:uid="{BBD7C968-2570-4BE5-AFC6-BA64E38F488D}"/>
    <cellStyle name="Normal 19 11 2 2" xfId="22493" xr:uid="{18CA6F3C-0085-4A1F-BB1E-BBD807690C3A}"/>
    <cellStyle name="Normal 19 11 3" xfId="22494" xr:uid="{B1DDB7D0-C5C3-4BB5-8B53-393031436A7D}"/>
    <cellStyle name="Normal 19 12" xfId="22495" xr:uid="{E2EA9BE9-E897-4783-8B6F-D6CD7F82A11B}"/>
    <cellStyle name="Normal 19 12 2" xfId="22496" xr:uid="{905FE655-17C3-4F42-B522-CD51AD09D7F2}"/>
    <cellStyle name="Normal 19 13" xfId="22497" xr:uid="{3A2EEB58-1406-4AF2-9178-97F521CA2EEA}"/>
    <cellStyle name="Normal 19 14" xfId="22498" xr:uid="{3DC259E9-D533-41DC-97E2-B8AECFA967B0}"/>
    <cellStyle name="Normal 19 15" xfId="22499" xr:uid="{98AFBD61-A724-49BB-A8A5-93995ABB83A7}"/>
    <cellStyle name="Normal 19 16" xfId="22500" xr:uid="{976E104C-C3B2-4343-BF18-F9F56E768398}"/>
    <cellStyle name="Normal 19 17" xfId="22501" xr:uid="{3379878D-6E4C-4551-9BDC-692D42F1256A}"/>
    <cellStyle name="Normal 19 2" xfId="22502" xr:uid="{D96CEBB5-21D2-4223-B97C-2A2B7A3DBB2C}"/>
    <cellStyle name="Normal 19 2 10" xfId="22503" xr:uid="{9B3B6F56-5B3B-4B67-BF06-316CD7D96643}"/>
    <cellStyle name="Normal 19 2 10 2" xfId="22504" xr:uid="{5A2B62C9-6C8A-4576-8DBD-FF2F32DCEB09}"/>
    <cellStyle name="Normal 19 2 11" xfId="22505" xr:uid="{3F1CF4D2-4B3D-448E-B468-51E5D3940335}"/>
    <cellStyle name="Normal 19 2 12" xfId="22506" xr:uid="{3AC74949-B2E8-433B-BC54-B9629D0268BA}"/>
    <cellStyle name="Normal 19 2 13" xfId="22507" xr:uid="{B9A69A5D-E8AB-430E-9994-1335F3DEE58A}"/>
    <cellStyle name="Normal 19 2 2" xfId="22508" xr:uid="{D674C20A-DA4E-4052-B9AD-7D90050AF643}"/>
    <cellStyle name="Normal 19 2 2 10" xfId="22509" xr:uid="{D7449654-C7EB-4D5B-AA21-B6F831C095F2}"/>
    <cellStyle name="Normal 19 2 2 11" xfId="22510" xr:uid="{0229E704-8377-439D-B57B-FB23538F8DD2}"/>
    <cellStyle name="Normal 19 2 2 12" xfId="22511" xr:uid="{7FFA1FF8-16B6-43D0-9195-D398C2FCFF2F}"/>
    <cellStyle name="Normal 19 2 2 2" xfId="22512" xr:uid="{4D2CDE0B-A4BF-4ADC-8E30-ECDEF97351CB}"/>
    <cellStyle name="Normal 19 2 2 2 10" xfId="22513" xr:uid="{B3055CB4-FA0C-401E-A01B-C76664519585}"/>
    <cellStyle name="Normal 19 2 2 2 11" xfId="22514" xr:uid="{1C225FA1-7E62-45FE-9B85-DC7B21A28726}"/>
    <cellStyle name="Normal 19 2 2 2 2" xfId="22515" xr:uid="{07927437-2E83-4419-8531-E5A549649750}"/>
    <cellStyle name="Normal 19 2 2 2 2 2" xfId="22516" xr:uid="{FCC12EFF-0FDE-4604-BFFA-B2B065F97103}"/>
    <cellStyle name="Normal 19 2 2 2 2 2 2" xfId="22517" xr:uid="{19A24033-5C10-433C-A978-07BA81DC40E0}"/>
    <cellStyle name="Normal 19 2 2 2 2 2 2 2" xfId="22518" xr:uid="{9DBD8E19-E0D8-44CF-B844-379938435584}"/>
    <cellStyle name="Normal 19 2 2 2 2 2 2 2 2" xfId="22519" xr:uid="{21BE820A-215B-448B-8515-8FFDFB7CEFEB}"/>
    <cellStyle name="Normal 19 2 2 2 2 2 2 2 2 2" xfId="22520" xr:uid="{3675D301-0360-4E88-A02B-CE8E84CB781B}"/>
    <cellStyle name="Normal 19 2 2 2 2 2 2 2 2 2 2" xfId="22521" xr:uid="{F3734F96-E3C0-40A2-A3CC-BB7E8AA02FEB}"/>
    <cellStyle name="Normal 19 2 2 2 2 2 2 2 2 3" xfId="22522" xr:uid="{31D58A8C-745D-4F41-BE0F-ED8DBFA59C54}"/>
    <cellStyle name="Normal 19 2 2 2 2 2 2 2 3" xfId="22523" xr:uid="{D7417299-88C1-495C-944E-3A8D91837EA1}"/>
    <cellStyle name="Normal 19 2 2 2 2 2 2 2 3 2" xfId="22524" xr:uid="{47DB1590-E03F-4E29-B0E3-8E2C2F25CECB}"/>
    <cellStyle name="Normal 19 2 2 2 2 2 2 2 4" xfId="22525" xr:uid="{1A0E451D-5A13-45D4-A4A7-8B3EE90DCEC6}"/>
    <cellStyle name="Normal 19 2 2 2 2 2 2 3" xfId="22526" xr:uid="{DA9C6D97-BDB6-45B2-ADEE-EB50DFFB89AB}"/>
    <cellStyle name="Normal 19 2 2 2 2 2 2 3 2" xfId="22527" xr:uid="{4E3D79B0-E3AA-488B-A634-06F236BFA8BE}"/>
    <cellStyle name="Normal 19 2 2 2 2 2 2 3 2 2" xfId="22528" xr:uid="{11B7724F-C7B0-4AAF-90FD-E31EBA7EAA17}"/>
    <cellStyle name="Normal 19 2 2 2 2 2 2 3 3" xfId="22529" xr:uid="{685D0FD4-7F56-4D0B-A359-611812FB4CF8}"/>
    <cellStyle name="Normal 19 2 2 2 2 2 2 4" xfId="22530" xr:uid="{37F0E52E-E289-492D-95A8-DCCB1D629C04}"/>
    <cellStyle name="Normal 19 2 2 2 2 2 2 4 2" xfId="22531" xr:uid="{6B3046D6-D725-4B8E-94A7-797183388140}"/>
    <cellStyle name="Normal 19 2 2 2 2 2 2 5" xfId="22532" xr:uid="{FF95AA6E-A86B-4BDD-AA7A-0FC81CA23FF8}"/>
    <cellStyle name="Normal 19 2 2 2 2 2 2 6" xfId="54893" xr:uid="{6222B967-D52C-4A06-9680-79556B8C49A9}"/>
    <cellStyle name="Normal 19 2 2 2 2 2 3" xfId="22533" xr:uid="{68AE5B8F-04B3-4736-A890-57769479CA08}"/>
    <cellStyle name="Normal 19 2 2 2 2 2 3 2" xfId="22534" xr:uid="{A828D129-7C49-488D-A495-A73E7B33FE10}"/>
    <cellStyle name="Normal 19 2 2 2 2 2 3 2 2" xfId="22535" xr:uid="{56C7EFCA-5A5C-4AEC-A8DD-488BB5F15387}"/>
    <cellStyle name="Normal 19 2 2 2 2 2 3 2 2 2" xfId="22536" xr:uid="{E5856C5A-CF31-40DF-9470-09AA73CCEE02}"/>
    <cellStyle name="Normal 19 2 2 2 2 2 3 2 3" xfId="22537" xr:uid="{E86EC4F1-4FCA-4B1D-8A78-7B957A826E5C}"/>
    <cellStyle name="Normal 19 2 2 2 2 2 3 3" xfId="22538" xr:uid="{F169AB22-A959-4F5F-A1FD-131C06520C23}"/>
    <cellStyle name="Normal 19 2 2 2 2 2 3 3 2" xfId="22539" xr:uid="{D48AEBBF-D387-43D0-99C9-C7B1B1D0D77F}"/>
    <cellStyle name="Normal 19 2 2 2 2 2 3 4" xfId="22540" xr:uid="{1DFA7CB1-5A9F-4BFA-ADA4-346337EF30B0}"/>
    <cellStyle name="Normal 19 2 2 2 2 2 4" xfId="22541" xr:uid="{0D64CD1D-8C9B-49AC-98C9-C0562371A2AA}"/>
    <cellStyle name="Normal 19 2 2 2 2 2 4 2" xfId="22542" xr:uid="{BC3C19B6-35CC-41EF-8685-03C0AF165A0A}"/>
    <cellStyle name="Normal 19 2 2 2 2 2 4 2 2" xfId="22543" xr:uid="{63F53B8D-FC61-4923-AB76-9D3639E0ED18}"/>
    <cellStyle name="Normal 19 2 2 2 2 2 4 3" xfId="22544" xr:uid="{88DCC778-0C9A-4299-8A25-5ED909B6EB16}"/>
    <cellStyle name="Normal 19 2 2 2 2 2 5" xfId="22545" xr:uid="{6969E22C-4F6F-41D8-B48E-7D0F8DD5CB2C}"/>
    <cellStyle name="Normal 19 2 2 2 2 2 5 2" xfId="22546" xr:uid="{69E0B915-4689-4BDF-B2D2-8A73BE960DB0}"/>
    <cellStyle name="Normal 19 2 2 2 2 2 6" xfId="22547" xr:uid="{F50685ED-3862-42E6-B7E9-B5681C16EF82}"/>
    <cellStyle name="Normal 19 2 2 2 2 2 7" xfId="22548" xr:uid="{DA442C62-BC7C-4852-8D87-F15198DF0C9B}"/>
    <cellStyle name="Normal 19 2 2 2 2 3" xfId="22549" xr:uid="{0742C2E9-955E-4E1B-BA01-6C90D8E5477C}"/>
    <cellStyle name="Normal 19 2 2 2 2 3 2" xfId="22550" xr:uid="{0AE155E6-7999-4A6D-AE54-249F423D2017}"/>
    <cellStyle name="Normal 19 2 2 2 2 3 2 2" xfId="22551" xr:uid="{2075C767-3C3E-4114-A4A4-82A1F9D38331}"/>
    <cellStyle name="Normal 19 2 2 2 2 3 2 2 2" xfId="22552" xr:uid="{0AB42658-38DA-4F73-8DAE-2EB73B142CF5}"/>
    <cellStyle name="Normal 19 2 2 2 2 3 2 2 2 2" xfId="22553" xr:uid="{47DA003A-B677-4F93-A373-96CC3392A1DE}"/>
    <cellStyle name="Normal 19 2 2 2 2 3 2 2 3" xfId="22554" xr:uid="{C9A30DEB-9442-46BD-8057-92D64E77429E}"/>
    <cellStyle name="Normal 19 2 2 2 2 3 2 3" xfId="22555" xr:uid="{B0C559BE-0F2C-4333-A0B7-FA898921939E}"/>
    <cellStyle name="Normal 19 2 2 2 2 3 2 3 2" xfId="22556" xr:uid="{8EA876BD-30BD-4219-A58F-28D219E85E6F}"/>
    <cellStyle name="Normal 19 2 2 2 2 3 2 4" xfId="22557" xr:uid="{184F3D42-8D55-480E-B7B4-F324C42EAA91}"/>
    <cellStyle name="Normal 19 2 2 2 2 3 3" xfId="22558" xr:uid="{06619D1F-FFC8-4753-8857-2C232D7AFC18}"/>
    <cellStyle name="Normal 19 2 2 2 2 3 3 2" xfId="22559" xr:uid="{AB199122-4F05-495B-952E-97DFEDFC785D}"/>
    <cellStyle name="Normal 19 2 2 2 2 3 3 2 2" xfId="22560" xr:uid="{22B889E6-80E6-454F-AF30-A3E7247F722E}"/>
    <cellStyle name="Normal 19 2 2 2 2 3 3 3" xfId="22561" xr:uid="{D6D2CCB5-9618-40F5-839E-0925664C8F5B}"/>
    <cellStyle name="Normal 19 2 2 2 2 3 4" xfId="22562" xr:uid="{2C6ABDFA-5235-4165-934C-139336F587FF}"/>
    <cellStyle name="Normal 19 2 2 2 2 3 4 2" xfId="22563" xr:uid="{BCA56234-CB40-456F-B74B-79A9C51AF256}"/>
    <cellStyle name="Normal 19 2 2 2 2 3 5" xfId="22564" xr:uid="{D9B7F82C-BEAD-434C-BB5A-52AA0C28A5DC}"/>
    <cellStyle name="Normal 19 2 2 2 2 3 6" xfId="54894" xr:uid="{D9F32368-CA24-440F-97E2-04C30F51F902}"/>
    <cellStyle name="Normal 19 2 2 2 2 4" xfId="22565" xr:uid="{6969F53B-84E7-45E9-B757-1011CADC7C17}"/>
    <cellStyle name="Normal 19 2 2 2 2 4 2" xfId="22566" xr:uid="{EA622612-F331-4967-B6DA-F90AE3DB362B}"/>
    <cellStyle name="Normal 19 2 2 2 2 4 2 2" xfId="22567" xr:uid="{2EEDF4BA-FC8F-46C3-9DB5-92B45ABD21FA}"/>
    <cellStyle name="Normal 19 2 2 2 2 4 2 2 2" xfId="22568" xr:uid="{E5E8BBE6-75AD-4B59-B60C-93F8F027955E}"/>
    <cellStyle name="Normal 19 2 2 2 2 4 2 3" xfId="22569" xr:uid="{B1D7D3A9-9866-4D7C-9E7D-6AC958B22C06}"/>
    <cellStyle name="Normal 19 2 2 2 2 4 3" xfId="22570" xr:uid="{11036D7F-3920-450C-A403-4816CF95ADF0}"/>
    <cellStyle name="Normal 19 2 2 2 2 4 3 2" xfId="22571" xr:uid="{E4104173-4DD8-44F8-8D97-9E983E627889}"/>
    <cellStyle name="Normal 19 2 2 2 2 4 4" xfId="22572" xr:uid="{3367FC57-D88A-480A-BDA4-CD0BBA66A325}"/>
    <cellStyle name="Normal 19 2 2 2 2 5" xfId="22573" xr:uid="{21E23989-2CEE-42A9-AA9B-1A1A918DBFDE}"/>
    <cellStyle name="Normal 19 2 2 2 2 5 2" xfId="22574" xr:uid="{E2EDF417-D22D-4C8B-828A-F9792B574DF3}"/>
    <cellStyle name="Normal 19 2 2 2 2 5 2 2" xfId="22575" xr:uid="{7B9FCB81-196D-48C5-B138-A7EBECE85C9F}"/>
    <cellStyle name="Normal 19 2 2 2 2 5 3" xfId="22576" xr:uid="{099D6D5E-2672-4361-B1F8-D006019DAC2D}"/>
    <cellStyle name="Normal 19 2 2 2 2 6" xfId="22577" xr:uid="{B5667E10-7560-426E-B8D0-46345DFB2553}"/>
    <cellStyle name="Normal 19 2 2 2 2 6 2" xfId="22578" xr:uid="{DD9820A6-FAF3-4BE1-B8A4-5D2C04DBF416}"/>
    <cellStyle name="Normal 19 2 2 2 2 7" xfId="22579" xr:uid="{3153C178-1DD9-4B52-A92C-48167A46C1DA}"/>
    <cellStyle name="Normal 19 2 2 2 2 8" xfId="22580" xr:uid="{4A2903A1-9DAF-4D99-A171-D72835139E1F}"/>
    <cellStyle name="Normal 19 2 2 2 2 9" xfId="22581" xr:uid="{4DBEFF00-4951-47EA-A0C5-2DEED8C54F67}"/>
    <cellStyle name="Normal 19 2 2 2 3" xfId="22582" xr:uid="{EA4FA409-6546-4A66-A4AD-4270E8F5D976}"/>
    <cellStyle name="Normal 19 2 2 2 3 2" xfId="22583" xr:uid="{4885A944-7BCA-4792-BAFA-D2FC9262F14A}"/>
    <cellStyle name="Normal 19 2 2 2 3 2 2" xfId="22584" xr:uid="{5D7D2D9A-A66C-4A46-BB63-3A91A06DFC5B}"/>
    <cellStyle name="Normal 19 2 2 2 3 2 2 2" xfId="22585" xr:uid="{3EF441EB-73F5-4614-807E-7211E540047E}"/>
    <cellStyle name="Normal 19 2 2 2 3 2 2 2 2" xfId="22586" xr:uid="{92DC8FF5-206B-4EE5-A136-D65F9743010F}"/>
    <cellStyle name="Normal 19 2 2 2 3 2 2 2 2 2" xfId="22587" xr:uid="{1A926A0C-7CBA-4E37-A511-2DA08E446C7C}"/>
    <cellStyle name="Normal 19 2 2 2 3 2 2 2 3" xfId="22588" xr:uid="{8B430DEF-B9EC-4F97-9E39-72C98AA69278}"/>
    <cellStyle name="Normal 19 2 2 2 3 2 2 3" xfId="22589" xr:uid="{ADE859B1-D652-4C42-9B93-5DF7DE31D864}"/>
    <cellStyle name="Normal 19 2 2 2 3 2 2 3 2" xfId="22590" xr:uid="{53C23905-E10A-4321-94AE-2BDF89DBCEA6}"/>
    <cellStyle name="Normal 19 2 2 2 3 2 2 4" xfId="22591" xr:uid="{B7E4198D-7614-4A2B-9957-81F202C98E45}"/>
    <cellStyle name="Normal 19 2 2 2 3 2 3" xfId="22592" xr:uid="{56919C8E-4032-48D5-9E0C-397E8D026ED0}"/>
    <cellStyle name="Normal 19 2 2 2 3 2 3 2" xfId="22593" xr:uid="{F03AEA9F-7117-4770-8788-2CECB94D63C9}"/>
    <cellStyle name="Normal 19 2 2 2 3 2 3 2 2" xfId="22594" xr:uid="{5874C813-F6D9-4855-B6A7-DAFE5849D622}"/>
    <cellStyle name="Normal 19 2 2 2 3 2 3 3" xfId="22595" xr:uid="{C9102777-A21A-475E-8CB1-01DFAFEEC536}"/>
    <cellStyle name="Normal 19 2 2 2 3 2 4" xfId="22596" xr:uid="{69B57511-B236-4FAF-B9C5-DC3D1AA3E642}"/>
    <cellStyle name="Normal 19 2 2 2 3 2 4 2" xfId="22597" xr:uid="{DE95DCE9-C334-4A47-A559-6DD84420BCE8}"/>
    <cellStyle name="Normal 19 2 2 2 3 2 5" xfId="22598" xr:uid="{7BA243C5-FE4E-4A33-971D-2C480B60CFFE}"/>
    <cellStyle name="Normal 19 2 2 2 3 2 6" xfId="54895" xr:uid="{C4B446EB-41EC-490F-ABB5-AF637CADB742}"/>
    <cellStyle name="Normal 19 2 2 2 3 3" xfId="22599" xr:uid="{ED0DDAF8-A4A1-4D80-9A36-D72C33105093}"/>
    <cellStyle name="Normal 19 2 2 2 3 3 2" xfId="22600" xr:uid="{49705193-82F5-4102-AEEF-0617A5205E6B}"/>
    <cellStyle name="Normal 19 2 2 2 3 3 2 2" xfId="22601" xr:uid="{C824E68D-A311-43DD-AAD2-2E8AC774B038}"/>
    <cellStyle name="Normal 19 2 2 2 3 3 2 2 2" xfId="22602" xr:uid="{38FA25C7-0AAC-45DD-B059-AC9A5966C96C}"/>
    <cellStyle name="Normal 19 2 2 2 3 3 2 3" xfId="22603" xr:uid="{0B6200E2-02A5-40BE-AF26-C5C2A660E233}"/>
    <cellStyle name="Normal 19 2 2 2 3 3 3" xfId="22604" xr:uid="{F514781A-7B38-4E94-B52F-08FC00C8857B}"/>
    <cellStyle name="Normal 19 2 2 2 3 3 3 2" xfId="22605" xr:uid="{131D01EB-C7B6-416F-AA17-5A7693D3642A}"/>
    <cellStyle name="Normal 19 2 2 2 3 3 4" xfId="22606" xr:uid="{6233073C-3153-4280-8269-3381B0858CC2}"/>
    <cellStyle name="Normal 19 2 2 2 3 4" xfId="22607" xr:uid="{86A32302-1FEE-45E5-9471-8877283C5354}"/>
    <cellStyle name="Normal 19 2 2 2 3 4 2" xfId="22608" xr:uid="{1E362F7F-F862-4424-9906-572E668D9917}"/>
    <cellStyle name="Normal 19 2 2 2 3 4 2 2" xfId="22609" xr:uid="{6B922C1D-E768-4F56-9430-25F1488DEECB}"/>
    <cellStyle name="Normal 19 2 2 2 3 4 3" xfId="22610" xr:uid="{A2DDD293-42A1-49A6-9BED-98F127D453A1}"/>
    <cellStyle name="Normal 19 2 2 2 3 5" xfId="22611" xr:uid="{D4AE40DE-73B7-4AC2-8D3B-21FB505DA80C}"/>
    <cellStyle name="Normal 19 2 2 2 3 5 2" xfId="22612" xr:uid="{88EA0E61-125F-4C66-ABD3-B9583BEFD9D1}"/>
    <cellStyle name="Normal 19 2 2 2 3 6" xfId="22613" xr:uid="{3190CBA6-81A6-4EB6-A9E7-7F00549503A1}"/>
    <cellStyle name="Normal 19 2 2 2 3 7" xfId="22614" xr:uid="{EB93FCA1-8059-4B65-A834-5650E0CA6308}"/>
    <cellStyle name="Normal 19 2 2 2 4" xfId="22615" xr:uid="{389C0397-1CD0-4D5D-A1A0-97BC6472B947}"/>
    <cellStyle name="Normal 19 2 2 2 4 2" xfId="22616" xr:uid="{27C465E7-22B0-4FF5-9B13-9FDBB93D39A0}"/>
    <cellStyle name="Normal 19 2 2 2 4 2 2" xfId="22617" xr:uid="{927804DB-F9B8-4EC2-B6B1-E2E89FE17C17}"/>
    <cellStyle name="Normal 19 2 2 2 4 2 2 2" xfId="22618" xr:uid="{D92475D6-A375-4098-98B1-8AF140D2A9C9}"/>
    <cellStyle name="Normal 19 2 2 2 4 2 2 2 2" xfId="22619" xr:uid="{1D278813-1676-4159-B09D-6E03C2C4D103}"/>
    <cellStyle name="Normal 19 2 2 2 4 2 2 3" xfId="22620" xr:uid="{FA9E1477-82D2-4259-9CB9-97BFE19B7528}"/>
    <cellStyle name="Normal 19 2 2 2 4 2 3" xfId="22621" xr:uid="{6E848A58-C33D-49F4-857E-DEF45721AD13}"/>
    <cellStyle name="Normal 19 2 2 2 4 2 3 2" xfId="22622" xr:uid="{BC997529-EE13-41F4-A4D5-06AD61A43E01}"/>
    <cellStyle name="Normal 19 2 2 2 4 2 4" xfId="22623" xr:uid="{8AD2CE3B-BFEE-4C11-94E5-4F8A336DAB2A}"/>
    <cellStyle name="Normal 19 2 2 2 4 3" xfId="22624" xr:uid="{4EE95B13-D78E-4B4C-8C56-231732C4D336}"/>
    <cellStyle name="Normal 19 2 2 2 4 3 2" xfId="22625" xr:uid="{7606437D-76DE-4D80-B948-EAF5CEDD47D9}"/>
    <cellStyle name="Normal 19 2 2 2 4 3 2 2" xfId="22626" xr:uid="{D5E26FB8-2D19-459C-9D42-9A02D3F96D8B}"/>
    <cellStyle name="Normal 19 2 2 2 4 3 3" xfId="22627" xr:uid="{B1620CE9-2601-47B8-AD08-F3CF6E8F4306}"/>
    <cellStyle name="Normal 19 2 2 2 4 4" xfId="22628" xr:uid="{E6F73F66-23DA-47D0-93FB-6E858C92EB0C}"/>
    <cellStyle name="Normal 19 2 2 2 4 4 2" xfId="22629" xr:uid="{1C320FD7-66D4-42DF-8A74-FF39688C5AA9}"/>
    <cellStyle name="Normal 19 2 2 2 4 5" xfId="22630" xr:uid="{E3177A10-63E3-45B8-AF6C-F5B2B6D9A2AD}"/>
    <cellStyle name="Normal 19 2 2 2 4 6" xfId="54896" xr:uid="{B5F1B918-E960-46CE-A652-4D09654E8F5E}"/>
    <cellStyle name="Normal 19 2 2 2 5" xfId="22631" xr:uid="{DA191613-9CD8-487A-A9F3-90BDE1448A53}"/>
    <cellStyle name="Normal 19 2 2 2 5 2" xfId="22632" xr:uid="{5D27026A-625C-48DC-8538-3995AF235A1B}"/>
    <cellStyle name="Normal 19 2 2 2 5 2 2" xfId="22633" xr:uid="{F46048DE-F6DF-438C-BACE-2390F670F96F}"/>
    <cellStyle name="Normal 19 2 2 2 5 2 2 2" xfId="54897" xr:uid="{2D5C95A7-990F-4C4B-9778-56640B866405}"/>
    <cellStyle name="Normal 19 2 2 2 5 2 3" xfId="54898" xr:uid="{A192288D-A401-41C2-8270-F59EB0D410EB}"/>
    <cellStyle name="Normal 19 2 2 2 5 3" xfId="22634" xr:uid="{D6BC14DC-24BB-44F8-91DF-3E64D193186F}"/>
    <cellStyle name="Normal 19 2 2 2 5 3 2" xfId="54899" xr:uid="{962E8C06-DDC1-4451-AFCC-DCA22B965731}"/>
    <cellStyle name="Normal 19 2 2 2 5 4" xfId="54900" xr:uid="{D7EB50AA-73D2-4CB7-B1B2-132A7A754A53}"/>
    <cellStyle name="Normal 19 2 2 2 6" xfId="22635" xr:uid="{DAB1874F-85C1-4012-95BE-D5DD4E7A3FE2}"/>
    <cellStyle name="Normal 19 2 2 2 6 2" xfId="22636" xr:uid="{CD6C8D60-4C7F-4605-8B28-A28CB7BC2E51}"/>
    <cellStyle name="Normal 19 2 2 2 6 2 2" xfId="22637" xr:uid="{365EA4D7-0319-4632-A546-73E1A2B4A941}"/>
    <cellStyle name="Normal 19 2 2 2 6 2 2 2" xfId="22638" xr:uid="{0E30D31E-C909-4F67-B5F0-AA63599494B6}"/>
    <cellStyle name="Normal 19 2 2 2 6 2 3" xfId="22639" xr:uid="{BA2B6F84-003A-4C99-8B30-4C9906ECB6F3}"/>
    <cellStyle name="Normal 19 2 2 2 6 3" xfId="22640" xr:uid="{EFA53D8B-C0F7-4402-925F-89B32BFCB6A9}"/>
    <cellStyle name="Normal 19 2 2 2 6 3 2" xfId="22641" xr:uid="{F95EAAA3-C219-4A06-A527-E6E6D0667856}"/>
    <cellStyle name="Normal 19 2 2 2 6 4" xfId="22642" xr:uid="{2D8BEC6B-F4C8-4D3E-A213-CFCB252BD29A}"/>
    <cellStyle name="Normal 19 2 2 2 7" xfId="22643" xr:uid="{37448BBA-8298-4D3F-AC29-3069494A08B7}"/>
    <cellStyle name="Normal 19 2 2 2 7 2" xfId="22644" xr:uid="{49779E2B-1368-49EF-9D82-435CB817BDE0}"/>
    <cellStyle name="Normal 19 2 2 2 7 2 2" xfId="22645" xr:uid="{C077BF6E-A2F0-49DD-930D-D712B94C434A}"/>
    <cellStyle name="Normal 19 2 2 2 7 3" xfId="22646" xr:uid="{9F3DED65-F6BD-442A-BD60-A5BE91112842}"/>
    <cellStyle name="Normal 19 2 2 2 8" xfId="22647" xr:uid="{D62A4488-E260-4E0C-AA79-80867133B435}"/>
    <cellStyle name="Normal 19 2 2 2 8 2" xfId="22648" xr:uid="{F319E05B-81CF-4BC7-89F7-E3ECCF003C80}"/>
    <cellStyle name="Normal 19 2 2 2 9" xfId="22649" xr:uid="{55612223-4F8B-47AA-90EA-45DBA9392C64}"/>
    <cellStyle name="Normal 19 2 2 2_INFORME" xfId="22650" xr:uid="{0D128712-BA00-428E-9B33-FD133A94F8BA}"/>
    <cellStyle name="Normal 19 2 2 3" xfId="22651" xr:uid="{FD9934A7-F274-4A62-A395-AAE83181751C}"/>
    <cellStyle name="Normal 19 2 2 3 2" xfId="22652" xr:uid="{0D827636-62CE-4158-B53C-E2FF9235D4BD}"/>
    <cellStyle name="Normal 19 2 2 3 2 2" xfId="22653" xr:uid="{DA53E5B3-8C6E-4DEE-86B2-00886614A1D8}"/>
    <cellStyle name="Normal 19 2 2 3 2 2 2" xfId="22654" xr:uid="{9D3710D1-BA36-4927-B47A-34C6B84ED69E}"/>
    <cellStyle name="Normal 19 2 2 3 2 2 2 2" xfId="22655" xr:uid="{BFF66263-821B-42B7-97BE-0F7D80584FDB}"/>
    <cellStyle name="Normal 19 2 2 3 2 2 2 2 2" xfId="22656" xr:uid="{6374546E-F7DF-442B-8747-6F09F8C15B78}"/>
    <cellStyle name="Normal 19 2 2 3 2 2 2 2 2 2" xfId="22657" xr:uid="{B2BA8E95-89BD-461B-A05A-FE30FB458E12}"/>
    <cellStyle name="Normal 19 2 2 3 2 2 2 2 3" xfId="22658" xr:uid="{F6395870-00E3-46A4-93AC-596C58807368}"/>
    <cellStyle name="Normal 19 2 2 3 2 2 2 3" xfId="22659" xr:uid="{01747500-4C3C-4A76-9240-4EA8AAA9F6D8}"/>
    <cellStyle name="Normal 19 2 2 3 2 2 2 3 2" xfId="22660" xr:uid="{D007A4ED-B5B2-4A04-8943-83782EC2E1A4}"/>
    <cellStyle name="Normal 19 2 2 3 2 2 2 4" xfId="22661" xr:uid="{FE76A3C5-B777-493E-AB0D-1BBC48D223C5}"/>
    <cellStyle name="Normal 19 2 2 3 2 2 3" xfId="22662" xr:uid="{1ABEF541-193F-4C2F-9CEC-146D03A19D6A}"/>
    <cellStyle name="Normal 19 2 2 3 2 2 3 2" xfId="22663" xr:uid="{57891BE0-07B7-4B93-9C39-6AD76596AA10}"/>
    <cellStyle name="Normal 19 2 2 3 2 2 3 2 2" xfId="22664" xr:uid="{37B46063-5460-40A0-9BFC-AD92249BF128}"/>
    <cellStyle name="Normal 19 2 2 3 2 2 3 3" xfId="22665" xr:uid="{B39C0B20-DD9D-4AFC-9FBE-82012140EA0B}"/>
    <cellStyle name="Normal 19 2 2 3 2 2 4" xfId="22666" xr:uid="{28566AFE-78C7-470A-B84F-61D6000129F8}"/>
    <cellStyle name="Normal 19 2 2 3 2 2 4 2" xfId="22667" xr:uid="{21C14C9B-ED05-4015-8523-CA7CE808F698}"/>
    <cellStyle name="Normal 19 2 2 3 2 2 5" xfId="22668" xr:uid="{78DDC6A0-4B60-448E-8E53-0CBA3E97762E}"/>
    <cellStyle name="Normal 19 2 2 3 2 2 6" xfId="54901" xr:uid="{37F309D9-F2A8-4B6F-9956-E38256CB4A98}"/>
    <cellStyle name="Normal 19 2 2 3 2 3" xfId="22669" xr:uid="{5B65CA4B-9076-4733-A60F-F5DA703F5981}"/>
    <cellStyle name="Normal 19 2 2 3 2 3 2" xfId="22670" xr:uid="{73DF02C9-99E0-4F1A-A2DB-AD47EA8C840C}"/>
    <cellStyle name="Normal 19 2 2 3 2 3 2 2" xfId="22671" xr:uid="{31284E44-50AA-46CA-8BB5-5F378F86BE66}"/>
    <cellStyle name="Normal 19 2 2 3 2 3 2 2 2" xfId="22672" xr:uid="{53F95191-F6AA-4CE7-ADA6-5B6FA5F54735}"/>
    <cellStyle name="Normal 19 2 2 3 2 3 2 3" xfId="22673" xr:uid="{6FCF0648-B68F-4391-8D19-401520523408}"/>
    <cellStyle name="Normal 19 2 2 3 2 3 3" xfId="22674" xr:uid="{E44CEC38-06F8-41D2-B62A-67E0450B5350}"/>
    <cellStyle name="Normal 19 2 2 3 2 3 3 2" xfId="22675" xr:uid="{2312AFEB-8617-42F5-B53E-B07C1C5714CA}"/>
    <cellStyle name="Normal 19 2 2 3 2 3 4" xfId="22676" xr:uid="{DF83756D-5193-453B-AAB1-367D2C88BFB8}"/>
    <cellStyle name="Normal 19 2 2 3 2 4" xfId="22677" xr:uid="{F0018F73-F1FF-45C4-8AE2-E243F5D02F05}"/>
    <cellStyle name="Normal 19 2 2 3 2 4 2" xfId="22678" xr:uid="{5F18330D-E567-4606-8BDB-B8A3DCBB0C9E}"/>
    <cellStyle name="Normal 19 2 2 3 2 4 2 2" xfId="22679" xr:uid="{05E92A9D-4DEC-4C5F-B748-376DB5C35566}"/>
    <cellStyle name="Normal 19 2 2 3 2 4 3" xfId="22680" xr:uid="{E7BACDB5-31E9-498D-9327-71342B921974}"/>
    <cellStyle name="Normal 19 2 2 3 2 5" xfId="22681" xr:uid="{F5B1757F-2E6E-4816-9D0E-768CF1322D4F}"/>
    <cellStyle name="Normal 19 2 2 3 2 5 2" xfId="22682" xr:uid="{E36FB378-B033-4D69-9011-82B266FCB493}"/>
    <cellStyle name="Normal 19 2 2 3 2 6" xfId="22683" xr:uid="{DD07A4DD-80FA-4EE3-B6EA-1624F29234F0}"/>
    <cellStyle name="Normal 19 2 2 3 2 7" xfId="22684" xr:uid="{78B56DEB-53F4-41CF-8456-944079D77BA5}"/>
    <cellStyle name="Normal 19 2 2 3 3" xfId="22685" xr:uid="{F5EA90D4-A800-4B30-860F-8E800FDE49EA}"/>
    <cellStyle name="Normal 19 2 2 3 3 2" xfId="22686" xr:uid="{37F0557B-C3B6-4FFE-A10F-9C3BE050004D}"/>
    <cellStyle name="Normal 19 2 2 3 3 2 2" xfId="22687" xr:uid="{5353DDDC-51DC-4ECC-A027-5C7811C64ACA}"/>
    <cellStyle name="Normal 19 2 2 3 3 2 2 2" xfId="22688" xr:uid="{9C04B0EB-9AD6-431F-A379-16964E9C33C5}"/>
    <cellStyle name="Normal 19 2 2 3 3 2 2 2 2" xfId="22689" xr:uid="{812E611E-C721-400F-8DC0-71F866A8F342}"/>
    <cellStyle name="Normal 19 2 2 3 3 2 2 3" xfId="22690" xr:uid="{A9CB5B7D-1AFC-40A5-81E7-9FCC7B437851}"/>
    <cellStyle name="Normal 19 2 2 3 3 2 3" xfId="22691" xr:uid="{B3BF47F0-4096-456B-A239-1A0FAB760CD0}"/>
    <cellStyle name="Normal 19 2 2 3 3 2 3 2" xfId="22692" xr:uid="{3DB4CDC3-6CC1-4C3C-AC04-DA69F5E86710}"/>
    <cellStyle name="Normal 19 2 2 3 3 2 4" xfId="22693" xr:uid="{4FDB8016-43A0-4532-A7F6-84B26EC1F4E5}"/>
    <cellStyle name="Normal 19 2 2 3 3 3" xfId="22694" xr:uid="{8D4BD10F-44CF-422F-9B18-A6340272D011}"/>
    <cellStyle name="Normal 19 2 2 3 3 3 2" xfId="22695" xr:uid="{A9CDE5EC-08C1-4773-A30D-A4BFB4F996D2}"/>
    <cellStyle name="Normal 19 2 2 3 3 3 2 2" xfId="22696" xr:uid="{D4B4674C-0F36-4549-B154-335C2E27A90D}"/>
    <cellStyle name="Normal 19 2 2 3 3 3 3" xfId="22697" xr:uid="{7C887081-C91B-4390-85B1-A48FC97FBF82}"/>
    <cellStyle name="Normal 19 2 2 3 3 4" xfId="22698" xr:uid="{95EB3BB2-41E4-486B-81A4-DD9362B4771C}"/>
    <cellStyle name="Normal 19 2 2 3 3 4 2" xfId="22699" xr:uid="{43686B71-7319-408B-ACB6-52D4B9FDA6A2}"/>
    <cellStyle name="Normal 19 2 2 3 3 5" xfId="22700" xr:uid="{106A0DD7-1EC2-407D-99F2-7CFCD4FB84C1}"/>
    <cellStyle name="Normal 19 2 2 3 3 6" xfId="54902" xr:uid="{81729B87-21B0-4AC8-A852-6A71C84D6847}"/>
    <cellStyle name="Normal 19 2 2 3 4" xfId="22701" xr:uid="{CACAFDB8-A33F-4DE8-B06E-A0FFEFAC9BFD}"/>
    <cellStyle name="Normal 19 2 2 3 4 2" xfId="22702" xr:uid="{C8E8995F-6F4E-4917-A1F8-768478D174AB}"/>
    <cellStyle name="Normal 19 2 2 3 4 2 2" xfId="22703" xr:uid="{E0120D99-35CA-4251-87AA-05EB54CEF77C}"/>
    <cellStyle name="Normal 19 2 2 3 4 2 2 2" xfId="22704" xr:uid="{2C57B4AA-1901-4E4D-AC63-34DC3516E897}"/>
    <cellStyle name="Normal 19 2 2 3 4 2 3" xfId="22705" xr:uid="{7901E57A-718A-440A-930B-CF1BFD703E6B}"/>
    <cellStyle name="Normal 19 2 2 3 4 3" xfId="22706" xr:uid="{A09BE5D0-454C-42F2-8D8B-31E345EE5454}"/>
    <cellStyle name="Normal 19 2 2 3 4 3 2" xfId="22707" xr:uid="{D2BA1A5C-849B-486F-8B75-DC83AF81DB2D}"/>
    <cellStyle name="Normal 19 2 2 3 4 4" xfId="22708" xr:uid="{ACD9B83F-4539-4432-9195-7C7255A640AD}"/>
    <cellStyle name="Normal 19 2 2 3 5" xfId="22709" xr:uid="{189BC626-0FD9-4295-9908-A49EBA3900A5}"/>
    <cellStyle name="Normal 19 2 2 3 5 2" xfId="22710" xr:uid="{ABA60F24-881E-4196-899F-EEDCB173CFD1}"/>
    <cellStyle name="Normal 19 2 2 3 5 2 2" xfId="22711" xr:uid="{96A3D9D3-9151-413A-BB78-AA93E9E68D18}"/>
    <cellStyle name="Normal 19 2 2 3 5 3" xfId="22712" xr:uid="{D80E1CA5-FC15-4A8B-B6AC-E3A75CD509D4}"/>
    <cellStyle name="Normal 19 2 2 3 6" xfId="22713" xr:uid="{74AE8B66-190C-4A76-9D7B-FFBEE973091B}"/>
    <cellStyle name="Normal 19 2 2 3 6 2" xfId="22714" xr:uid="{2258592B-9616-43A4-AA3A-4C2B4D74ACB7}"/>
    <cellStyle name="Normal 19 2 2 3 7" xfId="22715" xr:uid="{B8C9DBCC-EEEF-428E-92A8-F63E91E64A96}"/>
    <cellStyle name="Normal 19 2 2 3 8" xfId="22716" xr:uid="{35D5F98D-09C5-4D85-B61D-081AF5CECFE6}"/>
    <cellStyle name="Normal 19 2 2 3 9" xfId="22717" xr:uid="{A32F27B2-A425-4D8B-B385-B67221CB613D}"/>
    <cellStyle name="Normal 19 2 2 4" xfId="22718" xr:uid="{4D57DE91-E876-41B2-B573-8118B571A1BC}"/>
    <cellStyle name="Normal 19 2 2 4 2" xfId="22719" xr:uid="{04070F05-440E-4C6B-96F1-4C17802E7CEB}"/>
    <cellStyle name="Normal 19 2 2 4 2 2" xfId="22720" xr:uid="{7B42056F-9B0F-4070-A1C1-E21817C8A670}"/>
    <cellStyle name="Normal 19 2 2 4 2 2 2" xfId="22721" xr:uid="{65B8DA4E-4CA7-4CE0-8D6D-3648AD5F634F}"/>
    <cellStyle name="Normal 19 2 2 4 2 2 2 2" xfId="22722" xr:uid="{C7CE1BE9-D1C8-4346-8BC3-5096182A5DE2}"/>
    <cellStyle name="Normal 19 2 2 4 2 2 2 2 2" xfId="22723" xr:uid="{0B503FBF-76A6-4581-8B39-937B83F89923}"/>
    <cellStyle name="Normal 19 2 2 4 2 2 2 3" xfId="22724" xr:uid="{71A5EF42-E875-4F1E-A54A-5967526C8DAC}"/>
    <cellStyle name="Normal 19 2 2 4 2 2 3" xfId="22725" xr:uid="{CC377EEB-9CDD-44C7-8F6B-9C7F929BDC07}"/>
    <cellStyle name="Normal 19 2 2 4 2 2 3 2" xfId="22726" xr:uid="{D8EB7C10-A81E-4CCB-89B2-637A37079749}"/>
    <cellStyle name="Normal 19 2 2 4 2 2 4" xfId="22727" xr:uid="{B46AAD49-C4D2-43D7-970B-944C5289AD33}"/>
    <cellStyle name="Normal 19 2 2 4 2 3" xfId="22728" xr:uid="{3258C70A-5A79-4D2F-A389-7107593C8C0E}"/>
    <cellStyle name="Normal 19 2 2 4 2 3 2" xfId="22729" xr:uid="{E5FDA0F4-C607-4BA6-BA9A-80BDCFB4B03C}"/>
    <cellStyle name="Normal 19 2 2 4 2 3 2 2" xfId="22730" xr:uid="{9E5429B4-3DBA-496D-945E-FBF72A635A66}"/>
    <cellStyle name="Normal 19 2 2 4 2 3 3" xfId="22731" xr:uid="{BAF0A7E7-E79F-46E9-9D81-D2E2ECADAC00}"/>
    <cellStyle name="Normal 19 2 2 4 2 4" xfId="22732" xr:uid="{0934754A-B477-45C1-AB5B-80343653D290}"/>
    <cellStyle name="Normal 19 2 2 4 2 4 2" xfId="22733" xr:uid="{D835E1D3-4A62-40F5-A164-C3BF376156C9}"/>
    <cellStyle name="Normal 19 2 2 4 2 5" xfId="22734" xr:uid="{6A25277F-A9F5-42F5-9CF0-A244455E7D5D}"/>
    <cellStyle name="Normal 19 2 2 4 2 6" xfId="54903" xr:uid="{4AF2ABA7-EF8C-4C3E-B5CC-AE4FA515DDAC}"/>
    <cellStyle name="Normal 19 2 2 4 3" xfId="22735" xr:uid="{DE43AE11-04F2-4E9A-A4EB-4564DBC06710}"/>
    <cellStyle name="Normal 19 2 2 4 3 2" xfId="22736" xr:uid="{C0582C61-7955-473F-9BC2-B088E6121F16}"/>
    <cellStyle name="Normal 19 2 2 4 3 2 2" xfId="22737" xr:uid="{9BF7467E-3D18-44E5-BB8C-EDD2BBA3B59C}"/>
    <cellStyle name="Normal 19 2 2 4 3 2 2 2" xfId="22738" xr:uid="{083117A0-4CA9-4447-86D6-E3DDFAF9B0B7}"/>
    <cellStyle name="Normal 19 2 2 4 3 2 3" xfId="22739" xr:uid="{608EB35B-129B-4329-86C3-5E4A6A25F04B}"/>
    <cellStyle name="Normal 19 2 2 4 3 3" xfId="22740" xr:uid="{23D6FAC3-7684-4306-A7AE-E72CFCD618CC}"/>
    <cellStyle name="Normal 19 2 2 4 3 3 2" xfId="22741" xr:uid="{D224B3C2-BF05-4CD1-8291-D105693F07B2}"/>
    <cellStyle name="Normal 19 2 2 4 3 4" xfId="22742" xr:uid="{9763A1C8-8962-4631-B185-0D80F6990749}"/>
    <cellStyle name="Normal 19 2 2 4 4" xfId="22743" xr:uid="{9FB104D1-4A62-4479-A3A2-BF77595B244C}"/>
    <cellStyle name="Normal 19 2 2 4 4 2" xfId="22744" xr:uid="{6C344FE7-32E7-473F-8EE8-92E964518DC4}"/>
    <cellStyle name="Normal 19 2 2 4 4 2 2" xfId="22745" xr:uid="{9042F9B5-0A62-4809-BCD1-8634D27AFD7C}"/>
    <cellStyle name="Normal 19 2 2 4 4 3" xfId="22746" xr:uid="{43126FE7-380A-4EE0-AAAB-201252F51172}"/>
    <cellStyle name="Normal 19 2 2 4 5" xfId="22747" xr:uid="{B9663039-82F4-4937-B4AF-D65687719735}"/>
    <cellStyle name="Normal 19 2 2 4 5 2" xfId="22748" xr:uid="{DADDE088-AC7C-4752-8A0F-B659F9B3AD2E}"/>
    <cellStyle name="Normal 19 2 2 4 6" xfId="22749" xr:uid="{A425F719-8C0E-4E59-A738-EF0886840F7F}"/>
    <cellStyle name="Normal 19 2 2 4 7" xfId="22750" xr:uid="{978C6D6D-6EC6-4B52-9419-271E8CB85207}"/>
    <cellStyle name="Normal 19 2 2 5" xfId="22751" xr:uid="{EAA4FA1E-7066-48F2-A17E-392026649619}"/>
    <cellStyle name="Normal 19 2 2 5 2" xfId="22752" xr:uid="{63246F1E-BD9F-41F7-8498-DFEF19DD02ED}"/>
    <cellStyle name="Normal 19 2 2 5 2 2" xfId="22753" xr:uid="{773B885D-1F5B-4977-B722-062C84F670C2}"/>
    <cellStyle name="Normal 19 2 2 5 2 2 2" xfId="22754" xr:uid="{8F0E4233-49E0-4AD3-9451-E5C09F4A0DD9}"/>
    <cellStyle name="Normal 19 2 2 5 2 2 2 2" xfId="22755" xr:uid="{932D5149-7517-468A-854D-348DE8B220E7}"/>
    <cellStyle name="Normal 19 2 2 5 2 2 3" xfId="22756" xr:uid="{F92AD9E3-21CE-44EC-8A87-1CE380371789}"/>
    <cellStyle name="Normal 19 2 2 5 2 3" xfId="22757" xr:uid="{E1F8E878-DA2E-4D37-81E6-138199490B1B}"/>
    <cellStyle name="Normal 19 2 2 5 2 3 2" xfId="22758" xr:uid="{AFD2485A-BB04-42A3-9FB7-9542BD31449C}"/>
    <cellStyle name="Normal 19 2 2 5 2 4" xfId="22759" xr:uid="{83E32176-FB0A-4D96-8316-1EC418E7D67D}"/>
    <cellStyle name="Normal 19 2 2 5 3" xfId="22760" xr:uid="{82C211AE-067B-4D4A-BD0E-802C46F25C75}"/>
    <cellStyle name="Normal 19 2 2 5 3 2" xfId="22761" xr:uid="{E334A95A-2BE1-4EDC-B80A-286463D09BCD}"/>
    <cellStyle name="Normal 19 2 2 5 3 2 2" xfId="22762" xr:uid="{5C463DD2-1BFE-44B0-8EBF-9EF20B71422D}"/>
    <cellStyle name="Normal 19 2 2 5 3 3" xfId="22763" xr:uid="{BAA7C1B7-2CF7-4CED-AA62-80E31AFDC126}"/>
    <cellStyle name="Normal 19 2 2 5 4" xfId="22764" xr:uid="{849B0D6E-E1FF-427D-9B82-F3468D1CF496}"/>
    <cellStyle name="Normal 19 2 2 5 4 2" xfId="22765" xr:uid="{2F518533-60FD-4761-BEA0-2DE12F6B9E00}"/>
    <cellStyle name="Normal 19 2 2 5 5" xfId="22766" xr:uid="{B25B0B5A-6350-4616-8228-D4EE23A7D16A}"/>
    <cellStyle name="Normal 19 2 2 5 6" xfId="54904" xr:uid="{657542DC-9237-450A-BEEB-E779717E09BA}"/>
    <cellStyle name="Normal 19 2 2 6" xfId="22767" xr:uid="{2D2838A6-8B8A-4362-9191-5D8FB08C93DD}"/>
    <cellStyle name="Normal 19 2 2 6 2" xfId="22768" xr:uid="{022C93E1-6EE8-4F86-BB56-D71AFA2FAEA0}"/>
    <cellStyle name="Normal 19 2 2 6 2 2" xfId="22769" xr:uid="{AE7B63F3-E530-4E7B-9E0F-FA296E4FEC64}"/>
    <cellStyle name="Normal 19 2 2 6 2 2 2" xfId="54905" xr:uid="{EDFF47AE-9D59-41DB-B91D-17753CD8FB98}"/>
    <cellStyle name="Normal 19 2 2 6 2 3" xfId="54906" xr:uid="{525D9955-F894-4EFA-9E9C-721052E0C98D}"/>
    <cellStyle name="Normal 19 2 2 6 3" xfId="22770" xr:uid="{887F6C30-C8A8-4A9B-B302-82727AE09922}"/>
    <cellStyle name="Normal 19 2 2 6 3 2" xfId="54907" xr:uid="{83186F7E-A7DD-46D6-B6FA-F4D5754E351E}"/>
    <cellStyle name="Normal 19 2 2 6 4" xfId="54908" xr:uid="{B6423397-03CD-4E40-A0E3-20745B3C76E0}"/>
    <cellStyle name="Normal 19 2 2 7" xfId="22771" xr:uid="{216415E4-F2C1-4C30-86AC-551A15437C71}"/>
    <cellStyle name="Normal 19 2 2 7 2" xfId="22772" xr:uid="{5EC86B5A-B63B-4118-9CE8-13344E81A676}"/>
    <cellStyle name="Normal 19 2 2 7 2 2" xfId="22773" xr:uid="{D2EB5E23-B4F7-49B2-BB96-F32929B69B2B}"/>
    <cellStyle name="Normal 19 2 2 7 2 2 2" xfId="22774" xr:uid="{8A5593FA-0801-4EC6-9CCF-288149F14EE4}"/>
    <cellStyle name="Normal 19 2 2 7 2 3" xfId="22775" xr:uid="{41753FD2-9D46-4AA9-B94D-6B6D74CCFEBA}"/>
    <cellStyle name="Normal 19 2 2 7 3" xfId="22776" xr:uid="{71EC75CA-D341-4626-94F2-46199D844D27}"/>
    <cellStyle name="Normal 19 2 2 7 3 2" xfId="22777" xr:uid="{1B58B4F1-BD0C-4FD8-875F-C70C2EE96FD8}"/>
    <cellStyle name="Normal 19 2 2 7 4" xfId="22778" xr:uid="{FA24A54F-48CF-445E-8933-0F62AB7494D4}"/>
    <cellStyle name="Normal 19 2 2 8" xfId="22779" xr:uid="{FBAA8AE3-B211-42C5-B2DF-3EB52429D984}"/>
    <cellStyle name="Normal 19 2 2 8 2" xfId="22780" xr:uid="{6E7050B1-4160-49CF-9F07-D31D538D5B62}"/>
    <cellStyle name="Normal 19 2 2 8 2 2" xfId="22781" xr:uid="{8C5F8ECD-0DE1-4FA8-91AC-1C6F2A01A310}"/>
    <cellStyle name="Normal 19 2 2 8 3" xfId="22782" xr:uid="{2E207FEB-857F-4E14-B50F-112CC45D36BA}"/>
    <cellStyle name="Normal 19 2 2 9" xfId="22783" xr:uid="{04E41831-FEA0-4A6C-8924-4078CDBD95F9}"/>
    <cellStyle name="Normal 19 2 2 9 2" xfId="22784" xr:uid="{4D3142B0-C430-4A83-8389-B3C3574D4CDF}"/>
    <cellStyle name="Normal 19 2 2_INFORME" xfId="22785" xr:uid="{A3CDF5AE-5AA7-4150-8C6F-F4A2C6FC888D}"/>
    <cellStyle name="Normal 19 2 3" xfId="22786" xr:uid="{B0B228C6-36B3-4A3C-B9FC-0645DCEC067C}"/>
    <cellStyle name="Normal 19 2 3 10" xfId="22787" xr:uid="{C1646F3B-DA12-4FA0-8029-BC8773398ACB}"/>
    <cellStyle name="Normal 19 2 3 11" xfId="22788" xr:uid="{0492C62B-C012-4630-A958-92111966B318}"/>
    <cellStyle name="Normal 19 2 3 2" xfId="22789" xr:uid="{27BED1BE-CFB6-4588-9222-DBA12162BB43}"/>
    <cellStyle name="Normal 19 2 3 2 2" xfId="22790" xr:uid="{8F90F98E-A0CE-4FAE-859C-094ABD843FDF}"/>
    <cellStyle name="Normal 19 2 3 2 2 2" xfId="22791" xr:uid="{D7BE4702-0FF2-4247-AE4E-6B8FCC226C29}"/>
    <cellStyle name="Normal 19 2 3 2 2 2 2" xfId="22792" xr:uid="{79C0E779-8B7D-4E6F-B118-60D3B97B42AB}"/>
    <cellStyle name="Normal 19 2 3 2 2 2 2 2" xfId="22793" xr:uid="{02959922-B2C1-4224-BAC9-3653CBA36CF6}"/>
    <cellStyle name="Normal 19 2 3 2 2 2 2 2 2" xfId="22794" xr:uid="{D0A9D00C-FAB2-439D-B2FF-251A77C5A0AA}"/>
    <cellStyle name="Normal 19 2 3 2 2 2 2 2 2 2" xfId="22795" xr:uid="{CB74DAFF-32E4-42A7-AD12-CE232D8FA616}"/>
    <cellStyle name="Normal 19 2 3 2 2 2 2 2 3" xfId="22796" xr:uid="{13E2E904-70AB-41ED-8359-836B44654C3C}"/>
    <cellStyle name="Normal 19 2 3 2 2 2 2 3" xfId="22797" xr:uid="{9A1FA591-C1C3-43E6-80D5-519284489807}"/>
    <cellStyle name="Normal 19 2 3 2 2 2 2 3 2" xfId="22798" xr:uid="{4D0DCACB-0F64-4BD1-8A7B-368F5ACDC96A}"/>
    <cellStyle name="Normal 19 2 3 2 2 2 2 4" xfId="22799" xr:uid="{81706591-E266-47EE-A4CE-B26DB07CD0B3}"/>
    <cellStyle name="Normal 19 2 3 2 2 2 3" xfId="22800" xr:uid="{B6BA39B1-93DF-488F-969F-13B5EB84C204}"/>
    <cellStyle name="Normal 19 2 3 2 2 2 3 2" xfId="22801" xr:uid="{BA4728CA-AA30-45C9-A4AE-2B7201DF5BE3}"/>
    <cellStyle name="Normal 19 2 3 2 2 2 3 2 2" xfId="22802" xr:uid="{8C1D92BB-D9E2-4201-8814-E77069E41CFB}"/>
    <cellStyle name="Normal 19 2 3 2 2 2 3 3" xfId="22803" xr:uid="{020D7730-8E50-4A19-934A-F7167F492782}"/>
    <cellStyle name="Normal 19 2 3 2 2 2 4" xfId="22804" xr:uid="{08EB3DDD-B8B8-4AEA-828C-1C650A0DA5DE}"/>
    <cellStyle name="Normal 19 2 3 2 2 2 4 2" xfId="22805" xr:uid="{C7B0CF58-2B6E-46A3-9861-6DB4C77DFD32}"/>
    <cellStyle name="Normal 19 2 3 2 2 2 5" xfId="22806" xr:uid="{29F8562E-7B2A-4ADF-88ED-07E5E9BAAD1E}"/>
    <cellStyle name="Normal 19 2 3 2 2 2 6" xfId="54909" xr:uid="{2F7A0CEC-2002-4313-A1AA-2B9F333CAD8F}"/>
    <cellStyle name="Normal 19 2 3 2 2 3" xfId="22807" xr:uid="{E48E6190-C3EA-450D-8E11-796BC18BD850}"/>
    <cellStyle name="Normal 19 2 3 2 2 3 2" xfId="22808" xr:uid="{B8A01823-3A24-4FE8-8E1A-826D38D311EC}"/>
    <cellStyle name="Normal 19 2 3 2 2 3 2 2" xfId="22809" xr:uid="{68555D82-2E80-4BEF-A2FD-242FE9E3B519}"/>
    <cellStyle name="Normal 19 2 3 2 2 3 2 2 2" xfId="22810" xr:uid="{8EDF5B0D-75D5-4AF2-80A1-C55128618F6B}"/>
    <cellStyle name="Normal 19 2 3 2 2 3 2 3" xfId="22811" xr:uid="{1CC0B3AC-0CA5-461A-BB1C-70E3CC400549}"/>
    <cellStyle name="Normal 19 2 3 2 2 3 3" xfId="22812" xr:uid="{17BEAF6D-81EA-4AA0-B18E-DE55A610DB27}"/>
    <cellStyle name="Normal 19 2 3 2 2 3 3 2" xfId="22813" xr:uid="{006675E6-C248-4E35-95ED-D6840FDF69B6}"/>
    <cellStyle name="Normal 19 2 3 2 2 3 4" xfId="22814" xr:uid="{9A400805-5050-48CF-ABD2-095F7A420E65}"/>
    <cellStyle name="Normal 19 2 3 2 2 4" xfId="22815" xr:uid="{C90217D5-8CAE-4D75-8AEC-6547A01929D4}"/>
    <cellStyle name="Normal 19 2 3 2 2 4 2" xfId="22816" xr:uid="{7F94C082-E5EF-4A4C-8F4C-15C4D8366A4C}"/>
    <cellStyle name="Normal 19 2 3 2 2 4 2 2" xfId="22817" xr:uid="{3F012037-11EB-4EDC-99B0-A45A42CDF28E}"/>
    <cellStyle name="Normal 19 2 3 2 2 4 3" xfId="22818" xr:uid="{EBBF993B-50B9-495B-BB6E-D90D867CF7F5}"/>
    <cellStyle name="Normal 19 2 3 2 2 5" xfId="22819" xr:uid="{A48C92E4-DC99-416F-8B46-FA7C6CF793B4}"/>
    <cellStyle name="Normal 19 2 3 2 2 5 2" xfId="22820" xr:uid="{DA2E2873-E313-49CC-A94F-3B4D2D5E98A0}"/>
    <cellStyle name="Normal 19 2 3 2 2 6" xfId="22821" xr:uid="{85570508-5794-4FB9-A66F-51E33E35D98F}"/>
    <cellStyle name="Normal 19 2 3 2 2 7" xfId="22822" xr:uid="{959E8E3C-1738-4774-85B6-9D7A9A943E08}"/>
    <cellStyle name="Normal 19 2 3 2 3" xfId="22823" xr:uid="{4548D05A-F5BB-4D82-B566-7E3D5953AD96}"/>
    <cellStyle name="Normal 19 2 3 2 3 2" xfId="22824" xr:uid="{6E2A181C-F9B5-47F8-97C1-2E9177FD037B}"/>
    <cellStyle name="Normal 19 2 3 2 3 2 2" xfId="22825" xr:uid="{4F050D89-3D5F-4BC2-8020-5DAE9C60BC61}"/>
    <cellStyle name="Normal 19 2 3 2 3 2 2 2" xfId="22826" xr:uid="{FEA90C06-5056-4212-B7AD-6D299B9A477B}"/>
    <cellStyle name="Normal 19 2 3 2 3 2 2 2 2" xfId="22827" xr:uid="{D2D548AC-60A5-46E1-8A36-041FE88F4E1A}"/>
    <cellStyle name="Normal 19 2 3 2 3 2 2 3" xfId="22828" xr:uid="{64B9FD64-058D-4B11-AED4-8B72729BBE82}"/>
    <cellStyle name="Normal 19 2 3 2 3 2 3" xfId="22829" xr:uid="{90DF5450-E4AC-422F-8995-AA58040CB739}"/>
    <cellStyle name="Normal 19 2 3 2 3 2 3 2" xfId="22830" xr:uid="{2BFB8362-72D9-4517-ADFF-87CA3BF4DB96}"/>
    <cellStyle name="Normal 19 2 3 2 3 2 4" xfId="22831" xr:uid="{297E196B-599F-4F1B-A039-120F7592D821}"/>
    <cellStyle name="Normal 19 2 3 2 3 3" xfId="22832" xr:uid="{5589959E-F088-4AA2-963E-8508203AF509}"/>
    <cellStyle name="Normal 19 2 3 2 3 3 2" xfId="22833" xr:uid="{F878F792-1EF9-4793-BE4A-B4D3FFB71FAF}"/>
    <cellStyle name="Normal 19 2 3 2 3 3 2 2" xfId="22834" xr:uid="{338CA8B1-8002-4833-BDE0-FC9082C2FF5A}"/>
    <cellStyle name="Normal 19 2 3 2 3 3 3" xfId="22835" xr:uid="{8B594840-19C6-436B-A8D1-87011C774BD8}"/>
    <cellStyle name="Normal 19 2 3 2 3 4" xfId="22836" xr:uid="{B662FD44-4C59-4FC5-A0A8-4F13D2377676}"/>
    <cellStyle name="Normal 19 2 3 2 3 4 2" xfId="22837" xr:uid="{A86E1B0B-0F89-4A1F-9837-0CD956BFB3F0}"/>
    <cellStyle name="Normal 19 2 3 2 3 5" xfId="22838" xr:uid="{35FE0961-211E-4F2F-AF14-65516C23D329}"/>
    <cellStyle name="Normal 19 2 3 2 3 6" xfId="54910" xr:uid="{4DF9EE67-6880-4A9C-8A3D-FCBD24FA9AE7}"/>
    <cellStyle name="Normal 19 2 3 2 4" xfId="22839" xr:uid="{0553CE41-C13F-4186-9E1A-14F08CCE18FA}"/>
    <cellStyle name="Normal 19 2 3 2 4 2" xfId="22840" xr:uid="{70241F23-DB84-45C6-92C9-6A43CEA1FC42}"/>
    <cellStyle name="Normal 19 2 3 2 4 2 2" xfId="22841" xr:uid="{01C2DDAE-789D-4B2B-8D08-0793A6AB2F41}"/>
    <cellStyle name="Normal 19 2 3 2 4 2 2 2" xfId="22842" xr:uid="{FF9CC993-872B-4266-887F-CF8C92B6F889}"/>
    <cellStyle name="Normal 19 2 3 2 4 2 3" xfId="22843" xr:uid="{617260FF-163B-4A94-878F-B409D82017D0}"/>
    <cellStyle name="Normal 19 2 3 2 4 3" xfId="22844" xr:uid="{C0C9EC4B-BA44-4705-8556-B56168D51EFA}"/>
    <cellStyle name="Normal 19 2 3 2 4 3 2" xfId="22845" xr:uid="{A4DF9225-9EE5-4D09-9D40-3FDCF6FBF874}"/>
    <cellStyle name="Normal 19 2 3 2 4 4" xfId="22846" xr:uid="{23A9936E-C16E-422C-8B42-E1E4F031949E}"/>
    <cellStyle name="Normal 19 2 3 2 5" xfId="22847" xr:uid="{04DFD29D-2E12-438F-B9A3-94E4D656BBEE}"/>
    <cellStyle name="Normal 19 2 3 2 5 2" xfId="22848" xr:uid="{17EA5C1C-45EF-45E9-B5C6-516E06238345}"/>
    <cellStyle name="Normal 19 2 3 2 5 2 2" xfId="22849" xr:uid="{60A8ABC0-650D-45FE-B021-43F1F0A3E24D}"/>
    <cellStyle name="Normal 19 2 3 2 5 3" xfId="22850" xr:uid="{4CD79D21-BBC8-4D7F-8EAC-682D4891D1C1}"/>
    <cellStyle name="Normal 19 2 3 2 6" xfId="22851" xr:uid="{D7D88E1F-9D8E-4375-9375-B51859BCB894}"/>
    <cellStyle name="Normal 19 2 3 2 6 2" xfId="22852" xr:uid="{16664E77-9E5D-4951-84B2-19D46583B1D9}"/>
    <cellStyle name="Normal 19 2 3 2 7" xfId="22853" xr:uid="{5F39D667-B9D2-4B33-8E99-EA99C033AF9C}"/>
    <cellStyle name="Normal 19 2 3 2 8" xfId="22854" xr:uid="{3D11BE19-8FA2-4D02-9075-A964C23256A2}"/>
    <cellStyle name="Normal 19 2 3 2 9" xfId="22855" xr:uid="{50CA8754-429F-47B5-8EB5-4797AD80F229}"/>
    <cellStyle name="Normal 19 2 3 3" xfId="22856" xr:uid="{88F906BE-6B23-41A2-874C-86CCD4F8A333}"/>
    <cellStyle name="Normal 19 2 3 3 2" xfId="22857" xr:uid="{ECF9E49D-862D-43FD-B880-A6384DA8C1BA}"/>
    <cellStyle name="Normal 19 2 3 3 2 2" xfId="22858" xr:uid="{08C306E5-CD5C-42FD-A37C-59B4E747BE4A}"/>
    <cellStyle name="Normal 19 2 3 3 2 2 2" xfId="22859" xr:uid="{CBBF6BDB-FAD0-4FAF-8487-316F89BF1E66}"/>
    <cellStyle name="Normal 19 2 3 3 2 2 2 2" xfId="22860" xr:uid="{156592A9-8DE9-4D12-AC13-3AB03545233C}"/>
    <cellStyle name="Normal 19 2 3 3 2 2 2 2 2" xfId="22861" xr:uid="{26E918FD-9DC9-46F0-8054-CBCB3EFFDDF8}"/>
    <cellStyle name="Normal 19 2 3 3 2 2 2 3" xfId="22862" xr:uid="{11632C3A-4DFD-4ECE-AE49-C92B9B38E0A9}"/>
    <cellStyle name="Normal 19 2 3 3 2 2 3" xfId="22863" xr:uid="{B1BCAFE0-74FD-48E1-A976-0A5D13373A94}"/>
    <cellStyle name="Normal 19 2 3 3 2 2 3 2" xfId="22864" xr:uid="{1727D1FB-76F5-47F8-9A1C-DEA6F4D70873}"/>
    <cellStyle name="Normal 19 2 3 3 2 2 4" xfId="22865" xr:uid="{9BAD6564-73F2-4D46-9BFF-9B188B21B74C}"/>
    <cellStyle name="Normal 19 2 3 3 2 3" xfId="22866" xr:uid="{22EEDB5D-CAE9-45D4-9E9F-8E2DD73CB95E}"/>
    <cellStyle name="Normal 19 2 3 3 2 3 2" xfId="22867" xr:uid="{B2F1C403-F150-4DAB-8D83-49C5F8461907}"/>
    <cellStyle name="Normal 19 2 3 3 2 3 2 2" xfId="22868" xr:uid="{CCCCDD78-E552-4B57-A491-5879DDCF3D5C}"/>
    <cellStyle name="Normal 19 2 3 3 2 3 3" xfId="22869" xr:uid="{3600F76A-20FC-484B-84B8-7A761D0854FC}"/>
    <cellStyle name="Normal 19 2 3 3 2 4" xfId="22870" xr:uid="{20B1DAE5-DC51-4274-AE7B-6DFEAA3E4BD2}"/>
    <cellStyle name="Normal 19 2 3 3 2 4 2" xfId="22871" xr:uid="{1DF25DF3-2EAA-4B71-BF13-CF5FBA9D4E0A}"/>
    <cellStyle name="Normal 19 2 3 3 2 5" xfId="22872" xr:uid="{5FA9877D-2221-4A3D-B63D-ACDD96D751DB}"/>
    <cellStyle name="Normal 19 2 3 3 2 6" xfId="54911" xr:uid="{60151B3A-85F2-4712-B871-2CE0430BFC70}"/>
    <cellStyle name="Normal 19 2 3 3 3" xfId="22873" xr:uid="{16DAF61B-7DEA-4808-A295-626E93E221CB}"/>
    <cellStyle name="Normal 19 2 3 3 3 2" xfId="22874" xr:uid="{58989012-DA78-4DBF-95EF-4AA111325920}"/>
    <cellStyle name="Normal 19 2 3 3 3 2 2" xfId="22875" xr:uid="{1F19A164-1B36-4EBF-976B-1ED2B9F75684}"/>
    <cellStyle name="Normal 19 2 3 3 3 2 2 2" xfId="22876" xr:uid="{76F3C7CA-CA48-4581-9C29-151CEA2F1F82}"/>
    <cellStyle name="Normal 19 2 3 3 3 2 3" xfId="22877" xr:uid="{C93D9D36-66DB-44E7-97A0-9302BD46AB6D}"/>
    <cellStyle name="Normal 19 2 3 3 3 3" xfId="22878" xr:uid="{D7BBE6FF-E419-4BAF-885E-3CCE6C1E0A4B}"/>
    <cellStyle name="Normal 19 2 3 3 3 3 2" xfId="22879" xr:uid="{4D7F365A-2365-4CBF-AD46-D857DD757D1D}"/>
    <cellStyle name="Normal 19 2 3 3 3 4" xfId="22880" xr:uid="{A79A77C0-C289-4A84-AB6F-CAA7A9B084C6}"/>
    <cellStyle name="Normal 19 2 3 3 4" xfId="22881" xr:uid="{9871DDDD-412F-421F-98C7-2938164AB713}"/>
    <cellStyle name="Normal 19 2 3 3 4 2" xfId="22882" xr:uid="{5387BE04-0E25-443D-9825-EDB2D0277AB6}"/>
    <cellStyle name="Normal 19 2 3 3 4 2 2" xfId="22883" xr:uid="{04AB229B-08D5-4ABE-AD96-8FD389B0729A}"/>
    <cellStyle name="Normal 19 2 3 3 4 3" xfId="22884" xr:uid="{B79D7A62-8540-4871-9335-434B6C98682E}"/>
    <cellStyle name="Normal 19 2 3 3 5" xfId="22885" xr:uid="{3A849688-CB1A-4353-B4F6-C8B9E173F58D}"/>
    <cellStyle name="Normal 19 2 3 3 5 2" xfId="22886" xr:uid="{CB5362D9-23CC-459D-88C8-002DAC39D6D4}"/>
    <cellStyle name="Normal 19 2 3 3 6" xfId="22887" xr:uid="{586DAE85-5715-463A-90BA-7E3C31A6CCC8}"/>
    <cellStyle name="Normal 19 2 3 3 7" xfId="22888" xr:uid="{B9F0F6DC-3082-4944-81B9-CDD378D0CA61}"/>
    <cellStyle name="Normal 19 2 3 4" xfId="22889" xr:uid="{25C57B13-F599-448F-A6D9-E32622BCD366}"/>
    <cellStyle name="Normal 19 2 3 4 2" xfId="22890" xr:uid="{45B090A9-606C-410C-9A09-236CBFCBE810}"/>
    <cellStyle name="Normal 19 2 3 4 2 2" xfId="22891" xr:uid="{BF8A7469-C68D-4A20-AD3F-60D017B9A326}"/>
    <cellStyle name="Normal 19 2 3 4 2 2 2" xfId="22892" xr:uid="{052C3767-A4B5-4FEC-853A-5C918239F932}"/>
    <cellStyle name="Normal 19 2 3 4 2 2 2 2" xfId="22893" xr:uid="{8296748B-13DC-4748-A9A6-5D1EB4615961}"/>
    <cellStyle name="Normal 19 2 3 4 2 2 3" xfId="22894" xr:uid="{28AB1EEF-2023-4771-AE3A-A53E981BE88A}"/>
    <cellStyle name="Normal 19 2 3 4 2 3" xfId="22895" xr:uid="{A807BA56-158E-4022-B645-94B5AC303543}"/>
    <cellStyle name="Normal 19 2 3 4 2 3 2" xfId="22896" xr:uid="{EA006A65-EFF4-4133-91E8-83C28C96E7D1}"/>
    <cellStyle name="Normal 19 2 3 4 2 4" xfId="22897" xr:uid="{30888F5C-76AD-498E-8C71-6F4296226DF8}"/>
    <cellStyle name="Normal 19 2 3 4 3" xfId="22898" xr:uid="{3D33D73F-0100-44A0-8E19-ADB6F6810473}"/>
    <cellStyle name="Normal 19 2 3 4 3 2" xfId="22899" xr:uid="{FE449629-115D-46F3-8E81-E7D94BABCC56}"/>
    <cellStyle name="Normal 19 2 3 4 3 2 2" xfId="22900" xr:uid="{3C624012-2C92-4E3C-8F94-DD89DCC2CD1F}"/>
    <cellStyle name="Normal 19 2 3 4 3 3" xfId="22901" xr:uid="{2B0238AA-F2E3-48C1-A35B-D04A41C765E9}"/>
    <cellStyle name="Normal 19 2 3 4 4" xfId="22902" xr:uid="{0DDE8C1C-06E5-4DC4-84EB-741B9EDB5B55}"/>
    <cellStyle name="Normal 19 2 3 4 4 2" xfId="22903" xr:uid="{CE8DA095-DDD5-4B60-8E46-2C62937AB87C}"/>
    <cellStyle name="Normal 19 2 3 4 5" xfId="22904" xr:uid="{35867252-BC2E-4FFE-A464-E873C2755775}"/>
    <cellStyle name="Normal 19 2 3 4 6" xfId="54912" xr:uid="{2175AC49-D591-41CB-9C0F-86BB69C87C2A}"/>
    <cellStyle name="Normal 19 2 3 5" xfId="22905" xr:uid="{C44D98CF-4ACC-4834-B13E-6EFE30582D30}"/>
    <cellStyle name="Normal 19 2 3 5 2" xfId="22906" xr:uid="{E7E0493A-2B2F-4A6F-AD35-39E4172CD05A}"/>
    <cellStyle name="Normal 19 2 3 5 2 2" xfId="22907" xr:uid="{0B3E4C7E-2F9A-469F-A5E3-C3632DA99D9A}"/>
    <cellStyle name="Normal 19 2 3 5 2 2 2" xfId="54913" xr:uid="{8656B8CD-2640-4319-8553-E39A17CF7293}"/>
    <cellStyle name="Normal 19 2 3 5 2 3" xfId="54914" xr:uid="{6E011BFB-F48D-4AA6-9FFA-715E85AD90BC}"/>
    <cellStyle name="Normal 19 2 3 5 3" xfId="22908" xr:uid="{034E3CA1-0D58-4F12-98D5-6E802D8C65D2}"/>
    <cellStyle name="Normal 19 2 3 5 3 2" xfId="54915" xr:uid="{73E85EDF-9833-429F-A96A-6850222462A2}"/>
    <cellStyle name="Normal 19 2 3 5 4" xfId="54916" xr:uid="{A3D4D737-2533-4927-B50E-CEDD833CCDE8}"/>
    <cellStyle name="Normal 19 2 3 6" xfId="22909" xr:uid="{9701BBF1-C2C8-4A35-9631-85ED2B10DCE3}"/>
    <cellStyle name="Normal 19 2 3 6 2" xfId="22910" xr:uid="{558608F4-2B06-4C03-B63C-9C348FB7D798}"/>
    <cellStyle name="Normal 19 2 3 6 2 2" xfId="22911" xr:uid="{E553D932-3545-43D9-BEBB-C224381C2673}"/>
    <cellStyle name="Normal 19 2 3 6 2 2 2" xfId="22912" xr:uid="{AA90C668-2577-4ED2-B2F0-72D3E4539601}"/>
    <cellStyle name="Normal 19 2 3 6 2 3" xfId="22913" xr:uid="{CF8C9423-6B22-4300-8E6A-C8F94CA93E02}"/>
    <cellStyle name="Normal 19 2 3 6 3" xfId="22914" xr:uid="{87C484D7-B3A4-4051-844B-A520BE4B131B}"/>
    <cellStyle name="Normal 19 2 3 6 3 2" xfId="22915" xr:uid="{7B2133AD-FD7D-4BDD-A492-D5D589F889DF}"/>
    <cellStyle name="Normal 19 2 3 6 4" xfId="22916" xr:uid="{ECB5E90E-CBEB-4B0D-A21C-8DAA3DDFDC9D}"/>
    <cellStyle name="Normal 19 2 3 7" xfId="22917" xr:uid="{86CD9131-8707-4D6F-8835-83ACB09D28A0}"/>
    <cellStyle name="Normal 19 2 3 7 2" xfId="22918" xr:uid="{6243ACD4-80DC-4A2D-BABC-4CC6B7E03FD8}"/>
    <cellStyle name="Normal 19 2 3 7 2 2" xfId="22919" xr:uid="{2867395D-D390-4FA0-8B74-5C71BB12AA6E}"/>
    <cellStyle name="Normal 19 2 3 7 3" xfId="22920" xr:uid="{42B95B1A-19F9-4873-874E-D2A5F80FA08F}"/>
    <cellStyle name="Normal 19 2 3 8" xfId="22921" xr:uid="{4F6B3AA8-ACDC-49C3-AE8E-D0B5906330B6}"/>
    <cellStyle name="Normal 19 2 3 8 2" xfId="22922" xr:uid="{801DEFF4-BA0E-45FB-AD96-187EB9B16106}"/>
    <cellStyle name="Normal 19 2 3 9" xfId="22923" xr:uid="{0653DB32-0DB3-4B27-AE62-649E7BE77600}"/>
    <cellStyle name="Normal 19 2 3_INFORME" xfId="22924" xr:uid="{A0A80EA9-2A9F-4DE9-86B2-C921B8128A55}"/>
    <cellStyle name="Normal 19 2 4" xfId="22925" xr:uid="{53D501A5-E4E9-4656-95B2-051F4AE5F43D}"/>
    <cellStyle name="Normal 19 2 4 2" xfId="22926" xr:uid="{C60A87C4-01F6-4786-BBF8-2C706A059FA5}"/>
    <cellStyle name="Normal 19 2 4 2 2" xfId="22927" xr:uid="{FC0FA6FF-78BD-47FB-97AD-95C83FB70D79}"/>
    <cellStyle name="Normal 19 2 4 2 2 2" xfId="22928" xr:uid="{A48CA7DA-AA42-4700-ABA6-3D0DAE4BA96B}"/>
    <cellStyle name="Normal 19 2 4 2 2 2 2" xfId="22929" xr:uid="{1837D552-2F62-4086-BBBB-6BC5503B856E}"/>
    <cellStyle name="Normal 19 2 4 2 2 2 2 2" xfId="22930" xr:uid="{B7928713-5015-4A82-A451-AA5C60FEF9BA}"/>
    <cellStyle name="Normal 19 2 4 2 2 2 2 2 2" xfId="22931" xr:uid="{9587BF3A-5A34-4C8B-975E-4D94CB8DFAD6}"/>
    <cellStyle name="Normal 19 2 4 2 2 2 2 3" xfId="22932" xr:uid="{0CE28A68-1EA2-4D2D-ACDD-5037F9B8BE02}"/>
    <cellStyle name="Normal 19 2 4 2 2 2 3" xfId="22933" xr:uid="{459EE7C0-289C-4B00-B59A-179B8C18B993}"/>
    <cellStyle name="Normal 19 2 4 2 2 2 3 2" xfId="22934" xr:uid="{2FF10FC5-96DD-4582-9712-AFEFD560C543}"/>
    <cellStyle name="Normal 19 2 4 2 2 2 4" xfId="22935" xr:uid="{95930690-D683-4346-9E0A-3712F6F77E89}"/>
    <cellStyle name="Normal 19 2 4 2 2 3" xfId="22936" xr:uid="{A946D66D-29D6-4049-8AF7-F673CBC44FA4}"/>
    <cellStyle name="Normal 19 2 4 2 2 3 2" xfId="22937" xr:uid="{64F3C61D-C097-4D84-B897-9FE41D8F1A38}"/>
    <cellStyle name="Normal 19 2 4 2 2 3 2 2" xfId="22938" xr:uid="{F588D599-4FA5-4973-B19B-C9747D1D0FC8}"/>
    <cellStyle name="Normal 19 2 4 2 2 3 3" xfId="22939" xr:uid="{0828E5E6-9E49-431B-8495-7226E5DBFA47}"/>
    <cellStyle name="Normal 19 2 4 2 2 4" xfId="22940" xr:uid="{87674890-474B-45F9-B423-65F5CB13548A}"/>
    <cellStyle name="Normal 19 2 4 2 2 4 2" xfId="22941" xr:uid="{3A5CE4CE-821C-43F2-9522-E361693DB458}"/>
    <cellStyle name="Normal 19 2 4 2 2 5" xfId="22942" xr:uid="{72E7A930-1C9B-4D7C-9F02-4ACC388CBA00}"/>
    <cellStyle name="Normal 19 2 4 2 2 6" xfId="54917" xr:uid="{8A56F7E9-FEBB-43CD-9980-031854D38C71}"/>
    <cellStyle name="Normal 19 2 4 2 3" xfId="22943" xr:uid="{F2056A27-A639-4434-96C7-74871C0BA7AC}"/>
    <cellStyle name="Normal 19 2 4 2 3 2" xfId="22944" xr:uid="{5AED509E-3B5C-4D2B-A2A9-3DBEC786FF92}"/>
    <cellStyle name="Normal 19 2 4 2 3 2 2" xfId="22945" xr:uid="{A1090418-EC8C-4656-A25D-8AF10DC44528}"/>
    <cellStyle name="Normal 19 2 4 2 3 2 2 2" xfId="22946" xr:uid="{E02DE395-E24E-48BF-B9C2-1317102FF442}"/>
    <cellStyle name="Normal 19 2 4 2 3 2 3" xfId="22947" xr:uid="{8B1EB038-0AB2-44C3-9308-0CA7F749AB32}"/>
    <cellStyle name="Normal 19 2 4 2 3 3" xfId="22948" xr:uid="{10B2495B-4525-4ED7-99B9-F3E64D482490}"/>
    <cellStyle name="Normal 19 2 4 2 3 3 2" xfId="22949" xr:uid="{6B0DCC38-4D47-491D-B7AB-7AB2ECE45A9D}"/>
    <cellStyle name="Normal 19 2 4 2 3 4" xfId="22950" xr:uid="{E0BAB512-EB92-42CC-BC2C-B15C67AFD7B2}"/>
    <cellStyle name="Normal 19 2 4 2 4" xfId="22951" xr:uid="{5D5B61E3-01EF-4970-84E6-DEF03722F6F4}"/>
    <cellStyle name="Normal 19 2 4 2 4 2" xfId="22952" xr:uid="{0BA9C436-882F-44E0-84F2-7516490EB93C}"/>
    <cellStyle name="Normal 19 2 4 2 4 2 2" xfId="22953" xr:uid="{01FAFF87-69D1-4E32-99F0-7070159CD44B}"/>
    <cellStyle name="Normal 19 2 4 2 4 3" xfId="22954" xr:uid="{6E4D39E4-A4DF-4DF9-98CD-82164BFAC353}"/>
    <cellStyle name="Normal 19 2 4 2 5" xfId="22955" xr:uid="{80EE1BEE-4E49-4ECD-A795-5B3863BCF4FD}"/>
    <cellStyle name="Normal 19 2 4 2 5 2" xfId="22956" xr:uid="{1AE2913F-7164-4ACA-BF0A-0A341A4E093E}"/>
    <cellStyle name="Normal 19 2 4 2 6" xfId="22957" xr:uid="{8E75E98A-E0F6-4AE6-9109-78D2D56A61F1}"/>
    <cellStyle name="Normal 19 2 4 2 7" xfId="22958" xr:uid="{1E01F7B5-123E-461D-95ED-6264ECFDA84D}"/>
    <cellStyle name="Normal 19 2 4 3" xfId="22959" xr:uid="{F989EF77-7FF2-49C9-B382-3F73510569F2}"/>
    <cellStyle name="Normal 19 2 4 3 2" xfId="22960" xr:uid="{3CBA754F-7A65-4C81-9A88-C397D9483545}"/>
    <cellStyle name="Normal 19 2 4 3 2 2" xfId="22961" xr:uid="{051B4E6B-FAF0-4DF5-96E2-4FAC799E9E18}"/>
    <cellStyle name="Normal 19 2 4 3 2 2 2" xfId="22962" xr:uid="{C421B161-0FDE-4250-A972-41877D11B8E6}"/>
    <cellStyle name="Normal 19 2 4 3 2 2 2 2" xfId="22963" xr:uid="{9390FFB4-F2FE-4C75-AC29-00F08F3659D9}"/>
    <cellStyle name="Normal 19 2 4 3 2 2 3" xfId="22964" xr:uid="{264D9923-B7ED-41CC-93D6-BC32FF442705}"/>
    <cellStyle name="Normal 19 2 4 3 2 3" xfId="22965" xr:uid="{642DFAD2-0246-4E5A-B458-49DC90207FF2}"/>
    <cellStyle name="Normal 19 2 4 3 2 3 2" xfId="22966" xr:uid="{75E186CF-FCC0-4B8A-8378-64C9C4571851}"/>
    <cellStyle name="Normal 19 2 4 3 2 4" xfId="22967" xr:uid="{FCA2863D-96AA-4EFC-B64B-1E2783D3B040}"/>
    <cellStyle name="Normal 19 2 4 3 3" xfId="22968" xr:uid="{7D98F258-0B1C-4790-B0BA-051C01CB9EE2}"/>
    <cellStyle name="Normal 19 2 4 3 3 2" xfId="22969" xr:uid="{462B3C75-6B4E-4AFD-A66D-CB7B4E122E58}"/>
    <cellStyle name="Normal 19 2 4 3 3 2 2" xfId="22970" xr:uid="{3D35F44B-5554-4563-98C0-8F076FA81466}"/>
    <cellStyle name="Normal 19 2 4 3 3 3" xfId="22971" xr:uid="{2012DD6C-BAC8-4E2A-A3B6-6A2B54BD843C}"/>
    <cellStyle name="Normal 19 2 4 3 4" xfId="22972" xr:uid="{9BEF4019-162D-4918-9B8B-BDED2588F01A}"/>
    <cellStyle name="Normal 19 2 4 3 4 2" xfId="22973" xr:uid="{944C4B6D-D5B8-4D46-ABA3-F62F2E8561B8}"/>
    <cellStyle name="Normal 19 2 4 3 5" xfId="22974" xr:uid="{BA3EAA8D-D1F2-4E92-963A-0630C9F21D40}"/>
    <cellStyle name="Normal 19 2 4 3 6" xfId="54918" xr:uid="{5BDA28CC-1CF6-4AF5-9AA4-1EEE0197AD28}"/>
    <cellStyle name="Normal 19 2 4 4" xfId="22975" xr:uid="{669848BC-CB99-4282-A18D-5B2ED395F63B}"/>
    <cellStyle name="Normal 19 2 4 4 2" xfId="22976" xr:uid="{C337C053-4CC1-46EE-A84E-E93AE914C63F}"/>
    <cellStyle name="Normal 19 2 4 4 2 2" xfId="22977" xr:uid="{5562E08B-31B0-4AF5-BA8C-B4F170057FC5}"/>
    <cellStyle name="Normal 19 2 4 4 2 2 2" xfId="22978" xr:uid="{EDFB3B3D-B3F0-4562-8B81-482A254C9663}"/>
    <cellStyle name="Normal 19 2 4 4 2 3" xfId="22979" xr:uid="{7896C757-E0F9-431D-91EE-440828CAC759}"/>
    <cellStyle name="Normal 19 2 4 4 3" xfId="22980" xr:uid="{88E42AAF-1651-4C66-84EB-C74547F03CD0}"/>
    <cellStyle name="Normal 19 2 4 4 3 2" xfId="22981" xr:uid="{52C1C1C8-109A-457B-86C1-DC6632A37DBE}"/>
    <cellStyle name="Normal 19 2 4 4 4" xfId="22982" xr:uid="{9CDE6A9F-AD91-440D-BB37-46C349794905}"/>
    <cellStyle name="Normal 19 2 4 5" xfId="22983" xr:uid="{3CB979EA-B9A0-41E0-BAAD-BE259998B04A}"/>
    <cellStyle name="Normal 19 2 4 5 2" xfId="22984" xr:uid="{FDDEDC53-BD27-4C0B-84D1-3082289FB465}"/>
    <cellStyle name="Normal 19 2 4 5 2 2" xfId="22985" xr:uid="{A93BB737-6072-49FC-872D-D48AFD6DC627}"/>
    <cellStyle name="Normal 19 2 4 5 3" xfId="22986" xr:uid="{2CAB2CEA-6D8C-46E6-95D9-4DCDBC825C5A}"/>
    <cellStyle name="Normal 19 2 4 6" xfId="22987" xr:uid="{A60CC6E0-537E-4EBD-A323-D625F9224DB8}"/>
    <cellStyle name="Normal 19 2 4 6 2" xfId="22988" xr:uid="{7DCCC986-373F-4890-8019-B6195538E4FD}"/>
    <cellStyle name="Normal 19 2 4 7" xfId="22989" xr:uid="{B1AFB43A-2096-40CE-B791-BD3086FBD3EF}"/>
    <cellStyle name="Normal 19 2 4 8" xfId="22990" xr:uid="{0D2FA637-AE88-4599-8241-C844EB6117A8}"/>
    <cellStyle name="Normal 19 2 4 9" xfId="22991" xr:uid="{4956034E-B735-4E43-A0E0-5E34F22C708A}"/>
    <cellStyle name="Normal 19 2 5" xfId="22992" xr:uid="{5A2E1FDA-E18B-4394-82CC-49F5535C0AFA}"/>
    <cellStyle name="Normal 19 2 5 2" xfId="22993" xr:uid="{7ED5991F-447A-422B-8671-86F9593009B3}"/>
    <cellStyle name="Normal 19 2 5 2 2" xfId="22994" xr:uid="{31E75560-EA4F-466B-92D6-F7FEF6B7D918}"/>
    <cellStyle name="Normal 19 2 5 2 2 2" xfId="22995" xr:uid="{E35FBCF0-0B29-4DA2-9960-C0AB19CAEFAD}"/>
    <cellStyle name="Normal 19 2 5 2 2 2 2" xfId="22996" xr:uid="{601A1F47-AEA5-4F22-84C6-70E828653745}"/>
    <cellStyle name="Normal 19 2 5 2 2 2 2 2" xfId="22997" xr:uid="{56139E49-F091-46F3-B7F9-13FB605CB3B9}"/>
    <cellStyle name="Normal 19 2 5 2 2 2 3" xfId="22998" xr:uid="{4F1A275A-567F-4A49-B9F6-B86B64EBD8F6}"/>
    <cellStyle name="Normal 19 2 5 2 2 3" xfId="22999" xr:uid="{988009D2-9DB0-4628-B9D3-22F373A15D89}"/>
    <cellStyle name="Normal 19 2 5 2 2 3 2" xfId="23000" xr:uid="{4CD30520-3C9B-41D4-9AF4-AF8A94396FA0}"/>
    <cellStyle name="Normal 19 2 5 2 2 4" xfId="23001" xr:uid="{80324D5A-7D5A-4595-81B9-8CF9E3C42A68}"/>
    <cellStyle name="Normal 19 2 5 2 3" xfId="23002" xr:uid="{76ECF01E-A0BC-424B-835C-22D5D3964135}"/>
    <cellStyle name="Normal 19 2 5 2 3 2" xfId="23003" xr:uid="{2ADEAC1C-3C21-4B15-8596-94427C8FF025}"/>
    <cellStyle name="Normal 19 2 5 2 3 2 2" xfId="23004" xr:uid="{4B67EB05-FDA6-4A62-AEE7-BCE436363CF6}"/>
    <cellStyle name="Normal 19 2 5 2 3 3" xfId="23005" xr:uid="{2DDD3E07-2464-4F63-92F9-B0E4A6040FA7}"/>
    <cellStyle name="Normal 19 2 5 2 4" xfId="23006" xr:uid="{79784E13-59DA-4A89-BC6C-25A878905DC0}"/>
    <cellStyle name="Normal 19 2 5 2 4 2" xfId="23007" xr:uid="{52677802-A3FC-4922-936B-A2D39859CFFE}"/>
    <cellStyle name="Normal 19 2 5 2 5" xfId="23008" xr:uid="{2993E518-40FB-4195-93B4-B72823A33FB0}"/>
    <cellStyle name="Normal 19 2 5 2 6" xfId="54919" xr:uid="{AE4FD49D-3FDC-48A5-9C43-5EDA7D61D908}"/>
    <cellStyle name="Normal 19 2 5 3" xfId="23009" xr:uid="{CAB471A3-FEFC-4FAB-9CC1-6C3326DCD954}"/>
    <cellStyle name="Normal 19 2 5 3 2" xfId="23010" xr:uid="{FD8C803B-63EA-415A-BC8E-A9F40177DFD2}"/>
    <cellStyle name="Normal 19 2 5 3 2 2" xfId="23011" xr:uid="{E99AEC51-7640-4D31-B9B2-5337CD595210}"/>
    <cellStyle name="Normal 19 2 5 3 2 2 2" xfId="23012" xr:uid="{6333F65B-876C-49D1-BF83-1EC0AE51A67B}"/>
    <cellStyle name="Normal 19 2 5 3 2 3" xfId="23013" xr:uid="{F1447992-DB22-4B36-B481-6DB1C0C9FB7E}"/>
    <cellStyle name="Normal 19 2 5 3 3" xfId="23014" xr:uid="{9C6F3F3F-208E-4E89-AED2-BB4357CCFA1E}"/>
    <cellStyle name="Normal 19 2 5 3 3 2" xfId="23015" xr:uid="{E587C8C7-4647-4702-A2F7-8840E8D0FDE8}"/>
    <cellStyle name="Normal 19 2 5 3 4" xfId="23016" xr:uid="{5DE0F7A8-1A7F-4070-BB89-8D2DF9408593}"/>
    <cellStyle name="Normal 19 2 5 4" xfId="23017" xr:uid="{4E449499-1818-4370-AD98-72A6C7B636AD}"/>
    <cellStyle name="Normal 19 2 5 4 2" xfId="23018" xr:uid="{A4FEB8AB-ABEC-4239-8FE4-C65100161E95}"/>
    <cellStyle name="Normal 19 2 5 4 2 2" xfId="23019" xr:uid="{D93CE41A-A306-4231-88F6-D3E71D2C7EBD}"/>
    <cellStyle name="Normal 19 2 5 4 3" xfId="23020" xr:uid="{B4B3A9B5-B7A5-47D7-AF40-99D3BD637C52}"/>
    <cellStyle name="Normal 19 2 5 5" xfId="23021" xr:uid="{00836922-8CB3-407F-B0E9-6F23518BCF04}"/>
    <cellStyle name="Normal 19 2 5 5 2" xfId="23022" xr:uid="{5073FE9B-E50E-4254-882D-D854B4311CA1}"/>
    <cellStyle name="Normal 19 2 5 6" xfId="23023" xr:uid="{F96F117B-632B-4C94-AB40-31E1016DF4E6}"/>
    <cellStyle name="Normal 19 2 5 7" xfId="23024" xr:uid="{DB6A4C6D-4F3A-4035-B3C1-5FA3459F3C20}"/>
    <cellStyle name="Normal 19 2 6" xfId="23025" xr:uid="{57665CB1-5357-4166-82FC-6A4414B70524}"/>
    <cellStyle name="Normal 19 2 6 2" xfId="23026" xr:uid="{C3DCBABE-DFDF-4FCF-816F-60CF997BEC0D}"/>
    <cellStyle name="Normal 19 2 6 2 2" xfId="23027" xr:uid="{ECBD1EBC-2955-4172-95C2-A63CF899015C}"/>
    <cellStyle name="Normal 19 2 6 2 2 2" xfId="23028" xr:uid="{AD24A325-55ED-462B-8F55-91D9932ADBC8}"/>
    <cellStyle name="Normal 19 2 6 2 2 2 2" xfId="23029" xr:uid="{AD23A6C9-28C2-431B-9084-A4599666CD4D}"/>
    <cellStyle name="Normal 19 2 6 2 2 3" xfId="23030" xr:uid="{8FC6DF2D-A49A-45C0-9D0F-14FEB4B43AB7}"/>
    <cellStyle name="Normal 19 2 6 2 3" xfId="23031" xr:uid="{8D57BB3D-511B-4F02-A74E-F39944BD7E90}"/>
    <cellStyle name="Normal 19 2 6 2 3 2" xfId="23032" xr:uid="{E7F9BE9C-7124-4A96-BA88-99E7F1DE947B}"/>
    <cellStyle name="Normal 19 2 6 2 4" xfId="23033" xr:uid="{F928DC44-EACC-4E12-88E1-8B494B7BB5F4}"/>
    <cellStyle name="Normal 19 2 6 3" xfId="23034" xr:uid="{3C67BFEB-7512-4595-9E0A-0F80A3D53436}"/>
    <cellStyle name="Normal 19 2 6 3 2" xfId="23035" xr:uid="{348972C3-51B2-488B-BF62-082F6443EB6F}"/>
    <cellStyle name="Normal 19 2 6 3 2 2" xfId="23036" xr:uid="{B57A90C7-DC20-42B0-9317-C7B28880DCE7}"/>
    <cellStyle name="Normal 19 2 6 3 3" xfId="23037" xr:uid="{569977DD-869F-4DA1-AB9D-F6D2E623D090}"/>
    <cellStyle name="Normal 19 2 6 4" xfId="23038" xr:uid="{5FC9C845-A82D-42A9-AFAB-0B440573294C}"/>
    <cellStyle name="Normal 19 2 6 4 2" xfId="23039" xr:uid="{03704726-FA66-4FD2-8906-9589E8CE33F8}"/>
    <cellStyle name="Normal 19 2 6 5" xfId="23040" xr:uid="{FABB9B9F-A57B-4DC7-BAAE-6F266B48FFB5}"/>
    <cellStyle name="Normal 19 2 6 6" xfId="54920" xr:uid="{BEE0A102-A81B-404B-9488-1BAD8EA82985}"/>
    <cellStyle name="Normal 19 2 7" xfId="23041" xr:uid="{1732DA27-7BDB-4D59-8773-87946A0A1378}"/>
    <cellStyle name="Normal 19 2 7 2" xfId="23042" xr:uid="{64DEE476-016A-4062-A628-90F359678E95}"/>
    <cellStyle name="Normal 19 2 7 2 2" xfId="23043" xr:uid="{A212424D-D785-44CB-BE69-62B85A2A5283}"/>
    <cellStyle name="Normal 19 2 7 2 2 2" xfId="54921" xr:uid="{9CE374FB-3744-4DF7-996D-BBAF2D12A1E3}"/>
    <cellStyle name="Normal 19 2 7 2 3" xfId="54922" xr:uid="{D44D21B6-5F6A-4980-8AA3-421D9F486E2D}"/>
    <cellStyle name="Normal 19 2 7 3" xfId="23044" xr:uid="{D20E75A3-DAE7-472E-8E5A-48EEC0552F9B}"/>
    <cellStyle name="Normal 19 2 7 3 2" xfId="54923" xr:uid="{66F32886-DA91-4F6D-829D-3F2F43111B41}"/>
    <cellStyle name="Normal 19 2 7 4" xfId="54924" xr:uid="{E66DABA6-F4C5-4B5A-9310-CF460C71BDEA}"/>
    <cellStyle name="Normal 19 2 8" xfId="23045" xr:uid="{C4271016-D208-4589-97E4-B6A2B47C7051}"/>
    <cellStyle name="Normal 19 2 8 2" xfId="23046" xr:uid="{E1415C4A-9E90-423B-9276-6099AC6B2288}"/>
    <cellStyle name="Normal 19 2 8 2 2" xfId="23047" xr:uid="{998D0CE4-A710-46CB-B686-8DE1072F7F18}"/>
    <cellStyle name="Normal 19 2 8 2 2 2" xfId="23048" xr:uid="{1801AADD-05B1-4E6A-B7DB-ACD927D5C350}"/>
    <cellStyle name="Normal 19 2 8 2 3" xfId="23049" xr:uid="{274088C0-D208-41DA-B2A2-BD079D7CC090}"/>
    <cellStyle name="Normal 19 2 8 3" xfId="23050" xr:uid="{3184844B-6025-46DD-B7AF-02D6A6D7F84E}"/>
    <cellStyle name="Normal 19 2 8 3 2" xfId="23051" xr:uid="{5258B479-D818-4590-A780-6599FB1B5CB9}"/>
    <cellStyle name="Normal 19 2 8 4" xfId="23052" xr:uid="{67B44561-E361-4229-A2B6-C9289BE911B2}"/>
    <cellStyle name="Normal 19 2 9" xfId="23053" xr:uid="{0D1DFAB5-7E7A-4438-B75C-D55FF18EB3A5}"/>
    <cellStyle name="Normal 19 2 9 2" xfId="23054" xr:uid="{8C8464FF-C299-4931-BC6E-EDAF7BF81E8F}"/>
    <cellStyle name="Normal 19 2 9 2 2" xfId="23055" xr:uid="{4B291163-7AD2-41C8-A001-FA6ACB50A00C}"/>
    <cellStyle name="Normal 19 2 9 3" xfId="23056" xr:uid="{E1E96B72-D477-4A58-88A1-2E04932830E1}"/>
    <cellStyle name="Normal 19 2_INFORME" xfId="23057" xr:uid="{B7FAAC89-B767-4617-8009-4034A0508D1A}"/>
    <cellStyle name="Normal 19 3" xfId="23058" xr:uid="{A27DE99F-3A8B-40BA-96B5-263A25D45413}"/>
    <cellStyle name="Normal 19 3 10" xfId="23059" xr:uid="{F877921C-A075-4EEC-8588-10F17FC53B3E}"/>
    <cellStyle name="Normal 19 3 11" xfId="23060" xr:uid="{6322711A-80E9-48F1-AFCA-6E0BD95F65E4}"/>
    <cellStyle name="Normal 19 3 12" xfId="23061" xr:uid="{431FFA7C-80CA-4AE0-9AA2-1B5FD4BF7D82}"/>
    <cellStyle name="Normal 19 3 2" xfId="23062" xr:uid="{CD87F50C-612A-4C7C-B5FF-072CAE7BBF7C}"/>
    <cellStyle name="Normal 19 3 2 10" xfId="23063" xr:uid="{74CB470B-AE2E-4133-9F4E-9C40EFE01292}"/>
    <cellStyle name="Normal 19 3 2 11" xfId="23064" xr:uid="{3FB25A7B-C0AB-4DAA-9166-E98F2F8693E2}"/>
    <cellStyle name="Normal 19 3 2 2" xfId="23065" xr:uid="{D7100D11-0046-4A36-A40B-869B40F3242F}"/>
    <cellStyle name="Normal 19 3 2 2 2" xfId="23066" xr:uid="{1C0CE2BE-8833-41F4-8046-39DE9A6AC545}"/>
    <cellStyle name="Normal 19 3 2 2 2 2" xfId="23067" xr:uid="{FD4D726F-EFE5-46CF-B08A-B35570AB491D}"/>
    <cellStyle name="Normal 19 3 2 2 2 2 2" xfId="23068" xr:uid="{80E3D5B8-C7A2-4124-9497-CC55AC775F3A}"/>
    <cellStyle name="Normal 19 3 2 2 2 2 2 2" xfId="23069" xr:uid="{083B2C6C-27CD-472E-AE50-30BDBE81F3F6}"/>
    <cellStyle name="Normal 19 3 2 2 2 2 2 2 2" xfId="23070" xr:uid="{1B9AC044-F49C-4AFE-B775-1474D7C4AF6D}"/>
    <cellStyle name="Normal 19 3 2 2 2 2 2 2 2 2" xfId="23071" xr:uid="{4BAE486C-2951-4390-91CD-6478A458548D}"/>
    <cellStyle name="Normal 19 3 2 2 2 2 2 2 3" xfId="23072" xr:uid="{73C27314-E7DE-460E-85D3-225D01E2C349}"/>
    <cellStyle name="Normal 19 3 2 2 2 2 2 3" xfId="23073" xr:uid="{080A27C5-94E4-45DA-A173-92B97BE69A48}"/>
    <cellStyle name="Normal 19 3 2 2 2 2 2 3 2" xfId="23074" xr:uid="{C28D0E8B-4636-44A4-A72A-4C3532B12BBC}"/>
    <cellStyle name="Normal 19 3 2 2 2 2 2 4" xfId="23075" xr:uid="{20C7463A-8CD7-4E48-A4AA-85A1BB69C3C9}"/>
    <cellStyle name="Normal 19 3 2 2 2 2 3" xfId="23076" xr:uid="{1C8A5695-9F47-4D93-8594-5ECB59F93EBE}"/>
    <cellStyle name="Normal 19 3 2 2 2 2 3 2" xfId="23077" xr:uid="{DBF1BBEF-BBD1-418E-B888-EF523F840EB3}"/>
    <cellStyle name="Normal 19 3 2 2 2 2 3 2 2" xfId="23078" xr:uid="{DEC6738C-C9EA-4658-8A4A-ED7A067090BF}"/>
    <cellStyle name="Normal 19 3 2 2 2 2 3 3" xfId="23079" xr:uid="{EA86F7F9-DD2B-49DB-96B1-121B2CC45765}"/>
    <cellStyle name="Normal 19 3 2 2 2 2 4" xfId="23080" xr:uid="{C20C069A-FC6F-40BB-8DD6-2EAEE274D7FC}"/>
    <cellStyle name="Normal 19 3 2 2 2 2 4 2" xfId="23081" xr:uid="{115CCC74-B156-4734-BE46-E5EBA7BEDC10}"/>
    <cellStyle name="Normal 19 3 2 2 2 2 5" xfId="23082" xr:uid="{B75CE82D-7E44-4F4D-82E7-376834D83FBD}"/>
    <cellStyle name="Normal 19 3 2 2 2 2 6" xfId="54925" xr:uid="{0B50D3E1-26FA-41F5-B9CB-21FDD4A074B2}"/>
    <cellStyle name="Normal 19 3 2 2 2 3" xfId="23083" xr:uid="{0394A58E-BC82-4EC8-B5EA-EE5D6B9F885E}"/>
    <cellStyle name="Normal 19 3 2 2 2 3 2" xfId="23084" xr:uid="{44788262-EAFB-4FC0-BD47-2293018ABABE}"/>
    <cellStyle name="Normal 19 3 2 2 2 3 2 2" xfId="23085" xr:uid="{615780E4-04F4-49B7-BD8E-4F16A02E289A}"/>
    <cellStyle name="Normal 19 3 2 2 2 3 2 2 2" xfId="23086" xr:uid="{BE95254E-F5D1-45F8-B1F0-4C7C4E63312E}"/>
    <cellStyle name="Normal 19 3 2 2 2 3 2 3" xfId="23087" xr:uid="{35A7BD3B-3EEC-4DF0-A3F5-340D0315C8A1}"/>
    <cellStyle name="Normal 19 3 2 2 2 3 3" xfId="23088" xr:uid="{213B7AFB-A3CB-4165-8E7C-563D06DF1D15}"/>
    <cellStyle name="Normal 19 3 2 2 2 3 3 2" xfId="23089" xr:uid="{8DA5C87C-104E-4C7C-9A94-00C05C9F8A70}"/>
    <cellStyle name="Normal 19 3 2 2 2 3 4" xfId="23090" xr:uid="{B50C421A-63DC-4339-B928-22D7903023CD}"/>
    <cellStyle name="Normal 19 3 2 2 2 4" xfId="23091" xr:uid="{1346D17A-AA7C-4667-917E-ED8B2ED68E28}"/>
    <cellStyle name="Normal 19 3 2 2 2 4 2" xfId="23092" xr:uid="{95B061D8-1ECD-4031-87C1-C41EB745701B}"/>
    <cellStyle name="Normal 19 3 2 2 2 4 2 2" xfId="23093" xr:uid="{3C3D4AE0-4D88-4A3F-A05C-31DED54650FB}"/>
    <cellStyle name="Normal 19 3 2 2 2 4 3" xfId="23094" xr:uid="{84877468-FCDF-4C38-8F65-10144338611F}"/>
    <cellStyle name="Normal 19 3 2 2 2 5" xfId="23095" xr:uid="{BA37273B-59BF-4FBC-B52A-10A2C6ACD106}"/>
    <cellStyle name="Normal 19 3 2 2 2 5 2" xfId="23096" xr:uid="{65CC65E6-0FDE-4BCD-BCE5-66EF5DD8A6AF}"/>
    <cellStyle name="Normal 19 3 2 2 2 6" xfId="23097" xr:uid="{69B81848-CA7A-4EA4-854C-3A38A17377CA}"/>
    <cellStyle name="Normal 19 3 2 2 2 7" xfId="23098" xr:uid="{68DA908A-2EAC-4FF6-AF3B-9963D4ED3AD8}"/>
    <cellStyle name="Normal 19 3 2 2 3" xfId="23099" xr:uid="{ED97BE6F-2AB6-4FE0-A261-457D7B1493C7}"/>
    <cellStyle name="Normal 19 3 2 2 3 2" xfId="23100" xr:uid="{84B0686B-00A2-4EDD-ACE2-050E84D1E35E}"/>
    <cellStyle name="Normal 19 3 2 2 3 2 2" xfId="23101" xr:uid="{F517157B-F060-47AF-A1A6-7D0C8E041229}"/>
    <cellStyle name="Normal 19 3 2 2 3 2 2 2" xfId="23102" xr:uid="{D0E5BD22-3BB3-4271-B38D-E756A6ABC9AA}"/>
    <cellStyle name="Normal 19 3 2 2 3 2 2 2 2" xfId="23103" xr:uid="{6E928C1E-044E-4E70-A240-D715B6E514E0}"/>
    <cellStyle name="Normal 19 3 2 2 3 2 2 3" xfId="23104" xr:uid="{C4E5ED1F-8298-45E0-8B26-255EA9FA99FE}"/>
    <cellStyle name="Normal 19 3 2 2 3 2 3" xfId="23105" xr:uid="{86F4437B-A5F1-45BB-A7A9-1CCA5F5599D8}"/>
    <cellStyle name="Normal 19 3 2 2 3 2 3 2" xfId="23106" xr:uid="{7EED0271-7D93-4BDB-8BC6-ECBE782558EA}"/>
    <cellStyle name="Normal 19 3 2 2 3 2 4" xfId="23107" xr:uid="{6D0D671D-5442-4A6D-9B23-762E1190D026}"/>
    <cellStyle name="Normal 19 3 2 2 3 3" xfId="23108" xr:uid="{E29FA5F9-473E-4A8C-9041-811CA6FC2697}"/>
    <cellStyle name="Normal 19 3 2 2 3 3 2" xfId="23109" xr:uid="{09D58B1E-ADB5-46C0-90F0-266231811162}"/>
    <cellStyle name="Normal 19 3 2 2 3 3 2 2" xfId="23110" xr:uid="{7755497F-F3B7-4B8F-979B-441235B8DC27}"/>
    <cellStyle name="Normal 19 3 2 2 3 3 3" xfId="23111" xr:uid="{5ACFE8B2-CFF8-4732-AE07-82124B22E9E6}"/>
    <cellStyle name="Normal 19 3 2 2 3 4" xfId="23112" xr:uid="{CEDC742A-83C1-4A0B-9151-08384A125369}"/>
    <cellStyle name="Normal 19 3 2 2 3 4 2" xfId="23113" xr:uid="{E081590A-0916-4E27-B01C-B9E7C4A7084F}"/>
    <cellStyle name="Normal 19 3 2 2 3 5" xfId="23114" xr:uid="{12450F7A-CADB-4243-B110-4F103E368CD3}"/>
    <cellStyle name="Normal 19 3 2 2 3 6" xfId="54926" xr:uid="{692FFFBF-83DA-475B-A168-186517CCC845}"/>
    <cellStyle name="Normal 19 3 2 2 4" xfId="23115" xr:uid="{3CE9BEA7-F9CD-4DD6-ABC4-788F1ADF5761}"/>
    <cellStyle name="Normal 19 3 2 2 4 2" xfId="23116" xr:uid="{5AED3327-1C14-485F-BF1A-1B90944BB2C9}"/>
    <cellStyle name="Normal 19 3 2 2 4 2 2" xfId="23117" xr:uid="{F6691D91-0E5A-4D12-93AA-09F3E105DAA2}"/>
    <cellStyle name="Normal 19 3 2 2 4 2 2 2" xfId="23118" xr:uid="{FF6A7FAB-1D32-4BCA-AFBA-AEBE1937C626}"/>
    <cellStyle name="Normal 19 3 2 2 4 2 3" xfId="23119" xr:uid="{AE9C46D2-AC5F-47E5-B8AC-CEF5DD9BCA43}"/>
    <cellStyle name="Normal 19 3 2 2 4 3" xfId="23120" xr:uid="{66D516C7-0359-4192-8FF7-DB7915095F12}"/>
    <cellStyle name="Normal 19 3 2 2 4 3 2" xfId="23121" xr:uid="{0C56B620-5D0D-48AA-ACBE-E460DD4DCD9E}"/>
    <cellStyle name="Normal 19 3 2 2 4 4" xfId="23122" xr:uid="{E15F442C-F027-46CD-9CC3-A2E70BEB5FF5}"/>
    <cellStyle name="Normal 19 3 2 2 5" xfId="23123" xr:uid="{846433E3-2316-4E08-98CF-99DC23997E76}"/>
    <cellStyle name="Normal 19 3 2 2 5 2" xfId="23124" xr:uid="{3266ACF4-8CB3-4FFB-A84E-B4692BAC563A}"/>
    <cellStyle name="Normal 19 3 2 2 5 2 2" xfId="23125" xr:uid="{F38149AE-2B31-4E89-94D8-E3E03A1F38D5}"/>
    <cellStyle name="Normal 19 3 2 2 5 3" xfId="23126" xr:uid="{B38E698B-01BF-4DD1-BC20-94F061B0C85E}"/>
    <cellStyle name="Normal 19 3 2 2 6" xfId="23127" xr:uid="{D31D8F2B-5DAD-4ED5-A608-FB733FB091C8}"/>
    <cellStyle name="Normal 19 3 2 2 6 2" xfId="23128" xr:uid="{B53B9C53-E5D3-4BC8-8EF1-BDA13CE3A031}"/>
    <cellStyle name="Normal 19 3 2 2 7" xfId="23129" xr:uid="{D0E20F94-20F5-4717-9A1A-11DDCBE24930}"/>
    <cellStyle name="Normal 19 3 2 2 8" xfId="23130" xr:uid="{0CB22D72-C181-442F-847E-8299C3206AA9}"/>
    <cellStyle name="Normal 19 3 2 2 9" xfId="23131" xr:uid="{64D91238-DD11-4E43-BFD7-6CE454D70AA2}"/>
    <cellStyle name="Normal 19 3 2 3" xfId="23132" xr:uid="{B2852F74-B68D-4BEF-B29F-8742E56378B0}"/>
    <cellStyle name="Normal 19 3 2 3 2" xfId="23133" xr:uid="{C25CA931-78B8-4801-B4D4-F3C99294F450}"/>
    <cellStyle name="Normal 19 3 2 3 2 2" xfId="23134" xr:uid="{AF2E90DE-BA2C-4A24-8896-70D51ED602E9}"/>
    <cellStyle name="Normal 19 3 2 3 2 2 2" xfId="23135" xr:uid="{1F205582-4762-45F3-B7F5-4A9690C03D5D}"/>
    <cellStyle name="Normal 19 3 2 3 2 2 2 2" xfId="23136" xr:uid="{15B187AE-E19E-40C0-9BA0-19FADE2EA7AA}"/>
    <cellStyle name="Normal 19 3 2 3 2 2 2 2 2" xfId="23137" xr:uid="{88EA6BF7-234E-44FF-AFBA-75200DEF5FC3}"/>
    <cellStyle name="Normal 19 3 2 3 2 2 2 3" xfId="23138" xr:uid="{B626DC7B-7E89-4A79-A5EB-94274ACE8464}"/>
    <cellStyle name="Normal 19 3 2 3 2 2 3" xfId="23139" xr:uid="{70050CB1-5119-423E-8C48-1BE0F5F4E64D}"/>
    <cellStyle name="Normal 19 3 2 3 2 2 3 2" xfId="23140" xr:uid="{E581A487-0282-4D48-BB36-7F95E66B9858}"/>
    <cellStyle name="Normal 19 3 2 3 2 2 4" xfId="23141" xr:uid="{9EDA8D8A-23E7-4270-AE41-FC7ED0F87D11}"/>
    <cellStyle name="Normal 19 3 2 3 2 3" xfId="23142" xr:uid="{7B22E60A-BF0B-4CAE-83FC-A7C43C09561C}"/>
    <cellStyle name="Normal 19 3 2 3 2 3 2" xfId="23143" xr:uid="{14CBE942-639F-4985-A5B0-FC75200CD20A}"/>
    <cellStyle name="Normal 19 3 2 3 2 3 2 2" xfId="23144" xr:uid="{024F923D-BBE3-45E8-B943-41BDF34FCDBE}"/>
    <cellStyle name="Normal 19 3 2 3 2 3 3" xfId="23145" xr:uid="{840882CA-93C6-45BC-B536-F78A226556FB}"/>
    <cellStyle name="Normal 19 3 2 3 2 4" xfId="23146" xr:uid="{A1180278-B5B2-4901-9D9B-53FA8FA41080}"/>
    <cellStyle name="Normal 19 3 2 3 2 4 2" xfId="23147" xr:uid="{0A106B6D-46A4-458A-A57C-964C57DA569F}"/>
    <cellStyle name="Normal 19 3 2 3 2 5" xfId="23148" xr:uid="{2C5BA437-0BB0-4793-A2BA-03C1411435AA}"/>
    <cellStyle name="Normal 19 3 2 3 2 6" xfId="54927" xr:uid="{B7FA576D-1149-4836-82D9-81A660F5D032}"/>
    <cellStyle name="Normal 19 3 2 3 3" xfId="23149" xr:uid="{D531A476-E369-45EE-A5CF-A6A6F638FEA3}"/>
    <cellStyle name="Normal 19 3 2 3 3 2" xfId="23150" xr:uid="{96043039-396B-48AC-9462-BE867BC99A7F}"/>
    <cellStyle name="Normal 19 3 2 3 3 2 2" xfId="23151" xr:uid="{56BF9553-8DBA-4713-B9F8-7D8FE0721501}"/>
    <cellStyle name="Normal 19 3 2 3 3 2 2 2" xfId="23152" xr:uid="{DFD57277-6D64-4E9E-9A44-D22A3A0AD38A}"/>
    <cellStyle name="Normal 19 3 2 3 3 2 3" xfId="23153" xr:uid="{5C76B3E8-9259-456E-8D94-C3741A48922E}"/>
    <cellStyle name="Normal 19 3 2 3 3 3" xfId="23154" xr:uid="{E1F46543-0B43-426E-95FB-943908E671FA}"/>
    <cellStyle name="Normal 19 3 2 3 3 3 2" xfId="23155" xr:uid="{B7F43F22-F308-4027-9A1F-651CCC4F648C}"/>
    <cellStyle name="Normal 19 3 2 3 3 4" xfId="23156" xr:uid="{4954A7B7-F8C8-4A22-BC3C-C742C92BEBF4}"/>
    <cellStyle name="Normal 19 3 2 3 4" xfId="23157" xr:uid="{183DD243-4CF0-45CD-A17B-8DEB1CCB007F}"/>
    <cellStyle name="Normal 19 3 2 3 4 2" xfId="23158" xr:uid="{28A1264E-0038-4F0B-B0D5-D694F373ECA7}"/>
    <cellStyle name="Normal 19 3 2 3 4 2 2" xfId="23159" xr:uid="{FA97A114-EAD4-4B02-AC2E-052B187A2CF8}"/>
    <cellStyle name="Normal 19 3 2 3 4 3" xfId="23160" xr:uid="{7692FDCB-0866-45C1-8363-A78C2DDCFF59}"/>
    <cellStyle name="Normal 19 3 2 3 5" xfId="23161" xr:uid="{7DF57A9E-58B2-457E-9870-8E1BC4B45A06}"/>
    <cellStyle name="Normal 19 3 2 3 5 2" xfId="23162" xr:uid="{8CA6702B-FD23-4D0B-BC07-A1A9122881B3}"/>
    <cellStyle name="Normal 19 3 2 3 6" xfId="23163" xr:uid="{6313A221-1E73-4A40-AEA6-472F2F540430}"/>
    <cellStyle name="Normal 19 3 2 3 7" xfId="23164" xr:uid="{160B91FE-25F1-4D69-8C0B-D47B7F2406F8}"/>
    <cellStyle name="Normal 19 3 2 4" xfId="23165" xr:uid="{1BBB5D1E-6966-4B15-BBF4-CBE2357B55C9}"/>
    <cellStyle name="Normal 19 3 2 4 2" xfId="23166" xr:uid="{AA5B0D10-0971-4A63-9744-F18B3B75E1A4}"/>
    <cellStyle name="Normal 19 3 2 4 2 2" xfId="23167" xr:uid="{E40EB9BF-9827-46CB-B8E5-236049EEA91F}"/>
    <cellStyle name="Normal 19 3 2 4 2 2 2" xfId="23168" xr:uid="{15044433-9EB5-40B2-BD3E-34F0F805226A}"/>
    <cellStyle name="Normal 19 3 2 4 2 2 2 2" xfId="23169" xr:uid="{0C252D27-A65C-4D3D-9E02-46C0FE8BD917}"/>
    <cellStyle name="Normal 19 3 2 4 2 2 3" xfId="23170" xr:uid="{0B3EB43C-263D-42D5-ADCB-8787A5781540}"/>
    <cellStyle name="Normal 19 3 2 4 2 3" xfId="23171" xr:uid="{C359146A-0CE8-41E6-A841-85FB935F3822}"/>
    <cellStyle name="Normal 19 3 2 4 2 3 2" xfId="23172" xr:uid="{5EDF28DA-863F-4303-9FFF-EFAACE11ACEB}"/>
    <cellStyle name="Normal 19 3 2 4 2 4" xfId="23173" xr:uid="{65DCD922-B1FB-4217-B95E-36019D922D8E}"/>
    <cellStyle name="Normal 19 3 2 4 3" xfId="23174" xr:uid="{526EEAC2-645C-4A75-B1A2-49B944F75949}"/>
    <cellStyle name="Normal 19 3 2 4 3 2" xfId="23175" xr:uid="{923336BB-8250-4B8D-9CDC-795EDF0D2B30}"/>
    <cellStyle name="Normal 19 3 2 4 3 2 2" xfId="23176" xr:uid="{3D3AE519-A89A-44B7-9327-F730080CB833}"/>
    <cellStyle name="Normal 19 3 2 4 3 3" xfId="23177" xr:uid="{C3A12E22-236D-4684-994B-963BDD0A796C}"/>
    <cellStyle name="Normal 19 3 2 4 4" xfId="23178" xr:uid="{659CCE2A-B110-42CF-A046-E3D2FCADD721}"/>
    <cellStyle name="Normal 19 3 2 4 4 2" xfId="23179" xr:uid="{27564116-F99B-4D5C-B969-5E5D718A3347}"/>
    <cellStyle name="Normal 19 3 2 4 5" xfId="23180" xr:uid="{EEFDEE32-9148-4CC3-AD56-B7D489DBDE86}"/>
    <cellStyle name="Normal 19 3 2 4 6" xfId="54928" xr:uid="{C22B01BB-0DBA-48FF-8C89-E94C932D1573}"/>
    <cellStyle name="Normal 19 3 2 5" xfId="23181" xr:uid="{80A1256E-3BCA-4961-82DB-DBB4533A14E8}"/>
    <cellStyle name="Normal 19 3 2 5 2" xfId="23182" xr:uid="{4ED1DE98-5AA2-4D4A-BFBE-F43FEBC89119}"/>
    <cellStyle name="Normal 19 3 2 5 2 2" xfId="23183" xr:uid="{85309322-7DB7-4EA0-820E-B3F3F56C60BC}"/>
    <cellStyle name="Normal 19 3 2 5 2 2 2" xfId="54929" xr:uid="{1F0138CE-B0FF-42EB-BC53-D2759F2C4699}"/>
    <cellStyle name="Normal 19 3 2 5 2 3" xfId="54930" xr:uid="{B09FEA2A-4552-489D-AFA4-BE78AFD9A33C}"/>
    <cellStyle name="Normal 19 3 2 5 3" xfId="23184" xr:uid="{2032BDC4-BED5-4114-A050-CDC0FFA25CDB}"/>
    <cellStyle name="Normal 19 3 2 5 3 2" xfId="54931" xr:uid="{D471381C-8294-499D-8062-02E69522CFBA}"/>
    <cellStyle name="Normal 19 3 2 5 4" xfId="54932" xr:uid="{46DE72A9-016A-4FF0-966E-3D0EBF3D4CD9}"/>
    <cellStyle name="Normal 19 3 2 6" xfId="23185" xr:uid="{D40E0C5F-84AD-445A-8845-814115F3F88B}"/>
    <cellStyle name="Normal 19 3 2 6 2" xfId="23186" xr:uid="{AC6D0BAE-3F4B-4BE1-872F-6287A3D5A811}"/>
    <cellStyle name="Normal 19 3 2 6 2 2" xfId="23187" xr:uid="{0D27901C-3C7D-49AA-927F-47E28F2EC74C}"/>
    <cellStyle name="Normal 19 3 2 6 2 2 2" xfId="23188" xr:uid="{371A1166-55BD-4C18-8BD2-FDD10F50C411}"/>
    <cellStyle name="Normal 19 3 2 6 2 3" xfId="23189" xr:uid="{AF8A79A2-DEDE-4330-B9B4-3C5DF01A1508}"/>
    <cellStyle name="Normal 19 3 2 6 3" xfId="23190" xr:uid="{080DDBBD-3F49-4D69-9E4D-2FDBC8C56827}"/>
    <cellStyle name="Normal 19 3 2 6 3 2" xfId="23191" xr:uid="{B5DD4962-9651-4560-A376-A877908EF8CD}"/>
    <cellStyle name="Normal 19 3 2 6 4" xfId="23192" xr:uid="{846DDAED-FA78-4705-9E1E-F8EE31575E0D}"/>
    <cellStyle name="Normal 19 3 2 7" xfId="23193" xr:uid="{9982504F-949B-4891-B173-28ECBBA841A7}"/>
    <cellStyle name="Normal 19 3 2 7 2" xfId="23194" xr:uid="{B1B8D274-0E8E-4817-BB28-7C3CC171D07C}"/>
    <cellStyle name="Normal 19 3 2 7 2 2" xfId="23195" xr:uid="{A543423B-3330-4E27-B934-3BBC9AD725EA}"/>
    <cellStyle name="Normal 19 3 2 7 3" xfId="23196" xr:uid="{13FE848F-5D48-4AD0-8BF5-F66117B19BFD}"/>
    <cellStyle name="Normal 19 3 2 8" xfId="23197" xr:uid="{002FBCD1-9681-4BCC-9D83-B6A612FF6EAF}"/>
    <cellStyle name="Normal 19 3 2 8 2" xfId="23198" xr:uid="{8C4BD5E9-C444-422E-AAC1-DEA30032959C}"/>
    <cellStyle name="Normal 19 3 2 9" xfId="23199" xr:uid="{163F731C-F46F-4BC9-9165-5FBBF5400AE3}"/>
    <cellStyle name="Normal 19 3 2_INFORME" xfId="23200" xr:uid="{C14141E8-6223-4C94-877A-58063990CB4E}"/>
    <cellStyle name="Normal 19 3 3" xfId="23201" xr:uid="{52700D94-6DA7-4C8B-95E6-8690A7E6C031}"/>
    <cellStyle name="Normal 19 3 3 2" xfId="23202" xr:uid="{BC55C048-4221-43BB-BA86-CCB27AB8AFB0}"/>
    <cellStyle name="Normal 19 3 3 2 2" xfId="23203" xr:uid="{836DE0FD-CFE2-401C-88F0-F512595F1A84}"/>
    <cellStyle name="Normal 19 3 3 2 2 2" xfId="23204" xr:uid="{491DFA6C-6FCE-4F1A-8762-5A45C11680BF}"/>
    <cellStyle name="Normal 19 3 3 2 2 2 2" xfId="23205" xr:uid="{AE56A2A7-A615-49F9-946E-E536503BF004}"/>
    <cellStyle name="Normal 19 3 3 2 2 2 2 2" xfId="23206" xr:uid="{505B9440-452E-4AAC-AB68-9E62799BE91D}"/>
    <cellStyle name="Normal 19 3 3 2 2 2 2 2 2" xfId="23207" xr:uid="{9A5A389D-4052-4C24-8955-95AD1D4B0910}"/>
    <cellStyle name="Normal 19 3 3 2 2 2 2 3" xfId="23208" xr:uid="{0BF4E30A-539C-4D43-BD0B-8613FC04E6D6}"/>
    <cellStyle name="Normal 19 3 3 2 2 2 3" xfId="23209" xr:uid="{8D7D5BC8-2A10-46E1-97F0-CA370BE3A1A5}"/>
    <cellStyle name="Normal 19 3 3 2 2 2 3 2" xfId="23210" xr:uid="{458A159A-A0D3-4460-894B-C5738A7E3F0D}"/>
    <cellStyle name="Normal 19 3 3 2 2 2 4" xfId="23211" xr:uid="{CF4C023C-66B2-490E-B49D-6C02E60CA646}"/>
    <cellStyle name="Normal 19 3 3 2 2 3" xfId="23212" xr:uid="{DD114AFB-69E8-458B-A002-420251F171E7}"/>
    <cellStyle name="Normal 19 3 3 2 2 3 2" xfId="23213" xr:uid="{A7360FED-5012-4E3A-B85A-2D5CA19C11A2}"/>
    <cellStyle name="Normal 19 3 3 2 2 3 2 2" xfId="23214" xr:uid="{80AE6C5A-765F-4954-8AB1-0C5F7DE45378}"/>
    <cellStyle name="Normal 19 3 3 2 2 3 3" xfId="23215" xr:uid="{D4DD9BA4-CE86-4F90-AE17-B3B38E5DBF87}"/>
    <cellStyle name="Normal 19 3 3 2 2 4" xfId="23216" xr:uid="{23FE902E-E2DB-4756-8376-3BEC5BA91E43}"/>
    <cellStyle name="Normal 19 3 3 2 2 4 2" xfId="23217" xr:uid="{AD23B7FD-62AD-4EBC-9F10-29272ED50E71}"/>
    <cellStyle name="Normal 19 3 3 2 2 5" xfId="23218" xr:uid="{51E4010F-49FF-4A5D-9679-7A7CEBAC875D}"/>
    <cellStyle name="Normal 19 3 3 2 2 6" xfId="54933" xr:uid="{1DE38C6F-0A5D-4206-9CF5-600EBB65FF4C}"/>
    <cellStyle name="Normal 19 3 3 2 3" xfId="23219" xr:uid="{25E4EDB7-8DCE-485D-9D74-F4EA6E65158A}"/>
    <cellStyle name="Normal 19 3 3 2 3 2" xfId="23220" xr:uid="{16E88FF6-086C-4AF5-9876-9CB47633B6D0}"/>
    <cellStyle name="Normal 19 3 3 2 3 2 2" xfId="23221" xr:uid="{59E96304-C4D3-4D4F-AE7B-57312F402E96}"/>
    <cellStyle name="Normal 19 3 3 2 3 2 2 2" xfId="23222" xr:uid="{8628FADB-1532-4BD0-BE76-6B8BD63F072A}"/>
    <cellStyle name="Normal 19 3 3 2 3 2 3" xfId="23223" xr:uid="{B968FDF8-7CD7-4C0B-A80E-EF0F10C846E4}"/>
    <cellStyle name="Normal 19 3 3 2 3 3" xfId="23224" xr:uid="{3E5E7833-2610-4E32-B715-48C787BC2320}"/>
    <cellStyle name="Normal 19 3 3 2 3 3 2" xfId="23225" xr:uid="{15EBEFEB-6E74-46E6-97D2-78EACF66431F}"/>
    <cellStyle name="Normal 19 3 3 2 3 4" xfId="23226" xr:uid="{A7239793-8E7D-43B1-BF9E-AD1CBEAAF7A0}"/>
    <cellStyle name="Normal 19 3 3 2 4" xfId="23227" xr:uid="{80415C8E-7062-46AF-8B0F-C2544B4CBA36}"/>
    <cellStyle name="Normal 19 3 3 2 4 2" xfId="23228" xr:uid="{D09440A4-4182-4EC4-A862-FF6CD7B7265A}"/>
    <cellStyle name="Normal 19 3 3 2 4 2 2" xfId="23229" xr:uid="{00CE7E82-AF50-4215-A367-036769BAAAB9}"/>
    <cellStyle name="Normal 19 3 3 2 4 3" xfId="23230" xr:uid="{EA0F7AD9-2A97-46D3-8DFE-D6021AC7C55A}"/>
    <cellStyle name="Normal 19 3 3 2 5" xfId="23231" xr:uid="{5D3B3822-5301-4C14-A252-9059164D060C}"/>
    <cellStyle name="Normal 19 3 3 2 5 2" xfId="23232" xr:uid="{833C8998-F303-4EF5-8495-A24531496ABB}"/>
    <cellStyle name="Normal 19 3 3 2 6" xfId="23233" xr:uid="{69F92239-01F0-4843-92D2-79D0A83CC822}"/>
    <cellStyle name="Normal 19 3 3 2 7" xfId="23234" xr:uid="{BC89BA2E-B96C-4AE8-9AE1-2CD76B9AD0EE}"/>
    <cellStyle name="Normal 19 3 3 3" xfId="23235" xr:uid="{1BAF100A-131B-41CC-8189-8C8E9A589277}"/>
    <cellStyle name="Normal 19 3 3 3 2" xfId="23236" xr:uid="{9AB9CE5D-7E7B-412D-9A5E-C5B3F044F12E}"/>
    <cellStyle name="Normal 19 3 3 3 2 2" xfId="23237" xr:uid="{F794DCF9-714D-4EED-8319-D39D61D7B3AF}"/>
    <cellStyle name="Normal 19 3 3 3 2 2 2" xfId="23238" xr:uid="{FF91BCE9-EA32-4D09-99BD-72C9F6DC762C}"/>
    <cellStyle name="Normal 19 3 3 3 2 2 2 2" xfId="23239" xr:uid="{2C578AC1-2BAC-4747-9C14-1E3B585C72FF}"/>
    <cellStyle name="Normal 19 3 3 3 2 2 3" xfId="23240" xr:uid="{945B105B-6A88-4DDE-9B8E-768F7B9FF585}"/>
    <cellStyle name="Normal 19 3 3 3 2 3" xfId="23241" xr:uid="{E23C07A6-B892-4677-8AC3-96B72547C99B}"/>
    <cellStyle name="Normal 19 3 3 3 2 3 2" xfId="23242" xr:uid="{2FE0B732-DE49-41BD-A7DC-63FC70EE74DA}"/>
    <cellStyle name="Normal 19 3 3 3 2 4" xfId="23243" xr:uid="{B02B2B06-2482-41F8-8BB2-44622E9FAE0A}"/>
    <cellStyle name="Normal 19 3 3 3 3" xfId="23244" xr:uid="{BAF9E1E6-A330-4EB1-BFBC-EA621BB5A1FA}"/>
    <cellStyle name="Normal 19 3 3 3 3 2" xfId="23245" xr:uid="{1AFF2B0A-EAC0-4A25-87B5-F9D62A8A6767}"/>
    <cellStyle name="Normal 19 3 3 3 3 2 2" xfId="23246" xr:uid="{A5354FAB-35B5-491D-B6A7-0D90022C9FDC}"/>
    <cellStyle name="Normal 19 3 3 3 3 3" xfId="23247" xr:uid="{F7380E21-0A68-4E17-AD91-D1EF731BA629}"/>
    <cellStyle name="Normal 19 3 3 3 4" xfId="23248" xr:uid="{135FE110-D81E-4B25-B49F-59DF13715B4C}"/>
    <cellStyle name="Normal 19 3 3 3 4 2" xfId="23249" xr:uid="{AC1BEA3A-01B6-406E-B1E6-4746D8E26C64}"/>
    <cellStyle name="Normal 19 3 3 3 5" xfId="23250" xr:uid="{167E1241-9E2E-4118-9013-0A5EF3AB4134}"/>
    <cellStyle name="Normal 19 3 3 3 6" xfId="54934" xr:uid="{2E2A8F1D-C0AD-43DA-88A6-64DB45AB44D9}"/>
    <cellStyle name="Normal 19 3 3 4" xfId="23251" xr:uid="{A1078D0B-5735-483A-B5A6-850C23B99EF0}"/>
    <cellStyle name="Normal 19 3 3 4 2" xfId="23252" xr:uid="{F08F5BE0-E9DB-490C-894B-A9D3D6CC8BFF}"/>
    <cellStyle name="Normal 19 3 3 4 2 2" xfId="23253" xr:uid="{9AC28750-E3BD-45D8-8F3B-52F8DCB0DFB3}"/>
    <cellStyle name="Normal 19 3 3 4 2 2 2" xfId="23254" xr:uid="{AE59CB25-2A38-479C-8BC9-6BED665DB9FA}"/>
    <cellStyle name="Normal 19 3 3 4 2 3" xfId="23255" xr:uid="{22C7BAC9-0FC9-4949-8ECD-4EA19F19FD64}"/>
    <cellStyle name="Normal 19 3 3 4 3" xfId="23256" xr:uid="{410F27E5-55C1-40C5-AABC-1409A1330FD7}"/>
    <cellStyle name="Normal 19 3 3 4 3 2" xfId="23257" xr:uid="{E12E9CE2-65BD-429D-A02B-566EF013D578}"/>
    <cellStyle name="Normal 19 3 3 4 4" xfId="23258" xr:uid="{100AEE8F-D612-493A-99CD-23B033433CC9}"/>
    <cellStyle name="Normal 19 3 3 5" xfId="23259" xr:uid="{B67EA93B-75AE-4DC6-81C5-04E49B3FE3E6}"/>
    <cellStyle name="Normal 19 3 3 5 2" xfId="23260" xr:uid="{D7235365-A421-4143-A113-5AA7D86D6765}"/>
    <cellStyle name="Normal 19 3 3 5 2 2" xfId="23261" xr:uid="{762DE989-FDBC-4ED6-B347-08FBD0BD426A}"/>
    <cellStyle name="Normal 19 3 3 5 3" xfId="23262" xr:uid="{7245EC0F-04EF-432E-8699-0ED92EF67D24}"/>
    <cellStyle name="Normal 19 3 3 6" xfId="23263" xr:uid="{43B7497F-8486-407E-AF56-0C6882700D6C}"/>
    <cellStyle name="Normal 19 3 3 6 2" xfId="23264" xr:uid="{31C4BB2E-76C2-40DB-92A6-058D05C28ED1}"/>
    <cellStyle name="Normal 19 3 3 7" xfId="23265" xr:uid="{E177BC99-351B-4980-9E8D-160878576EAB}"/>
    <cellStyle name="Normal 19 3 3 8" xfId="23266" xr:uid="{41978DB0-954F-4F7F-8DDB-E263996F67A5}"/>
    <cellStyle name="Normal 19 3 3 9" xfId="23267" xr:uid="{EF70E86B-1988-4883-93A9-B123F0D135D0}"/>
    <cellStyle name="Normal 19 3 4" xfId="23268" xr:uid="{3191C347-7A5B-4074-9CEC-E3200DFC9CC4}"/>
    <cellStyle name="Normal 19 3 4 2" xfId="23269" xr:uid="{9E277865-64B2-4899-82B4-EABED4381D52}"/>
    <cellStyle name="Normal 19 3 4 2 2" xfId="23270" xr:uid="{975E62EE-E1E7-4C39-837D-E40993284035}"/>
    <cellStyle name="Normal 19 3 4 2 2 2" xfId="23271" xr:uid="{45CEA997-9517-4182-98AE-4B2075C53E5E}"/>
    <cellStyle name="Normal 19 3 4 2 2 2 2" xfId="23272" xr:uid="{92A12B5D-27BE-4DA5-964D-49A1462A52B9}"/>
    <cellStyle name="Normal 19 3 4 2 2 2 2 2" xfId="23273" xr:uid="{86DFDAE4-4FC7-4D4E-AE48-B1B1E693B867}"/>
    <cellStyle name="Normal 19 3 4 2 2 2 3" xfId="23274" xr:uid="{22197541-3A90-4CC0-9902-C904456F8E1E}"/>
    <cellStyle name="Normal 19 3 4 2 2 3" xfId="23275" xr:uid="{6E30632C-5C60-424E-AD63-588B5B5E86F5}"/>
    <cellStyle name="Normal 19 3 4 2 2 3 2" xfId="23276" xr:uid="{8C893DB6-8947-453B-B495-1828F5C63356}"/>
    <cellStyle name="Normal 19 3 4 2 2 4" xfId="23277" xr:uid="{B71D2E39-A3D2-4E8B-B7F0-A432C591C39D}"/>
    <cellStyle name="Normal 19 3 4 2 3" xfId="23278" xr:uid="{1608A785-E202-47C1-8E69-63BAF6F374BF}"/>
    <cellStyle name="Normal 19 3 4 2 3 2" xfId="23279" xr:uid="{507654EB-D555-46D4-8435-DF000749BAA7}"/>
    <cellStyle name="Normal 19 3 4 2 3 2 2" xfId="23280" xr:uid="{8FC7C8A7-B189-4C49-8C95-A240DE1F2630}"/>
    <cellStyle name="Normal 19 3 4 2 3 3" xfId="23281" xr:uid="{96180631-006E-4DCB-8EAC-86DE28446819}"/>
    <cellStyle name="Normal 19 3 4 2 4" xfId="23282" xr:uid="{B184ABFE-A432-4D7B-A08E-6901BF291497}"/>
    <cellStyle name="Normal 19 3 4 2 4 2" xfId="23283" xr:uid="{6C0AF890-D585-4748-A962-4A277B44590A}"/>
    <cellStyle name="Normal 19 3 4 2 5" xfId="23284" xr:uid="{A1787944-B842-47EC-ABA7-8C6C2F11E9D0}"/>
    <cellStyle name="Normal 19 3 4 2 6" xfId="54935" xr:uid="{71EB22B0-C2B8-4A67-9B8B-759695B9B895}"/>
    <cellStyle name="Normal 19 3 4 3" xfId="23285" xr:uid="{51F50822-F1DB-4BC3-A2A9-537F2C4C98AC}"/>
    <cellStyle name="Normal 19 3 4 3 2" xfId="23286" xr:uid="{EE75CF23-6176-4D96-BA97-A85F2B216E61}"/>
    <cellStyle name="Normal 19 3 4 3 2 2" xfId="23287" xr:uid="{F6553662-2BBD-42D4-BB85-D354D8EA811C}"/>
    <cellStyle name="Normal 19 3 4 3 2 2 2" xfId="23288" xr:uid="{6D3755D3-0AB1-4E52-BD4A-52C63DAA92D0}"/>
    <cellStyle name="Normal 19 3 4 3 2 3" xfId="23289" xr:uid="{BD382F2D-ED46-4C2B-A572-A3A3773EEE43}"/>
    <cellStyle name="Normal 19 3 4 3 3" xfId="23290" xr:uid="{E9023950-8D57-4285-B54A-A176BE8A84FD}"/>
    <cellStyle name="Normal 19 3 4 3 3 2" xfId="23291" xr:uid="{C636D506-EBC0-44C9-8DCF-A74A0D21CCA5}"/>
    <cellStyle name="Normal 19 3 4 3 4" xfId="23292" xr:uid="{37E59F5B-DDED-4277-89D7-BB6A36CC5C93}"/>
    <cellStyle name="Normal 19 3 4 4" xfId="23293" xr:uid="{A8E49602-D65E-47C5-B4E6-3F6F156B5876}"/>
    <cellStyle name="Normal 19 3 4 4 2" xfId="23294" xr:uid="{0B4C03C4-9DA5-40EF-AA0B-AD136ABEEAE2}"/>
    <cellStyle name="Normal 19 3 4 4 2 2" xfId="23295" xr:uid="{C3E913DD-9FDE-44B7-893D-077EE9E6AE59}"/>
    <cellStyle name="Normal 19 3 4 4 3" xfId="23296" xr:uid="{F9DC2C70-F962-4918-B42C-C53509EA4108}"/>
    <cellStyle name="Normal 19 3 4 5" xfId="23297" xr:uid="{12626C1D-7756-4D41-A9A5-6E362912FCE3}"/>
    <cellStyle name="Normal 19 3 4 5 2" xfId="23298" xr:uid="{6DB67C40-0FBD-4401-9136-70D2C156761F}"/>
    <cellStyle name="Normal 19 3 4 6" xfId="23299" xr:uid="{40530389-0CDA-4D43-9206-3BD6F5B1B8C5}"/>
    <cellStyle name="Normal 19 3 4 7" xfId="23300" xr:uid="{116A98D0-9CC1-483A-8D59-0D65C3BD6748}"/>
    <cellStyle name="Normal 19 3 5" xfId="23301" xr:uid="{2AF4327C-7F9F-45F6-8C14-14176C72209C}"/>
    <cellStyle name="Normal 19 3 5 2" xfId="23302" xr:uid="{C7D657C8-16F6-4F59-B9B3-314112E3712B}"/>
    <cellStyle name="Normal 19 3 5 2 2" xfId="23303" xr:uid="{B63ED188-08EC-4D15-88F0-9EBAA00FDF57}"/>
    <cellStyle name="Normal 19 3 5 2 2 2" xfId="23304" xr:uid="{2A257CE3-D8AC-42AF-8A6A-20FF580E0B26}"/>
    <cellStyle name="Normal 19 3 5 2 2 2 2" xfId="23305" xr:uid="{33824995-F059-4606-88E2-19CF9D406DD5}"/>
    <cellStyle name="Normal 19 3 5 2 2 3" xfId="23306" xr:uid="{2AA88F9E-8E15-49E1-A2B0-DE3E6CED9A2D}"/>
    <cellStyle name="Normal 19 3 5 2 3" xfId="23307" xr:uid="{898E2483-2B6A-4392-A051-0AADEEEEB6A9}"/>
    <cellStyle name="Normal 19 3 5 2 3 2" xfId="23308" xr:uid="{CC64B8E0-028F-4B9F-8A32-EF6B8E7FCED1}"/>
    <cellStyle name="Normal 19 3 5 2 4" xfId="23309" xr:uid="{848D3DD0-5FE8-4C97-A530-1D3C5FC88A98}"/>
    <cellStyle name="Normal 19 3 5 3" xfId="23310" xr:uid="{965354ED-8F4A-4143-95F2-3EB5EFB69D9D}"/>
    <cellStyle name="Normal 19 3 5 3 2" xfId="23311" xr:uid="{65A94837-7E80-4EFB-8A54-3DBA93D8E8E7}"/>
    <cellStyle name="Normal 19 3 5 3 2 2" xfId="23312" xr:uid="{D65B1249-49D5-479D-8DE0-4BC8ABC655B3}"/>
    <cellStyle name="Normal 19 3 5 3 3" xfId="23313" xr:uid="{FBAAD172-B28A-43CA-845C-E8A014792433}"/>
    <cellStyle name="Normal 19 3 5 4" xfId="23314" xr:uid="{15FA8DF8-7599-43FE-97CB-96EF782F78CE}"/>
    <cellStyle name="Normal 19 3 5 4 2" xfId="23315" xr:uid="{6A75C231-59F7-45A2-B1B0-C1611C0B0CCB}"/>
    <cellStyle name="Normal 19 3 5 5" xfId="23316" xr:uid="{A3BB355F-7736-4962-9BA3-40B3F4965DA6}"/>
    <cellStyle name="Normal 19 3 5 6" xfId="54936" xr:uid="{EE698709-7AAB-4052-8016-C17EB4667820}"/>
    <cellStyle name="Normal 19 3 6" xfId="23317" xr:uid="{40698134-435A-4C6B-844E-C7A81471CB66}"/>
    <cellStyle name="Normal 19 3 6 2" xfId="23318" xr:uid="{64999DB2-C4DA-438C-8899-9CAECF016DA6}"/>
    <cellStyle name="Normal 19 3 6 2 2" xfId="23319" xr:uid="{9C092C2F-A9F9-4CD9-94B2-F81005CDBDA7}"/>
    <cellStyle name="Normal 19 3 6 2 2 2" xfId="54937" xr:uid="{58721F6C-1B03-4FAE-A0F4-C2F2DD72B41E}"/>
    <cellStyle name="Normal 19 3 6 2 3" xfId="54938" xr:uid="{CCD236AC-921B-4440-826C-6379156E0F3B}"/>
    <cellStyle name="Normal 19 3 6 3" xfId="23320" xr:uid="{AD26DE84-5E75-4271-A152-A109C0EC0ADE}"/>
    <cellStyle name="Normal 19 3 6 3 2" xfId="54939" xr:uid="{9C1863A7-8173-4226-8157-6F1D2F1BC09E}"/>
    <cellStyle name="Normal 19 3 6 4" xfId="54940" xr:uid="{B5FB1366-0B7F-40C2-BFC1-B21D7D94DCE1}"/>
    <cellStyle name="Normal 19 3 7" xfId="23321" xr:uid="{CE180B29-C9D2-48F8-A431-4D0BF3181109}"/>
    <cellStyle name="Normal 19 3 7 2" xfId="23322" xr:uid="{48D67039-16E2-4607-8BF2-E44DBCDFD1A1}"/>
    <cellStyle name="Normal 19 3 7 2 2" xfId="23323" xr:uid="{01A90DED-8877-439E-8A77-9B90BF95139C}"/>
    <cellStyle name="Normal 19 3 7 2 2 2" xfId="23324" xr:uid="{14F4298D-4E67-4AB4-8631-DB4847F09B7C}"/>
    <cellStyle name="Normal 19 3 7 2 3" xfId="23325" xr:uid="{4AFE16B9-A800-4106-82AC-EA9940629F64}"/>
    <cellStyle name="Normal 19 3 7 3" xfId="23326" xr:uid="{48461CFB-C871-4BC4-9CB4-4A55B92240D8}"/>
    <cellStyle name="Normal 19 3 7 3 2" xfId="23327" xr:uid="{11CCE189-98E6-4AB9-BE3F-03FB495C0F86}"/>
    <cellStyle name="Normal 19 3 7 4" xfId="23328" xr:uid="{C97B27BC-7663-41A4-A046-EFB259D66573}"/>
    <cellStyle name="Normal 19 3 8" xfId="23329" xr:uid="{883AAC4F-C340-42D1-82AC-8CE2715BE450}"/>
    <cellStyle name="Normal 19 3 8 2" xfId="23330" xr:uid="{29793D3B-CEAC-42BE-9150-19AD42874984}"/>
    <cellStyle name="Normal 19 3 8 2 2" xfId="23331" xr:uid="{878F7D77-D4A1-4C46-9B4F-C3FF91833017}"/>
    <cellStyle name="Normal 19 3 8 3" xfId="23332" xr:uid="{BEBA4F6F-9C2D-4BE1-85F6-3731807D736E}"/>
    <cellStyle name="Normal 19 3 9" xfId="23333" xr:uid="{F01FE4E6-31A8-46EE-85AA-91E349A35E16}"/>
    <cellStyle name="Normal 19 3 9 2" xfId="23334" xr:uid="{39E1BBC8-196B-45AF-B364-D05F81E65BFA}"/>
    <cellStyle name="Normal 19 3_INFORME" xfId="23335" xr:uid="{30177125-F11B-41DA-9144-2663050FBA15}"/>
    <cellStyle name="Normal 19 4" xfId="23336" xr:uid="{F189094C-10C3-4F79-8491-050E97B26F01}"/>
    <cellStyle name="Normal 19 4 10" xfId="23337" xr:uid="{93D72356-F44B-4869-8520-C09AC6BCB216}"/>
    <cellStyle name="Normal 19 4 2" xfId="23338" xr:uid="{834A4994-116E-4B10-8EB7-29D029092A6F}"/>
    <cellStyle name="Normal 19 4 2 2" xfId="23339" xr:uid="{A8F8F494-F83A-42AA-AC74-E5D252B2A7AF}"/>
    <cellStyle name="Normal 19 4 2 2 2" xfId="23340" xr:uid="{2CA7F374-8976-45FE-8EC7-57975B81276B}"/>
    <cellStyle name="Normal 19 4 2 2 2 2" xfId="23341" xr:uid="{101CD38A-2A66-42FA-812F-8EBA219439A1}"/>
    <cellStyle name="Normal 19 4 2 2 2 2 2" xfId="23342" xr:uid="{B421BBFD-8D9B-46EC-981B-A5E63516EA95}"/>
    <cellStyle name="Normal 19 4 2 2 2 3" xfId="23343" xr:uid="{CEC02AC3-7914-435A-8D95-A9A37DBB205D}"/>
    <cellStyle name="Normal 19 4 2 2 3" xfId="23344" xr:uid="{FD64378C-8335-4A0B-9D6C-89C2892382DD}"/>
    <cellStyle name="Normal 19 4 2 2 3 2" xfId="23345" xr:uid="{C696030A-B4DB-446D-BF9A-0C9F341B7170}"/>
    <cellStyle name="Normal 19 4 2 2 4" xfId="23346" xr:uid="{8FE190E9-1FDC-422B-A56E-ECF73081EEB5}"/>
    <cellStyle name="Normal 19 4 2 2 5" xfId="23347" xr:uid="{B77FD92B-4734-4E0C-B4B2-86F5772D7BEF}"/>
    <cellStyle name="Normal 19 4 2 3" xfId="23348" xr:uid="{CD05EB3B-2119-477B-9DB8-817CEBFB5806}"/>
    <cellStyle name="Normal 19 4 2 3 2" xfId="23349" xr:uid="{8FBEEE46-2430-4C4E-A77B-C51E92DE3F91}"/>
    <cellStyle name="Normal 19 4 2 3 2 2" xfId="23350" xr:uid="{89C0481C-C231-4083-AEA0-62FD9ACB973D}"/>
    <cellStyle name="Normal 19 4 2 3 3" xfId="23351" xr:uid="{C5726021-2FC5-4A35-82D8-5FF23B3FF85D}"/>
    <cellStyle name="Normal 19 4 2 4" xfId="23352" xr:uid="{E55FB996-355B-47A8-9417-87107B8AB877}"/>
    <cellStyle name="Normal 19 4 2 4 2" xfId="23353" xr:uid="{2BE64D1F-E807-4A84-BFAB-9A7659B4EBC0}"/>
    <cellStyle name="Normal 19 4 2 5" xfId="23354" xr:uid="{D9C2B69E-9241-48A4-98D0-7816C25E5930}"/>
    <cellStyle name="Normal 19 4 2 6" xfId="23355" xr:uid="{8FD52C21-C411-462B-B987-CD736DE0B682}"/>
    <cellStyle name="Normal 19 4 2 7" xfId="23356" xr:uid="{A116A1FA-CF1A-4287-9493-9FAAECE6425E}"/>
    <cellStyle name="Normal 19 4 3" xfId="23357" xr:uid="{31A43DCE-6D8C-408D-A1AB-C871A10CBBF3}"/>
    <cellStyle name="Normal 19 4 3 2" xfId="23358" xr:uid="{478C9D36-D022-4B49-9BD8-FDDA5491F4DD}"/>
    <cellStyle name="Normal 19 4 3 2 2" xfId="23359" xr:uid="{B5082E3E-F921-4EAE-9613-914D1897D77C}"/>
    <cellStyle name="Normal 19 4 3 2 2 2" xfId="23360" xr:uid="{8CB346DD-841B-4E59-A9E5-F0364B41A99C}"/>
    <cellStyle name="Normal 19 4 3 2 2 2 2" xfId="23361" xr:uid="{3A421C10-0302-47A4-AFB3-92769D4F8033}"/>
    <cellStyle name="Normal 19 4 3 2 2 3" xfId="23362" xr:uid="{F1C07B7B-7EC7-4A37-8A84-E716D71816A9}"/>
    <cellStyle name="Normal 19 4 3 2 3" xfId="23363" xr:uid="{ED214EFF-70D1-4E62-B363-3E0D1620E981}"/>
    <cellStyle name="Normal 19 4 3 2 3 2" xfId="23364" xr:uid="{77162A2D-2E44-4385-93D0-78DB4BE544F1}"/>
    <cellStyle name="Normal 19 4 3 2 4" xfId="23365" xr:uid="{3674DFA5-8989-43C6-9C7B-360E172D130B}"/>
    <cellStyle name="Normal 19 4 3 3" xfId="23366" xr:uid="{2039CE4B-9B09-4300-A421-277086FE3713}"/>
    <cellStyle name="Normal 19 4 3 3 2" xfId="23367" xr:uid="{495E16BB-00BE-49EA-A441-39A883EC0BD1}"/>
    <cellStyle name="Normal 19 4 3 3 2 2" xfId="23368" xr:uid="{AD1733D7-1634-449F-A1DF-5BC1AC8EFAE4}"/>
    <cellStyle name="Normal 19 4 3 3 3" xfId="23369" xr:uid="{6D820497-AA70-4153-9E79-85D174156833}"/>
    <cellStyle name="Normal 19 4 3 4" xfId="23370" xr:uid="{3ACC153D-BFB0-4648-BC13-EC361274F9C3}"/>
    <cellStyle name="Normal 19 4 3 4 2" xfId="23371" xr:uid="{88A9C524-86FA-45D2-909F-5FE5426726EE}"/>
    <cellStyle name="Normal 19 4 3 5" xfId="23372" xr:uid="{4FBF57C2-E333-4BF2-A078-E1E5D3565EB4}"/>
    <cellStyle name="Normal 19 4 3 6" xfId="23373" xr:uid="{A6A996D0-4660-4507-9EB6-A46BEDA44F18}"/>
    <cellStyle name="Normal 19 4 4" xfId="23374" xr:uid="{6AE08A37-1574-4F19-B911-5F7DFC8A0EDF}"/>
    <cellStyle name="Normal 19 4 4 2" xfId="23375" xr:uid="{D0574CC1-25C8-47C0-8CFB-401E39566922}"/>
    <cellStyle name="Normal 19 4 4 2 2" xfId="23376" xr:uid="{AC28F406-F629-4119-B91F-7E2BF185A227}"/>
    <cellStyle name="Normal 19 4 4 2 2 2" xfId="23377" xr:uid="{CEB817E7-8E86-439A-8250-24C0AB279B4E}"/>
    <cellStyle name="Normal 19 4 4 2 3" xfId="23378" xr:uid="{70925FB5-F67E-4318-A688-E034B586C56B}"/>
    <cellStyle name="Normal 19 4 4 3" xfId="23379" xr:uid="{F2D29718-5CA0-42A3-B191-C064DB29D165}"/>
    <cellStyle name="Normal 19 4 4 3 2" xfId="23380" xr:uid="{64BBE209-7878-42EF-AB1A-FB79B50932B4}"/>
    <cellStyle name="Normal 19 4 4 4" xfId="23381" xr:uid="{E2A08960-11A3-401A-887A-488AAC1B67DC}"/>
    <cellStyle name="Normal 19 4 5" xfId="23382" xr:uid="{ADC5AD11-AC35-4381-8212-485DC0B2AAA9}"/>
    <cellStyle name="Normal 19 4 5 2" xfId="23383" xr:uid="{7DE571B4-6C2F-4FCD-868B-526693D8369A}"/>
    <cellStyle name="Normal 19 4 5 2 2" xfId="23384" xr:uid="{0189989C-0AD9-4BFE-BC47-2E04AC72C1FD}"/>
    <cellStyle name="Normal 19 4 5 3" xfId="23385" xr:uid="{03B6C9B8-02B6-4E30-9C35-BDB43F1CF67E}"/>
    <cellStyle name="Normal 19 4 6" xfId="23386" xr:uid="{41B8D0B3-0321-42F7-8739-192F493076C1}"/>
    <cellStyle name="Normal 19 4 6 2" xfId="23387" xr:uid="{38B1C5C3-1A61-444E-9C7A-5C963B5FE16E}"/>
    <cellStyle name="Normal 19 4 6 2 2" xfId="23388" xr:uid="{7CAA46EE-11F3-4D3C-AC3A-1C076BA8C3D3}"/>
    <cellStyle name="Normal 19 4 6 3" xfId="23389" xr:uid="{5416A982-42B1-4A6E-B7E7-8DC61DC9DC48}"/>
    <cellStyle name="Normal 19 4 7" xfId="23390" xr:uid="{C163FED6-9491-4EF2-96BE-5C0AC60B4AAA}"/>
    <cellStyle name="Normal 19 4 7 2" xfId="23391" xr:uid="{2C78EB9F-4B1B-4DE9-928C-75476CF99B44}"/>
    <cellStyle name="Normal 19 4 8" xfId="23392" xr:uid="{9FEC4F62-85B5-456F-9661-47CBCB99954C}"/>
    <cellStyle name="Normal 19 4 9" xfId="23393" xr:uid="{C66864DE-DCD4-455D-B541-E988C5104DF7}"/>
    <cellStyle name="Normal 19 4_INFORME" xfId="23394" xr:uid="{2AE3C252-CA0C-44A0-88F2-9722E37BAE18}"/>
    <cellStyle name="Normal 19 5" xfId="23395" xr:uid="{D7684DAF-EC30-4E2E-9E4C-A349E88DAD02}"/>
    <cellStyle name="Normal 19 5 10" xfId="23396" xr:uid="{5872597A-F4D0-4857-A080-C9C528803333}"/>
    <cellStyle name="Normal 19 5 2" xfId="23397" xr:uid="{1CF6D23B-C353-4BB6-9B1D-1F39054E665D}"/>
    <cellStyle name="Normal 19 5 2 2" xfId="23398" xr:uid="{61F4D5C5-F56F-41B3-881B-D65FB6AFC4E9}"/>
    <cellStyle name="Normal 19 5 2 2 2" xfId="23399" xr:uid="{34A95F74-ED5F-4611-8C74-311C01F222C4}"/>
    <cellStyle name="Normal 19 5 2 2 2 2" xfId="23400" xr:uid="{E281314F-DFCB-4F6E-A3E7-F5E1325D7061}"/>
    <cellStyle name="Normal 19 5 2 2 2 2 2" xfId="23401" xr:uid="{8371CCCE-1A57-4427-9F32-76C58FD83FE7}"/>
    <cellStyle name="Normal 19 5 2 2 2 2 2 2" xfId="23402" xr:uid="{79D123B7-46B6-4650-8FDD-062BEB51EEF9}"/>
    <cellStyle name="Normal 19 5 2 2 2 2 2 2 2" xfId="54941" xr:uid="{DBB05DC9-1FE4-44A8-ABA8-99FFFB80127F}"/>
    <cellStyle name="Normal 19 5 2 2 2 2 2 3" xfId="54942" xr:uid="{AEEFEBE5-BE7F-45C4-AD91-27CB81EB37BA}"/>
    <cellStyle name="Normal 19 5 2 2 2 2 3" xfId="23403" xr:uid="{878CEEA1-D3FB-4C9A-ADAA-D1747403BCF3}"/>
    <cellStyle name="Normal 19 5 2 2 2 2 3 2" xfId="54943" xr:uid="{572FAAF2-B731-463B-B8CB-570F090E5EDA}"/>
    <cellStyle name="Normal 19 5 2 2 2 2 4" xfId="54944" xr:uid="{B1BCA95F-6836-4513-886A-D0AB30813090}"/>
    <cellStyle name="Normal 19 5 2 2 2 3" xfId="23404" xr:uid="{CB4CAC78-0E30-487D-8C0E-B0CACDD246FB}"/>
    <cellStyle name="Normal 19 5 2 2 2 3 2" xfId="23405" xr:uid="{668C86AD-A212-4147-BB91-ED3338D41B74}"/>
    <cellStyle name="Normal 19 5 2 2 2 3 2 2" xfId="54945" xr:uid="{0723F723-D43E-4325-8EC5-2DFF2FD9DCF0}"/>
    <cellStyle name="Normal 19 5 2 2 2 3 3" xfId="54946" xr:uid="{E0753B75-3061-4598-8583-9B4D825067A0}"/>
    <cellStyle name="Normal 19 5 2 2 2 4" xfId="23406" xr:uid="{3711AF69-EDC0-4017-BC9F-ECB8502093E1}"/>
    <cellStyle name="Normal 19 5 2 2 2 4 2" xfId="54947" xr:uid="{B2000B42-FAC2-4650-832F-C963C3A84316}"/>
    <cellStyle name="Normal 19 5 2 2 2 5" xfId="54948" xr:uid="{47E4E31D-5467-4663-AB38-4C8BB5B147B5}"/>
    <cellStyle name="Normal 19 5 2 2 2 6" xfId="54949" xr:uid="{5978E202-CC59-4204-8429-B46ED3B59F45}"/>
    <cellStyle name="Normal 19 5 2 2 3" xfId="23407" xr:uid="{36763262-6026-4417-A56A-33FAE3065BC6}"/>
    <cellStyle name="Normal 19 5 2 2 3 2" xfId="23408" xr:uid="{B15CE1B3-153C-4A8B-932C-DD6D92B51372}"/>
    <cellStyle name="Normal 19 5 2 2 3 2 2" xfId="23409" xr:uid="{EDF9977B-68C8-4064-B501-4E307286BC3F}"/>
    <cellStyle name="Normal 19 5 2 2 3 2 2 2" xfId="23410" xr:uid="{19B96A9E-10B6-4E25-8091-9DFD2F1F236C}"/>
    <cellStyle name="Normal 19 5 2 2 3 2 3" xfId="23411" xr:uid="{DA96A0E8-7775-4CD6-9289-BD28B2DDBA03}"/>
    <cellStyle name="Normal 19 5 2 2 3 3" xfId="23412" xr:uid="{7CD392FC-F19A-4E8A-9225-70B7370E2877}"/>
    <cellStyle name="Normal 19 5 2 2 3 3 2" xfId="23413" xr:uid="{17D87CC7-BFFE-48D5-AC13-DB673052799D}"/>
    <cellStyle name="Normal 19 5 2 2 3 4" xfId="23414" xr:uid="{38E75499-D8EB-4509-B1C3-9A41C4D29409}"/>
    <cellStyle name="Normal 19 5 2 2 4" xfId="23415" xr:uid="{710CCFA5-46F7-4D03-8EAD-2B3BA420D948}"/>
    <cellStyle name="Normal 19 5 2 2 4 2" xfId="23416" xr:uid="{7579AC79-E46C-4457-9692-4C3A4F706B5A}"/>
    <cellStyle name="Normal 19 5 2 2 4 2 2" xfId="23417" xr:uid="{EF922D70-DD3D-47FA-9356-6A9345564468}"/>
    <cellStyle name="Normal 19 5 2 2 4 3" xfId="23418" xr:uid="{8DFEA26B-423B-4FEF-B75B-EEF0B3BF7B4B}"/>
    <cellStyle name="Normal 19 5 2 2 5" xfId="23419" xr:uid="{839D0E69-46F1-492C-B59F-1123945339D5}"/>
    <cellStyle name="Normal 19 5 2 2 5 2" xfId="23420" xr:uid="{B90D9840-8658-4B7D-B7CB-4F82FEF85930}"/>
    <cellStyle name="Normal 19 5 2 2 6" xfId="23421" xr:uid="{9EAE8518-2FC8-478D-8B28-BE0EE149D314}"/>
    <cellStyle name="Normal 19 5 2 2 7" xfId="54950" xr:uid="{380E7878-E6C1-459E-95F5-976461C38E80}"/>
    <cellStyle name="Normal 19 5 2 3" xfId="23422" xr:uid="{D765C746-410C-45DF-8B66-37EE0F6A9E1E}"/>
    <cellStyle name="Normal 19 5 2 3 2" xfId="23423" xr:uid="{2D918553-5E71-4CD5-BAE9-47891A815118}"/>
    <cellStyle name="Normal 19 5 2 3 2 2" xfId="23424" xr:uid="{CAE69288-C854-47FB-AE81-21FCC906ACEE}"/>
    <cellStyle name="Normal 19 5 2 3 2 2 2" xfId="23425" xr:uid="{3A40D6C2-4673-4E1E-969A-144C2C383C99}"/>
    <cellStyle name="Normal 19 5 2 3 2 2 2 2" xfId="54951" xr:uid="{40A10EFE-7104-4345-97B2-A478F5E1B226}"/>
    <cellStyle name="Normal 19 5 2 3 2 2 3" xfId="54952" xr:uid="{F4E00F0F-197F-4808-8587-EA3919CE32AB}"/>
    <cellStyle name="Normal 19 5 2 3 2 3" xfId="23426" xr:uid="{267A4069-ED71-418A-8230-C335CD05FFA7}"/>
    <cellStyle name="Normal 19 5 2 3 2 3 2" xfId="54953" xr:uid="{BA2C1CC2-1A23-4859-9510-18BF7237F8BD}"/>
    <cellStyle name="Normal 19 5 2 3 2 4" xfId="54954" xr:uid="{01EC17A0-EB91-49EC-A75F-1047CC753144}"/>
    <cellStyle name="Normal 19 5 2 3 3" xfId="23427" xr:uid="{55EB4642-2094-47BC-870D-4050B668931D}"/>
    <cellStyle name="Normal 19 5 2 3 3 2" xfId="23428" xr:uid="{8DAADDA2-C4B8-4762-A1BE-1292F85DFCAE}"/>
    <cellStyle name="Normal 19 5 2 3 3 2 2" xfId="54955" xr:uid="{93942729-A5A9-4FB2-A37A-4446A335AE99}"/>
    <cellStyle name="Normal 19 5 2 3 3 3" xfId="54956" xr:uid="{70BF1ED1-9B09-4D90-8879-F0AB4C4B8F70}"/>
    <cellStyle name="Normal 19 5 2 3 4" xfId="23429" xr:uid="{5D2663B4-6E3F-496B-A1AA-26960A2E9739}"/>
    <cellStyle name="Normal 19 5 2 3 4 2" xfId="54957" xr:uid="{EDFA7991-ACBE-468C-BC6E-A1B1DB1D8A8D}"/>
    <cellStyle name="Normal 19 5 2 3 5" xfId="54958" xr:uid="{A4E62F55-1A9E-4B91-B40C-615504FD006C}"/>
    <cellStyle name="Normal 19 5 2 3 6" xfId="54959" xr:uid="{99B1213D-BDB0-4487-84E6-7E74CF979C7D}"/>
    <cellStyle name="Normal 19 5 2 4" xfId="23430" xr:uid="{8CEF2E32-3FC4-46FC-833E-79D8DE308949}"/>
    <cellStyle name="Normal 19 5 2 4 2" xfId="23431" xr:uid="{F5E8414E-3945-43CD-A253-74E5B03102DC}"/>
    <cellStyle name="Normal 19 5 2 4 2 2" xfId="23432" xr:uid="{F7CD0488-89C8-4208-915D-DF805C762D8B}"/>
    <cellStyle name="Normal 19 5 2 4 2 2 2" xfId="23433" xr:uid="{F48F721F-2E46-4F9E-8D6C-CCF3DE5EEA7D}"/>
    <cellStyle name="Normal 19 5 2 4 2 3" xfId="23434" xr:uid="{B45DC29C-286A-4ECC-87FC-EE65D8D53B1D}"/>
    <cellStyle name="Normal 19 5 2 4 3" xfId="23435" xr:uid="{70CB9460-0A6A-45ED-B87E-B52DEB3D8FD0}"/>
    <cellStyle name="Normal 19 5 2 4 3 2" xfId="23436" xr:uid="{2FDE5456-62BF-4EFB-A3DB-BD7B137A2508}"/>
    <cellStyle name="Normal 19 5 2 4 4" xfId="23437" xr:uid="{99F138F1-6173-4BF3-9DF5-E20FF39FE27B}"/>
    <cellStyle name="Normal 19 5 2 5" xfId="23438" xr:uid="{894A3ACF-167D-403B-AE1D-D8233108E9E2}"/>
    <cellStyle name="Normal 19 5 2 5 2" xfId="23439" xr:uid="{39ACDAA2-F03F-4E3C-8E73-D22B6500FE9A}"/>
    <cellStyle name="Normal 19 5 2 5 2 2" xfId="23440" xr:uid="{929A5F80-7EB5-47AC-A830-02B353CFDDF3}"/>
    <cellStyle name="Normal 19 5 2 5 3" xfId="23441" xr:uid="{1DEBAF76-D3BD-4929-93B2-E52D8F2F0ACB}"/>
    <cellStyle name="Normal 19 5 2 6" xfId="23442" xr:uid="{AC3E2DCD-643D-466A-80DE-08E348AB953A}"/>
    <cellStyle name="Normal 19 5 2 6 2" xfId="23443" xr:uid="{DDFAF44F-A185-4F48-A2D1-80395337FEFC}"/>
    <cellStyle name="Normal 19 5 2 7" xfId="23444" xr:uid="{968D9EDF-27D4-4BEA-B481-28A54FDE0DB4}"/>
    <cellStyle name="Normal 19 5 2 8" xfId="23445" xr:uid="{C34217E0-FD58-42EC-9500-CE15D7FEF94F}"/>
    <cellStyle name="Normal 19 5 3" xfId="23446" xr:uid="{EFB1DA12-DCFB-4101-AEE8-E8A9CCFBF0FE}"/>
    <cellStyle name="Normal 19 5 3 2" xfId="23447" xr:uid="{690A3D63-7856-47B4-9AFA-0B0C5E8A6561}"/>
    <cellStyle name="Normal 19 5 3 2 2" xfId="23448" xr:uid="{20C63F26-5CCA-415F-B696-E432F5C2FF76}"/>
    <cellStyle name="Normal 19 5 3 2 2 2" xfId="23449" xr:uid="{EFB8D4D2-4E1C-4077-8E85-404137B03244}"/>
    <cellStyle name="Normal 19 5 3 2 2 2 2" xfId="23450" xr:uid="{92EBE25D-352D-4FA2-A128-A9BDF2C7FAC6}"/>
    <cellStyle name="Normal 19 5 3 2 2 2 2 2" xfId="54960" xr:uid="{24DED8DC-34CC-4A2F-8937-6FB84CDFEB61}"/>
    <cellStyle name="Normal 19 5 3 2 2 2 3" xfId="54961" xr:uid="{477E2E75-D1F6-4134-9D9A-0BE28FC44654}"/>
    <cellStyle name="Normal 19 5 3 2 2 3" xfId="23451" xr:uid="{F7EEA833-E4A8-4CDE-8EBF-128B35F19AB9}"/>
    <cellStyle name="Normal 19 5 3 2 2 3 2" xfId="54962" xr:uid="{D894E868-F200-4D67-97A9-2D2D72944761}"/>
    <cellStyle name="Normal 19 5 3 2 2 4" xfId="54963" xr:uid="{D671ABA8-42A8-40DE-B6AD-A5CB31C51999}"/>
    <cellStyle name="Normal 19 5 3 2 3" xfId="23452" xr:uid="{40709AEE-A168-4B26-A9F7-0343A7CC3569}"/>
    <cellStyle name="Normal 19 5 3 2 3 2" xfId="23453" xr:uid="{EE12011D-2C2C-4176-9F23-6453C97AF6B0}"/>
    <cellStyle name="Normal 19 5 3 2 3 2 2" xfId="54964" xr:uid="{68B159FF-34F2-4397-BCDC-3A6E255DBD11}"/>
    <cellStyle name="Normal 19 5 3 2 3 3" xfId="54965" xr:uid="{1DD3BFCC-E596-43D9-922F-28EEE90EB402}"/>
    <cellStyle name="Normal 19 5 3 2 4" xfId="23454" xr:uid="{62BE1E94-86E4-4AA4-A89F-22E47BDB3EA6}"/>
    <cellStyle name="Normal 19 5 3 2 4 2" xfId="54966" xr:uid="{B0DFC7CF-D5C2-4DC5-B117-173B33D8DFAC}"/>
    <cellStyle name="Normal 19 5 3 2 5" xfId="54967" xr:uid="{4457BDFE-2F13-4578-858C-FC58B02FA3C3}"/>
    <cellStyle name="Normal 19 5 3 2 6" xfId="54968" xr:uid="{366EF7F9-BE81-4680-89EE-9ED1B4A2A679}"/>
    <cellStyle name="Normal 19 5 3 3" xfId="23455" xr:uid="{16FBEE20-9AC9-4E16-8097-021A0EE6F195}"/>
    <cellStyle name="Normal 19 5 3 3 2" xfId="23456" xr:uid="{7576687B-8CB8-4D03-A697-1C9F1CC67E0E}"/>
    <cellStyle name="Normal 19 5 3 3 2 2" xfId="23457" xr:uid="{A9C9C2F6-7DEF-4F4D-B1EC-31BE442D5B36}"/>
    <cellStyle name="Normal 19 5 3 3 2 2 2" xfId="23458" xr:uid="{584BF8ED-D76A-4898-A1A2-6D63CFE886C6}"/>
    <cellStyle name="Normal 19 5 3 3 2 3" xfId="23459" xr:uid="{C3EF3FC9-C8CF-47C4-B276-A1ED407E034E}"/>
    <cellStyle name="Normal 19 5 3 3 3" xfId="23460" xr:uid="{D3AC878C-E3D1-4282-828A-FAD00C298538}"/>
    <cellStyle name="Normal 19 5 3 3 3 2" xfId="23461" xr:uid="{737A42D0-1532-41B2-AE8B-8A0E58E41E3B}"/>
    <cellStyle name="Normal 19 5 3 3 4" xfId="23462" xr:uid="{892A96A4-4E35-4B89-9DB8-639CC704C037}"/>
    <cellStyle name="Normal 19 5 3 4" xfId="23463" xr:uid="{69CF57B9-1363-4CC5-8324-5F84DADC80E6}"/>
    <cellStyle name="Normal 19 5 3 4 2" xfId="23464" xr:uid="{A6F800E1-F586-4D4E-8CAF-ED15E5494865}"/>
    <cellStyle name="Normal 19 5 3 4 2 2" xfId="23465" xr:uid="{C6A4C501-5418-49F4-81A9-1310EAF64C43}"/>
    <cellStyle name="Normal 19 5 3 4 3" xfId="23466" xr:uid="{4DF90B8E-B3C2-44E4-834C-346C19D083EC}"/>
    <cellStyle name="Normal 19 5 3 5" xfId="23467" xr:uid="{D635A5B5-7403-4F8B-B3DA-AA5EF79CD44A}"/>
    <cellStyle name="Normal 19 5 3 5 2" xfId="23468" xr:uid="{ED29842A-DB59-4C3D-9D17-126038E510DC}"/>
    <cellStyle name="Normal 19 5 3 6" xfId="23469" xr:uid="{7A0F845D-D050-4AFC-AB36-C052942B3B48}"/>
    <cellStyle name="Normal 19 5 3 7" xfId="54969" xr:uid="{40E60EA2-EB2B-41EA-9289-FD6D7F2619F7}"/>
    <cellStyle name="Normal 19 5 4" xfId="23470" xr:uid="{0F8DAAC0-09FD-4796-BFAD-3CD9D5E27AEF}"/>
    <cellStyle name="Normal 19 5 4 2" xfId="23471" xr:uid="{CD00857D-172A-46D4-ADE2-59299692EF2D}"/>
    <cellStyle name="Normal 19 5 4 2 2" xfId="23472" xr:uid="{C47ADBB4-DAE8-4814-B576-9091B4935F16}"/>
    <cellStyle name="Normal 19 5 4 2 2 2" xfId="23473" xr:uid="{5BBADCF4-31FE-46E7-8F8C-B6F604DEA7A6}"/>
    <cellStyle name="Normal 19 5 4 2 2 2 2" xfId="54970" xr:uid="{4E1F235D-6DA9-42DF-8551-8E1FF747AB45}"/>
    <cellStyle name="Normal 19 5 4 2 2 3" xfId="54971" xr:uid="{9C68A3D9-8006-4574-9EA8-A6FD9EFDAD9E}"/>
    <cellStyle name="Normal 19 5 4 2 3" xfId="23474" xr:uid="{A7E21283-EC2D-42D0-973C-55381D7CBDBE}"/>
    <cellStyle name="Normal 19 5 4 2 3 2" xfId="54972" xr:uid="{514F39F3-925E-4AF5-918E-9EC79B583891}"/>
    <cellStyle name="Normal 19 5 4 2 4" xfId="54973" xr:uid="{704541C4-154B-448F-A7D3-93851462B148}"/>
    <cellStyle name="Normal 19 5 4 3" xfId="23475" xr:uid="{20FB3250-41FD-46F9-8460-AA3FD31AC3F8}"/>
    <cellStyle name="Normal 19 5 4 3 2" xfId="23476" xr:uid="{C084C47E-8240-45E8-99FF-EDB247F6DE75}"/>
    <cellStyle name="Normal 19 5 4 3 2 2" xfId="54974" xr:uid="{44B44F89-DD8F-42BF-80EC-E2BE2CDCA985}"/>
    <cellStyle name="Normal 19 5 4 3 3" xfId="54975" xr:uid="{686BC40F-AAA3-4DE2-B8D5-C50972E57984}"/>
    <cellStyle name="Normal 19 5 4 4" xfId="23477" xr:uid="{FBA60646-FC15-4604-9BD1-7111A0347C94}"/>
    <cellStyle name="Normal 19 5 4 4 2" xfId="54976" xr:uid="{87E37676-4225-45CC-831D-5771E7FC1F50}"/>
    <cellStyle name="Normal 19 5 4 5" xfId="54977" xr:uid="{20BE10CB-4E4B-4D01-AB7B-CF9078163D0F}"/>
    <cellStyle name="Normal 19 5 4 6" xfId="54978" xr:uid="{5BFA137B-DCA8-47B4-B2AD-D65194FC0241}"/>
    <cellStyle name="Normal 19 5 5" xfId="23478" xr:uid="{83EE722E-7B6A-4216-B0AF-B77F69870808}"/>
    <cellStyle name="Normal 19 5 5 2" xfId="23479" xr:uid="{B8ED7E28-0660-43EF-A1F8-E5B445738FAE}"/>
    <cellStyle name="Normal 19 5 5 2 2" xfId="23480" xr:uid="{C9376130-EB56-477D-ACB2-261C88D3F315}"/>
    <cellStyle name="Normal 19 5 5 2 2 2" xfId="23481" xr:uid="{BDC10C0B-9380-4DD2-9717-1E9847CFFC3C}"/>
    <cellStyle name="Normal 19 5 5 2 3" xfId="23482" xr:uid="{A98C5F45-70F6-4294-810F-E493681B885A}"/>
    <cellStyle name="Normal 19 5 5 3" xfId="23483" xr:uid="{C9F9CC3F-421E-493D-8D08-E9206E7D4E5C}"/>
    <cellStyle name="Normal 19 5 5 3 2" xfId="23484" xr:uid="{EF661311-2AAA-4649-ACF8-ADF05403C4AA}"/>
    <cellStyle name="Normal 19 5 5 4" xfId="23485" xr:uid="{0B887656-D5F8-436B-8922-6A032A4A6071}"/>
    <cellStyle name="Normal 19 5 6" xfId="23486" xr:uid="{0C58214A-57BC-4BEA-AFAE-5E9D2FD1D8DE}"/>
    <cellStyle name="Normal 19 5 6 2" xfId="23487" xr:uid="{F6B1E0DD-EA79-4E69-A501-62CBA927C64B}"/>
    <cellStyle name="Normal 19 5 6 2 2" xfId="23488" xr:uid="{C6DC10AC-2ED2-49CD-9E1F-038943CB4A3A}"/>
    <cellStyle name="Normal 19 5 6 3" xfId="23489" xr:uid="{3A83D09E-D58C-4F6B-AB4C-78FB73EE4BF1}"/>
    <cellStyle name="Normal 19 5 7" xfId="23490" xr:uid="{1DEB6A5D-97DB-4964-9924-0A18F8BB0AB2}"/>
    <cellStyle name="Normal 19 5 7 2" xfId="23491" xr:uid="{AF5B112B-2143-4033-B0AA-FF30F4F3FF06}"/>
    <cellStyle name="Normal 19 5 8" xfId="23492" xr:uid="{35F464F8-1BC8-423D-BBC5-38C09A46F3B7}"/>
    <cellStyle name="Normal 19 5 9" xfId="23493" xr:uid="{E69ED0DF-F86E-4223-822D-233C1A0F79EB}"/>
    <cellStyle name="Normal 19 6" xfId="23494" xr:uid="{F852712C-3073-4BF2-8581-1BED1F16B048}"/>
    <cellStyle name="Normal 19 6 2" xfId="23495" xr:uid="{F2F5D938-B365-4823-96A8-017AD32D9E74}"/>
    <cellStyle name="Normal 19 6 2 2" xfId="23496" xr:uid="{FD9F3A57-58D5-41CF-B544-5CB293D56BF3}"/>
    <cellStyle name="Normal 19 6 2 2 2" xfId="23497" xr:uid="{06AF7D4C-BC6C-49C6-9C36-7A325FD889F7}"/>
    <cellStyle name="Normal 19 6 2 2 2 2" xfId="23498" xr:uid="{1177E7FE-DB45-4131-B0E9-7AD792FCE524}"/>
    <cellStyle name="Normal 19 6 2 2 2 2 2" xfId="23499" xr:uid="{2E499872-695D-402F-93A8-25213294CD63}"/>
    <cellStyle name="Normal 19 6 2 2 2 2 2 2" xfId="23500" xr:uid="{3AE51A24-E549-4774-A2D6-DB893B00456A}"/>
    <cellStyle name="Normal 19 6 2 2 2 2 3" xfId="23501" xr:uid="{1FE56BD1-2D2A-4994-9802-1E6B84E3747E}"/>
    <cellStyle name="Normal 19 6 2 2 2 3" xfId="23502" xr:uid="{885EEB45-F2ED-4FC4-B6A3-C0986694CA5B}"/>
    <cellStyle name="Normal 19 6 2 2 2 3 2" xfId="23503" xr:uid="{F3846E19-7262-41A6-B19E-C493E594E2D5}"/>
    <cellStyle name="Normal 19 6 2 2 2 4" xfId="23504" xr:uid="{E29BEC9D-9A54-4A9D-A1A1-EB99D2E4930B}"/>
    <cellStyle name="Normal 19 6 2 2 3" xfId="23505" xr:uid="{00BABBA3-658A-48C2-8503-FFDDBC335B39}"/>
    <cellStyle name="Normal 19 6 2 2 3 2" xfId="23506" xr:uid="{2AACF6EB-9C30-459E-A34D-8E5136760D79}"/>
    <cellStyle name="Normal 19 6 2 2 3 2 2" xfId="23507" xr:uid="{064AA5B2-8113-4078-B07F-84ED7EAA4F90}"/>
    <cellStyle name="Normal 19 6 2 2 3 3" xfId="23508" xr:uid="{9ED83644-0716-437D-B893-FC01507F0927}"/>
    <cellStyle name="Normal 19 6 2 2 4" xfId="23509" xr:uid="{E5BDA7BB-3588-4A85-BC35-DBA800596D00}"/>
    <cellStyle name="Normal 19 6 2 2 4 2" xfId="23510" xr:uid="{034010C6-D7CE-4C8E-8A85-7EF3EF800073}"/>
    <cellStyle name="Normal 19 6 2 2 5" xfId="23511" xr:uid="{FB2AC6F7-F3CC-4168-972F-DC58548330DE}"/>
    <cellStyle name="Normal 19 6 2 2 6" xfId="54979" xr:uid="{148045A7-9710-41CD-B74F-F211710F23E0}"/>
    <cellStyle name="Normal 19 6 2 3" xfId="23512" xr:uid="{91473F6C-C203-4990-8D78-7AD598D67F77}"/>
    <cellStyle name="Normal 19 6 2 3 2" xfId="23513" xr:uid="{5D944BBB-D507-43E6-B479-507782D0B6DF}"/>
    <cellStyle name="Normal 19 6 2 3 2 2" xfId="23514" xr:uid="{44EDA8A2-A695-4EBE-B5CD-7BA98FBA9CF6}"/>
    <cellStyle name="Normal 19 6 2 3 2 2 2" xfId="23515" xr:uid="{2D3F59B4-7274-4706-A00C-65DD84F80F2F}"/>
    <cellStyle name="Normal 19 6 2 3 2 3" xfId="23516" xr:uid="{E4C8A56B-B758-4DED-BD98-10BD7357812C}"/>
    <cellStyle name="Normal 19 6 2 3 3" xfId="23517" xr:uid="{9564513F-E0D9-4D40-90A5-D6909B24A775}"/>
    <cellStyle name="Normal 19 6 2 3 3 2" xfId="23518" xr:uid="{A0C808CC-646F-4802-930C-C7FFE69E1F80}"/>
    <cellStyle name="Normal 19 6 2 3 4" xfId="23519" xr:uid="{00149F6D-2F14-42C0-8333-69C84E25FE7E}"/>
    <cellStyle name="Normal 19 6 2 4" xfId="23520" xr:uid="{911A9372-30A3-4D28-B78D-065F9A80F0CE}"/>
    <cellStyle name="Normal 19 6 2 4 2" xfId="23521" xr:uid="{BCA29B2B-58A1-4CD6-B795-EC15D2C95913}"/>
    <cellStyle name="Normal 19 6 2 4 2 2" xfId="23522" xr:uid="{D7504E96-5CCC-4A69-9244-AC2ECABD8419}"/>
    <cellStyle name="Normal 19 6 2 4 3" xfId="23523" xr:uid="{67BC2367-90E6-4B21-A2DF-33496C4701ED}"/>
    <cellStyle name="Normal 19 6 2 5" xfId="23524" xr:uid="{44E8E474-276C-42F4-815E-D58B187888DD}"/>
    <cellStyle name="Normal 19 6 2 5 2" xfId="23525" xr:uid="{39A8CAE6-25D9-4321-820C-3D07BBE6FDB4}"/>
    <cellStyle name="Normal 19 6 2 6" xfId="23526" xr:uid="{08524FE2-4914-4B78-B34B-96E7688533F1}"/>
    <cellStyle name="Normal 19 6 2 7" xfId="54980" xr:uid="{FF5D31DD-AB00-4920-ABD0-80D57CEE971A}"/>
    <cellStyle name="Normal 19 6 3" xfId="23527" xr:uid="{70CA796F-05CD-45BA-B578-AFAE86B2719B}"/>
    <cellStyle name="Normal 19 6 3 2" xfId="23528" xr:uid="{4151249F-5D58-43D5-B0EE-8697F849D3BB}"/>
    <cellStyle name="Normal 19 6 3 2 2" xfId="23529" xr:uid="{7BCE56D5-EF3C-41F0-8784-B00BB9C39308}"/>
    <cellStyle name="Normal 19 6 3 2 2 2" xfId="23530" xr:uid="{91168E7F-1FB6-4DEB-B097-02F601E22466}"/>
    <cellStyle name="Normal 19 6 3 2 2 2 2" xfId="23531" xr:uid="{150AE2DB-7220-48C2-B1ED-FEAF4F999FD2}"/>
    <cellStyle name="Normal 19 6 3 2 2 3" xfId="23532" xr:uid="{6A317287-754C-4291-B067-E6518D2F5B86}"/>
    <cellStyle name="Normal 19 6 3 2 3" xfId="23533" xr:uid="{3AD751FD-1F66-423D-8251-E3190977D80D}"/>
    <cellStyle name="Normal 19 6 3 2 3 2" xfId="23534" xr:uid="{5CCE4F2B-B3B9-4B7C-B68D-D87CAD48AF57}"/>
    <cellStyle name="Normal 19 6 3 2 4" xfId="23535" xr:uid="{DC8ED51C-4805-4B2F-AB4E-A13EB5CDC45A}"/>
    <cellStyle name="Normal 19 6 3 3" xfId="23536" xr:uid="{A058CC20-2D04-4F96-96EA-672D31E51F09}"/>
    <cellStyle name="Normal 19 6 3 3 2" xfId="23537" xr:uid="{199D3D8F-6328-47F0-9490-9C407CAE9C5F}"/>
    <cellStyle name="Normal 19 6 3 3 2 2" xfId="23538" xr:uid="{3C9B5C00-99D6-4F7C-B18C-DB7EB68D117C}"/>
    <cellStyle name="Normal 19 6 3 3 3" xfId="23539" xr:uid="{64A5EEC9-77F5-47B5-8CC4-361F43456854}"/>
    <cellStyle name="Normal 19 6 3 4" xfId="23540" xr:uid="{2694F24F-4D16-4A91-91CE-C90F3F095679}"/>
    <cellStyle name="Normal 19 6 3 4 2" xfId="23541" xr:uid="{324FCB17-ED39-4E3C-BF08-4061897C9598}"/>
    <cellStyle name="Normal 19 6 3 5" xfId="23542" xr:uid="{98C9542E-122D-4B78-8F92-A7A8A4A2D9CA}"/>
    <cellStyle name="Normal 19 6 3 6" xfId="54981" xr:uid="{98CF72E4-DA7B-4EB2-A939-C15FF75A5B79}"/>
    <cellStyle name="Normal 19 6 4" xfId="23543" xr:uid="{4E1BBB71-935B-47E6-A040-1C4BEA86FEDE}"/>
    <cellStyle name="Normal 19 6 4 2" xfId="23544" xr:uid="{BDE1FEA5-7272-4393-B5F8-EA24EC9AFF5F}"/>
    <cellStyle name="Normal 19 6 4 2 2" xfId="23545" xr:uid="{F9950B68-8329-4CD7-9718-0D01D7E55140}"/>
    <cellStyle name="Normal 19 6 4 2 2 2" xfId="23546" xr:uid="{A68C383A-FB6A-4AFE-881B-F2B093BD6CE1}"/>
    <cellStyle name="Normal 19 6 4 2 3" xfId="23547" xr:uid="{203887BD-5CF4-4693-8283-DC2BB756E4E3}"/>
    <cellStyle name="Normal 19 6 4 3" xfId="23548" xr:uid="{D51282ED-9687-454F-93CD-E19967EE136D}"/>
    <cellStyle name="Normal 19 6 4 3 2" xfId="23549" xr:uid="{2915D7B6-4A6C-46A7-BA29-D7C7D66F9BD6}"/>
    <cellStyle name="Normal 19 6 4 4" xfId="23550" xr:uid="{7231479D-AE4D-4505-B432-DEBAE9C7BA31}"/>
    <cellStyle name="Normal 19 6 5" xfId="23551" xr:uid="{3A56681C-8350-404E-A73F-59D9630ABD74}"/>
    <cellStyle name="Normal 19 6 5 2" xfId="23552" xr:uid="{4589E16E-ECEB-43B3-A5B8-CF34354D3F78}"/>
    <cellStyle name="Normal 19 6 5 2 2" xfId="23553" xr:uid="{077485A6-6557-45E8-8711-1705BEA7BCE2}"/>
    <cellStyle name="Normal 19 6 5 3" xfId="23554" xr:uid="{285E31E0-659C-41E9-9FF0-BDBD0648FDDC}"/>
    <cellStyle name="Normal 19 6 6" xfId="23555" xr:uid="{45BEFD80-739D-4FAE-8A3D-637746A744AD}"/>
    <cellStyle name="Normal 19 6 6 2" xfId="23556" xr:uid="{E596A317-9757-4A7D-A604-216AF07FF053}"/>
    <cellStyle name="Normal 19 6 7" xfId="23557" xr:uid="{73331800-87B7-489D-922E-4403DDBD34D7}"/>
    <cellStyle name="Normal 19 6 8" xfId="23558" xr:uid="{42991560-1218-45F2-8ADC-168CE56F150A}"/>
    <cellStyle name="Normal 19 7" xfId="23559" xr:uid="{EDD9CCC6-75EC-492B-AB7B-6512BC92FD01}"/>
    <cellStyle name="Normal 19 7 2" xfId="23560" xr:uid="{8CB61B27-C547-469E-BF90-1896063F5F58}"/>
    <cellStyle name="Normal 19 7 2 2" xfId="23561" xr:uid="{69EDDFA8-293A-4CDF-920A-67539615FE22}"/>
    <cellStyle name="Normal 19 7 2 2 2" xfId="23562" xr:uid="{D407C3DB-1C95-45DC-913A-3EF607B3898D}"/>
    <cellStyle name="Normal 19 7 2 2 2 2" xfId="23563" xr:uid="{CE108121-1884-4F42-85A8-B86312210F8D}"/>
    <cellStyle name="Normal 19 7 2 2 2 2 2" xfId="23564" xr:uid="{1169BEDD-2295-41F6-9551-6355BBCA5EF1}"/>
    <cellStyle name="Normal 19 7 2 2 2 3" xfId="23565" xr:uid="{10360388-AB64-4631-9D2F-097E0943E004}"/>
    <cellStyle name="Normal 19 7 2 2 3" xfId="23566" xr:uid="{C1490EB7-2BB0-4C1E-9A6B-EF179ACAF84C}"/>
    <cellStyle name="Normal 19 7 2 2 3 2" xfId="23567" xr:uid="{C9E9527A-B963-4877-966E-653E58D57CF5}"/>
    <cellStyle name="Normal 19 7 2 2 4" xfId="23568" xr:uid="{CF710090-6BAE-4EC0-8F50-0025F924B113}"/>
    <cellStyle name="Normal 19 7 2 3" xfId="23569" xr:uid="{854E3614-B1EF-4B77-9892-24EF3858DD8C}"/>
    <cellStyle name="Normal 19 7 2 3 2" xfId="23570" xr:uid="{E00D4E62-7374-4750-9385-96C005F9A309}"/>
    <cellStyle name="Normal 19 7 2 3 2 2" xfId="23571" xr:uid="{CB882BD1-910D-414E-8537-F9D2D192203B}"/>
    <cellStyle name="Normal 19 7 2 3 3" xfId="23572" xr:uid="{B98FFAB0-6D15-48C5-8AE4-84C6A72E7DE5}"/>
    <cellStyle name="Normal 19 7 2 4" xfId="23573" xr:uid="{9CB449B7-CB40-4617-A396-75FEBD149A02}"/>
    <cellStyle name="Normal 19 7 2 4 2" xfId="23574" xr:uid="{3E6B3F72-D6EA-4D11-A297-A6FA5B0B249D}"/>
    <cellStyle name="Normal 19 7 2 5" xfId="23575" xr:uid="{CDE411FC-A947-450E-98A9-19EBD1EDECA1}"/>
    <cellStyle name="Normal 19 7 2 6" xfId="54982" xr:uid="{1CCE9CE4-CA74-4AAE-9F3E-A9A3E31F4125}"/>
    <cellStyle name="Normal 19 7 3" xfId="23576" xr:uid="{74C7292D-BB0E-422E-A7B8-2314719C81F6}"/>
    <cellStyle name="Normal 19 7 3 2" xfId="23577" xr:uid="{5E654402-F766-45C5-8CBC-86B2EDEA4B20}"/>
    <cellStyle name="Normal 19 7 3 2 2" xfId="23578" xr:uid="{1F52E067-13D4-4578-9609-3B8041235840}"/>
    <cellStyle name="Normal 19 7 3 2 2 2" xfId="23579" xr:uid="{79397B17-C940-4516-A425-6ADCC8CD5D7F}"/>
    <cellStyle name="Normal 19 7 3 2 3" xfId="23580" xr:uid="{12CC478F-45E4-4493-9E24-3562072B6971}"/>
    <cellStyle name="Normal 19 7 3 3" xfId="23581" xr:uid="{F021A58A-7C61-4979-8B80-62442DEE3EAD}"/>
    <cellStyle name="Normal 19 7 3 3 2" xfId="23582" xr:uid="{73ACE745-F076-42C2-A207-161CEAA5B956}"/>
    <cellStyle name="Normal 19 7 3 4" xfId="23583" xr:uid="{CDBCBE5B-13A0-4991-A354-87F00D386A4F}"/>
    <cellStyle name="Normal 19 7 4" xfId="23584" xr:uid="{356F2597-951D-4E37-AA2C-51D11BCA0816}"/>
    <cellStyle name="Normal 19 7 4 2" xfId="23585" xr:uid="{00B76AB5-CFD7-4AE5-BC11-B8F6B3005678}"/>
    <cellStyle name="Normal 19 7 4 2 2" xfId="23586" xr:uid="{8949F160-AF7A-4B83-A7BA-42241B295D99}"/>
    <cellStyle name="Normal 19 7 4 3" xfId="23587" xr:uid="{D37F2777-38EC-4B91-8B86-54DDB0B449E7}"/>
    <cellStyle name="Normal 19 7 5" xfId="23588" xr:uid="{35EA54DB-2EA3-4031-ABA1-AE554685C893}"/>
    <cellStyle name="Normal 19 7 5 2" xfId="23589" xr:uid="{E955FD8F-45DF-463D-99BC-97522F7EEF2B}"/>
    <cellStyle name="Normal 19 7 6" xfId="23590" xr:uid="{1DE1CAB8-3816-4F8A-AD98-5A6785A7943F}"/>
    <cellStyle name="Normal 19 7 7" xfId="54983" xr:uid="{3E774A6F-4238-40EA-9253-3DFCE2E89EB1}"/>
    <cellStyle name="Normal 19 8" xfId="23591" xr:uid="{ACB16379-B371-4ECA-BB2E-28383CEA9871}"/>
    <cellStyle name="Normal 19 8 2" xfId="23592" xr:uid="{125D62A7-0FA0-4FD5-99EF-DD27B34BE3EF}"/>
    <cellStyle name="Normal 19 8 2 2" xfId="23593" xr:uid="{4E0D189D-792D-4A2F-A861-643DF3D81A88}"/>
    <cellStyle name="Normal 19 8 2 2 2" xfId="23594" xr:uid="{E647C7EC-24B5-4C8B-8908-8B4C586E708A}"/>
    <cellStyle name="Normal 19 8 2 2 2 2" xfId="23595" xr:uid="{F2BD1282-4025-4B22-A2B0-F34A53829B87}"/>
    <cellStyle name="Normal 19 8 2 2 3" xfId="23596" xr:uid="{AC3D287C-0363-4F05-8C13-802BAE53660F}"/>
    <cellStyle name="Normal 19 8 2 3" xfId="23597" xr:uid="{92AE9AC8-A5A6-49E8-8C1D-174AC27AC42A}"/>
    <cellStyle name="Normal 19 8 2 3 2" xfId="23598" xr:uid="{0FD50BCC-16E3-49A0-8C52-800E44CEDDA0}"/>
    <cellStyle name="Normal 19 8 2 4" xfId="23599" xr:uid="{7994B02D-AF7C-4E46-A3A0-009D22D047F2}"/>
    <cellStyle name="Normal 19 8 3" xfId="23600" xr:uid="{2E39D192-C51C-46C4-8106-04083E1A54F7}"/>
    <cellStyle name="Normal 19 8 3 2" xfId="23601" xr:uid="{F09470B8-8BDF-4CB2-A8FC-3B35A6DC8BE4}"/>
    <cellStyle name="Normal 19 8 3 2 2" xfId="23602" xr:uid="{6CCC302C-FC21-49B3-8BFB-63AA6C5AA70C}"/>
    <cellStyle name="Normal 19 8 3 3" xfId="23603" xr:uid="{3B02C961-A703-469C-A763-A75ACE876A5F}"/>
    <cellStyle name="Normal 19 8 4" xfId="23604" xr:uid="{0550E563-8AB6-447C-BE64-4846F36154B2}"/>
    <cellStyle name="Normal 19 8 4 2" xfId="23605" xr:uid="{951D2306-FF2B-4616-8B49-89205344445B}"/>
    <cellStyle name="Normal 19 8 5" xfId="23606" xr:uid="{B8A88679-033A-4B4B-90BF-01A4EA484818}"/>
    <cellStyle name="Normal 19 8 6" xfId="54984" xr:uid="{B3AC87A9-A61A-44AA-8C4F-88BE7AADC5B5}"/>
    <cellStyle name="Normal 19 9" xfId="23607" xr:uid="{D4DA99EE-7A2F-4B63-9B1F-29C33F508B51}"/>
    <cellStyle name="Normal 19 9 2" xfId="23608" xr:uid="{ED69DA49-EA2A-4AE2-98B0-030D754892E8}"/>
    <cellStyle name="Normal 19 9 2 2" xfId="23609" xr:uid="{1308FD35-80B4-4542-8B75-600C167F8E97}"/>
    <cellStyle name="Normal 19 9 2 2 2" xfId="54985" xr:uid="{E334D63A-8D4C-432D-A675-DBA9292F7E38}"/>
    <cellStyle name="Normal 19 9 2 3" xfId="54986" xr:uid="{17B4B98B-AB3E-4148-8102-127A42125F59}"/>
    <cellStyle name="Normal 19 9 3" xfId="23610" xr:uid="{A4BFFD48-7DCF-4D94-91D2-8F44E4B567C7}"/>
    <cellStyle name="Normal 19 9 3 2" xfId="54987" xr:uid="{53E0573C-FFAF-47F2-9D4F-3BCFAD0781C1}"/>
    <cellStyle name="Normal 19 9 4" xfId="54988" xr:uid="{939000B4-7372-404C-8816-4238A92AB169}"/>
    <cellStyle name="Normal 19_HIDROLOGIA" xfId="23611" xr:uid="{0C47D4E4-2BA7-4511-9174-7F99BA6F5D49}"/>
    <cellStyle name="Normal 190" xfId="23612" xr:uid="{518E2221-383D-4AAC-920F-F8BC1C69A5F7}"/>
    <cellStyle name="Normal 190 2" xfId="23613" xr:uid="{1C453CD4-FFE5-4874-B6A4-E972C044B857}"/>
    <cellStyle name="Normal 190 2 2" xfId="23614" xr:uid="{4C9B24E6-E27A-40E4-9EFA-D8D075D201BE}"/>
    <cellStyle name="Normal 190 2 2 2" xfId="23615" xr:uid="{B788D2AD-03D0-4C0E-B2A5-5BB11F92B77F}"/>
    <cellStyle name="Normal 190 2 3" xfId="23616" xr:uid="{3C24E0D1-6E1E-47B7-A58C-8BC67D27D58A}"/>
    <cellStyle name="Normal 190 3" xfId="23617" xr:uid="{292D30F3-A315-4592-B7AB-53DCC1B9FC38}"/>
    <cellStyle name="Normal 190 3 2" xfId="23618" xr:uid="{7B8E7208-B0BE-497C-909E-B95F7E91665A}"/>
    <cellStyle name="Normal 190 4" xfId="23619" xr:uid="{0BBFC3EA-B192-4BB7-A271-8EF106EE1EEA}"/>
    <cellStyle name="Normal 190 5" xfId="54989" xr:uid="{E2959B83-F010-4276-8072-CC3FF2ECFFA7}"/>
    <cellStyle name="Normal 191" xfId="23620" xr:uid="{973444A9-CFEF-4B3A-92E1-7255B0AD30BD}"/>
    <cellStyle name="Normal 191 2" xfId="54990" xr:uid="{D8844358-473B-4772-8601-441450F6FF6C}"/>
    <cellStyle name="Normal 191 2 2" xfId="54991" xr:uid="{94E3B141-0FD4-4B80-9388-6B86818A1626}"/>
    <cellStyle name="Normal 191 2 2 2" xfId="54992" xr:uid="{994A9116-D701-4176-8BEE-B8FA79A152D9}"/>
    <cellStyle name="Normal 191 2 3" xfId="54993" xr:uid="{A2A4AB80-589D-452C-9745-899CE720F293}"/>
    <cellStyle name="Normal 191 3" xfId="54994" xr:uid="{2B67C1BD-B41A-44E6-8333-4C79273DDB3E}"/>
    <cellStyle name="Normal 191 3 2" xfId="54995" xr:uid="{0C5F00F6-6747-4767-AFE1-2D408726D627}"/>
    <cellStyle name="Normal 191 4" xfId="54996" xr:uid="{308AC5C7-E08C-4465-85C7-603F62226920}"/>
    <cellStyle name="Normal 191 5" xfId="54997" xr:uid="{84F2DA8D-B0D1-4F24-81F7-90B8DA4016D0}"/>
    <cellStyle name="Normal 192" xfId="23621" xr:uid="{B3A815B7-ACD7-4809-A221-F0206EF7EA42}"/>
    <cellStyle name="Normal 192 2" xfId="23622" xr:uid="{9E07AA4B-20BF-4AB7-84D0-3DA2E4B8C995}"/>
    <cellStyle name="Normal 192 2 2" xfId="23623" xr:uid="{44D8C996-648A-4749-9DB5-9E83A154911F}"/>
    <cellStyle name="Normal 192 2 2 2" xfId="54998" xr:uid="{2543845F-6D4B-491C-BBC5-B28B43D74E07}"/>
    <cellStyle name="Normal 192 2 3" xfId="54999" xr:uid="{35A030E8-815D-445C-A5E1-E1159B0E0FF9}"/>
    <cellStyle name="Normal 192 3" xfId="23624" xr:uid="{840B65DA-8452-4AE9-A8F8-BA8EA6EC2FD3}"/>
    <cellStyle name="Normal 192 3 2" xfId="55000" xr:uid="{A0D81877-7AF7-4135-AFD5-F449B4409371}"/>
    <cellStyle name="Normal 192 4" xfId="55001" xr:uid="{95A34430-B973-43FB-8384-9DCB4CCBEC43}"/>
    <cellStyle name="Normal 193" xfId="23625" xr:uid="{16A81A06-0D47-4803-B592-2562AD221C95}"/>
    <cellStyle name="Normal 193 2" xfId="23626" xr:uid="{EC9B183B-0B41-46A0-B0F3-C7F4AB773E69}"/>
    <cellStyle name="Normal 193 2 2" xfId="23627" xr:uid="{03371BF0-C2E7-498C-B092-782DB49A9AFD}"/>
    <cellStyle name="Normal 193 2 2 2" xfId="55002" xr:uid="{AF6E44E4-7EDA-4E2F-94CC-3084A8544A64}"/>
    <cellStyle name="Normal 193 2 3" xfId="55003" xr:uid="{59931952-32D8-42DE-A530-7C9B672976A5}"/>
    <cellStyle name="Normal 193 3" xfId="23628" xr:uid="{6D453E4B-35B5-46C4-8A33-99651BCD4202}"/>
    <cellStyle name="Normal 193 3 2" xfId="55004" xr:uid="{6AF9B488-BEB5-4DA4-8946-813950E2422B}"/>
    <cellStyle name="Normal 193 4" xfId="55005" xr:uid="{0F3AFEF0-689D-4B4D-B667-3A949EA1A155}"/>
    <cellStyle name="Normal 194" xfId="23629" xr:uid="{8F0AAC7E-CACF-4338-AC76-E3EB9EB92213}"/>
    <cellStyle name="Normal 194 2" xfId="23630" xr:uid="{A472B55E-1493-4141-BE07-EF74CBCD073F}"/>
    <cellStyle name="Normal 194 2 2" xfId="23631" xr:uid="{B38654B8-3599-4232-9EE5-7B2567C4B279}"/>
    <cellStyle name="Normal 194 2 2 2" xfId="55006" xr:uid="{E6397687-7C26-4064-BA11-D21BD155D76F}"/>
    <cellStyle name="Normal 194 2 3" xfId="55007" xr:uid="{76317D7A-8079-4526-B91F-6D732C215C78}"/>
    <cellStyle name="Normal 194 3" xfId="23632" xr:uid="{AC341210-36A7-4016-A333-6281E0FE926B}"/>
    <cellStyle name="Normal 194 3 2" xfId="55008" xr:uid="{AAC428A5-E69B-400D-B9BF-D55EB277DA09}"/>
    <cellStyle name="Normal 194 4" xfId="55009" xr:uid="{D14CEE12-F9B0-429E-AD01-ADECE5946407}"/>
    <cellStyle name="Normal 195" xfId="23633" xr:uid="{7E87543A-9F0D-4539-921E-EAA4550F6B13}"/>
    <cellStyle name="Normal 195 2" xfId="23634" xr:uid="{445D290E-5A3E-452F-8513-3418625A79A3}"/>
    <cellStyle name="Normal 195 2 2" xfId="23635" xr:uid="{D5355A28-CD04-407D-861C-00F1F7A4F494}"/>
    <cellStyle name="Normal 195 2 2 2" xfId="55010" xr:uid="{95E805F2-3E7A-482D-BDDA-E5CF92A8A60C}"/>
    <cellStyle name="Normal 195 2 3" xfId="55011" xr:uid="{2320BA74-7657-46A0-9CC7-A0CD6BA9CD26}"/>
    <cellStyle name="Normal 195 3" xfId="23636" xr:uid="{78EE3960-F0C4-45F0-AED5-D116B49E7B55}"/>
    <cellStyle name="Normal 195 3 2" xfId="55012" xr:uid="{B08B0CDD-22B4-4A5F-B27F-2C82D1D92963}"/>
    <cellStyle name="Normal 195 4" xfId="55013" xr:uid="{BBBA7C71-68F8-4025-8595-48A00346BF64}"/>
    <cellStyle name="Normal 196" xfId="23637" xr:uid="{39C3D4EE-0736-4273-85DA-C88514418A7C}"/>
    <cellStyle name="Normal 196 2" xfId="23638" xr:uid="{CDDD7993-3E3D-4F2D-9B58-988AC8FA0F9F}"/>
    <cellStyle name="Normal 196 2 2" xfId="23639" xr:uid="{A0E44184-2341-4740-9CDB-14A3C4950DF6}"/>
    <cellStyle name="Normal 196 2 2 2" xfId="55014" xr:uid="{C6F1AB1A-EF8B-4D67-B8A9-6493FADE0D41}"/>
    <cellStyle name="Normal 196 2 3" xfId="55015" xr:uid="{BE70B609-230C-44C9-B03F-0B977EC2E650}"/>
    <cellStyle name="Normal 196 3" xfId="23640" xr:uid="{E5A9B30E-846E-44FB-8408-5C5C2244FF24}"/>
    <cellStyle name="Normal 196 3 2" xfId="55016" xr:uid="{15C9A066-1B99-4EDB-984D-E7DF09ADC767}"/>
    <cellStyle name="Normal 196 4" xfId="55017" xr:uid="{F206954B-842C-497B-8B7D-9FE674773E1D}"/>
    <cellStyle name="Normal 197" xfId="23641" xr:uid="{FD4DBA0D-B70A-4F08-9755-B8C805397AC8}"/>
    <cellStyle name="Normal 197 2" xfId="23642" xr:uid="{C1FA5786-1551-4DE0-908F-61D5F583108D}"/>
    <cellStyle name="Normal 197 2 2" xfId="23643" xr:uid="{B81E8827-6B4C-48D5-A21D-07B0F6293C3D}"/>
    <cellStyle name="Normal 197 2 2 2" xfId="55018" xr:uid="{2AB22381-4F0C-4708-8211-AE26E7AC5F3E}"/>
    <cellStyle name="Normal 197 2 3" xfId="55019" xr:uid="{25255F9E-AA6F-49E0-B2F4-0BB9368C8967}"/>
    <cellStyle name="Normal 197 3" xfId="23644" xr:uid="{EF5D8C6C-AAB1-4FBD-AA45-CC201A7BE853}"/>
    <cellStyle name="Normal 197 3 2" xfId="55020" xr:uid="{5D786068-03AC-472C-9240-2BF7692555B6}"/>
    <cellStyle name="Normal 197 4" xfId="55021" xr:uid="{26265D63-B246-444B-8272-CB21046B889B}"/>
    <cellStyle name="Normal 198" xfId="23645" xr:uid="{F890AFE9-EC66-4D67-8DC1-46CA911F8298}"/>
    <cellStyle name="Normal 198 2" xfId="23646" xr:uid="{542E5162-AF61-483B-A413-BDFF7E839264}"/>
    <cellStyle name="Normal 198 2 2" xfId="23647" xr:uid="{98B1813E-55A1-4A57-9AD6-761F7546768F}"/>
    <cellStyle name="Normal 198 2 2 2" xfId="55022" xr:uid="{5B44F714-5200-45FE-B067-4DA27CD19D30}"/>
    <cellStyle name="Normal 198 2 3" xfId="55023" xr:uid="{39549D1E-10EA-4403-9BF3-F9BB32E4A0D8}"/>
    <cellStyle name="Normal 198 3" xfId="23648" xr:uid="{9BEDE2E3-0B92-4835-B44D-51E3216B024A}"/>
    <cellStyle name="Normal 198 3 2" xfId="55024" xr:uid="{CEA1DE19-D45E-4265-A0FC-74748636A8E7}"/>
    <cellStyle name="Normal 198 4" xfId="55025" xr:uid="{FB90C392-1274-4948-B45A-B81D549F0810}"/>
    <cellStyle name="Normal 199" xfId="23649" xr:uid="{8E3DFCEA-84B6-4334-B0D1-7C27E3E4BF3B}"/>
    <cellStyle name="Normal 199 2" xfId="55026" xr:uid="{82693030-2B66-481A-BBA9-460BDB7F17B1}"/>
    <cellStyle name="Normal 199 2 2" xfId="55027" xr:uid="{F5B48C34-5C62-4331-A277-F98BABA72196}"/>
    <cellStyle name="Normal 199 2 2 2" xfId="55028" xr:uid="{4B2E9101-AE1B-4E0E-827E-99BD397F5CCC}"/>
    <cellStyle name="Normal 199 2 3" xfId="55029" xr:uid="{4ECD9847-E668-479A-82AE-B3BBFB30F37F}"/>
    <cellStyle name="Normal 199 3" xfId="55030" xr:uid="{F252C7FC-F2A2-4B4E-8072-079391A96179}"/>
    <cellStyle name="Normal 199 3 2" xfId="55031" xr:uid="{28794F79-1FFE-45C1-B9B6-00979AD7DC66}"/>
    <cellStyle name="Normal 199 4" xfId="55032" xr:uid="{5A2368FB-7478-44E8-8EE7-EB1258F8A677}"/>
    <cellStyle name="Normal 2" xfId="4" xr:uid="{00000000-0005-0000-0000-000004000000}"/>
    <cellStyle name="Normal 2 10" xfId="23650" xr:uid="{52A76192-68F3-48DC-84C9-C4E62C94BFC3}"/>
    <cellStyle name="Normal 2 11" xfId="23651" xr:uid="{50DB2928-064C-4CBF-9B20-E25D196D483C}"/>
    <cellStyle name="Normal 2 12" xfId="23652" xr:uid="{78F96251-105D-4228-9757-26A2E1096FA0}"/>
    <cellStyle name="Normal 2 13" xfId="23653" xr:uid="{0D529EB8-7DBA-4268-9166-2D6719A209F5}"/>
    <cellStyle name="Normal 2 14" xfId="23654" xr:uid="{0B0A647A-8ACA-4849-AFE0-B8F3644638B6}"/>
    <cellStyle name="Normal 2 15" xfId="23655" xr:uid="{18ADCD2D-9C7A-4033-8C41-3C12DF620560}"/>
    <cellStyle name="Normal 2 15 2" xfId="23656" xr:uid="{14B31A90-5326-4975-B2E8-E831B79FB090}"/>
    <cellStyle name="Normal 2 15 2 2" xfId="23657" xr:uid="{22AF8EAD-B5B5-4090-8B2E-765CC280D3DA}"/>
    <cellStyle name="Normal 2 15 3" xfId="23658" xr:uid="{F091A1CF-C1F6-4B82-9FCD-17346372E50A}"/>
    <cellStyle name="Normal 2 16" xfId="23659" xr:uid="{3F423761-0C6C-4594-B9F6-7FFD585AE5C8}"/>
    <cellStyle name="Normal 2 17" xfId="23660" xr:uid="{F2769E62-9823-4B01-B83A-5F85009BA039}"/>
    <cellStyle name="Normal 2 18" xfId="23661" xr:uid="{BA47131A-5702-41F8-9A61-C97AD5383E2F}"/>
    <cellStyle name="Normal 2 19" xfId="58967" xr:uid="{CBB8AA0B-CB86-4EDD-86E3-BE20E8336C4F}"/>
    <cellStyle name="Normal 2 2" xfId="23662" xr:uid="{630DD55C-ACB8-4BAF-BFA5-A4EC16884BF9}"/>
    <cellStyle name="Normal 2 2 10" xfId="23663" xr:uid="{96416FF3-4B8B-40D0-8560-0C4A286C516E}"/>
    <cellStyle name="Normal 2 2 11" xfId="23664" xr:uid="{B6429976-33BB-4E42-B792-EC9AE758FD0E}"/>
    <cellStyle name="Normal 2 2 12" xfId="23665" xr:uid="{A37412D8-65DF-40FF-B805-0FBDDB31F18B}"/>
    <cellStyle name="Normal 2 2 13" xfId="23666" xr:uid="{D454973D-CB1A-43F0-B14B-964DD7AA398B}"/>
    <cellStyle name="Normal 2 2 14" xfId="23667" xr:uid="{5762B269-7530-4811-8E08-57665A2BE723}"/>
    <cellStyle name="Normal 2 2 2" xfId="23668" xr:uid="{A99A15C0-DEDD-4FA3-9A58-077CC145A7B1}"/>
    <cellStyle name="Normal 2 2 2 10" xfId="23669" xr:uid="{50B39A52-9F47-4490-AE31-9C84AB00F425}"/>
    <cellStyle name="Normal 2 2 2 2" xfId="23670" xr:uid="{B05965D4-7845-4F94-A665-1D553B12BD20}"/>
    <cellStyle name="Normal 2 2 2 2 2" xfId="23671" xr:uid="{37C53D57-4A29-4CF4-B67B-C87C404B5498}"/>
    <cellStyle name="Normal 2 2 2 2 2 2" xfId="23672" xr:uid="{F6830D18-5FF9-4D2F-97C8-0BC42DCF3C62}"/>
    <cellStyle name="Normal 2 2 2 2 2 2 2" xfId="23673" xr:uid="{42A24DE1-590D-46D1-9158-613369A804F5}"/>
    <cellStyle name="Normal 2 2 2 2 2 2 3" xfId="23674" xr:uid="{02F02FA1-67E7-44DF-9E4A-324134AA762F}"/>
    <cellStyle name="Normal 2 2 2 2 2 3" xfId="23675" xr:uid="{919C113D-D197-4E90-869E-094D6579434D}"/>
    <cellStyle name="Normal 2 2 2 2 2 4" xfId="23676" xr:uid="{8CFBC4CC-1864-4BCE-B822-5BEF39D6F8E9}"/>
    <cellStyle name="Normal 2 2 2 2 2 5" xfId="23677" xr:uid="{4C922252-EA72-40A0-9A7C-540442C0A2C1}"/>
    <cellStyle name="Normal 2 2 2 2 3" xfId="23678" xr:uid="{52B80751-B385-4018-AAB7-E02E063BD290}"/>
    <cellStyle name="Normal 2 2 2 2 3 2" xfId="23679" xr:uid="{929E76C9-BAC4-459D-973D-CDE048BDDDC2}"/>
    <cellStyle name="Normal 2 2 2 2 4" xfId="23680" xr:uid="{D20EDB13-C3BA-4F15-80BC-9893A1FDAC9D}"/>
    <cellStyle name="Normal 2 2 2 2_INFORME" xfId="23681" xr:uid="{E1627BA3-BA0F-4693-8CE0-16B4901E4C90}"/>
    <cellStyle name="Normal 2 2 2 3" xfId="23682" xr:uid="{9BA800FA-6718-473E-9A9E-920605D350F5}"/>
    <cellStyle name="Normal 2 2 2 3 2" xfId="23683" xr:uid="{D083A291-FA4A-473E-8356-0BD0D6A3F5E0}"/>
    <cellStyle name="Normal 2 2 2 3 2 2" xfId="23684" xr:uid="{15CE31C1-1632-475A-B13C-045094933F1B}"/>
    <cellStyle name="Normal 2 2 2 3 3" xfId="23685" xr:uid="{5A2E3097-3222-403C-9CF7-55D75F3EE0CC}"/>
    <cellStyle name="Normal 2 2 2 4" xfId="23686" xr:uid="{7C46523B-32CB-49E4-9B9A-3D915D14DB26}"/>
    <cellStyle name="Normal 2 2 2 4 2" xfId="23687" xr:uid="{BFFF4152-BB32-405C-8B86-15236DC5A9B4}"/>
    <cellStyle name="Normal 2 2 2 4 2 2" xfId="23688" xr:uid="{AC73CA6A-8E8A-4F57-93B4-2B2CF9A9632C}"/>
    <cellStyle name="Normal 2 2 2 4 3" xfId="23689" xr:uid="{DFCD79B0-6D8C-4C47-9B24-B7E9A1BC036A}"/>
    <cellStyle name="Normal 2 2 2 4 4" xfId="23690" xr:uid="{190F97FE-A9AA-44D8-BC68-075DD14E2106}"/>
    <cellStyle name="Normal 2 2 2 5" xfId="23691" xr:uid="{87ACBDDA-38BF-4F9F-95A0-130E08EF8F08}"/>
    <cellStyle name="Normal 2 2 2 6" xfId="23692" xr:uid="{EA8EBC0F-6EFC-42DA-937B-2ABD1A458AC4}"/>
    <cellStyle name="Normal 2 2 2 7" xfId="23693" xr:uid="{6F139CC0-2E5B-4452-B9D5-164BFD75AFAA}"/>
    <cellStyle name="Normal 2 2 2 8" xfId="23694" xr:uid="{00190040-0768-4DF8-A929-930582E7BA0D}"/>
    <cellStyle name="Normal 2 2 2 9" xfId="23695" xr:uid="{8EA9D8C9-95C8-43DC-8DAE-DA1226DD8540}"/>
    <cellStyle name="Normal 2 2 2_INFORME" xfId="23696" xr:uid="{9D6E9382-AAD7-4DDF-9635-8F7A66601D7A}"/>
    <cellStyle name="Normal 2 2 3" xfId="23697" xr:uid="{56C05D9E-4E4E-4507-B749-3C2E02069652}"/>
    <cellStyle name="Normal 2 2 3 2" xfId="23698" xr:uid="{693E95A5-4156-4CC1-999E-095AD15E47D1}"/>
    <cellStyle name="Normal 2 2 3 2 2" xfId="23699" xr:uid="{C743EC21-8685-4688-A9C5-F21AE9E42519}"/>
    <cellStyle name="Normal 2 2 3 2 2 2" xfId="23700" xr:uid="{37A1013F-635F-4141-A8C5-37591551F6E1}"/>
    <cellStyle name="Normal 2 2 3 2 2 3" xfId="23701" xr:uid="{9D5D3FDF-882E-4436-9214-5F96E9221764}"/>
    <cellStyle name="Normal 2 2 3 2 3" xfId="23702" xr:uid="{B6DAF9A4-E467-4186-8862-691AF2FD19C5}"/>
    <cellStyle name="Normal 2 2 3 2 4" xfId="23703" xr:uid="{237E880B-4375-4F40-9028-1EED4644E1E9}"/>
    <cellStyle name="Normal 2 2 3 2 5" xfId="23704" xr:uid="{D451CAE6-AB48-4C29-A5A7-BA5A7CA53DE1}"/>
    <cellStyle name="Normal 2 2 3 3" xfId="23705" xr:uid="{44BD6CD5-1D93-4D08-9CBD-F83B126D927A}"/>
    <cellStyle name="Normal 2 2 3 3 2" xfId="23706" xr:uid="{24D570E0-8B82-4DED-AD41-4EDE0ABA24D3}"/>
    <cellStyle name="Normal 2 2 3 4" xfId="23707" xr:uid="{0A370AA0-48DB-4863-96D7-88B16EBD16EB}"/>
    <cellStyle name="Normal 2 2 3_INFORME" xfId="23708" xr:uid="{7AF423F5-164B-4FAD-8359-E8585152EA78}"/>
    <cellStyle name="Normal 2 2 4" xfId="23709" xr:uid="{F7ADA29C-E0BF-4270-AFCB-13F906B15FF7}"/>
    <cellStyle name="Normal 2 2 4 2" xfId="23710" xr:uid="{A00150CD-CBFE-4C6C-9A77-E9CC4430A006}"/>
    <cellStyle name="Normal 2 2 4 2 2" xfId="23711" xr:uid="{04FC091D-22DF-4C71-A674-6D75A02ADC4F}"/>
    <cellStyle name="Normal 2 2 4 3" xfId="23712" xr:uid="{491153F0-7E9B-4B0C-AE65-BFFE3130B567}"/>
    <cellStyle name="Normal 2 2 5" xfId="23713" xr:uid="{5CAB8363-A7D3-4088-BA87-F3771D3A1819}"/>
    <cellStyle name="Normal 2 2 5 2" xfId="23714" xr:uid="{C3401267-2AF9-4BEF-84D6-BE44A60AEFAC}"/>
    <cellStyle name="Normal 2 2 6" xfId="23715" xr:uid="{14A195A7-51FE-470E-A6C4-6734C218E373}"/>
    <cellStyle name="Normal 2 2 6 2" xfId="23716" xr:uid="{0966FA77-A996-4EE5-996A-FBB646D1C53B}"/>
    <cellStyle name="Normal 2 2 7" xfId="23717" xr:uid="{46F417A6-09B4-432F-9BCF-42CB9823DFBB}"/>
    <cellStyle name="Normal 2 2 7 2" xfId="23718" xr:uid="{7A4187BF-8C4C-4A09-AF30-66DEE328F1AD}"/>
    <cellStyle name="Normal 2 2 7 2 2" xfId="23719" xr:uid="{7D4753F5-8252-47DD-A612-283815327656}"/>
    <cellStyle name="Normal 2 2 7 3" xfId="23720" xr:uid="{3090145A-03D4-4257-A698-8854BC74BC26}"/>
    <cellStyle name="Normal 2 2 7 4" xfId="23721" xr:uid="{A2A2EAB4-1237-46B0-901C-C311B53974ED}"/>
    <cellStyle name="Normal 2 2 8" xfId="23722" xr:uid="{A9FC9A98-A4A9-4C37-85C4-581993707B66}"/>
    <cellStyle name="Normal 2 2 8 2" xfId="23723" xr:uid="{4E58F277-9679-4D21-90A0-A5B10E28CE75}"/>
    <cellStyle name="Normal 2 2 9" xfId="23724" xr:uid="{170E14F0-9A48-4028-A8DD-70E16852B553}"/>
    <cellStyle name="Normal 2 2 9 2" xfId="23725" xr:uid="{D569A3C0-D9D0-4299-AF43-69B252858F8C}"/>
    <cellStyle name="Normal 2 2 9 2 2" xfId="23726" xr:uid="{A72B7ACA-89FA-4F0F-A335-506549F9A649}"/>
    <cellStyle name="Normal 2 2 9 3" xfId="23727" xr:uid="{C575C726-B3E6-4AEA-ADB6-31252CCFB0E7}"/>
    <cellStyle name="Normal 2 2_Energía" xfId="55033" xr:uid="{FEA1A63B-E048-4C27-9E28-B0C96DA9306D}"/>
    <cellStyle name="Normal 2 20" xfId="14" xr:uid="{F09C00F6-08A2-43C0-805D-01F48E91731E}"/>
    <cellStyle name="Normal 2 27" xfId="58971" xr:uid="{C7E7D926-9108-48F6-A3D7-23941D973E1A}"/>
    <cellStyle name="Normal 2 3" xfId="23728" xr:uid="{51AFF8B6-BD5C-45F3-AC5D-8B707E76791F}"/>
    <cellStyle name="Normal 2 3 2" xfId="23729" xr:uid="{2B406FAC-2E35-473E-A29E-68FBA665B450}"/>
    <cellStyle name="Normal 2 3 2 2" xfId="23730" xr:uid="{F4FA14C9-7B1A-4C37-B592-F4E7F6D1BF58}"/>
    <cellStyle name="Normal 2 3 2 2 2" xfId="23731" xr:uid="{8B75DCA3-21A2-4CC9-BDA3-5258D62F4AA7}"/>
    <cellStyle name="Normal 2 3 2 3" xfId="23732" xr:uid="{7363D7F3-1D1F-4C70-BBA2-B874C8C0879E}"/>
    <cellStyle name="Normal 2 3 2 3 2" xfId="23733" xr:uid="{B7433867-265F-4237-A489-207E3368248E}"/>
    <cellStyle name="Normal 2 3 2 4" xfId="23734" xr:uid="{393639DB-2DA7-4412-AE43-75D8C4D25674}"/>
    <cellStyle name="Normal 2 3 2 5" xfId="23735" xr:uid="{0F8248B7-170E-420C-8734-A3A5EC4D18C4}"/>
    <cellStyle name="Normal 2 3 2 6" xfId="23736" xr:uid="{B3DA8958-7766-41B1-8A24-DD1639DDAA79}"/>
    <cellStyle name="Normal 2 3 3" xfId="23737" xr:uid="{8B4C702B-E4D7-4E9B-A274-B9AECF6612C3}"/>
    <cellStyle name="Normal 2 3 3 2" xfId="23738" xr:uid="{8803B838-78EE-4056-A9A9-99BA84014436}"/>
    <cellStyle name="Normal 2 3 4" xfId="23739" xr:uid="{24829C48-BF38-47E9-99DB-1C8F811ED522}"/>
    <cellStyle name="Normal 2 3 5" xfId="23740" xr:uid="{59513857-0A49-4CCA-949E-2D331D6C9463}"/>
    <cellStyle name="Normal 2 3 6" xfId="23741" xr:uid="{537F5976-FE4F-4320-9BE8-0D96F6814117}"/>
    <cellStyle name="Normal 2 3 7" xfId="23742" xr:uid="{E7605BBF-21D1-4CFA-94E2-9B50A847536F}"/>
    <cellStyle name="Normal 2 4" xfId="23743" xr:uid="{BE3E7E29-2E28-44EB-A4D9-D80293DBDCD1}"/>
    <cellStyle name="Normal 2 4 2" xfId="23744" xr:uid="{73C5FDBF-B0F5-4E18-A30A-CC7640A50768}"/>
    <cellStyle name="Normal 2 4 2 2" xfId="23745" xr:uid="{BECF7671-501F-47AF-91BC-D95DC032BD5D}"/>
    <cellStyle name="Normal 2 4 2 3" xfId="23746" xr:uid="{C6B82FE6-76FC-446F-86B5-62513E21A440}"/>
    <cellStyle name="Normal 2 4 3" xfId="23747" xr:uid="{841B42B5-E259-4A8B-97FA-61AB3553973B}"/>
    <cellStyle name="Normal 2 4 4" xfId="23748" xr:uid="{6F20002C-3D7E-4408-98FB-6C6340AC2B34}"/>
    <cellStyle name="Normal 2 4 5" xfId="23749" xr:uid="{389E3A76-2E9A-4AA5-A37E-44E2F0F57438}"/>
    <cellStyle name="Normal 2 4 6" xfId="23750" xr:uid="{0500EF48-3162-441B-921C-4A0DE32F883B}"/>
    <cellStyle name="Normal 2 4 7" xfId="23751" xr:uid="{455AA457-CD6F-4840-AF05-84C264931B4D}"/>
    <cellStyle name="Normal 2 5" xfId="23752" xr:uid="{A44A09C8-24FF-43CC-9B0A-1DC7E4CE2AB6}"/>
    <cellStyle name="Normal 2 5 10" xfId="23753" xr:uid="{2E94AD7D-1D51-4E12-8ADE-EA09B5B1D6BA}"/>
    <cellStyle name="Normal 2 5 2" xfId="23754" xr:uid="{2681EA1E-BC13-4421-88D3-BAC4E67A10C0}"/>
    <cellStyle name="Normal 2 5 2 2" xfId="23755" xr:uid="{42A30D9B-06E1-4F60-8A4B-00E596519081}"/>
    <cellStyle name="Normal 2 5 2 2 2" xfId="23756" xr:uid="{1A0A8161-47F7-417B-850D-092F722A9CD4}"/>
    <cellStyle name="Normal 2 5 2 2 2 2" xfId="23757" xr:uid="{C43CC6EE-FC81-4C75-9573-D44A05AA7799}"/>
    <cellStyle name="Normal 2 5 2 2 2 3" xfId="23758" xr:uid="{3FB6F2E7-13D6-4F19-8979-423CB707FDBA}"/>
    <cellStyle name="Normal 2 5 2 2 3" xfId="23759" xr:uid="{6C93B1A0-30F8-4564-97AD-CAFEACC05808}"/>
    <cellStyle name="Normal 2 5 2 2 4" xfId="23760" xr:uid="{D9573786-AB59-419A-B731-DE740819605C}"/>
    <cellStyle name="Normal 2 5 2 2 5" xfId="23761" xr:uid="{4C674D11-F356-405A-8D98-B24FCDF36DC9}"/>
    <cellStyle name="Normal 2 5 2 3" xfId="23762" xr:uid="{090B27DE-423A-44E4-A511-1B18D3ACC0C2}"/>
    <cellStyle name="Normal 2 5 2 3 2" xfId="23763" xr:uid="{52CC1D94-C737-47E3-AC85-7982E099C599}"/>
    <cellStyle name="Normal 2 5 2 4" xfId="23764" xr:uid="{0B71E032-6650-44B3-8EF6-C52A93B52DFA}"/>
    <cellStyle name="Normal 2 5 2_INFORME" xfId="23765" xr:uid="{541B20F3-F26E-417C-8638-41344282FE7C}"/>
    <cellStyle name="Normal 2 5 3" xfId="23766" xr:uid="{6AB89565-50C5-4D16-BF50-F2E578779626}"/>
    <cellStyle name="Normal 2 5 3 2" xfId="23767" xr:uid="{01966B14-E004-4D3C-B074-81C2F20483E6}"/>
    <cellStyle name="Normal 2 5 3 2 2" xfId="23768" xr:uid="{C1036F74-B2F2-400D-AB00-18218A7E6661}"/>
    <cellStyle name="Normal 2 5 3 3" xfId="23769" xr:uid="{F57CD127-E28A-4D04-9F16-A450AE9E8159}"/>
    <cellStyle name="Normal 2 5 4" xfId="23770" xr:uid="{5B444BB8-2215-42A7-9594-FF25A8E58C6A}"/>
    <cellStyle name="Normal 2 5 4 2" xfId="23771" xr:uid="{98A46A2F-3FB1-4B93-A24E-D249D3B6BB18}"/>
    <cellStyle name="Normal 2 5 5" xfId="23772" xr:uid="{C464FEA3-182A-4C87-8D1F-B55024BEAAB1}"/>
    <cellStyle name="Normal 2 5 5 2" xfId="23773" xr:uid="{4A615A91-5D16-4391-8F8C-3E9767F4F092}"/>
    <cellStyle name="Normal 2 5 5 2 2" xfId="23774" xr:uid="{7DE3CA82-372D-43CF-B2F6-220EAC0737B4}"/>
    <cellStyle name="Normal 2 5 5 3" xfId="23775" xr:uid="{8449DC60-BA31-470F-B665-E994198FD0FB}"/>
    <cellStyle name="Normal 2 5 5 4" xfId="23776" xr:uid="{ADA233CE-0BEF-4E00-AA3F-4593381F8A82}"/>
    <cellStyle name="Normal 2 5 6" xfId="23777" xr:uid="{2C798BD6-5CFC-42F2-8458-54D0641171ED}"/>
    <cellStyle name="Normal 2 5 6 2" xfId="23778" xr:uid="{C15CFFD2-C7A8-42CA-A749-A5183B6A09C2}"/>
    <cellStyle name="Normal 2 5 7" xfId="23779" xr:uid="{D4B8FC6D-DFE9-4AF3-A4B6-E42A545EDAB0}"/>
    <cellStyle name="Normal 2 5 7 2" xfId="23780" xr:uid="{3913E806-2BBB-47C9-AE32-861D633D7BF0}"/>
    <cellStyle name="Normal 2 5 8" xfId="23781" xr:uid="{C80BF8A3-65DF-44C9-9B8D-4CEF4C9F8B69}"/>
    <cellStyle name="Normal 2 5 9" xfId="23782" xr:uid="{623C21D9-E3B0-4820-8A48-6540A434F4D8}"/>
    <cellStyle name="Normal 2 5_INFORME" xfId="23783" xr:uid="{ED12EBCC-F153-4DFA-AC58-C1A798C1EEA1}"/>
    <cellStyle name="Normal 2 6" xfId="23784" xr:uid="{0206C3CC-7CE0-4D83-A4A2-3BA38CDE9D6E}"/>
    <cellStyle name="Normal 2 6 2" xfId="23785" xr:uid="{E2A4E499-E648-4CE4-8B04-9A8E4BE623C2}"/>
    <cellStyle name="Normal 2 6 2 2" xfId="23786" xr:uid="{C9B1829B-EFCE-43AB-88DA-37E2B6C6192F}"/>
    <cellStyle name="Normal 2 6 2 2 2" xfId="23787" xr:uid="{04EB866B-0768-4E28-BE62-CFDBF45426FC}"/>
    <cellStyle name="Normal 2 6 2 3" xfId="23788" xr:uid="{9D4D3C0C-67D9-43D7-8AF1-6E151AB5F11B}"/>
    <cellStyle name="Normal 2 6 3" xfId="23789" xr:uid="{CF33D464-D3DA-4CFD-8A37-AD73DFC11DAD}"/>
    <cellStyle name="Normal 2 6 3 2" xfId="23790" xr:uid="{796E70F6-FA15-4C69-BF27-91005E4D36DE}"/>
    <cellStyle name="Normal 2 6 4" xfId="23791" xr:uid="{8227C3FD-6D9E-46FF-BD87-CF8BEEDD182A}"/>
    <cellStyle name="Normal 2 6 5" xfId="23792" xr:uid="{6016D65E-3C14-4F8E-8088-395370FEBBB9}"/>
    <cellStyle name="Normal 2 6 6" xfId="23793" xr:uid="{35A9ABC2-9695-47B2-9789-7321C96051DE}"/>
    <cellStyle name="Normal 2 6 7" xfId="23794" xr:uid="{730929F1-691D-4ACE-B109-F4C52C26F01C}"/>
    <cellStyle name="Normal 2 6 8" xfId="23795" xr:uid="{A3B6C6CD-AC60-4C30-A989-D9C39ECE3CE9}"/>
    <cellStyle name="Normal 2 6_INFORME" xfId="23796" xr:uid="{3B004E9E-C710-4D04-8B61-79F686BD1A44}"/>
    <cellStyle name="Normal 2 7" xfId="23797" xr:uid="{13BAC7AC-EF08-4533-8A09-5342EC8D08D2}"/>
    <cellStyle name="Normal 2 8" xfId="23798" xr:uid="{2D1F9E2B-632B-432A-B68B-0A744801E161}"/>
    <cellStyle name="Normal 2 9" xfId="23799" xr:uid="{11D3CC63-A4E1-48BD-8C80-26AA833B49BA}"/>
    <cellStyle name="Normal 2_10A" xfId="23800" xr:uid="{39714285-6F21-4C9D-A527-85E2ADCA7B0B}"/>
    <cellStyle name="Normal 20" xfId="23801" xr:uid="{842B3340-D8F0-4B45-BC19-3AA5B1EA9171}"/>
    <cellStyle name="Normal 20 10" xfId="23802" xr:uid="{EA2203CF-EA93-4252-B861-4C9008A839A8}"/>
    <cellStyle name="Normal 20 10 2" xfId="23803" xr:uid="{84576EBA-274D-4C18-A08C-87FD492602D5}"/>
    <cellStyle name="Normal 20 10 2 2" xfId="23804" xr:uid="{FD6DF6CB-4943-4C07-890F-B1CD4DD371B8}"/>
    <cellStyle name="Normal 20 10 2 2 2" xfId="23805" xr:uid="{0DCE70B7-16CB-4F48-8D25-F6DD495C71BF}"/>
    <cellStyle name="Normal 20 10 2 3" xfId="23806" xr:uid="{4F689656-A767-464D-B28F-CB767BE5611A}"/>
    <cellStyle name="Normal 20 10 3" xfId="23807" xr:uid="{EBAADC79-8A9F-47EC-9159-137624BC5A04}"/>
    <cellStyle name="Normal 20 10 3 2" xfId="23808" xr:uid="{097373F4-9B14-4FB9-932D-2809B03D3359}"/>
    <cellStyle name="Normal 20 10 4" xfId="23809" xr:uid="{0E10BD93-B595-410B-8C1E-6507152393DF}"/>
    <cellStyle name="Normal 20 11" xfId="23810" xr:uid="{8A593622-1E89-4AD5-86CB-9306EF41803C}"/>
    <cellStyle name="Normal 20 11 2" xfId="23811" xr:uid="{B1110EF7-D013-4AD0-A089-6111BADE26CB}"/>
    <cellStyle name="Normal 20 11 2 2" xfId="23812" xr:uid="{14ADF0A3-EB99-49FC-B2E9-F2B2581951EC}"/>
    <cellStyle name="Normal 20 11 3" xfId="23813" xr:uid="{0E094862-D961-4279-879A-C93D7EF44168}"/>
    <cellStyle name="Normal 20 12" xfId="23814" xr:uid="{BD360101-C2B2-45CA-B88B-AB31857486E8}"/>
    <cellStyle name="Normal 20 12 2" xfId="23815" xr:uid="{77DC9D59-4CF4-457A-8B45-1FC78AA76772}"/>
    <cellStyle name="Normal 20 13" xfId="23816" xr:uid="{384AE720-09A1-442E-8C76-D10B5F25B190}"/>
    <cellStyle name="Normal 20 14" xfId="23817" xr:uid="{A7361648-9803-425E-B5CD-AEF13F45B34D}"/>
    <cellStyle name="Normal 20 15" xfId="23818" xr:uid="{C3CA2AD2-F22D-43AB-9F34-29A7C86B7662}"/>
    <cellStyle name="Normal 20 16" xfId="23819" xr:uid="{85FD1B68-DEDC-4B4C-BE8E-3FEE3752710F}"/>
    <cellStyle name="Normal 20 17" xfId="23820" xr:uid="{AB2C2D9A-B87C-44A9-B64B-749F95EC057A}"/>
    <cellStyle name="Normal 20 2" xfId="23821" xr:uid="{1F5175D2-902F-4C55-A330-05E2D818CA73}"/>
    <cellStyle name="Normal 20 2 10" xfId="23822" xr:uid="{DEEEAA86-E806-47FF-B012-71834292FCBD}"/>
    <cellStyle name="Normal 20 2 10 2" xfId="23823" xr:uid="{92369D23-1303-4407-A7F0-00D8214572B6}"/>
    <cellStyle name="Normal 20 2 11" xfId="23824" xr:uid="{2A8952CC-2CF4-4CA4-969D-E977A9AE60A0}"/>
    <cellStyle name="Normal 20 2 12" xfId="23825" xr:uid="{85385EF8-5FFC-4FD8-A681-146817D1745C}"/>
    <cellStyle name="Normal 20 2 13" xfId="23826" xr:uid="{2B4F5D8C-07D5-40F5-AA99-5D54825C32E9}"/>
    <cellStyle name="Normal 20 2 2" xfId="23827" xr:uid="{C1CA375E-C311-4D6D-8CD3-7F0D89FA1F0C}"/>
    <cellStyle name="Normal 20 2 2 10" xfId="23828" xr:uid="{9F1C3EF1-46F9-43CD-B29D-EA03308EED22}"/>
    <cellStyle name="Normal 20 2 2 11" xfId="23829" xr:uid="{4A235547-775A-48E6-9729-B79EAF186E28}"/>
    <cellStyle name="Normal 20 2 2 12" xfId="23830" xr:uid="{3AD8E2D4-29EF-4F80-A697-DE82697540FB}"/>
    <cellStyle name="Normal 20 2 2 2" xfId="23831" xr:uid="{9F2CA989-F90A-444E-AC5E-8558652FDB87}"/>
    <cellStyle name="Normal 20 2 2 2 10" xfId="23832" xr:uid="{ACC7F08A-13F1-4A94-9ADD-6D6A1CDFA232}"/>
    <cellStyle name="Normal 20 2 2 2 11" xfId="23833" xr:uid="{494B5C34-B2AA-4453-BD22-390C815D2E2B}"/>
    <cellStyle name="Normal 20 2 2 2 2" xfId="23834" xr:uid="{F4FA6332-CCB3-4ED7-B592-B5C409B0A5E6}"/>
    <cellStyle name="Normal 20 2 2 2 2 2" xfId="23835" xr:uid="{D42DEA78-C9C2-4C41-8CA0-B84AAB3A3AA5}"/>
    <cellStyle name="Normal 20 2 2 2 2 2 2" xfId="23836" xr:uid="{0AD96144-48DF-49F1-8B4A-227DFD4B876A}"/>
    <cellStyle name="Normal 20 2 2 2 2 2 2 2" xfId="23837" xr:uid="{C15BD652-096B-4287-BD44-4C79FAA539F8}"/>
    <cellStyle name="Normal 20 2 2 2 2 2 2 2 2" xfId="23838" xr:uid="{E47896A2-5133-4C00-A8F1-0FB30890816E}"/>
    <cellStyle name="Normal 20 2 2 2 2 2 2 2 2 2" xfId="23839" xr:uid="{F07E19C2-7C78-478B-9F3A-B3FC3C918949}"/>
    <cellStyle name="Normal 20 2 2 2 2 2 2 2 2 2 2" xfId="23840" xr:uid="{8D130C88-9C7E-4999-B11D-DFE6F138E185}"/>
    <cellStyle name="Normal 20 2 2 2 2 2 2 2 2 3" xfId="23841" xr:uid="{A92854D7-9A06-4A84-AB74-C513066EB9D7}"/>
    <cellStyle name="Normal 20 2 2 2 2 2 2 2 3" xfId="23842" xr:uid="{20B93AD2-1414-4196-800E-58DD10749441}"/>
    <cellStyle name="Normal 20 2 2 2 2 2 2 2 3 2" xfId="23843" xr:uid="{8712F75D-9D4A-45FB-A8B7-571821D10916}"/>
    <cellStyle name="Normal 20 2 2 2 2 2 2 2 4" xfId="23844" xr:uid="{9B65C24C-8302-42CF-8220-EFDBB6BE57F6}"/>
    <cellStyle name="Normal 20 2 2 2 2 2 2 3" xfId="23845" xr:uid="{B44F461E-754F-4A77-81AE-73BE51759F8C}"/>
    <cellStyle name="Normal 20 2 2 2 2 2 2 3 2" xfId="23846" xr:uid="{2C7D3745-498E-42B2-BC3F-5F2546B2851B}"/>
    <cellStyle name="Normal 20 2 2 2 2 2 2 3 2 2" xfId="23847" xr:uid="{115363C4-1A34-4425-A759-3E5C09C801E9}"/>
    <cellStyle name="Normal 20 2 2 2 2 2 2 3 3" xfId="23848" xr:uid="{A685C852-0FD1-424C-AC5A-3AE08FB2CDAE}"/>
    <cellStyle name="Normal 20 2 2 2 2 2 2 4" xfId="23849" xr:uid="{B12DDB53-D19C-4484-9736-AF6877B123AA}"/>
    <cellStyle name="Normal 20 2 2 2 2 2 2 4 2" xfId="23850" xr:uid="{E8DBE96E-ADAE-485D-8AA0-2D8AFD9E59A5}"/>
    <cellStyle name="Normal 20 2 2 2 2 2 2 5" xfId="23851" xr:uid="{8729CAC7-62E0-46DB-A901-DED0E24C2441}"/>
    <cellStyle name="Normal 20 2 2 2 2 2 2 6" xfId="55034" xr:uid="{D88D8C54-F11C-48CF-9B7A-4CBFA5476883}"/>
    <cellStyle name="Normal 20 2 2 2 2 2 3" xfId="23852" xr:uid="{EAB983DD-C3C1-4BB3-8CD6-2A1606226C27}"/>
    <cellStyle name="Normal 20 2 2 2 2 2 3 2" xfId="23853" xr:uid="{10A2F8CF-064A-4D19-8E21-E8752C982EF7}"/>
    <cellStyle name="Normal 20 2 2 2 2 2 3 2 2" xfId="23854" xr:uid="{98F035E5-CF53-4A23-9FB9-698DF3679F30}"/>
    <cellStyle name="Normal 20 2 2 2 2 2 3 2 2 2" xfId="23855" xr:uid="{0A25E353-2FCB-4955-BD14-0DC4A4B2800D}"/>
    <cellStyle name="Normal 20 2 2 2 2 2 3 2 3" xfId="23856" xr:uid="{E980FD42-0E0E-4BBE-B2C6-4F7F17CBF31A}"/>
    <cellStyle name="Normal 20 2 2 2 2 2 3 3" xfId="23857" xr:uid="{225A00F4-7923-41E2-A065-F6231A49CB03}"/>
    <cellStyle name="Normal 20 2 2 2 2 2 3 3 2" xfId="23858" xr:uid="{619AB9CF-25D9-4CDA-82D9-FF569CD559AA}"/>
    <cellStyle name="Normal 20 2 2 2 2 2 3 4" xfId="23859" xr:uid="{2050739A-F6B9-4413-AC41-23B0D985EDBE}"/>
    <cellStyle name="Normal 20 2 2 2 2 2 4" xfId="23860" xr:uid="{A9018469-2BC6-4139-A6BF-BE5227C57C37}"/>
    <cellStyle name="Normal 20 2 2 2 2 2 4 2" xfId="23861" xr:uid="{4BC5488D-70FC-4D1B-A4FC-4DBFE17EE746}"/>
    <cellStyle name="Normal 20 2 2 2 2 2 4 2 2" xfId="23862" xr:uid="{C6F45D10-1717-4726-A1EF-EADF8DAEA70F}"/>
    <cellStyle name="Normal 20 2 2 2 2 2 4 3" xfId="23863" xr:uid="{BF49149C-A491-41B6-9BA2-DBF1E2ABD527}"/>
    <cellStyle name="Normal 20 2 2 2 2 2 5" xfId="23864" xr:uid="{A2B118AE-E310-47E8-B2A6-CD5024A88D03}"/>
    <cellStyle name="Normal 20 2 2 2 2 2 5 2" xfId="23865" xr:uid="{80AEB986-6C45-4611-93FF-07AA43E6CB9E}"/>
    <cellStyle name="Normal 20 2 2 2 2 2 6" xfId="23866" xr:uid="{2E74E079-54B8-4598-A42E-9438D3BBBFF8}"/>
    <cellStyle name="Normal 20 2 2 2 2 2 7" xfId="23867" xr:uid="{4452AD51-1144-45A8-AF34-78729BDD5D35}"/>
    <cellStyle name="Normal 20 2 2 2 2 3" xfId="23868" xr:uid="{09AA0628-2069-4032-8854-70A71D7DD405}"/>
    <cellStyle name="Normal 20 2 2 2 2 3 2" xfId="23869" xr:uid="{102B067B-C2CA-4D24-AEE5-C3181AE65EB5}"/>
    <cellStyle name="Normal 20 2 2 2 2 3 2 2" xfId="23870" xr:uid="{479BF260-9D33-4165-9C95-CFAF9ADF51CA}"/>
    <cellStyle name="Normal 20 2 2 2 2 3 2 2 2" xfId="23871" xr:uid="{EF57D737-1B7C-481B-9BDF-20D24EBD2A10}"/>
    <cellStyle name="Normal 20 2 2 2 2 3 2 2 2 2" xfId="23872" xr:uid="{40D0B4FF-04D1-4440-A073-9BCCFB899DCB}"/>
    <cellStyle name="Normal 20 2 2 2 2 3 2 2 3" xfId="23873" xr:uid="{02C2651D-325E-4475-BB2B-FB536D9490E4}"/>
    <cellStyle name="Normal 20 2 2 2 2 3 2 3" xfId="23874" xr:uid="{853A59B9-5780-4897-B49D-E6256F6CEB3F}"/>
    <cellStyle name="Normal 20 2 2 2 2 3 2 3 2" xfId="23875" xr:uid="{2117C49A-EB93-4F5F-8106-C0680B3F747C}"/>
    <cellStyle name="Normal 20 2 2 2 2 3 2 4" xfId="23876" xr:uid="{B1049425-6459-48E2-8EF3-C0E1CF40BE6B}"/>
    <cellStyle name="Normal 20 2 2 2 2 3 3" xfId="23877" xr:uid="{5824CFF3-4217-46D8-AE7D-750A77CE08B6}"/>
    <cellStyle name="Normal 20 2 2 2 2 3 3 2" xfId="23878" xr:uid="{C0718C24-CD70-4704-8352-3B0BD646B187}"/>
    <cellStyle name="Normal 20 2 2 2 2 3 3 2 2" xfId="23879" xr:uid="{1B39AA3B-BCFD-4BB2-A9FC-F85D78829A6D}"/>
    <cellStyle name="Normal 20 2 2 2 2 3 3 3" xfId="23880" xr:uid="{0F0C9F1A-8FBB-4145-8A2B-F7910C67C9BA}"/>
    <cellStyle name="Normal 20 2 2 2 2 3 4" xfId="23881" xr:uid="{1E892DB3-1AF8-432A-A215-672D7D54C8A5}"/>
    <cellStyle name="Normal 20 2 2 2 2 3 4 2" xfId="23882" xr:uid="{6384BC07-2263-410D-95C9-86CA8EA58BC0}"/>
    <cellStyle name="Normal 20 2 2 2 2 3 5" xfId="23883" xr:uid="{174CFEE1-A45D-4D58-A7FD-D32E1BCC1634}"/>
    <cellStyle name="Normal 20 2 2 2 2 3 6" xfId="55035" xr:uid="{DD1B9AD6-BAD4-4E6F-B907-2FDCBAF26A6A}"/>
    <cellStyle name="Normal 20 2 2 2 2 4" xfId="23884" xr:uid="{EA7B0906-0A36-44CC-8E18-F0AE3676667A}"/>
    <cellStyle name="Normal 20 2 2 2 2 4 2" xfId="23885" xr:uid="{351C11BC-1EE7-48D0-9C0D-55CA9D486511}"/>
    <cellStyle name="Normal 20 2 2 2 2 4 2 2" xfId="23886" xr:uid="{981D0BFE-0DC7-4265-8605-7BB05A1E79A4}"/>
    <cellStyle name="Normal 20 2 2 2 2 4 2 2 2" xfId="23887" xr:uid="{308E5F6B-F99A-426A-BD51-5E6C80050513}"/>
    <cellStyle name="Normal 20 2 2 2 2 4 2 3" xfId="23888" xr:uid="{55027065-2072-4380-AE1A-0C71A2F620E8}"/>
    <cellStyle name="Normal 20 2 2 2 2 4 3" xfId="23889" xr:uid="{8D154F55-D6E7-4A09-8B12-56AAD8356546}"/>
    <cellStyle name="Normal 20 2 2 2 2 4 3 2" xfId="23890" xr:uid="{45B20185-677F-4569-BFFE-7EDE1ABA0D41}"/>
    <cellStyle name="Normal 20 2 2 2 2 4 4" xfId="23891" xr:uid="{F5B20A2F-558E-42B0-AFCB-893090399CF6}"/>
    <cellStyle name="Normal 20 2 2 2 2 5" xfId="23892" xr:uid="{75D40289-678D-466A-8635-2F05FC289365}"/>
    <cellStyle name="Normal 20 2 2 2 2 5 2" xfId="23893" xr:uid="{C5553E4C-3B7B-4DCD-AC2F-4B0AC64A4A11}"/>
    <cellStyle name="Normal 20 2 2 2 2 5 2 2" xfId="23894" xr:uid="{A1B144F4-AAC1-4550-B55C-45B803B5CADA}"/>
    <cellStyle name="Normal 20 2 2 2 2 5 3" xfId="23895" xr:uid="{FFFCB093-FA40-4978-969F-53E02AE531E5}"/>
    <cellStyle name="Normal 20 2 2 2 2 6" xfId="23896" xr:uid="{C730D9AF-5D6B-46AB-A437-CBF30195686B}"/>
    <cellStyle name="Normal 20 2 2 2 2 6 2" xfId="23897" xr:uid="{9739220A-FD2C-4939-AA97-90B501249E77}"/>
    <cellStyle name="Normal 20 2 2 2 2 7" xfId="23898" xr:uid="{227330C4-9682-4197-8B60-23A1E0BF75ED}"/>
    <cellStyle name="Normal 20 2 2 2 2 8" xfId="23899" xr:uid="{D7BCB86D-DD3F-497E-A787-85093A5287E0}"/>
    <cellStyle name="Normal 20 2 2 2 2 9" xfId="23900" xr:uid="{6CCBF819-6AB1-49C4-BBBC-DC648CBC8CC5}"/>
    <cellStyle name="Normal 20 2 2 2 3" xfId="23901" xr:uid="{6F08DEE4-0A83-4391-8D5C-9FDC0ABDE69C}"/>
    <cellStyle name="Normal 20 2 2 2 3 2" xfId="23902" xr:uid="{590F81B2-D2BD-4E8E-961D-000149B6E235}"/>
    <cellStyle name="Normal 20 2 2 2 3 2 2" xfId="23903" xr:uid="{9E31CE62-476C-4161-997C-1D563571D03E}"/>
    <cellStyle name="Normal 20 2 2 2 3 2 2 2" xfId="23904" xr:uid="{C84D98E2-6F74-44E9-8800-1C5A1D8F2D0A}"/>
    <cellStyle name="Normal 20 2 2 2 3 2 2 2 2" xfId="23905" xr:uid="{56EF4FE0-6A5C-4A3E-B18B-4417BFE7A20B}"/>
    <cellStyle name="Normal 20 2 2 2 3 2 2 2 2 2" xfId="23906" xr:uid="{1E2E2787-7B02-4F49-A11C-13AD314C3D7F}"/>
    <cellStyle name="Normal 20 2 2 2 3 2 2 2 3" xfId="23907" xr:uid="{42580C20-0579-43C6-8137-5B35F311FC74}"/>
    <cellStyle name="Normal 20 2 2 2 3 2 2 3" xfId="23908" xr:uid="{DF5AC05C-8AB8-464D-A7DE-5271D8F7E64C}"/>
    <cellStyle name="Normal 20 2 2 2 3 2 2 3 2" xfId="23909" xr:uid="{EABACF38-A7FC-4CC8-8EBF-F5230FA04D8B}"/>
    <cellStyle name="Normal 20 2 2 2 3 2 2 4" xfId="23910" xr:uid="{593E4D7F-95D8-43C9-958C-F09B5CFD1E9F}"/>
    <cellStyle name="Normal 20 2 2 2 3 2 3" xfId="23911" xr:uid="{DFE62BFA-86EB-4AC6-9EEF-97DE44D5CBD8}"/>
    <cellStyle name="Normal 20 2 2 2 3 2 3 2" xfId="23912" xr:uid="{61AFEB42-042A-47EC-81F3-4940A253034E}"/>
    <cellStyle name="Normal 20 2 2 2 3 2 3 2 2" xfId="23913" xr:uid="{BB65B8DC-61FF-4233-89B2-70C8D89C89EF}"/>
    <cellStyle name="Normal 20 2 2 2 3 2 3 3" xfId="23914" xr:uid="{98D07084-7B6B-4226-A61F-DBD0E7D851DE}"/>
    <cellStyle name="Normal 20 2 2 2 3 2 4" xfId="23915" xr:uid="{352080F6-09C3-46BC-87F7-0F87F55B5F66}"/>
    <cellStyle name="Normal 20 2 2 2 3 2 4 2" xfId="23916" xr:uid="{5224B193-1758-4F97-B3E5-F20BFB7C53C0}"/>
    <cellStyle name="Normal 20 2 2 2 3 2 5" xfId="23917" xr:uid="{2D6DAFCD-84ED-446B-87A1-48D71D37CEC5}"/>
    <cellStyle name="Normal 20 2 2 2 3 2 6" xfId="55036" xr:uid="{E0DE90DD-5FF4-45DF-91F6-AC9C1D28E871}"/>
    <cellStyle name="Normal 20 2 2 2 3 3" xfId="23918" xr:uid="{5569D850-1FF8-4023-8859-3D7E0FC3DFE5}"/>
    <cellStyle name="Normal 20 2 2 2 3 3 2" xfId="23919" xr:uid="{C6D4BA73-E9E4-48B0-833E-1E41F2B4A4CC}"/>
    <cellStyle name="Normal 20 2 2 2 3 3 2 2" xfId="23920" xr:uid="{E5A514BB-4346-4736-9213-388D673049DE}"/>
    <cellStyle name="Normal 20 2 2 2 3 3 2 2 2" xfId="23921" xr:uid="{3F5DC567-A80A-4A63-A40B-D5BA04A3FBC1}"/>
    <cellStyle name="Normal 20 2 2 2 3 3 2 3" xfId="23922" xr:uid="{14FB04D1-FD04-4FB7-9317-1ECDCB3278B6}"/>
    <cellStyle name="Normal 20 2 2 2 3 3 3" xfId="23923" xr:uid="{C53FC4DC-B31C-49CF-B343-1F14416C4858}"/>
    <cellStyle name="Normal 20 2 2 2 3 3 3 2" xfId="23924" xr:uid="{126DC932-B46A-43F3-B4B1-5AAD418FB9DF}"/>
    <cellStyle name="Normal 20 2 2 2 3 3 4" xfId="23925" xr:uid="{208F0B8D-8CDB-4913-AACA-6063358CEA37}"/>
    <cellStyle name="Normal 20 2 2 2 3 4" xfId="23926" xr:uid="{9BB5D088-B840-47E3-97C9-CCD295F51260}"/>
    <cellStyle name="Normal 20 2 2 2 3 4 2" xfId="23927" xr:uid="{4182B6F4-AC13-4D64-86AE-6D309E3A1C09}"/>
    <cellStyle name="Normal 20 2 2 2 3 4 2 2" xfId="23928" xr:uid="{BBE2ABCA-4A4B-4D64-AEE2-A993038C8D18}"/>
    <cellStyle name="Normal 20 2 2 2 3 4 3" xfId="23929" xr:uid="{C24FD985-BBC1-4A7C-8F27-698964E755C3}"/>
    <cellStyle name="Normal 20 2 2 2 3 5" xfId="23930" xr:uid="{0ACDD19C-EAC0-4A8E-9905-1822FCA23E23}"/>
    <cellStyle name="Normal 20 2 2 2 3 5 2" xfId="23931" xr:uid="{301046E5-FD0A-4F94-9481-6F7276144FEE}"/>
    <cellStyle name="Normal 20 2 2 2 3 6" xfId="23932" xr:uid="{83573BE7-0952-418D-BF8F-E6B0FD80D2FC}"/>
    <cellStyle name="Normal 20 2 2 2 3 7" xfId="23933" xr:uid="{AC4C9A56-2165-43F0-A71C-04D31E606476}"/>
    <cellStyle name="Normal 20 2 2 2 4" xfId="23934" xr:uid="{604BB557-42CE-4C01-B0AD-B9F175D2EB77}"/>
    <cellStyle name="Normal 20 2 2 2 4 2" xfId="23935" xr:uid="{65DAEDF6-4CF9-4587-8B09-31896FA6534E}"/>
    <cellStyle name="Normal 20 2 2 2 4 2 2" xfId="23936" xr:uid="{2ECCD9E6-F9A2-42A0-8250-695ECEC2C8EE}"/>
    <cellStyle name="Normal 20 2 2 2 4 2 2 2" xfId="23937" xr:uid="{B4532483-FDA4-4485-8CAD-8866EA517F9B}"/>
    <cellStyle name="Normal 20 2 2 2 4 2 2 2 2" xfId="23938" xr:uid="{4B1C8452-998C-41E0-82B7-7E658AC360E1}"/>
    <cellStyle name="Normal 20 2 2 2 4 2 2 3" xfId="23939" xr:uid="{73D6FAC3-8A4E-45DA-A567-3D916568F31C}"/>
    <cellStyle name="Normal 20 2 2 2 4 2 3" xfId="23940" xr:uid="{7F2CB846-3568-4E3E-9171-29A7786D5596}"/>
    <cellStyle name="Normal 20 2 2 2 4 2 3 2" xfId="23941" xr:uid="{3EE77F3E-F83F-4FFD-BD3C-20BABFED2AD1}"/>
    <cellStyle name="Normal 20 2 2 2 4 2 4" xfId="23942" xr:uid="{0325FA2D-110D-4F6F-B952-CD88523A4754}"/>
    <cellStyle name="Normal 20 2 2 2 4 3" xfId="23943" xr:uid="{A6E479BA-8DC7-445A-90FE-EAFBF178FDD5}"/>
    <cellStyle name="Normal 20 2 2 2 4 3 2" xfId="23944" xr:uid="{41C5A749-F781-4B87-AD56-8C0C3B3854D4}"/>
    <cellStyle name="Normal 20 2 2 2 4 3 2 2" xfId="23945" xr:uid="{C849739B-00A4-4219-BD5C-CCCDDF4A4333}"/>
    <cellStyle name="Normal 20 2 2 2 4 3 3" xfId="23946" xr:uid="{73077950-1539-4971-87E2-DF23457208EC}"/>
    <cellStyle name="Normal 20 2 2 2 4 4" xfId="23947" xr:uid="{4011D249-2731-4AAF-86B7-981627A1164B}"/>
    <cellStyle name="Normal 20 2 2 2 4 4 2" xfId="23948" xr:uid="{60519852-5941-4470-9A83-412F7E2CE0F7}"/>
    <cellStyle name="Normal 20 2 2 2 4 5" xfId="23949" xr:uid="{5449836E-71A7-49FD-80C1-B5BB72FB3465}"/>
    <cellStyle name="Normal 20 2 2 2 4 6" xfId="55037" xr:uid="{237560CD-570B-469E-8DD8-ED1BBFA0EE9F}"/>
    <cellStyle name="Normal 20 2 2 2 5" xfId="23950" xr:uid="{94F5EA96-789F-4F67-897F-1D0F80CC2927}"/>
    <cellStyle name="Normal 20 2 2 2 5 2" xfId="23951" xr:uid="{383D0F8E-E982-40AF-8B26-4A4E459FB3CB}"/>
    <cellStyle name="Normal 20 2 2 2 5 2 2" xfId="23952" xr:uid="{92043E30-576E-4531-BF89-A6997D705EF0}"/>
    <cellStyle name="Normal 20 2 2 2 5 2 2 2" xfId="55038" xr:uid="{0ED99E6F-2D41-4753-AFFD-86740E7E6447}"/>
    <cellStyle name="Normal 20 2 2 2 5 2 3" xfId="55039" xr:uid="{FD82F972-97CC-4D74-BCBA-E56981EF5576}"/>
    <cellStyle name="Normal 20 2 2 2 5 3" xfId="23953" xr:uid="{7DAD2922-CF0C-473D-91F3-F70637F5EFE3}"/>
    <cellStyle name="Normal 20 2 2 2 5 3 2" xfId="55040" xr:uid="{F6ABBC7E-BDE5-4F1F-B90F-B9AB064A7F0A}"/>
    <cellStyle name="Normal 20 2 2 2 5 4" xfId="55041" xr:uid="{F6E5A409-93FD-4FB8-A65E-BE1F41FA568C}"/>
    <cellStyle name="Normal 20 2 2 2 6" xfId="23954" xr:uid="{9495F2BA-C2B8-4818-A339-1557D661044E}"/>
    <cellStyle name="Normal 20 2 2 2 6 2" xfId="23955" xr:uid="{38245DD5-6E5D-42E7-B6E0-F8AF6318AFAF}"/>
    <cellStyle name="Normal 20 2 2 2 6 2 2" xfId="23956" xr:uid="{DD7F981F-B19A-4978-AF06-9203D5695CDA}"/>
    <cellStyle name="Normal 20 2 2 2 6 2 2 2" xfId="23957" xr:uid="{E5479316-AC4A-4CF4-98ED-FD92109D4AD6}"/>
    <cellStyle name="Normal 20 2 2 2 6 2 3" xfId="23958" xr:uid="{907E9871-2DC1-4CAA-AFE4-DB5AC8A41B5E}"/>
    <cellStyle name="Normal 20 2 2 2 6 3" xfId="23959" xr:uid="{8D998F73-777E-43E4-ACAD-E255BC8E4DF9}"/>
    <cellStyle name="Normal 20 2 2 2 6 3 2" xfId="23960" xr:uid="{460F5EC6-49D9-424E-AB67-251B7252B39F}"/>
    <cellStyle name="Normal 20 2 2 2 6 4" xfId="23961" xr:uid="{732950D5-EE01-462B-BA60-9E27EF5E50E2}"/>
    <cellStyle name="Normal 20 2 2 2 7" xfId="23962" xr:uid="{124ED1B3-2DEB-4A4B-9864-8087277BE249}"/>
    <cellStyle name="Normal 20 2 2 2 7 2" xfId="23963" xr:uid="{C78052B6-6D7A-45BE-B1A4-842423EEC07C}"/>
    <cellStyle name="Normal 20 2 2 2 7 2 2" xfId="23964" xr:uid="{A4243B30-58DD-4652-8727-00D3A70463C3}"/>
    <cellStyle name="Normal 20 2 2 2 7 3" xfId="23965" xr:uid="{19863A8B-3C2D-4347-99CA-734330620E21}"/>
    <cellStyle name="Normal 20 2 2 2 8" xfId="23966" xr:uid="{BB704A34-F34C-4BB0-AF3E-3196BE51E2EF}"/>
    <cellStyle name="Normal 20 2 2 2 8 2" xfId="23967" xr:uid="{2AF192CA-3360-410F-B425-DB947A288F71}"/>
    <cellStyle name="Normal 20 2 2 2 9" xfId="23968" xr:uid="{0622D07F-2DCA-4045-B674-57EBA1FD90EE}"/>
    <cellStyle name="Normal 20 2 2 2_INFORME" xfId="23969" xr:uid="{C625FF54-F8CB-4B07-AB28-2EB8116C3A16}"/>
    <cellStyle name="Normal 20 2 2 3" xfId="23970" xr:uid="{F0E4479A-96C8-4A49-BC8E-6B3A064B092A}"/>
    <cellStyle name="Normal 20 2 2 3 2" xfId="23971" xr:uid="{E81A15FA-DCC7-4A18-B6E6-9DD480629C69}"/>
    <cellStyle name="Normal 20 2 2 3 2 2" xfId="23972" xr:uid="{431CB9B5-2D14-4623-81B9-92A2550B65F4}"/>
    <cellStyle name="Normal 20 2 2 3 2 2 2" xfId="23973" xr:uid="{0B84D63F-AB5F-4325-A60E-DEBCADC996F5}"/>
    <cellStyle name="Normal 20 2 2 3 2 2 2 2" xfId="23974" xr:uid="{50050083-2F8A-4248-8A0F-064D6C16307D}"/>
    <cellStyle name="Normal 20 2 2 3 2 2 2 2 2" xfId="23975" xr:uid="{9D98BBA1-D3C3-4EFB-A830-E5FA6356CCFD}"/>
    <cellStyle name="Normal 20 2 2 3 2 2 2 2 2 2" xfId="23976" xr:uid="{9DBCB72B-4450-46E5-B268-BE6852F5D99F}"/>
    <cellStyle name="Normal 20 2 2 3 2 2 2 2 3" xfId="23977" xr:uid="{448A6312-59FC-4F7A-8B4E-7177F183B485}"/>
    <cellStyle name="Normal 20 2 2 3 2 2 2 3" xfId="23978" xr:uid="{F433EC22-5D5C-40B5-8720-FF3A6A8577E6}"/>
    <cellStyle name="Normal 20 2 2 3 2 2 2 3 2" xfId="23979" xr:uid="{B2898C17-62F1-4959-9340-78857949A8F9}"/>
    <cellStyle name="Normal 20 2 2 3 2 2 2 4" xfId="23980" xr:uid="{2609F84B-E417-4956-82E1-06036E39E73C}"/>
    <cellStyle name="Normal 20 2 2 3 2 2 3" xfId="23981" xr:uid="{9044DACD-80EE-4DFC-9317-55101FC2AD11}"/>
    <cellStyle name="Normal 20 2 2 3 2 2 3 2" xfId="23982" xr:uid="{186F872D-2908-4927-8477-4E60E89E6827}"/>
    <cellStyle name="Normal 20 2 2 3 2 2 3 2 2" xfId="23983" xr:uid="{01314B82-5BC1-4E9E-8052-F7BDF2702CFB}"/>
    <cellStyle name="Normal 20 2 2 3 2 2 3 3" xfId="23984" xr:uid="{E042E26C-96BD-417F-90A3-59F2E70E3CD1}"/>
    <cellStyle name="Normal 20 2 2 3 2 2 4" xfId="23985" xr:uid="{BC4964E1-A986-4D2B-AA5F-9A5072F827F6}"/>
    <cellStyle name="Normal 20 2 2 3 2 2 4 2" xfId="23986" xr:uid="{9764F41E-EDCD-4FBB-B0AD-FEC90F46006D}"/>
    <cellStyle name="Normal 20 2 2 3 2 2 5" xfId="23987" xr:uid="{96A5AABB-ADDF-4DEF-8CAC-E5BC113ADB3C}"/>
    <cellStyle name="Normal 20 2 2 3 2 2 6" xfId="55042" xr:uid="{4D86CDCB-A574-46F5-A2D1-7D847B266D6A}"/>
    <cellStyle name="Normal 20 2 2 3 2 3" xfId="23988" xr:uid="{BB2151FB-9D65-427B-A17E-B8D5A96516D9}"/>
    <cellStyle name="Normal 20 2 2 3 2 3 2" xfId="23989" xr:uid="{01F9C1B3-CADA-412F-B90E-11583F90F972}"/>
    <cellStyle name="Normal 20 2 2 3 2 3 2 2" xfId="23990" xr:uid="{330D33FE-D145-4AA3-B789-7477321B7651}"/>
    <cellStyle name="Normal 20 2 2 3 2 3 2 2 2" xfId="23991" xr:uid="{35411EC1-127C-4EBB-A3AC-42FE62A58A60}"/>
    <cellStyle name="Normal 20 2 2 3 2 3 2 3" xfId="23992" xr:uid="{5F0601B9-D070-4EE7-A9AA-07C9C65A54D3}"/>
    <cellStyle name="Normal 20 2 2 3 2 3 3" xfId="23993" xr:uid="{5F9EA605-57B5-4FCA-A6AE-A259F7366560}"/>
    <cellStyle name="Normal 20 2 2 3 2 3 3 2" xfId="23994" xr:uid="{634AECF2-A662-45AF-8CF8-BF8015CF45D2}"/>
    <cellStyle name="Normal 20 2 2 3 2 3 4" xfId="23995" xr:uid="{B2442A3A-FE61-4F59-AA66-330DA266A4C0}"/>
    <cellStyle name="Normal 20 2 2 3 2 4" xfId="23996" xr:uid="{0C6CAB65-EB27-4146-BDD9-C1B615DD4BAC}"/>
    <cellStyle name="Normal 20 2 2 3 2 4 2" xfId="23997" xr:uid="{FEA0C5CF-1BB7-4F6F-9A48-1F6ED4C6E1E9}"/>
    <cellStyle name="Normal 20 2 2 3 2 4 2 2" xfId="23998" xr:uid="{34ECF16C-D74C-4194-B6DA-11E3F0EA87D0}"/>
    <cellStyle name="Normal 20 2 2 3 2 4 3" xfId="23999" xr:uid="{4B2A968E-2696-441B-9825-E2E79DE72C97}"/>
    <cellStyle name="Normal 20 2 2 3 2 5" xfId="24000" xr:uid="{2F2CA09F-B5FD-455E-950A-FD1D9BA69FD2}"/>
    <cellStyle name="Normal 20 2 2 3 2 5 2" xfId="24001" xr:uid="{C939E211-B9CD-4A25-B195-D1763362C461}"/>
    <cellStyle name="Normal 20 2 2 3 2 6" xfId="24002" xr:uid="{BB789366-03F8-4746-BE6B-A9FC43D546DF}"/>
    <cellStyle name="Normal 20 2 2 3 2 7" xfId="24003" xr:uid="{340787D6-562E-4688-85B9-D794FD4D3C45}"/>
    <cellStyle name="Normal 20 2 2 3 3" xfId="24004" xr:uid="{3E4ED2C5-46AF-4338-AC39-28D4FD0ADE32}"/>
    <cellStyle name="Normal 20 2 2 3 3 2" xfId="24005" xr:uid="{56271719-3B57-4388-B905-667460384D36}"/>
    <cellStyle name="Normal 20 2 2 3 3 2 2" xfId="24006" xr:uid="{7EDBDA6D-06E2-4AAE-8219-91C8D4EE50F8}"/>
    <cellStyle name="Normal 20 2 2 3 3 2 2 2" xfId="24007" xr:uid="{25AACDA1-0A1D-4B73-9C79-53294A6A1F6E}"/>
    <cellStyle name="Normal 20 2 2 3 3 2 2 2 2" xfId="24008" xr:uid="{3EEEB1A9-14D9-4BED-84DE-DF9FE1D296C9}"/>
    <cellStyle name="Normal 20 2 2 3 3 2 2 3" xfId="24009" xr:uid="{20B45C89-31AE-4A3A-85EA-D518FC40DB60}"/>
    <cellStyle name="Normal 20 2 2 3 3 2 3" xfId="24010" xr:uid="{D0C9A3C8-45D2-4646-BC12-4447D8C07B16}"/>
    <cellStyle name="Normal 20 2 2 3 3 2 3 2" xfId="24011" xr:uid="{C0126C24-B68B-414E-8B18-FC619CEE96DA}"/>
    <cellStyle name="Normal 20 2 2 3 3 2 4" xfId="24012" xr:uid="{C04360B5-FAF7-4DC0-A874-B2813FCAEA2D}"/>
    <cellStyle name="Normal 20 2 2 3 3 3" xfId="24013" xr:uid="{38E48C0E-1F19-41D2-B471-9BCFB3C1E569}"/>
    <cellStyle name="Normal 20 2 2 3 3 3 2" xfId="24014" xr:uid="{90C8236D-0AD8-4A3D-806F-47380487A201}"/>
    <cellStyle name="Normal 20 2 2 3 3 3 2 2" xfId="24015" xr:uid="{D9F6BA9C-E724-4CFD-9FF1-367BD571C27F}"/>
    <cellStyle name="Normal 20 2 2 3 3 3 3" xfId="24016" xr:uid="{D3D1AF35-3CB0-46AF-B091-249A31EFEE71}"/>
    <cellStyle name="Normal 20 2 2 3 3 4" xfId="24017" xr:uid="{AF4A52E5-4163-490B-845D-F378A9072738}"/>
    <cellStyle name="Normal 20 2 2 3 3 4 2" xfId="24018" xr:uid="{79487DBE-FEE8-4EA0-B334-BDBB621040EF}"/>
    <cellStyle name="Normal 20 2 2 3 3 5" xfId="24019" xr:uid="{B43B65FE-54EB-4866-A624-DC6CCFE8FEA2}"/>
    <cellStyle name="Normal 20 2 2 3 3 6" xfId="55043" xr:uid="{130A819E-BA53-4F09-94FD-24D7744E5B3A}"/>
    <cellStyle name="Normal 20 2 2 3 4" xfId="24020" xr:uid="{F17D0E53-0A9B-49C1-A3C0-DA9D98010B21}"/>
    <cellStyle name="Normal 20 2 2 3 4 2" xfId="24021" xr:uid="{319960CA-D038-4D8F-8269-CCC5FAB22DEF}"/>
    <cellStyle name="Normal 20 2 2 3 4 2 2" xfId="24022" xr:uid="{8E2790CC-F2EA-409B-AAF6-57795F2969CE}"/>
    <cellStyle name="Normal 20 2 2 3 4 2 2 2" xfId="24023" xr:uid="{5D16533A-6F48-4C89-8E83-0324E1CA9D37}"/>
    <cellStyle name="Normal 20 2 2 3 4 2 3" xfId="24024" xr:uid="{57CE18A1-AC6B-422F-B6A8-D522DC864E9C}"/>
    <cellStyle name="Normal 20 2 2 3 4 3" xfId="24025" xr:uid="{E3E6D53D-C6CF-4A12-9D41-45347E8F835F}"/>
    <cellStyle name="Normal 20 2 2 3 4 3 2" xfId="24026" xr:uid="{9F6F8DD2-C46D-4000-B81C-A87366BEFD82}"/>
    <cellStyle name="Normal 20 2 2 3 4 4" xfId="24027" xr:uid="{D9C5997D-0D76-486C-B5E6-25D5309A2085}"/>
    <cellStyle name="Normal 20 2 2 3 5" xfId="24028" xr:uid="{06C8B661-7EE7-4218-9B77-ABD92C991746}"/>
    <cellStyle name="Normal 20 2 2 3 5 2" xfId="24029" xr:uid="{B13FE65E-7E36-4706-A7DD-8CF49915003E}"/>
    <cellStyle name="Normal 20 2 2 3 5 2 2" xfId="24030" xr:uid="{66487114-2ED0-493A-B4E1-07D1447644DC}"/>
    <cellStyle name="Normal 20 2 2 3 5 3" xfId="24031" xr:uid="{313A9CBF-D1BB-4ECC-9D75-2A9DC39BAD2B}"/>
    <cellStyle name="Normal 20 2 2 3 6" xfId="24032" xr:uid="{0B4A4BD6-8201-4E9C-A1A8-C19E9B19111E}"/>
    <cellStyle name="Normal 20 2 2 3 6 2" xfId="24033" xr:uid="{F8AF2039-E4F9-450D-8629-EA105A42D178}"/>
    <cellStyle name="Normal 20 2 2 3 7" xfId="24034" xr:uid="{B12808CD-C5B0-4997-B726-1519A28E0E2F}"/>
    <cellStyle name="Normal 20 2 2 3 8" xfId="24035" xr:uid="{F0AD689B-4DA4-4CC4-97CB-DA1963D87842}"/>
    <cellStyle name="Normal 20 2 2 3 9" xfId="24036" xr:uid="{A55A7F6B-0735-4C34-ACB1-83CACD16C195}"/>
    <cellStyle name="Normal 20 2 2 4" xfId="24037" xr:uid="{8EF12349-5626-4089-8F92-A24F82ABBA87}"/>
    <cellStyle name="Normal 20 2 2 4 2" xfId="24038" xr:uid="{EFCD49F4-14D9-4402-A6D4-9033C7AA51BA}"/>
    <cellStyle name="Normal 20 2 2 4 2 2" xfId="24039" xr:uid="{24408D8E-9DF8-4DBA-9B4F-CEAB8EE9A0BC}"/>
    <cellStyle name="Normal 20 2 2 4 2 2 2" xfId="24040" xr:uid="{5A135151-A919-492D-BE1D-219C4D9D11EB}"/>
    <cellStyle name="Normal 20 2 2 4 2 2 2 2" xfId="24041" xr:uid="{6DCA779D-AEF5-4875-8281-2055AF043935}"/>
    <cellStyle name="Normal 20 2 2 4 2 2 2 2 2" xfId="24042" xr:uid="{13F69EB1-5E23-4B88-B57E-1FF7A26E9AD3}"/>
    <cellStyle name="Normal 20 2 2 4 2 2 2 3" xfId="24043" xr:uid="{38452BF0-6960-44DA-AFC4-679BCB6CF887}"/>
    <cellStyle name="Normal 20 2 2 4 2 2 3" xfId="24044" xr:uid="{7E352D0F-0B47-4BC5-A917-D209F7BAC6DD}"/>
    <cellStyle name="Normal 20 2 2 4 2 2 3 2" xfId="24045" xr:uid="{ACB776DD-532C-46D9-B974-196D0E337270}"/>
    <cellStyle name="Normal 20 2 2 4 2 2 4" xfId="24046" xr:uid="{C3F0F2F7-2C78-4B5E-8DD8-2EB6B442F3BA}"/>
    <cellStyle name="Normal 20 2 2 4 2 3" xfId="24047" xr:uid="{8286A72C-DAB2-4C93-9364-806F6F213E2A}"/>
    <cellStyle name="Normal 20 2 2 4 2 3 2" xfId="24048" xr:uid="{C3F0FA77-11E6-480C-B7B3-169F833E12D1}"/>
    <cellStyle name="Normal 20 2 2 4 2 3 2 2" xfId="24049" xr:uid="{0044EC8E-1366-48D7-8A45-259454477D4F}"/>
    <cellStyle name="Normal 20 2 2 4 2 3 3" xfId="24050" xr:uid="{71ED8F61-ACF7-447D-AA94-B6EE541FF8A5}"/>
    <cellStyle name="Normal 20 2 2 4 2 4" xfId="24051" xr:uid="{346D6F32-71A6-4497-ADDE-774AF21B3AF5}"/>
    <cellStyle name="Normal 20 2 2 4 2 4 2" xfId="24052" xr:uid="{99E4CB57-BBBF-4E84-B200-E7454A648A2A}"/>
    <cellStyle name="Normal 20 2 2 4 2 5" xfId="24053" xr:uid="{1A776C93-E877-4E45-A7F8-72329D922EAD}"/>
    <cellStyle name="Normal 20 2 2 4 2 6" xfId="55044" xr:uid="{B4015E34-165C-4082-BF1D-FC38DBA562F5}"/>
    <cellStyle name="Normal 20 2 2 4 3" xfId="24054" xr:uid="{6514D390-235A-4176-914B-06E437416CD5}"/>
    <cellStyle name="Normal 20 2 2 4 3 2" xfId="24055" xr:uid="{1EF49E40-7296-4667-9DA0-B5978194BC23}"/>
    <cellStyle name="Normal 20 2 2 4 3 2 2" xfId="24056" xr:uid="{FF495354-CF51-46AB-8DBF-2360048781D6}"/>
    <cellStyle name="Normal 20 2 2 4 3 2 2 2" xfId="24057" xr:uid="{0D5D06CD-24DE-443C-8DEE-FA9F29DBDA4E}"/>
    <cellStyle name="Normal 20 2 2 4 3 2 3" xfId="24058" xr:uid="{CD3BB405-06D8-42F7-9897-2783FCBC4728}"/>
    <cellStyle name="Normal 20 2 2 4 3 3" xfId="24059" xr:uid="{D761072D-9985-4B96-B13E-97FB50B4AA7E}"/>
    <cellStyle name="Normal 20 2 2 4 3 3 2" xfId="24060" xr:uid="{2C12093E-0783-4B08-B053-B41BE708A4BC}"/>
    <cellStyle name="Normal 20 2 2 4 3 4" xfId="24061" xr:uid="{FD131246-4119-48E0-98BB-074B781A6B4A}"/>
    <cellStyle name="Normal 20 2 2 4 4" xfId="24062" xr:uid="{8422AB58-E18D-43C3-971C-1EF4DA3655F4}"/>
    <cellStyle name="Normal 20 2 2 4 4 2" xfId="24063" xr:uid="{59FFD3A1-4A13-4FC5-9441-58E9BD1E135F}"/>
    <cellStyle name="Normal 20 2 2 4 4 2 2" xfId="24064" xr:uid="{6A1AC0F9-D586-4562-8A4B-645D379A58B1}"/>
    <cellStyle name="Normal 20 2 2 4 4 3" xfId="24065" xr:uid="{5F7E9AF2-8621-4571-8E46-5C7A0B8DA3F6}"/>
    <cellStyle name="Normal 20 2 2 4 5" xfId="24066" xr:uid="{904BBAE1-9A48-441C-BB26-B24BD49A4B5D}"/>
    <cellStyle name="Normal 20 2 2 4 5 2" xfId="24067" xr:uid="{D5BE2B3F-210B-4EDC-AEFB-6E2C2B1CB682}"/>
    <cellStyle name="Normal 20 2 2 4 6" xfId="24068" xr:uid="{C079788E-B2CA-428D-8416-CD2A5E051ADC}"/>
    <cellStyle name="Normal 20 2 2 4 7" xfId="24069" xr:uid="{8491B7BA-300F-493C-8502-E199C1714467}"/>
    <cellStyle name="Normal 20 2 2 5" xfId="24070" xr:uid="{916ADD67-0D2E-4C45-89FF-826933D6C390}"/>
    <cellStyle name="Normal 20 2 2 5 2" xfId="24071" xr:uid="{293BD55F-5A85-467E-B374-9D9860965DEB}"/>
    <cellStyle name="Normal 20 2 2 5 2 2" xfId="24072" xr:uid="{C5B002BC-9046-4DE4-BB7B-4142B1372F14}"/>
    <cellStyle name="Normal 20 2 2 5 2 2 2" xfId="24073" xr:uid="{5F531F70-100C-4D7B-8AF5-5C531BB236AF}"/>
    <cellStyle name="Normal 20 2 2 5 2 2 2 2" xfId="24074" xr:uid="{A6663490-26CF-4EFB-9FA9-5DA06C307553}"/>
    <cellStyle name="Normal 20 2 2 5 2 2 3" xfId="24075" xr:uid="{B633F37E-2EB3-4774-A6C5-0C0161D96323}"/>
    <cellStyle name="Normal 20 2 2 5 2 3" xfId="24076" xr:uid="{B3E7A64F-D1CA-4601-8A14-185068C58805}"/>
    <cellStyle name="Normal 20 2 2 5 2 3 2" xfId="24077" xr:uid="{F156A1D5-2E21-43FA-9E5F-91E449CA200B}"/>
    <cellStyle name="Normal 20 2 2 5 2 4" xfId="24078" xr:uid="{6947E803-AE97-4E14-A0D5-9C4760FCF1D6}"/>
    <cellStyle name="Normal 20 2 2 5 3" xfId="24079" xr:uid="{2C0B4A94-22E0-4E02-96C2-19D3E8AC79F7}"/>
    <cellStyle name="Normal 20 2 2 5 3 2" xfId="24080" xr:uid="{DDD7840E-725F-4B0C-AF22-D65EE17FB91E}"/>
    <cellStyle name="Normal 20 2 2 5 3 2 2" xfId="24081" xr:uid="{D462FD95-C667-4FE2-AB4D-837274EDFF36}"/>
    <cellStyle name="Normal 20 2 2 5 3 3" xfId="24082" xr:uid="{CD0BAD10-2B6D-4CC1-9DBA-FFAEA10EB650}"/>
    <cellStyle name="Normal 20 2 2 5 4" xfId="24083" xr:uid="{8D83C4F5-45E4-4A2B-A41B-913CD5CF825A}"/>
    <cellStyle name="Normal 20 2 2 5 4 2" xfId="24084" xr:uid="{D8B3B885-5B3D-4D5B-B9C4-2C8ABB5DBC79}"/>
    <cellStyle name="Normal 20 2 2 5 5" xfId="24085" xr:uid="{98D885F7-EF01-4E87-AA26-4896CE9054F2}"/>
    <cellStyle name="Normal 20 2 2 5 6" xfId="55045" xr:uid="{6BFE530C-8EE6-4EE5-BCCC-15A60740E726}"/>
    <cellStyle name="Normal 20 2 2 6" xfId="24086" xr:uid="{D091B027-04E3-43A2-8E92-E397776D9A9D}"/>
    <cellStyle name="Normal 20 2 2 6 2" xfId="24087" xr:uid="{48E69044-2DF4-41F7-BD8D-5725AEE76014}"/>
    <cellStyle name="Normal 20 2 2 6 2 2" xfId="24088" xr:uid="{D0440FA4-79DE-4F6C-A39E-2AA72BA96364}"/>
    <cellStyle name="Normal 20 2 2 6 2 2 2" xfId="55046" xr:uid="{B02C5F8F-890B-4044-94AE-5B04236B6C3C}"/>
    <cellStyle name="Normal 20 2 2 6 2 3" xfId="55047" xr:uid="{12CAAA86-F1A2-45EE-AC2A-BFD812E580BB}"/>
    <cellStyle name="Normal 20 2 2 6 3" xfId="24089" xr:uid="{6ED8E8FC-37AD-4A11-A1CE-F86B7DDBCE9D}"/>
    <cellStyle name="Normal 20 2 2 6 3 2" xfId="55048" xr:uid="{7B8AB7B2-AA9E-45C3-9F70-CB9620FB5470}"/>
    <cellStyle name="Normal 20 2 2 6 4" xfId="55049" xr:uid="{9D4208D1-93DF-45B7-A956-C724F631140F}"/>
    <cellStyle name="Normal 20 2 2 7" xfId="24090" xr:uid="{C27E846F-37A7-40A5-9DD6-FB3467A00FA8}"/>
    <cellStyle name="Normal 20 2 2 7 2" xfId="24091" xr:uid="{226759E8-D372-4935-98C2-5BCEEEBA4B22}"/>
    <cellStyle name="Normal 20 2 2 7 2 2" xfId="24092" xr:uid="{C964CD86-2595-48A5-86AE-434624BF2694}"/>
    <cellStyle name="Normal 20 2 2 7 2 2 2" xfId="24093" xr:uid="{AB369180-5141-4DB8-B848-D0FC67A0B52A}"/>
    <cellStyle name="Normal 20 2 2 7 2 3" xfId="24094" xr:uid="{00AA90FC-0DB8-4FC1-8060-75E4DC84C665}"/>
    <cellStyle name="Normal 20 2 2 7 3" xfId="24095" xr:uid="{08341177-4133-465F-A279-CEA3058B57A7}"/>
    <cellStyle name="Normal 20 2 2 7 3 2" xfId="24096" xr:uid="{C8B6BB74-F293-4337-81DC-21CC3DCDAE1A}"/>
    <cellStyle name="Normal 20 2 2 7 4" xfId="24097" xr:uid="{7F9DD3B1-1D68-41A1-A8EB-7ABD66F95361}"/>
    <cellStyle name="Normal 20 2 2 8" xfId="24098" xr:uid="{EB4909E4-E20F-443D-998E-4B4BBB578D1B}"/>
    <cellStyle name="Normal 20 2 2 8 2" xfId="24099" xr:uid="{FE886FAD-DCC9-412C-9EAC-DB6CE24C7E24}"/>
    <cellStyle name="Normal 20 2 2 8 2 2" xfId="24100" xr:uid="{8948536F-FEB8-4D3C-A14C-7108E76E4EE4}"/>
    <cellStyle name="Normal 20 2 2 8 3" xfId="24101" xr:uid="{77288484-0D8D-4280-85FC-CB75B4187942}"/>
    <cellStyle name="Normal 20 2 2 9" xfId="24102" xr:uid="{C2ED39EE-1137-4FEA-94CB-F4A9BC41AD34}"/>
    <cellStyle name="Normal 20 2 2 9 2" xfId="24103" xr:uid="{FE294619-FA7F-44AA-BD94-C5CF5FC30466}"/>
    <cellStyle name="Normal 20 2 2_INFORME" xfId="24104" xr:uid="{9E54D807-BCFD-4AEC-838F-F9A456BACE70}"/>
    <cellStyle name="Normal 20 2 3" xfId="24105" xr:uid="{650D317F-4738-4CA3-B2B1-107E8F4DE141}"/>
    <cellStyle name="Normal 20 2 3 10" xfId="24106" xr:uid="{CAEE0608-5760-48E5-B1D6-A56838DB5BBF}"/>
    <cellStyle name="Normal 20 2 3 11" xfId="24107" xr:uid="{A97F315E-3891-493B-8E29-ACC965C0A8B2}"/>
    <cellStyle name="Normal 20 2 3 2" xfId="24108" xr:uid="{FBCF2724-D601-43B8-93C3-0B3A9626C3EB}"/>
    <cellStyle name="Normal 20 2 3 2 2" xfId="24109" xr:uid="{535EF940-1A8A-423F-B119-FF1CAD7B5B0A}"/>
    <cellStyle name="Normal 20 2 3 2 2 2" xfId="24110" xr:uid="{671921E6-0CDC-4A96-8AA4-30C6F92B2A27}"/>
    <cellStyle name="Normal 20 2 3 2 2 2 2" xfId="24111" xr:uid="{86AA0772-54CE-406B-AC13-F77AD108598B}"/>
    <cellStyle name="Normal 20 2 3 2 2 2 2 2" xfId="24112" xr:uid="{299E5A5F-A0BB-4470-9AD3-38B11823D3C7}"/>
    <cellStyle name="Normal 20 2 3 2 2 2 2 2 2" xfId="24113" xr:uid="{40323392-B7EA-4670-8A92-A1E1CF95A843}"/>
    <cellStyle name="Normal 20 2 3 2 2 2 2 2 2 2" xfId="24114" xr:uid="{0EA9C3ED-D2C2-4044-B748-6A05F0A018CF}"/>
    <cellStyle name="Normal 20 2 3 2 2 2 2 2 3" xfId="24115" xr:uid="{DB45BA82-85EB-4210-93AD-BF7617954DF7}"/>
    <cellStyle name="Normal 20 2 3 2 2 2 2 3" xfId="24116" xr:uid="{AFDFEEDC-E0DB-4820-B5F6-B13186A29BB7}"/>
    <cellStyle name="Normal 20 2 3 2 2 2 2 3 2" xfId="24117" xr:uid="{0E037A0A-CCDE-4A1E-AC8B-D1ADF2E9A2F7}"/>
    <cellStyle name="Normal 20 2 3 2 2 2 2 4" xfId="24118" xr:uid="{C2BFFE98-3AA5-4A2A-BF12-E217DBEF8AAB}"/>
    <cellStyle name="Normal 20 2 3 2 2 2 3" xfId="24119" xr:uid="{FE8514F1-9733-4256-995C-96B02D437308}"/>
    <cellStyle name="Normal 20 2 3 2 2 2 3 2" xfId="24120" xr:uid="{66984181-2B68-43F8-A907-8E46E8018848}"/>
    <cellStyle name="Normal 20 2 3 2 2 2 3 2 2" xfId="24121" xr:uid="{C5B88F3E-3541-4D22-A03E-47760662E959}"/>
    <cellStyle name="Normal 20 2 3 2 2 2 3 3" xfId="24122" xr:uid="{64B7EF26-B34F-4757-A01E-1EE9A60CDDAD}"/>
    <cellStyle name="Normal 20 2 3 2 2 2 4" xfId="24123" xr:uid="{EB4018C5-3C5E-4C19-82B5-DE74DAD5AE77}"/>
    <cellStyle name="Normal 20 2 3 2 2 2 4 2" xfId="24124" xr:uid="{D340AE8E-1923-47FD-B47F-850E7E2FADAB}"/>
    <cellStyle name="Normal 20 2 3 2 2 2 5" xfId="24125" xr:uid="{4682E3B8-808E-42D2-B05F-42DC876B5D61}"/>
    <cellStyle name="Normal 20 2 3 2 2 2 6" xfId="55050" xr:uid="{2DF50081-EBF0-4996-9000-9E57D64A2A43}"/>
    <cellStyle name="Normal 20 2 3 2 2 3" xfId="24126" xr:uid="{2943618A-8024-4C1A-ABD7-570990484386}"/>
    <cellStyle name="Normal 20 2 3 2 2 3 2" xfId="24127" xr:uid="{D2B4037E-FDA5-4596-9887-AF8830E77CE2}"/>
    <cellStyle name="Normal 20 2 3 2 2 3 2 2" xfId="24128" xr:uid="{382204C8-2139-4669-B1A6-1C6884BF5778}"/>
    <cellStyle name="Normal 20 2 3 2 2 3 2 2 2" xfId="24129" xr:uid="{73463E01-2A75-403A-89DE-D2D6F09293CA}"/>
    <cellStyle name="Normal 20 2 3 2 2 3 2 3" xfId="24130" xr:uid="{0B268D2A-8C8C-4517-AD1E-B9980DECD2E9}"/>
    <cellStyle name="Normal 20 2 3 2 2 3 3" xfId="24131" xr:uid="{18EA18A2-3798-4DA6-9806-6FCDB68F8524}"/>
    <cellStyle name="Normal 20 2 3 2 2 3 3 2" xfId="24132" xr:uid="{F9B06C04-BAED-4D76-B620-F03491398266}"/>
    <cellStyle name="Normal 20 2 3 2 2 3 4" xfId="24133" xr:uid="{53647052-29B8-495F-A946-FA44D85C4470}"/>
    <cellStyle name="Normal 20 2 3 2 2 4" xfId="24134" xr:uid="{EEAC0A0B-231E-44D9-8FE6-581968E79232}"/>
    <cellStyle name="Normal 20 2 3 2 2 4 2" xfId="24135" xr:uid="{FCFA125D-9868-4929-BB22-B6E9CBC6ED44}"/>
    <cellStyle name="Normal 20 2 3 2 2 4 2 2" xfId="24136" xr:uid="{6DC9ADFF-2EFD-4369-AF5F-226D823D6E71}"/>
    <cellStyle name="Normal 20 2 3 2 2 4 3" xfId="24137" xr:uid="{22573D73-FF00-405D-9B25-A45DA4CB09F5}"/>
    <cellStyle name="Normal 20 2 3 2 2 5" xfId="24138" xr:uid="{6B4139DE-8DA5-4E18-8A03-349DABDB7CB7}"/>
    <cellStyle name="Normal 20 2 3 2 2 5 2" xfId="24139" xr:uid="{14626E97-D1E5-43D4-9478-D8892D2AE6C3}"/>
    <cellStyle name="Normal 20 2 3 2 2 6" xfId="24140" xr:uid="{E7600BE1-4908-48C8-A58A-D947A65875AA}"/>
    <cellStyle name="Normal 20 2 3 2 2 7" xfId="24141" xr:uid="{CFEA0E36-C511-4EFB-8D6D-9C08DB68A4EB}"/>
    <cellStyle name="Normal 20 2 3 2 3" xfId="24142" xr:uid="{1A9A514C-26D3-4CFA-871C-0ACA0E810952}"/>
    <cellStyle name="Normal 20 2 3 2 3 2" xfId="24143" xr:uid="{0F8FB27D-E76A-4DF7-BC3E-9FC00F930C6B}"/>
    <cellStyle name="Normal 20 2 3 2 3 2 2" xfId="24144" xr:uid="{421235D1-17FE-4B71-8609-7A69B3B58FF8}"/>
    <cellStyle name="Normal 20 2 3 2 3 2 2 2" xfId="24145" xr:uid="{4A987735-83B3-4062-AC82-185D2F478839}"/>
    <cellStyle name="Normal 20 2 3 2 3 2 2 2 2" xfId="24146" xr:uid="{C4A38054-5C45-47EA-A39C-01C6C9784543}"/>
    <cellStyle name="Normal 20 2 3 2 3 2 2 3" xfId="24147" xr:uid="{07B79515-123C-4987-AF1B-30BB8EB82053}"/>
    <cellStyle name="Normal 20 2 3 2 3 2 3" xfId="24148" xr:uid="{0ADF69B6-D629-42C5-8968-CBA2CD18EE54}"/>
    <cellStyle name="Normal 20 2 3 2 3 2 3 2" xfId="24149" xr:uid="{4D3D7AA9-D540-4D43-9260-4700456293A1}"/>
    <cellStyle name="Normal 20 2 3 2 3 2 4" xfId="24150" xr:uid="{47DC5486-2D7A-4BD9-8F9F-D083007819C3}"/>
    <cellStyle name="Normal 20 2 3 2 3 3" xfId="24151" xr:uid="{1A055E3C-5EED-4A84-B523-8259D6F496CC}"/>
    <cellStyle name="Normal 20 2 3 2 3 3 2" xfId="24152" xr:uid="{C3BFE945-09E8-4632-BEB9-C520154C45E4}"/>
    <cellStyle name="Normal 20 2 3 2 3 3 2 2" xfId="24153" xr:uid="{BFB8BC76-FDE9-471C-83CE-A8494D10631F}"/>
    <cellStyle name="Normal 20 2 3 2 3 3 3" xfId="24154" xr:uid="{BB590019-9FCC-4CCC-84D0-F901332AEC6A}"/>
    <cellStyle name="Normal 20 2 3 2 3 4" xfId="24155" xr:uid="{90EBB6BD-F0AF-44DC-B7C3-F8FF7DFDF660}"/>
    <cellStyle name="Normal 20 2 3 2 3 4 2" xfId="24156" xr:uid="{C39EA4AD-57EE-44C7-B90B-C227D9D31781}"/>
    <cellStyle name="Normal 20 2 3 2 3 5" xfId="24157" xr:uid="{1E47F893-33E4-4983-A559-66D505D1BC68}"/>
    <cellStyle name="Normal 20 2 3 2 3 6" xfId="55051" xr:uid="{A55CBDEC-0110-43E1-8306-76B088FE056A}"/>
    <cellStyle name="Normal 20 2 3 2 4" xfId="24158" xr:uid="{94708D73-ABE5-4FB9-AF35-AFCE5D9BB13E}"/>
    <cellStyle name="Normal 20 2 3 2 4 2" xfId="24159" xr:uid="{F96C86BF-9EB8-49EF-9521-ABD62B50B942}"/>
    <cellStyle name="Normal 20 2 3 2 4 2 2" xfId="24160" xr:uid="{530546AD-9011-409B-A493-67413BC42FAD}"/>
    <cellStyle name="Normal 20 2 3 2 4 2 2 2" xfId="24161" xr:uid="{813BA7B7-4A51-4741-AD9E-A310BD8FB0D4}"/>
    <cellStyle name="Normal 20 2 3 2 4 2 3" xfId="24162" xr:uid="{168D4FA1-0DDB-445B-AB76-A49631982E8A}"/>
    <cellStyle name="Normal 20 2 3 2 4 3" xfId="24163" xr:uid="{7D678335-2195-475A-87A3-AA0028C8B16D}"/>
    <cellStyle name="Normal 20 2 3 2 4 3 2" xfId="24164" xr:uid="{B5F68AA7-0989-426C-A487-CDE018D3E010}"/>
    <cellStyle name="Normal 20 2 3 2 4 4" xfId="24165" xr:uid="{4B9E36C8-4869-4BF0-B517-C70A6F569918}"/>
    <cellStyle name="Normal 20 2 3 2 5" xfId="24166" xr:uid="{0E7DEF78-BAD1-44AF-970E-C3034DE27D37}"/>
    <cellStyle name="Normal 20 2 3 2 5 2" xfId="24167" xr:uid="{C12A3796-D688-4DCE-A723-7EF53C6D60E5}"/>
    <cellStyle name="Normal 20 2 3 2 5 2 2" xfId="24168" xr:uid="{2E6FB462-512D-4A38-B7CD-047F5269AA93}"/>
    <cellStyle name="Normal 20 2 3 2 5 3" xfId="24169" xr:uid="{750DDF24-AD94-4B12-A820-9FA7DD03A132}"/>
    <cellStyle name="Normal 20 2 3 2 6" xfId="24170" xr:uid="{7C350C19-2252-4C21-8ACE-9E16FC1D893F}"/>
    <cellStyle name="Normal 20 2 3 2 6 2" xfId="24171" xr:uid="{F2B054AA-F37D-4D68-A56E-FEE4AD06BF01}"/>
    <cellStyle name="Normal 20 2 3 2 7" xfId="24172" xr:uid="{E9E8FC0F-32FE-47F9-AABE-7085F2226D63}"/>
    <cellStyle name="Normal 20 2 3 2 8" xfId="24173" xr:uid="{50B0EC1F-F382-47C4-8FD7-2DE3E7BA0AE7}"/>
    <cellStyle name="Normal 20 2 3 2 9" xfId="24174" xr:uid="{F0C9EB44-B94A-4134-9BA5-561F52E4A025}"/>
    <cellStyle name="Normal 20 2 3 3" xfId="24175" xr:uid="{44E6AEA5-01DE-492D-95E0-E519B17B26FA}"/>
    <cellStyle name="Normal 20 2 3 3 2" xfId="24176" xr:uid="{D5FAF510-E27E-4223-8657-8E50AA5BA339}"/>
    <cellStyle name="Normal 20 2 3 3 2 2" xfId="24177" xr:uid="{FE8004A6-5D22-41E6-A9FC-202960FEBAB9}"/>
    <cellStyle name="Normal 20 2 3 3 2 2 2" xfId="24178" xr:uid="{E388453D-E741-4BE9-823C-DBB2634209FD}"/>
    <cellStyle name="Normal 20 2 3 3 2 2 2 2" xfId="24179" xr:uid="{E268719A-DECF-426A-AE7F-6FD97E10D98E}"/>
    <cellStyle name="Normal 20 2 3 3 2 2 2 2 2" xfId="24180" xr:uid="{F25DB33E-B270-4E91-8610-B3547606444D}"/>
    <cellStyle name="Normal 20 2 3 3 2 2 2 3" xfId="24181" xr:uid="{23DF9811-D648-4EF6-BFDB-98C7016319A2}"/>
    <cellStyle name="Normal 20 2 3 3 2 2 3" xfId="24182" xr:uid="{313C85DF-C220-4F18-9BFB-69E76EFB4072}"/>
    <cellStyle name="Normal 20 2 3 3 2 2 3 2" xfId="24183" xr:uid="{4517E700-B11B-4890-A0F8-F21148CD45A7}"/>
    <cellStyle name="Normal 20 2 3 3 2 2 4" xfId="24184" xr:uid="{44CF1A95-15C4-4592-B5A9-F5DB2AED7790}"/>
    <cellStyle name="Normal 20 2 3 3 2 3" xfId="24185" xr:uid="{A4A62DBC-43EE-4378-8C08-8B7CC5C8C6F4}"/>
    <cellStyle name="Normal 20 2 3 3 2 3 2" xfId="24186" xr:uid="{3986E2D5-F821-49DA-9FB4-3981172C7903}"/>
    <cellStyle name="Normal 20 2 3 3 2 3 2 2" xfId="24187" xr:uid="{2E44A5D8-1251-42D2-8707-E1D4A9BEAA16}"/>
    <cellStyle name="Normal 20 2 3 3 2 3 3" xfId="24188" xr:uid="{1A143CDF-7E05-49C5-817A-5328C62C5092}"/>
    <cellStyle name="Normal 20 2 3 3 2 4" xfId="24189" xr:uid="{F4F0625E-BCAB-45AA-A96F-C7CBF14E0E94}"/>
    <cellStyle name="Normal 20 2 3 3 2 4 2" xfId="24190" xr:uid="{DBD217C4-26AA-4A53-B314-50DDA30A525A}"/>
    <cellStyle name="Normal 20 2 3 3 2 5" xfId="24191" xr:uid="{C906FD83-4844-468E-B97C-95EAC1841FE9}"/>
    <cellStyle name="Normal 20 2 3 3 2 6" xfId="55052" xr:uid="{2209A952-7ED2-49D6-B9C7-8A0C95F89157}"/>
    <cellStyle name="Normal 20 2 3 3 3" xfId="24192" xr:uid="{30A208B7-4BC8-4234-80AB-68DB04BEFACE}"/>
    <cellStyle name="Normal 20 2 3 3 3 2" xfId="24193" xr:uid="{019761C7-C9C8-4FC8-B7B3-E138D1E1B35E}"/>
    <cellStyle name="Normal 20 2 3 3 3 2 2" xfId="24194" xr:uid="{49A55760-C9DF-4E3F-B18C-E81E792DE156}"/>
    <cellStyle name="Normal 20 2 3 3 3 2 2 2" xfId="24195" xr:uid="{8AF7827D-8989-44E8-B800-24463F92C8E6}"/>
    <cellStyle name="Normal 20 2 3 3 3 2 3" xfId="24196" xr:uid="{B1B056EA-FFAC-41A3-BB17-B099E04F0BBF}"/>
    <cellStyle name="Normal 20 2 3 3 3 3" xfId="24197" xr:uid="{5772563E-C30A-4059-A250-BA3DF4EF40B6}"/>
    <cellStyle name="Normal 20 2 3 3 3 3 2" xfId="24198" xr:uid="{83D3347E-3426-4D4B-B261-17C00AF5FBC4}"/>
    <cellStyle name="Normal 20 2 3 3 3 4" xfId="24199" xr:uid="{AD6B5407-F5B4-4910-B44D-4887439EAB88}"/>
    <cellStyle name="Normal 20 2 3 3 4" xfId="24200" xr:uid="{5D3EC4E4-BA49-4286-A85E-6633F8B4F303}"/>
    <cellStyle name="Normal 20 2 3 3 4 2" xfId="24201" xr:uid="{9E84FC56-7B3B-4F5D-B56E-89EA0969BEC4}"/>
    <cellStyle name="Normal 20 2 3 3 4 2 2" xfId="24202" xr:uid="{97994BE9-57B1-4409-8C6F-A229FB4E00DF}"/>
    <cellStyle name="Normal 20 2 3 3 4 3" xfId="24203" xr:uid="{A7A5CE49-B0BA-4599-AE46-400376AC8FBD}"/>
    <cellStyle name="Normal 20 2 3 3 5" xfId="24204" xr:uid="{4265EA16-75F4-4FE1-97F8-732ABCED537C}"/>
    <cellStyle name="Normal 20 2 3 3 5 2" xfId="24205" xr:uid="{C33D2830-3E1D-4958-94A1-B2EFBDE6C5E6}"/>
    <cellStyle name="Normal 20 2 3 3 6" xfId="24206" xr:uid="{02CC2E23-59EE-4864-B4ED-C0416D202666}"/>
    <cellStyle name="Normal 20 2 3 3 7" xfId="24207" xr:uid="{32B1041F-206F-4AF3-924E-82D329483CFB}"/>
    <cellStyle name="Normal 20 2 3 4" xfId="24208" xr:uid="{B3A6D2BE-C919-4069-ADBC-512F48D239E1}"/>
    <cellStyle name="Normal 20 2 3 4 2" xfId="24209" xr:uid="{F55AEF9E-F562-4E73-A19B-1FDD0FDA6821}"/>
    <cellStyle name="Normal 20 2 3 4 2 2" xfId="24210" xr:uid="{853F3154-5F06-4211-AF4B-DC0A26CA7B6F}"/>
    <cellStyle name="Normal 20 2 3 4 2 2 2" xfId="24211" xr:uid="{F06CF9BA-6777-43FD-838E-148A5DD36D50}"/>
    <cellStyle name="Normal 20 2 3 4 2 2 2 2" xfId="24212" xr:uid="{345BB090-5548-4104-BB52-7F1983C07D15}"/>
    <cellStyle name="Normal 20 2 3 4 2 2 3" xfId="24213" xr:uid="{67D1843A-AAD4-4D4B-BDF6-81932A5BD6B2}"/>
    <cellStyle name="Normal 20 2 3 4 2 3" xfId="24214" xr:uid="{247C6EA6-38E4-4A18-9CE6-18E6147C5DD1}"/>
    <cellStyle name="Normal 20 2 3 4 2 3 2" xfId="24215" xr:uid="{71A896C8-3F88-48B6-9328-D97089BEE82A}"/>
    <cellStyle name="Normal 20 2 3 4 2 4" xfId="24216" xr:uid="{C2C5328E-0178-465F-8D97-6ABEA04A1463}"/>
    <cellStyle name="Normal 20 2 3 4 3" xfId="24217" xr:uid="{38F87C26-CD19-437C-B49F-D27BDD91554F}"/>
    <cellStyle name="Normal 20 2 3 4 3 2" xfId="24218" xr:uid="{E38CD81D-B8D5-4CD4-B416-947432C941F4}"/>
    <cellStyle name="Normal 20 2 3 4 3 2 2" xfId="24219" xr:uid="{02D549E3-F8A1-4B46-8F31-CD53A9FEEB80}"/>
    <cellStyle name="Normal 20 2 3 4 3 3" xfId="24220" xr:uid="{2823FA8C-D413-4A87-89D5-8AE64DA62707}"/>
    <cellStyle name="Normal 20 2 3 4 4" xfId="24221" xr:uid="{52BF325D-69E3-4CCB-B678-2E19C594A996}"/>
    <cellStyle name="Normal 20 2 3 4 4 2" xfId="24222" xr:uid="{DD184A6E-27FB-402F-B68E-6098D40C636B}"/>
    <cellStyle name="Normal 20 2 3 4 5" xfId="24223" xr:uid="{4CD39542-64A5-4E94-9CFF-AE42B0130BE9}"/>
    <cellStyle name="Normal 20 2 3 4 6" xfId="55053" xr:uid="{402404E4-31FE-465C-9521-6509A180BC61}"/>
    <cellStyle name="Normal 20 2 3 5" xfId="24224" xr:uid="{AAD3936D-C196-4366-8B37-4011913B3601}"/>
    <cellStyle name="Normal 20 2 3 5 2" xfId="24225" xr:uid="{273B4131-C376-4B67-9A8F-9C92C7AA16C2}"/>
    <cellStyle name="Normal 20 2 3 5 2 2" xfId="24226" xr:uid="{D6D5E757-8C0E-4690-9B5D-02FDE1B35D7F}"/>
    <cellStyle name="Normal 20 2 3 5 2 2 2" xfId="55054" xr:uid="{5BA9AC37-920B-484B-B1B7-51159798FC65}"/>
    <cellStyle name="Normal 20 2 3 5 2 3" xfId="55055" xr:uid="{2396C3ED-84FE-44E3-BE5B-BC7467B8695E}"/>
    <cellStyle name="Normal 20 2 3 5 3" xfId="24227" xr:uid="{F2BE3BE9-AE9D-4EC5-9CD4-0529C5293DFA}"/>
    <cellStyle name="Normal 20 2 3 5 3 2" xfId="55056" xr:uid="{F39B31AD-F7E0-41B6-B35A-92DB8C9B26C2}"/>
    <cellStyle name="Normal 20 2 3 5 4" xfId="55057" xr:uid="{5D99D091-0641-4B21-841C-6E2777883868}"/>
    <cellStyle name="Normal 20 2 3 6" xfId="24228" xr:uid="{6F462EF1-BB3A-4D44-9A61-4FCD9F828FB5}"/>
    <cellStyle name="Normal 20 2 3 6 2" xfId="24229" xr:uid="{9B2F4F38-0AE9-4466-BE7C-8A3E16C7C528}"/>
    <cellStyle name="Normal 20 2 3 6 2 2" xfId="24230" xr:uid="{D699CE46-19F4-457A-8486-BF42C53B6F1B}"/>
    <cellStyle name="Normal 20 2 3 6 2 2 2" xfId="24231" xr:uid="{B50CB491-CB18-4C53-9D9B-EF6EAFD553D8}"/>
    <cellStyle name="Normal 20 2 3 6 2 3" xfId="24232" xr:uid="{33E9942D-DB35-41D6-A447-7A3278A2699D}"/>
    <cellStyle name="Normal 20 2 3 6 3" xfId="24233" xr:uid="{36C68F49-BB3E-424D-89FD-3FA60848C387}"/>
    <cellStyle name="Normal 20 2 3 6 3 2" xfId="24234" xr:uid="{E0E8395B-19ED-44B2-B461-EB71E162267A}"/>
    <cellStyle name="Normal 20 2 3 6 4" xfId="24235" xr:uid="{B0F33832-27E2-4A40-B8B4-D9F5666BBE64}"/>
    <cellStyle name="Normal 20 2 3 7" xfId="24236" xr:uid="{73B8A1E3-270E-4F36-B438-37492CEE5F0B}"/>
    <cellStyle name="Normal 20 2 3 7 2" xfId="24237" xr:uid="{26898C35-19D8-40E6-A7FC-A3C2431FB48E}"/>
    <cellStyle name="Normal 20 2 3 7 2 2" xfId="24238" xr:uid="{F303D152-1FB6-42AB-9C5D-E6E8ACEDDBB9}"/>
    <cellStyle name="Normal 20 2 3 7 3" xfId="24239" xr:uid="{6F04069F-FED8-487E-BA1C-84CCA7216F9F}"/>
    <cellStyle name="Normal 20 2 3 8" xfId="24240" xr:uid="{36E57B2A-98C9-4C91-A7CF-F2620BE55F0E}"/>
    <cellStyle name="Normal 20 2 3 8 2" xfId="24241" xr:uid="{2961905B-5130-4326-A33B-345F1DD5C1FF}"/>
    <cellStyle name="Normal 20 2 3 9" xfId="24242" xr:uid="{E8E904F7-D0BA-4D40-B51A-882E7D399DF7}"/>
    <cellStyle name="Normal 20 2 3_INFORME" xfId="24243" xr:uid="{451015B2-F983-4BC8-AB88-905C9CC03053}"/>
    <cellStyle name="Normal 20 2 4" xfId="24244" xr:uid="{B0E10D6E-1A00-4D07-8273-E3F8B17B00A6}"/>
    <cellStyle name="Normal 20 2 4 2" xfId="24245" xr:uid="{5C6DF066-C122-41A6-BA8E-4B262FC85DEA}"/>
    <cellStyle name="Normal 20 2 4 2 2" xfId="24246" xr:uid="{8F23C756-1E86-4FBE-815A-A0AC5C49AF91}"/>
    <cellStyle name="Normal 20 2 4 2 2 2" xfId="24247" xr:uid="{3D223DC1-9964-446B-B8D8-093FCABD20D1}"/>
    <cellStyle name="Normal 20 2 4 2 2 2 2" xfId="24248" xr:uid="{4F82FF91-421D-42B3-86A9-969F2D051431}"/>
    <cellStyle name="Normal 20 2 4 2 2 2 2 2" xfId="24249" xr:uid="{6CA1BDFA-A723-4878-A09D-55E55989C9A6}"/>
    <cellStyle name="Normal 20 2 4 2 2 2 2 2 2" xfId="24250" xr:uid="{88A4C61F-FDCB-4ACA-BA45-9C264C58B5F3}"/>
    <cellStyle name="Normal 20 2 4 2 2 2 2 3" xfId="24251" xr:uid="{117D1932-CF75-4C68-9143-3316AAD76BA3}"/>
    <cellStyle name="Normal 20 2 4 2 2 2 3" xfId="24252" xr:uid="{C070270E-9FCA-42C6-8BBB-55EE7F85B4A6}"/>
    <cellStyle name="Normal 20 2 4 2 2 2 3 2" xfId="24253" xr:uid="{26F5844B-F42D-44ED-BAF7-DCEBF998AA53}"/>
    <cellStyle name="Normal 20 2 4 2 2 2 4" xfId="24254" xr:uid="{B4579854-F3A9-48BE-A15A-E45D97DDEFE3}"/>
    <cellStyle name="Normal 20 2 4 2 2 3" xfId="24255" xr:uid="{F7647D30-3045-4A20-AEE6-1AE4C513CD02}"/>
    <cellStyle name="Normal 20 2 4 2 2 3 2" xfId="24256" xr:uid="{F8BBAF59-9061-44A6-A66A-71A7691C7022}"/>
    <cellStyle name="Normal 20 2 4 2 2 3 2 2" xfId="24257" xr:uid="{8A21803A-B024-4A30-8F1F-4DA4CAB8D596}"/>
    <cellStyle name="Normal 20 2 4 2 2 3 3" xfId="24258" xr:uid="{E6A50255-50E9-4244-9A98-7DBBF4969822}"/>
    <cellStyle name="Normal 20 2 4 2 2 4" xfId="24259" xr:uid="{B22013DE-B4F7-4495-8CE1-9D5BEFBC67C5}"/>
    <cellStyle name="Normal 20 2 4 2 2 4 2" xfId="24260" xr:uid="{952AEB63-8838-44D1-AA56-53843AB886D0}"/>
    <cellStyle name="Normal 20 2 4 2 2 5" xfId="24261" xr:uid="{AFD6DDF4-0118-459C-90D0-D6FF776E7306}"/>
    <cellStyle name="Normal 20 2 4 2 2 6" xfId="55058" xr:uid="{85CF67AC-DB0B-4FA4-8790-0891B27129E8}"/>
    <cellStyle name="Normal 20 2 4 2 3" xfId="24262" xr:uid="{8B9F92B5-8E14-49BC-A730-549F3E697BC4}"/>
    <cellStyle name="Normal 20 2 4 2 3 2" xfId="24263" xr:uid="{7FEA417B-61B0-4BA9-B136-FA2C208947FC}"/>
    <cellStyle name="Normal 20 2 4 2 3 2 2" xfId="24264" xr:uid="{C47D5E70-A11B-4184-9066-5A8EAF8B485E}"/>
    <cellStyle name="Normal 20 2 4 2 3 2 2 2" xfId="24265" xr:uid="{D4F3F04C-35CD-4330-90E1-46EB8D3732F9}"/>
    <cellStyle name="Normal 20 2 4 2 3 2 3" xfId="24266" xr:uid="{8503807A-ECCD-4CCC-97B1-3DB0EDB01AFD}"/>
    <cellStyle name="Normal 20 2 4 2 3 3" xfId="24267" xr:uid="{DDB5E545-D8CC-4CAD-80B5-8A6AAD5C3FE2}"/>
    <cellStyle name="Normal 20 2 4 2 3 3 2" xfId="24268" xr:uid="{DA9235FF-0B67-4428-9226-A2FEDC60482D}"/>
    <cellStyle name="Normal 20 2 4 2 3 4" xfId="24269" xr:uid="{163A42FB-426F-4B7F-AB03-0764B0618020}"/>
    <cellStyle name="Normal 20 2 4 2 4" xfId="24270" xr:uid="{5FF278AC-9F81-4559-B60D-D5A803DAAF2C}"/>
    <cellStyle name="Normal 20 2 4 2 4 2" xfId="24271" xr:uid="{423771B9-D8AE-4B83-852E-925007C45861}"/>
    <cellStyle name="Normal 20 2 4 2 4 2 2" xfId="24272" xr:uid="{4D82AB3A-AD75-4AE6-99A1-C0DE90F88609}"/>
    <cellStyle name="Normal 20 2 4 2 4 3" xfId="24273" xr:uid="{55BFB543-4D7D-4611-A00A-4E22CB7C086D}"/>
    <cellStyle name="Normal 20 2 4 2 5" xfId="24274" xr:uid="{6227029B-3D8A-4CE7-B209-5047FAA45B9F}"/>
    <cellStyle name="Normal 20 2 4 2 5 2" xfId="24275" xr:uid="{538D73B1-7B93-4A7F-8623-9FB0AB10D1E5}"/>
    <cellStyle name="Normal 20 2 4 2 6" xfId="24276" xr:uid="{4CB16873-83A0-482A-8511-971DDD4CA9A2}"/>
    <cellStyle name="Normal 20 2 4 2 7" xfId="24277" xr:uid="{CE82959C-FBDD-4BA5-AEE0-313C39DF2CD4}"/>
    <cellStyle name="Normal 20 2 4 3" xfId="24278" xr:uid="{11260457-4054-4C40-84AE-DAE614BBE41F}"/>
    <cellStyle name="Normal 20 2 4 3 2" xfId="24279" xr:uid="{C36FE4C5-864A-4C1E-9178-A660DA3B3B62}"/>
    <cellStyle name="Normal 20 2 4 3 2 2" xfId="24280" xr:uid="{B35AD3C6-2D37-4464-AD77-59C15B7DFB5D}"/>
    <cellStyle name="Normal 20 2 4 3 2 2 2" xfId="24281" xr:uid="{395D0206-1D5A-4834-94E3-4A77FDD70E42}"/>
    <cellStyle name="Normal 20 2 4 3 2 2 2 2" xfId="24282" xr:uid="{9B729810-956B-41B3-9DC0-0B7120AC83FA}"/>
    <cellStyle name="Normal 20 2 4 3 2 2 3" xfId="24283" xr:uid="{800D4495-9A33-4718-B9B5-0488D3FED0F8}"/>
    <cellStyle name="Normal 20 2 4 3 2 3" xfId="24284" xr:uid="{1894A8F8-FCAC-4098-9905-C85CD7414F07}"/>
    <cellStyle name="Normal 20 2 4 3 2 3 2" xfId="24285" xr:uid="{0F10B0D3-728B-48B5-90CA-51198599D84A}"/>
    <cellStyle name="Normal 20 2 4 3 2 4" xfId="24286" xr:uid="{578BF586-14F0-4C99-AF21-BFBF7239E80F}"/>
    <cellStyle name="Normal 20 2 4 3 3" xfId="24287" xr:uid="{1FE6E6E7-22C3-4154-8135-03689A6C6E64}"/>
    <cellStyle name="Normal 20 2 4 3 3 2" xfId="24288" xr:uid="{EB303A8B-DB3D-43C5-9406-425AC40524F1}"/>
    <cellStyle name="Normal 20 2 4 3 3 2 2" xfId="24289" xr:uid="{02FA8A98-D1CB-4863-8614-B9F0E783F446}"/>
    <cellStyle name="Normal 20 2 4 3 3 3" xfId="24290" xr:uid="{52EB881D-418B-48E6-B912-AAC4A87D132F}"/>
    <cellStyle name="Normal 20 2 4 3 4" xfId="24291" xr:uid="{969EFE7A-C9C4-469F-BE9B-E15CBF1E17D1}"/>
    <cellStyle name="Normal 20 2 4 3 4 2" xfId="24292" xr:uid="{BCC76922-E6AA-4468-B3EF-AED0FAC5B9C8}"/>
    <cellStyle name="Normal 20 2 4 3 5" xfId="24293" xr:uid="{1B0F1EB5-01F4-40FB-A74E-F784249B84D4}"/>
    <cellStyle name="Normal 20 2 4 3 6" xfId="55059" xr:uid="{7D1E0FA7-A0C4-4D61-A676-AA1AA273D179}"/>
    <cellStyle name="Normal 20 2 4 4" xfId="24294" xr:uid="{C7B36233-B8D3-426F-AB0E-72F3F92D4DBA}"/>
    <cellStyle name="Normal 20 2 4 4 2" xfId="24295" xr:uid="{FA7D7620-BE37-4B60-9115-383A20799051}"/>
    <cellStyle name="Normal 20 2 4 4 2 2" xfId="24296" xr:uid="{8202AD28-4404-4EEB-A450-8C824B1146F1}"/>
    <cellStyle name="Normal 20 2 4 4 2 2 2" xfId="24297" xr:uid="{CD623CAF-A058-43F9-A167-832F0DA6F5C0}"/>
    <cellStyle name="Normal 20 2 4 4 2 3" xfId="24298" xr:uid="{30E51883-9103-4D2B-8219-7B4DC2956919}"/>
    <cellStyle name="Normal 20 2 4 4 3" xfId="24299" xr:uid="{C8EA2EAD-ECE2-42F2-BCD5-7D78D2782532}"/>
    <cellStyle name="Normal 20 2 4 4 3 2" xfId="24300" xr:uid="{2851075D-38E8-48E2-8A46-126AC3D2197C}"/>
    <cellStyle name="Normal 20 2 4 4 4" xfId="24301" xr:uid="{9B79C150-1622-41B0-85EA-D9F45730B5EF}"/>
    <cellStyle name="Normal 20 2 4 5" xfId="24302" xr:uid="{0259FF34-C385-4093-891D-6A0A9B79AFC9}"/>
    <cellStyle name="Normal 20 2 4 5 2" xfId="24303" xr:uid="{2CA9A59B-8399-41A9-8292-21DBABEADED3}"/>
    <cellStyle name="Normal 20 2 4 5 2 2" xfId="24304" xr:uid="{5E2C2CB2-D185-4E4F-AFD5-834B753B49DA}"/>
    <cellStyle name="Normal 20 2 4 5 3" xfId="24305" xr:uid="{4827835B-F774-4BBB-863F-36007C0B1FA0}"/>
    <cellStyle name="Normal 20 2 4 6" xfId="24306" xr:uid="{EF12838D-0276-419C-B785-70500C02E791}"/>
    <cellStyle name="Normal 20 2 4 6 2" xfId="24307" xr:uid="{B9C50A18-625A-4532-8D62-01FD145DFF94}"/>
    <cellStyle name="Normal 20 2 4 7" xfId="24308" xr:uid="{A5418D8F-EFE5-4F65-A015-396A6E98BDF0}"/>
    <cellStyle name="Normal 20 2 4 8" xfId="24309" xr:uid="{64D9E4BF-974D-48F9-AEC9-D217B7060769}"/>
    <cellStyle name="Normal 20 2 4 9" xfId="24310" xr:uid="{7C4378C0-CC4C-473F-A50B-3890815AF0C4}"/>
    <cellStyle name="Normal 20 2 5" xfId="24311" xr:uid="{FFE0AFB5-B2D4-4C3D-AA20-4484674596D1}"/>
    <cellStyle name="Normal 20 2 5 2" xfId="24312" xr:uid="{B58686C4-46E5-418A-9281-7741B3D91A6A}"/>
    <cellStyle name="Normal 20 2 5 2 2" xfId="24313" xr:uid="{EC381700-3F80-4AEB-BD84-1C84DB47B856}"/>
    <cellStyle name="Normal 20 2 5 2 2 2" xfId="24314" xr:uid="{7CC95012-E596-4238-B998-BBC6BEEA261C}"/>
    <cellStyle name="Normal 20 2 5 2 2 2 2" xfId="24315" xr:uid="{3FD0AE55-6E88-4066-9A3B-AC555F08994E}"/>
    <cellStyle name="Normal 20 2 5 2 2 2 2 2" xfId="24316" xr:uid="{0E7358A8-9703-486D-85F6-41C9975A70C9}"/>
    <cellStyle name="Normal 20 2 5 2 2 2 3" xfId="24317" xr:uid="{282FDA42-FA39-48E4-AE26-FB9FBBF66543}"/>
    <cellStyle name="Normal 20 2 5 2 2 3" xfId="24318" xr:uid="{32812E9C-3F44-4182-8A5C-AE4E1CD10CD8}"/>
    <cellStyle name="Normal 20 2 5 2 2 3 2" xfId="24319" xr:uid="{BB871D55-37FD-4CB1-990B-A4CC101FFF72}"/>
    <cellStyle name="Normal 20 2 5 2 2 4" xfId="24320" xr:uid="{D8BA5AE8-C605-4A1C-981E-748A1FDEF2C8}"/>
    <cellStyle name="Normal 20 2 5 2 3" xfId="24321" xr:uid="{55749816-2AA5-461B-8612-5A25C1BD7B67}"/>
    <cellStyle name="Normal 20 2 5 2 3 2" xfId="24322" xr:uid="{E43B7751-AF26-47E4-A54A-C995B9B460AB}"/>
    <cellStyle name="Normal 20 2 5 2 3 2 2" xfId="24323" xr:uid="{5742EF7B-9971-4944-AB7C-35259C4BF507}"/>
    <cellStyle name="Normal 20 2 5 2 3 3" xfId="24324" xr:uid="{5ABF1ADA-4B71-408E-83E9-D8D9A9A56190}"/>
    <cellStyle name="Normal 20 2 5 2 4" xfId="24325" xr:uid="{47CFCE03-8C7B-4051-A81E-F706D5CECE12}"/>
    <cellStyle name="Normal 20 2 5 2 4 2" xfId="24326" xr:uid="{2AAAA9A6-825B-4708-9178-D0333C3461A5}"/>
    <cellStyle name="Normal 20 2 5 2 5" xfId="24327" xr:uid="{3C9C594D-2F18-4BB8-9AB3-69BCA289E5B7}"/>
    <cellStyle name="Normal 20 2 5 2 6" xfId="55060" xr:uid="{61748C38-A0AC-4E37-B6DD-AAAC8B9E9805}"/>
    <cellStyle name="Normal 20 2 5 3" xfId="24328" xr:uid="{C1C3BD2D-3295-4444-9EC4-39AB219CC3E9}"/>
    <cellStyle name="Normal 20 2 5 3 2" xfId="24329" xr:uid="{4A5FB5AB-F5B9-472D-BC7C-6B97A62A1E40}"/>
    <cellStyle name="Normal 20 2 5 3 2 2" xfId="24330" xr:uid="{00979B07-8C79-4228-AB0A-3C7E2CE887FB}"/>
    <cellStyle name="Normal 20 2 5 3 2 2 2" xfId="24331" xr:uid="{7EE0820B-342D-4B28-A40B-6AD3E147799C}"/>
    <cellStyle name="Normal 20 2 5 3 2 3" xfId="24332" xr:uid="{73695645-EE5E-43F9-BCBC-87CD4A401BC5}"/>
    <cellStyle name="Normal 20 2 5 3 3" xfId="24333" xr:uid="{F87B357C-CC93-4912-99D2-A39BD40B2862}"/>
    <cellStyle name="Normal 20 2 5 3 3 2" xfId="24334" xr:uid="{7067E0D0-03DC-469A-9436-EA0E024542E1}"/>
    <cellStyle name="Normal 20 2 5 3 4" xfId="24335" xr:uid="{6BAB5FC2-D416-4136-9F4D-2AEB9F2688E2}"/>
    <cellStyle name="Normal 20 2 5 4" xfId="24336" xr:uid="{BC3A5F95-B8AA-46E1-A18F-4E7668E6764D}"/>
    <cellStyle name="Normal 20 2 5 4 2" xfId="24337" xr:uid="{63C4C228-34F9-4739-9954-F7B93FD8B6E9}"/>
    <cellStyle name="Normal 20 2 5 4 2 2" xfId="24338" xr:uid="{0E494665-90C5-43A9-B6CB-8259C3C8E41C}"/>
    <cellStyle name="Normal 20 2 5 4 3" xfId="24339" xr:uid="{004739EB-FEF1-4ABF-84F4-0A4FEB4A496A}"/>
    <cellStyle name="Normal 20 2 5 5" xfId="24340" xr:uid="{0B7039E9-3C93-408C-97DA-4AF206024659}"/>
    <cellStyle name="Normal 20 2 5 5 2" xfId="24341" xr:uid="{E7D547F2-039E-455A-B28D-906EBE7B3318}"/>
    <cellStyle name="Normal 20 2 5 6" xfId="24342" xr:uid="{543AB3D0-0C23-4F49-A7E0-FE97374BDF05}"/>
    <cellStyle name="Normal 20 2 5 7" xfId="24343" xr:uid="{6EBEFFEF-E9DF-4F68-A432-6AFA3A09FFF0}"/>
    <cellStyle name="Normal 20 2 6" xfId="24344" xr:uid="{78C17067-6193-42AF-A25B-3F4590C36D27}"/>
    <cellStyle name="Normal 20 2 6 2" xfId="24345" xr:uid="{1C926471-6B04-42C2-A3B0-6463CD9F288D}"/>
    <cellStyle name="Normal 20 2 6 2 2" xfId="24346" xr:uid="{52C11C44-F194-4212-AB4B-A2A97EB028E0}"/>
    <cellStyle name="Normal 20 2 6 2 2 2" xfId="24347" xr:uid="{26E76C9E-DDC3-4803-97B8-83FF5316D380}"/>
    <cellStyle name="Normal 20 2 6 2 2 2 2" xfId="24348" xr:uid="{2F2EF5A6-F061-4661-BBB7-5D1E9BF26C71}"/>
    <cellStyle name="Normal 20 2 6 2 2 3" xfId="24349" xr:uid="{93BECF86-26DC-419B-B90D-3D556401A52A}"/>
    <cellStyle name="Normal 20 2 6 2 3" xfId="24350" xr:uid="{A46CEE66-EC68-4FA6-993E-5F6041028B8C}"/>
    <cellStyle name="Normal 20 2 6 2 3 2" xfId="24351" xr:uid="{364767D0-D21F-454C-8491-E2D6A6863027}"/>
    <cellStyle name="Normal 20 2 6 2 4" xfId="24352" xr:uid="{955367E9-891A-4BC3-8189-CB77D646135B}"/>
    <cellStyle name="Normal 20 2 6 3" xfId="24353" xr:uid="{08CE3E95-F0B4-4848-8BBC-B620E3DF9FAC}"/>
    <cellStyle name="Normal 20 2 6 3 2" xfId="24354" xr:uid="{B5967E78-19A4-4EB0-AD5F-6FE4DE9D7BDA}"/>
    <cellStyle name="Normal 20 2 6 3 2 2" xfId="24355" xr:uid="{B6C95476-EAD0-4172-99E8-B3E0699460EF}"/>
    <cellStyle name="Normal 20 2 6 3 3" xfId="24356" xr:uid="{E125DCFA-A98D-4F29-B16A-ADB980E9BB05}"/>
    <cellStyle name="Normal 20 2 6 4" xfId="24357" xr:uid="{471067FB-DD8E-4C17-9548-8CFA04D00813}"/>
    <cellStyle name="Normal 20 2 6 4 2" xfId="24358" xr:uid="{F2834F19-C545-4278-9AE1-034E30AEF67E}"/>
    <cellStyle name="Normal 20 2 6 5" xfId="24359" xr:uid="{959B37B4-0845-44EA-AE21-6FA1C06072E8}"/>
    <cellStyle name="Normal 20 2 6 6" xfId="55061" xr:uid="{7B88CE82-39EC-434B-8B5C-2C6D6D22BECC}"/>
    <cellStyle name="Normal 20 2 7" xfId="24360" xr:uid="{C40A18A3-DD0B-4769-86BC-56499866C858}"/>
    <cellStyle name="Normal 20 2 7 2" xfId="24361" xr:uid="{8452562C-3464-4BB2-A2A4-E6C9518D67EB}"/>
    <cellStyle name="Normal 20 2 7 2 2" xfId="24362" xr:uid="{9E05A29D-96F8-428F-B41D-23C6F9BF505C}"/>
    <cellStyle name="Normal 20 2 7 2 2 2" xfId="55062" xr:uid="{73874E9C-7482-4755-A7DA-5B05B3FC84CD}"/>
    <cellStyle name="Normal 20 2 7 2 3" xfId="55063" xr:uid="{7EEEBE01-4465-467D-A399-FCD26F6B2B20}"/>
    <cellStyle name="Normal 20 2 7 3" xfId="24363" xr:uid="{A73B8630-0BEE-4B80-AAA4-80E30CD428D9}"/>
    <cellStyle name="Normal 20 2 7 3 2" xfId="55064" xr:uid="{2138E30F-17F6-4D72-ADB6-BB00CFEDBE2F}"/>
    <cellStyle name="Normal 20 2 7 4" xfId="55065" xr:uid="{047BE9C8-2D28-4CDA-B78E-6D3940391E8F}"/>
    <cellStyle name="Normal 20 2 8" xfId="24364" xr:uid="{8DF7EF97-369C-4D3C-AEFE-CE3C60A89F5F}"/>
    <cellStyle name="Normal 20 2 8 2" xfId="24365" xr:uid="{90DC2F45-3397-4142-993D-AA88E226B209}"/>
    <cellStyle name="Normal 20 2 8 2 2" xfId="24366" xr:uid="{02575728-F8C4-4DE0-BCA7-5C17817E437C}"/>
    <cellStyle name="Normal 20 2 8 2 2 2" xfId="24367" xr:uid="{F4121D99-F6A7-45A5-B702-1A025D7A517C}"/>
    <cellStyle name="Normal 20 2 8 2 3" xfId="24368" xr:uid="{B76BB267-8EFB-4696-8472-1D283EBB9BC3}"/>
    <cellStyle name="Normal 20 2 8 3" xfId="24369" xr:uid="{216625B5-448F-4854-82EA-51D990F6A6A1}"/>
    <cellStyle name="Normal 20 2 8 3 2" xfId="24370" xr:uid="{C20A5A7A-1D66-484D-ACE5-2C1314733F52}"/>
    <cellStyle name="Normal 20 2 8 4" xfId="24371" xr:uid="{6707EAC5-2858-48EC-9006-D234A776AF16}"/>
    <cellStyle name="Normal 20 2 9" xfId="24372" xr:uid="{31769170-F465-4418-A44F-FFA3E4C6AEE6}"/>
    <cellStyle name="Normal 20 2 9 2" xfId="24373" xr:uid="{66D3ED54-BE32-4836-85CF-3D3B4DFB5902}"/>
    <cellStyle name="Normal 20 2 9 2 2" xfId="24374" xr:uid="{47B1F293-3AC9-47F2-83ED-6C36516E2CA0}"/>
    <cellStyle name="Normal 20 2 9 3" xfId="24375" xr:uid="{23E02481-7561-4FC5-84EA-D324A44A12D6}"/>
    <cellStyle name="Normal 20 2_INFORME" xfId="24376" xr:uid="{11D3D2D7-4298-44C0-8D79-C3FED7C07886}"/>
    <cellStyle name="Normal 20 3" xfId="24377" xr:uid="{B72827CC-DED3-4E69-A6CF-117209723DDD}"/>
    <cellStyle name="Normal 20 3 10" xfId="24378" xr:uid="{CCCCAE66-8D71-48E6-B123-9D80EB2F59F5}"/>
    <cellStyle name="Normal 20 3 11" xfId="24379" xr:uid="{2FF67AFB-C5A1-4F82-8E45-E20FD17DB50A}"/>
    <cellStyle name="Normal 20 3 12" xfId="24380" xr:uid="{983DC6B9-0A2A-40C5-9B8F-0B9BBB571CCA}"/>
    <cellStyle name="Normal 20 3 2" xfId="24381" xr:uid="{30AF75CE-214F-4830-A6EC-1E3CA8D5FAEA}"/>
    <cellStyle name="Normal 20 3 2 10" xfId="24382" xr:uid="{8FB3799D-6A48-4CB5-AC85-DF73D4B7D7F0}"/>
    <cellStyle name="Normal 20 3 2 11" xfId="24383" xr:uid="{B4D89069-4BC3-413E-A165-EECF64C0E48B}"/>
    <cellStyle name="Normal 20 3 2 2" xfId="24384" xr:uid="{B376D050-474D-4E86-97A4-9E7BD2DD4EF2}"/>
    <cellStyle name="Normal 20 3 2 2 2" xfId="24385" xr:uid="{9A8EB283-A644-4C71-8AF6-779681481B05}"/>
    <cellStyle name="Normal 20 3 2 2 2 2" xfId="24386" xr:uid="{4AF71881-F244-4558-A6E5-701E69342D8C}"/>
    <cellStyle name="Normal 20 3 2 2 2 2 2" xfId="24387" xr:uid="{1200DA59-20C2-4648-8DAD-36D4AED359C7}"/>
    <cellStyle name="Normal 20 3 2 2 2 2 2 2" xfId="24388" xr:uid="{128BB881-B657-4AEF-9514-BD38394D2220}"/>
    <cellStyle name="Normal 20 3 2 2 2 2 2 2 2" xfId="24389" xr:uid="{2E78495F-20E5-482F-9DDC-3DB43B35EE61}"/>
    <cellStyle name="Normal 20 3 2 2 2 2 2 2 2 2" xfId="24390" xr:uid="{AE5A22DA-C12B-47F6-B55D-F8F44F896C75}"/>
    <cellStyle name="Normal 20 3 2 2 2 2 2 2 3" xfId="24391" xr:uid="{9EBF1AB0-4AB9-4F2F-81E7-EC732FF44A1B}"/>
    <cellStyle name="Normal 20 3 2 2 2 2 2 3" xfId="24392" xr:uid="{DD57BFF6-722D-476E-8B95-F834BC5F2502}"/>
    <cellStyle name="Normal 20 3 2 2 2 2 2 3 2" xfId="24393" xr:uid="{BA4F56F7-B611-4333-91F1-2A18C55081F0}"/>
    <cellStyle name="Normal 20 3 2 2 2 2 2 4" xfId="24394" xr:uid="{C24B75E8-5D2D-4F09-B671-C618C2415104}"/>
    <cellStyle name="Normal 20 3 2 2 2 2 3" xfId="24395" xr:uid="{F777B480-BE1C-4018-9B2C-57E80AAFEDBF}"/>
    <cellStyle name="Normal 20 3 2 2 2 2 3 2" xfId="24396" xr:uid="{BD5C97C8-6393-465A-B26B-9F9F3C76ED0F}"/>
    <cellStyle name="Normal 20 3 2 2 2 2 3 2 2" xfId="24397" xr:uid="{7D9B33DC-F456-40F5-9F00-34AC9CB98E53}"/>
    <cellStyle name="Normal 20 3 2 2 2 2 3 3" xfId="24398" xr:uid="{311B99CF-8707-4284-98F5-240586CFA729}"/>
    <cellStyle name="Normal 20 3 2 2 2 2 4" xfId="24399" xr:uid="{FE67D8D2-3425-4D47-B2D1-84EEB5FA9E43}"/>
    <cellStyle name="Normal 20 3 2 2 2 2 4 2" xfId="24400" xr:uid="{5977C0FC-DA62-4AF5-9EAB-C7B9E1E96D42}"/>
    <cellStyle name="Normal 20 3 2 2 2 2 5" xfId="24401" xr:uid="{EF4511DE-3289-4B87-8C1E-62463FFD79BD}"/>
    <cellStyle name="Normal 20 3 2 2 2 2 6" xfId="55066" xr:uid="{31510DB7-06C1-4531-9642-0128FFAE7430}"/>
    <cellStyle name="Normal 20 3 2 2 2 3" xfId="24402" xr:uid="{FFA9F200-530A-4935-9FA8-6EFA9EDCD4A0}"/>
    <cellStyle name="Normal 20 3 2 2 2 3 2" xfId="24403" xr:uid="{7AC9B18B-FB42-4BC3-9056-E57517F0B443}"/>
    <cellStyle name="Normal 20 3 2 2 2 3 2 2" xfId="24404" xr:uid="{156AD97B-930F-487D-9495-E34B37E0CA2C}"/>
    <cellStyle name="Normal 20 3 2 2 2 3 2 2 2" xfId="24405" xr:uid="{451F75C6-AEEB-4FFD-8226-9D1B47C44078}"/>
    <cellStyle name="Normal 20 3 2 2 2 3 2 3" xfId="24406" xr:uid="{69F0EA2D-1A7A-4B6B-A06D-E49D7ACAEFE7}"/>
    <cellStyle name="Normal 20 3 2 2 2 3 3" xfId="24407" xr:uid="{065DE1A0-6D8B-48BD-96DB-47769B843145}"/>
    <cellStyle name="Normal 20 3 2 2 2 3 3 2" xfId="24408" xr:uid="{B218183F-B0EE-4418-AB8D-C023C0C4B604}"/>
    <cellStyle name="Normal 20 3 2 2 2 3 4" xfId="24409" xr:uid="{57600F03-43D4-49FA-B0C7-53246B043130}"/>
    <cellStyle name="Normal 20 3 2 2 2 4" xfId="24410" xr:uid="{BDB3DF9D-9EE7-47B2-9EA9-FFFCD8D7F0B9}"/>
    <cellStyle name="Normal 20 3 2 2 2 4 2" xfId="24411" xr:uid="{A133E3D0-3BB4-416B-AF3F-420FC6FC640E}"/>
    <cellStyle name="Normal 20 3 2 2 2 4 2 2" xfId="24412" xr:uid="{B7217429-882C-4C42-A5E8-6C8E357BEC53}"/>
    <cellStyle name="Normal 20 3 2 2 2 4 3" xfId="24413" xr:uid="{B1B8FEB4-46A9-4D98-BDA5-3357B01B6184}"/>
    <cellStyle name="Normal 20 3 2 2 2 5" xfId="24414" xr:uid="{940B6DB0-3F3C-43D8-A782-46746B7E9DE4}"/>
    <cellStyle name="Normal 20 3 2 2 2 5 2" xfId="24415" xr:uid="{A9989466-AB82-44A7-8215-3C353B4B95DD}"/>
    <cellStyle name="Normal 20 3 2 2 2 6" xfId="24416" xr:uid="{BFE3E5A0-394E-4DD9-9BDD-F6A771B5F400}"/>
    <cellStyle name="Normal 20 3 2 2 2 7" xfId="24417" xr:uid="{F06E4BE3-D182-49EC-BC7B-7CA4EF3B01BD}"/>
    <cellStyle name="Normal 20 3 2 2 3" xfId="24418" xr:uid="{9ABCCB56-966C-47DD-A82E-458DB2342003}"/>
    <cellStyle name="Normal 20 3 2 2 3 2" xfId="24419" xr:uid="{0FAC3E3C-9339-46FC-A748-8DBA7A20EE35}"/>
    <cellStyle name="Normal 20 3 2 2 3 2 2" xfId="24420" xr:uid="{FA326C0A-2DB9-4568-A4E5-EBA969A844AE}"/>
    <cellStyle name="Normal 20 3 2 2 3 2 2 2" xfId="24421" xr:uid="{BA7B922D-10AD-4FCE-98B2-90AA5116AD40}"/>
    <cellStyle name="Normal 20 3 2 2 3 2 2 2 2" xfId="24422" xr:uid="{1E3E8653-B2FF-4CA3-9396-A2A5C68BED0A}"/>
    <cellStyle name="Normal 20 3 2 2 3 2 2 3" xfId="24423" xr:uid="{99544A27-58E2-4CD7-8367-6A6AD238F7D5}"/>
    <cellStyle name="Normal 20 3 2 2 3 2 3" xfId="24424" xr:uid="{60375D24-26F7-4367-A446-CACDC53572A9}"/>
    <cellStyle name="Normal 20 3 2 2 3 2 3 2" xfId="24425" xr:uid="{65F1C3CA-F149-421C-BDE3-BA1FF1C69A91}"/>
    <cellStyle name="Normal 20 3 2 2 3 2 4" xfId="24426" xr:uid="{29BD361B-0FD2-487E-B1E9-1BC84961DD5E}"/>
    <cellStyle name="Normal 20 3 2 2 3 3" xfId="24427" xr:uid="{911F5088-4091-4FBC-9918-118C9B83B89A}"/>
    <cellStyle name="Normal 20 3 2 2 3 3 2" xfId="24428" xr:uid="{7AB70BF3-1C90-4AC4-B98B-ADDBAE964481}"/>
    <cellStyle name="Normal 20 3 2 2 3 3 2 2" xfId="24429" xr:uid="{60654E1A-DAAB-4107-A77A-7AA47E926068}"/>
    <cellStyle name="Normal 20 3 2 2 3 3 3" xfId="24430" xr:uid="{64E5522A-DB77-40F0-9330-A7B8DCCC168F}"/>
    <cellStyle name="Normal 20 3 2 2 3 4" xfId="24431" xr:uid="{D0528D90-06AB-4E80-B75C-E4979FE97C76}"/>
    <cellStyle name="Normal 20 3 2 2 3 4 2" xfId="24432" xr:uid="{429E20C5-1183-4F54-A718-D2DB56B5F059}"/>
    <cellStyle name="Normal 20 3 2 2 3 5" xfId="24433" xr:uid="{30D09DD5-60E1-4169-93D8-08DFA3E2ECD7}"/>
    <cellStyle name="Normal 20 3 2 2 3 6" xfId="55067" xr:uid="{FA185510-0423-43A0-874D-3344F661EA08}"/>
    <cellStyle name="Normal 20 3 2 2 4" xfId="24434" xr:uid="{79613AA5-5E1D-4BD8-B97C-4F8A361A9EDB}"/>
    <cellStyle name="Normal 20 3 2 2 4 2" xfId="24435" xr:uid="{343FAC04-19C5-4E75-8805-2CD871B60029}"/>
    <cellStyle name="Normal 20 3 2 2 4 2 2" xfId="24436" xr:uid="{D307429E-B9E3-451E-BCD4-20131089F0F8}"/>
    <cellStyle name="Normal 20 3 2 2 4 2 2 2" xfId="24437" xr:uid="{3733955E-DB99-46FB-ACC2-F4DD56ED4749}"/>
    <cellStyle name="Normal 20 3 2 2 4 2 3" xfId="24438" xr:uid="{99A2C095-3319-4F1D-83ED-CAF89DD3DB81}"/>
    <cellStyle name="Normal 20 3 2 2 4 3" xfId="24439" xr:uid="{1661B59C-AD46-45A0-BE4C-46D17305F709}"/>
    <cellStyle name="Normal 20 3 2 2 4 3 2" xfId="24440" xr:uid="{7907D3A1-B3F5-42B6-93F9-4B8B7E4E180E}"/>
    <cellStyle name="Normal 20 3 2 2 4 4" xfId="24441" xr:uid="{4655447F-9774-437E-9526-1BD87DBCAE76}"/>
    <cellStyle name="Normal 20 3 2 2 5" xfId="24442" xr:uid="{4C3651FE-B4D8-4ACC-9C3C-9C2E7CB7B759}"/>
    <cellStyle name="Normal 20 3 2 2 5 2" xfId="24443" xr:uid="{582C73A7-0FE9-4396-A471-C1C646F6BD73}"/>
    <cellStyle name="Normal 20 3 2 2 5 2 2" xfId="24444" xr:uid="{24E55E5A-E52B-4CB5-8029-26DD913B476A}"/>
    <cellStyle name="Normal 20 3 2 2 5 3" xfId="24445" xr:uid="{8268D293-F3A5-402D-8596-4622D99FA966}"/>
    <cellStyle name="Normal 20 3 2 2 6" xfId="24446" xr:uid="{489FDDF0-312B-4B5E-A0DC-9479FABE297E}"/>
    <cellStyle name="Normal 20 3 2 2 6 2" xfId="24447" xr:uid="{A17425CB-35D8-458B-BDD7-D5D3DD507550}"/>
    <cellStyle name="Normal 20 3 2 2 7" xfId="24448" xr:uid="{91235322-BC54-43C5-A476-E9886769D747}"/>
    <cellStyle name="Normal 20 3 2 2 8" xfId="24449" xr:uid="{DBAFFA0A-9C81-4EE3-B24F-CD31BD3C60D5}"/>
    <cellStyle name="Normal 20 3 2 2 9" xfId="24450" xr:uid="{447E61C3-C4CD-4CF6-B50E-0F9E38555D45}"/>
    <cellStyle name="Normal 20 3 2 3" xfId="24451" xr:uid="{F331624A-7EFF-4881-818F-76917FBFB06F}"/>
    <cellStyle name="Normal 20 3 2 3 2" xfId="24452" xr:uid="{BFE90838-9919-4F55-8739-C018052B5082}"/>
    <cellStyle name="Normal 20 3 2 3 2 2" xfId="24453" xr:uid="{99D4F296-90D6-4421-83F2-33561AC4CCBC}"/>
    <cellStyle name="Normal 20 3 2 3 2 2 2" xfId="24454" xr:uid="{32381448-6311-41CD-876B-A27C57C0A704}"/>
    <cellStyle name="Normal 20 3 2 3 2 2 2 2" xfId="24455" xr:uid="{8DB6AEA8-F13A-49BD-9AD8-8049472825D6}"/>
    <cellStyle name="Normal 20 3 2 3 2 2 2 2 2" xfId="24456" xr:uid="{BAD336D1-15E1-4A48-9A24-6F6EB5952273}"/>
    <cellStyle name="Normal 20 3 2 3 2 2 2 3" xfId="24457" xr:uid="{EA1BCABB-B793-41D5-A2C5-84E1B18BEE53}"/>
    <cellStyle name="Normal 20 3 2 3 2 2 3" xfId="24458" xr:uid="{95ABCA08-7018-4DCE-845E-C3DE0AD0A19B}"/>
    <cellStyle name="Normal 20 3 2 3 2 2 3 2" xfId="24459" xr:uid="{FAB450CA-4A50-4BBD-BCB6-105309CB32E8}"/>
    <cellStyle name="Normal 20 3 2 3 2 2 4" xfId="24460" xr:uid="{1B1FC3A7-35F8-4DEE-A402-CD495E037161}"/>
    <cellStyle name="Normal 20 3 2 3 2 3" xfId="24461" xr:uid="{09379CA9-EAEF-428E-A8B7-84DD6B9A41CD}"/>
    <cellStyle name="Normal 20 3 2 3 2 3 2" xfId="24462" xr:uid="{155CF584-61AB-46F1-B0FE-9562FC5A938E}"/>
    <cellStyle name="Normal 20 3 2 3 2 3 2 2" xfId="24463" xr:uid="{DEE61124-04CA-488B-95B6-953D752B9580}"/>
    <cellStyle name="Normal 20 3 2 3 2 3 3" xfId="24464" xr:uid="{8F6422C3-7C44-4611-90FE-6A280E80447A}"/>
    <cellStyle name="Normal 20 3 2 3 2 4" xfId="24465" xr:uid="{792F5698-B96F-423F-B171-72E24080B338}"/>
    <cellStyle name="Normal 20 3 2 3 2 4 2" xfId="24466" xr:uid="{91B494C9-7CDD-4615-8519-FE7191D05D34}"/>
    <cellStyle name="Normal 20 3 2 3 2 5" xfId="24467" xr:uid="{F8DB3738-C61C-4D11-9959-C76FF8E4B0F1}"/>
    <cellStyle name="Normal 20 3 2 3 2 6" xfId="55068" xr:uid="{A86042DD-F990-4075-BCA7-C1D16B94F347}"/>
    <cellStyle name="Normal 20 3 2 3 3" xfId="24468" xr:uid="{F6C13F15-A67D-44AB-A641-766DEA5A3AA9}"/>
    <cellStyle name="Normal 20 3 2 3 3 2" xfId="24469" xr:uid="{9142CE23-BEFF-438E-B949-8DDFE2A4255D}"/>
    <cellStyle name="Normal 20 3 2 3 3 2 2" xfId="24470" xr:uid="{7B221CE8-BC88-4BE9-AB8A-3951315AC34D}"/>
    <cellStyle name="Normal 20 3 2 3 3 2 2 2" xfId="24471" xr:uid="{CDEA5B73-291C-4C8B-9AF2-59D7008B7414}"/>
    <cellStyle name="Normal 20 3 2 3 3 2 3" xfId="24472" xr:uid="{52A77061-04CA-4687-9A36-FF3869646D1B}"/>
    <cellStyle name="Normal 20 3 2 3 3 3" xfId="24473" xr:uid="{0ABB8006-FD9C-49B5-B5E6-78C4A41EA9BF}"/>
    <cellStyle name="Normal 20 3 2 3 3 3 2" xfId="24474" xr:uid="{4937B036-A8D0-4E26-8D8A-D761B8A2FA05}"/>
    <cellStyle name="Normal 20 3 2 3 3 4" xfId="24475" xr:uid="{A887A27A-FBD8-4685-AF66-066F5EB32675}"/>
    <cellStyle name="Normal 20 3 2 3 4" xfId="24476" xr:uid="{9CFE965B-6A1F-4361-9F2A-7863CBD3CC94}"/>
    <cellStyle name="Normal 20 3 2 3 4 2" xfId="24477" xr:uid="{44424EC3-FA26-49D5-971A-774F08BA1F79}"/>
    <cellStyle name="Normal 20 3 2 3 4 2 2" xfId="24478" xr:uid="{8C049975-0DFD-4568-8D1E-BA940F3EB2D2}"/>
    <cellStyle name="Normal 20 3 2 3 4 3" xfId="24479" xr:uid="{8A78A088-4606-4326-AA1A-C40858ABC818}"/>
    <cellStyle name="Normal 20 3 2 3 5" xfId="24480" xr:uid="{104C9B0A-136C-46B3-B172-8F89345926FD}"/>
    <cellStyle name="Normal 20 3 2 3 5 2" xfId="24481" xr:uid="{11F7BCBB-C4FB-4F11-B782-62C96736E018}"/>
    <cellStyle name="Normal 20 3 2 3 6" xfId="24482" xr:uid="{00C288C4-A231-4C9A-BF9A-E4E68AE7CFE5}"/>
    <cellStyle name="Normal 20 3 2 3 7" xfId="24483" xr:uid="{7678986B-AF01-41B9-9B3B-9B5A34571020}"/>
    <cellStyle name="Normal 20 3 2 4" xfId="24484" xr:uid="{A8705AF4-EDA7-4D02-A832-934A424DD27E}"/>
    <cellStyle name="Normal 20 3 2 4 2" xfId="24485" xr:uid="{609E8507-216F-47BC-887D-579F3B3E27D1}"/>
    <cellStyle name="Normal 20 3 2 4 2 2" xfId="24486" xr:uid="{A82A8524-244F-4971-8728-05C899D372BE}"/>
    <cellStyle name="Normal 20 3 2 4 2 2 2" xfId="24487" xr:uid="{FE1D91FD-17D9-4678-8DC8-C5106695A882}"/>
    <cellStyle name="Normal 20 3 2 4 2 2 2 2" xfId="24488" xr:uid="{39027C78-7187-4D54-B6A3-B47B6031CE8C}"/>
    <cellStyle name="Normal 20 3 2 4 2 2 3" xfId="24489" xr:uid="{8CDB55ED-CE7B-4525-B295-372571B65065}"/>
    <cellStyle name="Normal 20 3 2 4 2 3" xfId="24490" xr:uid="{E20A3FCC-21D4-408B-A2BD-279BBE690D44}"/>
    <cellStyle name="Normal 20 3 2 4 2 3 2" xfId="24491" xr:uid="{21BE61A9-DD62-43DC-A648-FFFD93423164}"/>
    <cellStyle name="Normal 20 3 2 4 2 4" xfId="24492" xr:uid="{533A8A35-9C52-40AC-B4B1-31BC72B446DB}"/>
    <cellStyle name="Normal 20 3 2 4 3" xfId="24493" xr:uid="{169DF12D-56F3-45BA-8088-F915A68AF81D}"/>
    <cellStyle name="Normal 20 3 2 4 3 2" xfId="24494" xr:uid="{D2D19B6B-164E-4C2A-AEA9-FA4089D20333}"/>
    <cellStyle name="Normal 20 3 2 4 3 2 2" xfId="24495" xr:uid="{81AC6F14-63D8-42A1-AF11-44D21AC3856A}"/>
    <cellStyle name="Normal 20 3 2 4 3 3" xfId="24496" xr:uid="{0E2D75EE-5D33-4E63-9788-78CCA7273B02}"/>
    <cellStyle name="Normal 20 3 2 4 4" xfId="24497" xr:uid="{C158A0DE-5A13-4F8C-95B9-DCBC88651399}"/>
    <cellStyle name="Normal 20 3 2 4 4 2" xfId="24498" xr:uid="{2057A6C0-1109-4794-9B4B-1550354B34B2}"/>
    <cellStyle name="Normal 20 3 2 4 5" xfId="24499" xr:uid="{8A09F250-FBFE-4028-849E-51C2ABBE8175}"/>
    <cellStyle name="Normal 20 3 2 4 6" xfId="55069" xr:uid="{BEA13179-146A-4F42-9074-9C33B2B15617}"/>
    <cellStyle name="Normal 20 3 2 5" xfId="24500" xr:uid="{C2390C83-1EF3-4495-9892-34EEC4121E10}"/>
    <cellStyle name="Normal 20 3 2 5 2" xfId="24501" xr:uid="{AC0831AF-4EC9-4B54-94D8-5B7409A4198F}"/>
    <cellStyle name="Normal 20 3 2 5 2 2" xfId="24502" xr:uid="{6BABA073-DF62-480C-85B6-2ED67165CB52}"/>
    <cellStyle name="Normal 20 3 2 5 2 2 2" xfId="55070" xr:uid="{52EEC66D-6857-4EFE-BCBB-4E339FA78999}"/>
    <cellStyle name="Normal 20 3 2 5 2 3" xfId="55071" xr:uid="{FDCF16BE-8C52-4C6B-8DF1-E9465316BF23}"/>
    <cellStyle name="Normal 20 3 2 5 3" xfId="24503" xr:uid="{24B6679B-E311-4ADC-B022-5583E55AC0C4}"/>
    <cellStyle name="Normal 20 3 2 5 3 2" xfId="55072" xr:uid="{EEC937D2-D212-4E69-B5A2-1F3B39F9D79D}"/>
    <cellStyle name="Normal 20 3 2 5 4" xfId="55073" xr:uid="{D7B366F1-0EA0-4BED-8176-D55A55B279C9}"/>
    <cellStyle name="Normal 20 3 2 6" xfId="24504" xr:uid="{C9FAEE82-F5D7-4600-98CF-E7A4567507BE}"/>
    <cellStyle name="Normal 20 3 2 6 2" xfId="24505" xr:uid="{74B50ED9-5C2C-4AF2-8020-BCBA0CA2F1E5}"/>
    <cellStyle name="Normal 20 3 2 6 2 2" xfId="24506" xr:uid="{588D61F3-A18D-4A8A-8FA2-CB2530246C7D}"/>
    <cellStyle name="Normal 20 3 2 6 2 2 2" xfId="24507" xr:uid="{C97596CB-5004-4BA4-AD6E-4AB741067DF4}"/>
    <cellStyle name="Normal 20 3 2 6 2 3" xfId="24508" xr:uid="{B8626457-E230-4690-8A30-D88388283970}"/>
    <cellStyle name="Normal 20 3 2 6 3" xfId="24509" xr:uid="{766C1B52-B933-48B2-B99A-4B9CA1E97EB1}"/>
    <cellStyle name="Normal 20 3 2 6 3 2" xfId="24510" xr:uid="{CD2AE254-7E10-497B-8CD0-0D24980F1018}"/>
    <cellStyle name="Normal 20 3 2 6 4" xfId="24511" xr:uid="{D0B3A88E-BEF0-4190-89F4-D633A03ACCD7}"/>
    <cellStyle name="Normal 20 3 2 7" xfId="24512" xr:uid="{F9220452-96DB-4B6A-A1C7-549E2FE957AC}"/>
    <cellStyle name="Normal 20 3 2 7 2" xfId="24513" xr:uid="{7C08B29C-2598-499B-BD76-FD79C241FED1}"/>
    <cellStyle name="Normal 20 3 2 7 2 2" xfId="24514" xr:uid="{2708AD27-0877-45DC-B009-0013259333ED}"/>
    <cellStyle name="Normal 20 3 2 7 3" xfId="24515" xr:uid="{D409B683-1189-41D2-9B44-E2FF168FA8D6}"/>
    <cellStyle name="Normal 20 3 2 8" xfId="24516" xr:uid="{9C1CC083-4E9B-4297-B57C-153BA99868D9}"/>
    <cellStyle name="Normal 20 3 2 8 2" xfId="24517" xr:uid="{0D6217A4-2C77-41D3-AE3E-C59BA542594E}"/>
    <cellStyle name="Normal 20 3 2 9" xfId="24518" xr:uid="{183D13CD-DAEC-4F82-A8D2-24340B808A93}"/>
    <cellStyle name="Normal 20 3 2_INFORME" xfId="24519" xr:uid="{4CC867DE-6F57-4D24-A580-6BC91C555374}"/>
    <cellStyle name="Normal 20 3 3" xfId="24520" xr:uid="{5AF3021E-4037-48E3-9AE4-A6E906306F0E}"/>
    <cellStyle name="Normal 20 3 3 2" xfId="24521" xr:uid="{8917D5BA-F281-4A6C-8EEF-C09200CE18E1}"/>
    <cellStyle name="Normal 20 3 3 2 2" xfId="24522" xr:uid="{F10A02AF-3892-4F22-A2F3-9D6CE038712E}"/>
    <cellStyle name="Normal 20 3 3 2 2 2" xfId="24523" xr:uid="{DC6DEBA4-5A74-48CC-AAA0-830ABA9EC703}"/>
    <cellStyle name="Normal 20 3 3 2 2 2 2" xfId="24524" xr:uid="{70F152F6-AB64-48E4-9585-6344A241A105}"/>
    <cellStyle name="Normal 20 3 3 2 2 2 2 2" xfId="24525" xr:uid="{28404265-4A0C-40B3-8023-A101D26B272B}"/>
    <cellStyle name="Normal 20 3 3 2 2 2 2 2 2" xfId="24526" xr:uid="{ABC3FD57-CE31-4BD3-A351-5CE2D9AA5435}"/>
    <cellStyle name="Normal 20 3 3 2 2 2 2 3" xfId="24527" xr:uid="{4CD898F5-16EB-4B8B-8F1E-B94D375FBADE}"/>
    <cellStyle name="Normal 20 3 3 2 2 2 3" xfId="24528" xr:uid="{A180C297-DB0D-4B02-B4D5-9C8823F9875E}"/>
    <cellStyle name="Normal 20 3 3 2 2 2 3 2" xfId="24529" xr:uid="{BDE86A3A-70F4-451A-8906-3E593AC70C94}"/>
    <cellStyle name="Normal 20 3 3 2 2 2 4" xfId="24530" xr:uid="{6442F093-B929-453E-9D75-A2D8D7FDB91F}"/>
    <cellStyle name="Normal 20 3 3 2 2 3" xfId="24531" xr:uid="{96D778BF-7B47-459F-8E3A-012C344BD2AD}"/>
    <cellStyle name="Normal 20 3 3 2 2 3 2" xfId="24532" xr:uid="{302B2804-B1EA-432D-8121-7314C6AEECF0}"/>
    <cellStyle name="Normal 20 3 3 2 2 3 2 2" xfId="24533" xr:uid="{DBA360F6-D334-4B46-8EC8-2F1431030AEF}"/>
    <cellStyle name="Normal 20 3 3 2 2 3 3" xfId="24534" xr:uid="{82A323C1-B797-4C6C-9460-04ECB13F48C5}"/>
    <cellStyle name="Normal 20 3 3 2 2 4" xfId="24535" xr:uid="{AE5E9E8C-96C7-4F6D-883D-85A847765813}"/>
    <cellStyle name="Normal 20 3 3 2 2 4 2" xfId="24536" xr:uid="{01999830-AFC3-4D4E-88FA-9013D510ACE9}"/>
    <cellStyle name="Normal 20 3 3 2 2 5" xfId="24537" xr:uid="{90B3F445-F07B-476D-AF18-9595D757F14C}"/>
    <cellStyle name="Normal 20 3 3 2 2 6" xfId="55074" xr:uid="{72F64ED0-EA0C-4721-9B20-BBF01CB1C73E}"/>
    <cellStyle name="Normal 20 3 3 2 3" xfId="24538" xr:uid="{BF678D69-4984-4DDC-A431-3425AFFDA78F}"/>
    <cellStyle name="Normal 20 3 3 2 3 2" xfId="24539" xr:uid="{816EB280-E459-47F7-88C5-80C2F5CA2448}"/>
    <cellStyle name="Normal 20 3 3 2 3 2 2" xfId="24540" xr:uid="{F98C0B3D-7F38-45BB-9FD1-B99198A2ABAC}"/>
    <cellStyle name="Normal 20 3 3 2 3 2 2 2" xfId="24541" xr:uid="{F3BFC112-F62F-474D-AA62-BCAA79392026}"/>
    <cellStyle name="Normal 20 3 3 2 3 2 3" xfId="24542" xr:uid="{0B9ADEA4-26BA-4DA9-882B-68EFD5BB3B23}"/>
    <cellStyle name="Normal 20 3 3 2 3 3" xfId="24543" xr:uid="{BF52B841-9B10-4B24-83CC-76D97935DF8F}"/>
    <cellStyle name="Normal 20 3 3 2 3 3 2" xfId="24544" xr:uid="{15AC4ADF-B43A-495D-8A75-8FE89F3909F2}"/>
    <cellStyle name="Normal 20 3 3 2 3 4" xfId="24545" xr:uid="{4951521A-B65A-479F-B93C-50285783D2B7}"/>
    <cellStyle name="Normal 20 3 3 2 4" xfId="24546" xr:uid="{3E65C4CC-2F54-4EC9-BA62-F14DB870187C}"/>
    <cellStyle name="Normal 20 3 3 2 4 2" xfId="24547" xr:uid="{07D789CB-B92A-44E5-989A-66B4631B96B5}"/>
    <cellStyle name="Normal 20 3 3 2 4 2 2" xfId="24548" xr:uid="{8A7B5DCA-56A5-4717-B736-2BAFF5B66993}"/>
    <cellStyle name="Normal 20 3 3 2 4 3" xfId="24549" xr:uid="{C58FAB44-BFF2-43AD-A3B9-9A650ACB8328}"/>
    <cellStyle name="Normal 20 3 3 2 5" xfId="24550" xr:uid="{ED83FDFE-DD8C-41A4-A002-E0C768FB741B}"/>
    <cellStyle name="Normal 20 3 3 2 5 2" xfId="24551" xr:uid="{1518F3CF-D0CE-4C33-9B32-286A2F03D926}"/>
    <cellStyle name="Normal 20 3 3 2 6" xfId="24552" xr:uid="{E6C7FC92-A96E-4D1E-8639-A94C0371451B}"/>
    <cellStyle name="Normal 20 3 3 2 7" xfId="24553" xr:uid="{C2E6F91A-C949-4925-B0F9-8E08D91954B7}"/>
    <cellStyle name="Normal 20 3 3 3" xfId="24554" xr:uid="{3EC2050E-034F-49E1-944B-56E142F9BD89}"/>
    <cellStyle name="Normal 20 3 3 3 2" xfId="24555" xr:uid="{B740CCC1-66CC-46DE-8C1C-88E3DB20A0DD}"/>
    <cellStyle name="Normal 20 3 3 3 2 2" xfId="24556" xr:uid="{5525F57E-251A-4689-B4ED-06D13987DF8C}"/>
    <cellStyle name="Normal 20 3 3 3 2 2 2" xfId="24557" xr:uid="{8335E8FB-A026-4E11-8C7B-E1E98554F7B0}"/>
    <cellStyle name="Normal 20 3 3 3 2 2 2 2" xfId="24558" xr:uid="{A54353EE-77EB-44ED-BB53-7B88295AF9BB}"/>
    <cellStyle name="Normal 20 3 3 3 2 2 3" xfId="24559" xr:uid="{61A49A53-91DD-417F-8FFD-145FBAAD1509}"/>
    <cellStyle name="Normal 20 3 3 3 2 3" xfId="24560" xr:uid="{4EA0988B-F77B-410A-A52F-2644CBB11F60}"/>
    <cellStyle name="Normal 20 3 3 3 2 3 2" xfId="24561" xr:uid="{47F20C25-E8DD-4C3D-807C-878A964186C2}"/>
    <cellStyle name="Normal 20 3 3 3 2 4" xfId="24562" xr:uid="{8D825630-D958-49C3-83E4-F2490D57A730}"/>
    <cellStyle name="Normal 20 3 3 3 3" xfId="24563" xr:uid="{89AE4E0C-6FA2-433F-8C1F-C8BCFBB1E49B}"/>
    <cellStyle name="Normal 20 3 3 3 3 2" xfId="24564" xr:uid="{92677686-4D5F-45E5-AA4C-61D5CCBEC374}"/>
    <cellStyle name="Normal 20 3 3 3 3 2 2" xfId="24565" xr:uid="{27FEFE9F-85F5-4B02-8FDD-ADE4BE5D524B}"/>
    <cellStyle name="Normal 20 3 3 3 3 3" xfId="24566" xr:uid="{2E3B6642-2B98-44BC-ADEA-090D30EA00C8}"/>
    <cellStyle name="Normal 20 3 3 3 4" xfId="24567" xr:uid="{8AEF0187-F15A-4D33-AFF6-9C7CF80D1831}"/>
    <cellStyle name="Normal 20 3 3 3 4 2" xfId="24568" xr:uid="{F491F91A-D464-4FEB-8A81-897B43F3C74C}"/>
    <cellStyle name="Normal 20 3 3 3 5" xfId="24569" xr:uid="{5551EE70-BE2C-4624-89A3-2DDC1E56F619}"/>
    <cellStyle name="Normal 20 3 3 3 6" xfId="55075" xr:uid="{7357E7B2-99FB-4C88-A2EB-140CBADA976F}"/>
    <cellStyle name="Normal 20 3 3 4" xfId="24570" xr:uid="{D11C2783-7A34-421F-82C5-43D449585301}"/>
    <cellStyle name="Normal 20 3 3 4 2" xfId="24571" xr:uid="{2D1B8F47-FE7D-4509-884C-8ABE4516D1F8}"/>
    <cellStyle name="Normal 20 3 3 4 2 2" xfId="24572" xr:uid="{D0D8B113-D49B-4347-8363-6D317F0B7E82}"/>
    <cellStyle name="Normal 20 3 3 4 2 2 2" xfId="24573" xr:uid="{7C1041DE-A36E-46FE-9E97-C394064CD48B}"/>
    <cellStyle name="Normal 20 3 3 4 2 3" xfId="24574" xr:uid="{927397EB-B0F1-422D-A1A7-BF350BDA4A89}"/>
    <cellStyle name="Normal 20 3 3 4 3" xfId="24575" xr:uid="{809CB6E2-40FB-472A-88DB-79E6BE4B6F68}"/>
    <cellStyle name="Normal 20 3 3 4 3 2" xfId="24576" xr:uid="{8C855691-ED22-4B15-9425-7C6C72BEC659}"/>
    <cellStyle name="Normal 20 3 3 4 4" xfId="24577" xr:uid="{EE4B7A56-8C5E-4125-B653-3228E8C06013}"/>
    <cellStyle name="Normal 20 3 3 5" xfId="24578" xr:uid="{CA0D8F36-081A-465E-B6ED-A19FB3554E03}"/>
    <cellStyle name="Normal 20 3 3 5 2" xfId="24579" xr:uid="{E398DE24-47BB-40A6-8438-F9713BFBAF5D}"/>
    <cellStyle name="Normal 20 3 3 5 2 2" xfId="24580" xr:uid="{3A446A79-C853-48B9-BB69-F6A68F1DAA1F}"/>
    <cellStyle name="Normal 20 3 3 5 3" xfId="24581" xr:uid="{07848035-B287-4DC8-AF21-592AFDD49E83}"/>
    <cellStyle name="Normal 20 3 3 6" xfId="24582" xr:uid="{50102D99-2AB1-41C2-B4C3-9B9078D17D6E}"/>
    <cellStyle name="Normal 20 3 3 6 2" xfId="24583" xr:uid="{6D7C1A44-5FEF-4EB8-A8D6-18F8566DB81D}"/>
    <cellStyle name="Normal 20 3 3 7" xfId="24584" xr:uid="{082CE5E7-4A99-4581-ACEE-11164DA5DFC2}"/>
    <cellStyle name="Normal 20 3 3 8" xfId="24585" xr:uid="{F2C12BF8-3798-4E62-A534-755BCC7B24B9}"/>
    <cellStyle name="Normal 20 3 3 9" xfId="24586" xr:uid="{45A11A40-ACF3-4CAA-A7BC-D880E4A4F6E6}"/>
    <cellStyle name="Normal 20 3 4" xfId="24587" xr:uid="{FD437CC9-9CC5-4996-9B04-FDCBD197B418}"/>
    <cellStyle name="Normal 20 3 4 2" xfId="24588" xr:uid="{1F2E2408-1A5A-417C-B5EA-83F6900FA857}"/>
    <cellStyle name="Normal 20 3 4 2 2" xfId="24589" xr:uid="{13551551-CC1E-43D5-B173-202CF957113F}"/>
    <cellStyle name="Normal 20 3 4 2 2 2" xfId="24590" xr:uid="{653F52F9-A18C-4E7E-9BFE-6F7A538D36FE}"/>
    <cellStyle name="Normal 20 3 4 2 2 2 2" xfId="24591" xr:uid="{24AA68EE-04AE-4BFE-8416-75EC84BB836D}"/>
    <cellStyle name="Normal 20 3 4 2 2 2 2 2" xfId="24592" xr:uid="{2C663E04-95C1-400C-9800-DA35320C8735}"/>
    <cellStyle name="Normal 20 3 4 2 2 2 3" xfId="24593" xr:uid="{367E52DA-4FE7-42E5-AEC6-EE99CA8A59A5}"/>
    <cellStyle name="Normal 20 3 4 2 2 3" xfId="24594" xr:uid="{929E5FBA-61ED-44F5-94FE-F0CDDA85906B}"/>
    <cellStyle name="Normal 20 3 4 2 2 3 2" xfId="24595" xr:uid="{98078E1E-675C-4E92-9B96-5DF6F55D8510}"/>
    <cellStyle name="Normal 20 3 4 2 2 4" xfId="24596" xr:uid="{505BC694-B37C-4AE8-9458-A80CB67D1744}"/>
    <cellStyle name="Normal 20 3 4 2 3" xfId="24597" xr:uid="{1DF6F8D4-7580-4D2E-9DCE-DC9C29569345}"/>
    <cellStyle name="Normal 20 3 4 2 3 2" xfId="24598" xr:uid="{2DA9206A-7C3F-405B-B45C-95C058466AD7}"/>
    <cellStyle name="Normal 20 3 4 2 3 2 2" xfId="24599" xr:uid="{14367256-1181-4A4A-AE2E-B8C5059FE1EB}"/>
    <cellStyle name="Normal 20 3 4 2 3 3" xfId="24600" xr:uid="{EDCCFB83-F866-45D9-A458-9C74068669FD}"/>
    <cellStyle name="Normal 20 3 4 2 4" xfId="24601" xr:uid="{BEC7A86D-5F75-45CA-ACE1-5518A066F5C5}"/>
    <cellStyle name="Normal 20 3 4 2 4 2" xfId="24602" xr:uid="{76734730-9EDB-4A6A-BC9B-0FA862F9FCD6}"/>
    <cellStyle name="Normal 20 3 4 2 5" xfId="24603" xr:uid="{F1531843-A4E9-4BA0-9BDC-F0352403B295}"/>
    <cellStyle name="Normal 20 3 4 2 6" xfId="55076" xr:uid="{F2E0FE86-CEA2-47FB-9F49-44A99BC6E13C}"/>
    <cellStyle name="Normal 20 3 4 3" xfId="24604" xr:uid="{5F409341-EEF5-4FC8-90BA-A96004DB7AB9}"/>
    <cellStyle name="Normal 20 3 4 3 2" xfId="24605" xr:uid="{5AC51A0B-D25C-45E3-823F-9DE92AB9B9AF}"/>
    <cellStyle name="Normal 20 3 4 3 2 2" xfId="24606" xr:uid="{827FBC60-2867-4C2D-A254-2087DDEC0764}"/>
    <cellStyle name="Normal 20 3 4 3 2 2 2" xfId="24607" xr:uid="{7718D618-2BDA-42A7-8B3D-103EDAA90137}"/>
    <cellStyle name="Normal 20 3 4 3 2 3" xfId="24608" xr:uid="{167062DB-53F5-4DB8-B0C2-061C73CBA387}"/>
    <cellStyle name="Normal 20 3 4 3 3" xfId="24609" xr:uid="{E950039F-798C-4920-BD90-D270877829AC}"/>
    <cellStyle name="Normal 20 3 4 3 3 2" xfId="24610" xr:uid="{12F671A5-9A3B-429A-8357-0020C25A54CF}"/>
    <cellStyle name="Normal 20 3 4 3 4" xfId="24611" xr:uid="{CFEDCAA9-CB8D-47CC-8202-04CF4DE96768}"/>
    <cellStyle name="Normal 20 3 4 4" xfId="24612" xr:uid="{A3C0F5FD-DC8D-479E-939F-CA2CCA8273DD}"/>
    <cellStyle name="Normal 20 3 4 4 2" xfId="24613" xr:uid="{3DBBF6C3-AF4D-4B52-8F0A-278348F799F9}"/>
    <cellStyle name="Normal 20 3 4 4 2 2" xfId="24614" xr:uid="{E60DA6F0-F7B7-4206-B61D-1087A8CF2B52}"/>
    <cellStyle name="Normal 20 3 4 4 3" xfId="24615" xr:uid="{47545064-2C39-487C-BFBC-2C1C8CF5A973}"/>
    <cellStyle name="Normal 20 3 4 5" xfId="24616" xr:uid="{2237B4A9-D5BE-4EED-BFF9-489E27CE9D6B}"/>
    <cellStyle name="Normal 20 3 4 5 2" xfId="24617" xr:uid="{9D2AD79E-7627-4912-AE93-A605272BC8DB}"/>
    <cellStyle name="Normal 20 3 4 6" xfId="24618" xr:uid="{BCD6C25F-BA9C-4432-AE37-5C5484D4A8AB}"/>
    <cellStyle name="Normal 20 3 4 7" xfId="24619" xr:uid="{ED96E4C5-BC35-4274-A5A8-E462534149A5}"/>
    <cellStyle name="Normal 20 3 5" xfId="24620" xr:uid="{873EC739-98FA-4F8D-9CF7-99D21210E722}"/>
    <cellStyle name="Normal 20 3 5 2" xfId="24621" xr:uid="{BC4ADD30-A38E-48E4-A05A-7EC2591AD6AD}"/>
    <cellStyle name="Normal 20 3 5 2 2" xfId="24622" xr:uid="{67DFC66E-0707-4D4C-B495-A021A370DB61}"/>
    <cellStyle name="Normal 20 3 5 2 2 2" xfId="24623" xr:uid="{5EF80E71-6CEE-401D-B0C5-8B01D4D944A0}"/>
    <cellStyle name="Normal 20 3 5 2 2 2 2" xfId="24624" xr:uid="{9C7650C8-BBE4-4464-89A4-79A4B63C5184}"/>
    <cellStyle name="Normal 20 3 5 2 2 3" xfId="24625" xr:uid="{20A82E62-70EB-45B9-A5DE-6BBFB75E5853}"/>
    <cellStyle name="Normal 20 3 5 2 3" xfId="24626" xr:uid="{7DDAFD8C-3E2A-43A3-BE69-818508A3F3FE}"/>
    <cellStyle name="Normal 20 3 5 2 3 2" xfId="24627" xr:uid="{BD2AFBD2-7590-4B12-85CE-4C283A8C92A5}"/>
    <cellStyle name="Normal 20 3 5 2 4" xfId="24628" xr:uid="{EF165C49-39A5-4FD7-8E8E-6B1199B12A5A}"/>
    <cellStyle name="Normal 20 3 5 3" xfId="24629" xr:uid="{F87E72D2-018B-40BE-AC9B-9C8B405AD23C}"/>
    <cellStyle name="Normal 20 3 5 3 2" xfId="24630" xr:uid="{7F1D1193-BFE2-4FFA-8E9D-0F032A95F764}"/>
    <cellStyle name="Normal 20 3 5 3 2 2" xfId="24631" xr:uid="{79B5D5D7-E3DE-43C8-BD28-F47B53E549D5}"/>
    <cellStyle name="Normal 20 3 5 3 3" xfId="24632" xr:uid="{FE58EF82-BA10-4910-BC07-3772C7CCD26F}"/>
    <cellStyle name="Normal 20 3 5 4" xfId="24633" xr:uid="{1640ED0B-B1D1-4EBD-B253-7AE7D823A0FA}"/>
    <cellStyle name="Normal 20 3 5 4 2" xfId="24634" xr:uid="{299F8695-DADE-41B2-9937-869BB624501D}"/>
    <cellStyle name="Normal 20 3 5 5" xfId="24635" xr:uid="{876DF909-4335-4FE7-A239-F4EF814A037F}"/>
    <cellStyle name="Normal 20 3 5 6" xfId="55077" xr:uid="{0FB606EE-6C97-44EE-B8DD-A896B654260C}"/>
    <cellStyle name="Normal 20 3 6" xfId="24636" xr:uid="{E1A96581-EFE1-4BE1-82EF-39199121BA13}"/>
    <cellStyle name="Normal 20 3 6 2" xfId="24637" xr:uid="{81F6B3F0-0762-42CE-B96B-13286CB0259F}"/>
    <cellStyle name="Normal 20 3 6 2 2" xfId="24638" xr:uid="{0372D79C-89E1-4E15-B839-C79AAA7457CB}"/>
    <cellStyle name="Normal 20 3 6 2 2 2" xfId="55078" xr:uid="{7EC093D9-7639-4315-A563-50E33BE41531}"/>
    <cellStyle name="Normal 20 3 6 2 3" xfId="55079" xr:uid="{99D18FEB-F68D-4CEA-8F80-FF62DEFC3F55}"/>
    <cellStyle name="Normal 20 3 6 3" xfId="24639" xr:uid="{10D294FD-8A84-4AF8-A6F9-5C0955F147D1}"/>
    <cellStyle name="Normal 20 3 6 3 2" xfId="55080" xr:uid="{6D5ABDDD-F2CF-420C-AA59-8A0B236C1F45}"/>
    <cellStyle name="Normal 20 3 6 4" xfId="55081" xr:uid="{65EF3A69-3624-41B6-83F1-5BB48DE69109}"/>
    <cellStyle name="Normal 20 3 7" xfId="24640" xr:uid="{D6A8212D-F887-4A7A-8C48-B6FA782B616D}"/>
    <cellStyle name="Normal 20 3 7 2" xfId="24641" xr:uid="{D6CB102B-8F9E-49F5-A364-644949B2C6AD}"/>
    <cellStyle name="Normal 20 3 7 2 2" xfId="24642" xr:uid="{6BFD20B4-B11A-4EEA-9093-9CED5F2F8003}"/>
    <cellStyle name="Normal 20 3 7 2 2 2" xfId="24643" xr:uid="{026448A0-2A60-433A-ABBA-D1A2F599D1D5}"/>
    <cellStyle name="Normal 20 3 7 2 3" xfId="24644" xr:uid="{83CD0F1C-5BC0-4AB4-BB1A-E23CCF0B02C5}"/>
    <cellStyle name="Normal 20 3 7 3" xfId="24645" xr:uid="{4D2E9E0F-0F16-4005-9F6B-C78EF437841C}"/>
    <cellStyle name="Normal 20 3 7 3 2" xfId="24646" xr:uid="{4E0FDFB3-7316-4B2D-85A9-EE839A8E4432}"/>
    <cellStyle name="Normal 20 3 7 4" xfId="24647" xr:uid="{36F0C1B4-5B0F-41BD-BCB3-9262859333C5}"/>
    <cellStyle name="Normal 20 3 8" xfId="24648" xr:uid="{C64BAC01-EF3F-4179-8F42-65B4ED70FB71}"/>
    <cellStyle name="Normal 20 3 8 2" xfId="24649" xr:uid="{44EC9875-AA11-4E7C-ACF0-5762C0E8E812}"/>
    <cellStyle name="Normal 20 3 8 2 2" xfId="24650" xr:uid="{CE7DE940-9FD6-4896-869D-0DB0A83D1D00}"/>
    <cellStyle name="Normal 20 3 8 3" xfId="24651" xr:uid="{3AC53525-B851-4E59-9619-F3983097883C}"/>
    <cellStyle name="Normal 20 3 9" xfId="24652" xr:uid="{92A83AED-A6FC-49CD-8713-2C47240DE69E}"/>
    <cellStyle name="Normal 20 3 9 2" xfId="24653" xr:uid="{8BF8E383-F6A0-41E3-B695-B18B4F5B7B2A}"/>
    <cellStyle name="Normal 20 3_INFORME" xfId="24654" xr:uid="{083BA7DC-B4A0-473E-AE5B-15A0965A7A19}"/>
    <cellStyle name="Normal 20 4" xfId="24655" xr:uid="{C436DC38-C932-4575-A765-DFF6D94A1DB4}"/>
    <cellStyle name="Normal 20 4 10" xfId="24656" xr:uid="{13E4B154-6CE3-44D3-9E5F-DCDE7C4FEC1E}"/>
    <cellStyle name="Normal 20 4 2" xfId="24657" xr:uid="{8D120B13-5284-4D1D-BF18-EFBE6D10BF63}"/>
    <cellStyle name="Normal 20 4 2 2" xfId="24658" xr:uid="{73DB47DA-8F8E-4C47-86BF-8E59CDD828FC}"/>
    <cellStyle name="Normal 20 4 2 2 2" xfId="24659" xr:uid="{BC33F01F-A1EA-43EC-9752-FAE36DC46AAF}"/>
    <cellStyle name="Normal 20 4 2 2 2 2" xfId="24660" xr:uid="{E51FA0ED-F7DA-496F-BA11-02F750489B52}"/>
    <cellStyle name="Normal 20 4 2 2 2 2 2" xfId="24661" xr:uid="{ED83E473-4E5D-40D6-8EF1-F974A2A4D9A5}"/>
    <cellStyle name="Normal 20 4 2 2 2 3" xfId="24662" xr:uid="{2E36FC1E-3789-49B3-BA0E-1E5E9AB3454D}"/>
    <cellStyle name="Normal 20 4 2 2 3" xfId="24663" xr:uid="{652E1B9A-CAA6-40DB-960E-77DA313CC92D}"/>
    <cellStyle name="Normal 20 4 2 2 3 2" xfId="24664" xr:uid="{3A843C21-9591-4C77-8FD3-248CC068375C}"/>
    <cellStyle name="Normal 20 4 2 2 4" xfId="24665" xr:uid="{8694DAC6-1FAE-455A-A6DB-8B83DAB1D2EB}"/>
    <cellStyle name="Normal 20 4 2 2 5" xfId="24666" xr:uid="{4DCA9E87-9E2B-4106-A5AE-EAF4EA808B36}"/>
    <cellStyle name="Normal 20 4 2 3" xfId="24667" xr:uid="{8C794985-F511-43E7-85DD-2A4E1D4FB843}"/>
    <cellStyle name="Normal 20 4 2 3 2" xfId="24668" xr:uid="{D69FA38C-6315-4BFA-B111-A75E2A8500A7}"/>
    <cellStyle name="Normal 20 4 2 3 2 2" xfId="24669" xr:uid="{B0423FCB-5F10-4CB8-9B4B-0195E47F936F}"/>
    <cellStyle name="Normal 20 4 2 3 3" xfId="24670" xr:uid="{4A8DA96C-AB62-4E11-BEC6-DF8259AF78D7}"/>
    <cellStyle name="Normal 20 4 2 4" xfId="24671" xr:uid="{797FDA46-FBBC-43DA-81C5-6FC89C98DAF6}"/>
    <cellStyle name="Normal 20 4 2 4 2" xfId="24672" xr:uid="{04678A06-8FEF-46FA-975A-5DF5DC94302F}"/>
    <cellStyle name="Normal 20 4 2 5" xfId="24673" xr:uid="{FD14A67A-EC7B-426D-9682-E70DC40BB579}"/>
    <cellStyle name="Normal 20 4 2 6" xfId="24674" xr:uid="{87976A73-85D8-4621-B43A-9E7760410C24}"/>
    <cellStyle name="Normal 20 4 2 7" xfId="24675" xr:uid="{EA4F6F44-C01E-484A-AFF4-21442D76CD00}"/>
    <cellStyle name="Normal 20 4 3" xfId="24676" xr:uid="{ED06DB78-3838-42AC-81E3-A974746BC29F}"/>
    <cellStyle name="Normal 20 4 3 2" xfId="24677" xr:uid="{609CBEFA-AD92-4DF3-AB0D-7ACC61CE1C47}"/>
    <cellStyle name="Normal 20 4 3 2 2" xfId="24678" xr:uid="{6ED2688D-1134-4E53-90C5-8A2DA0A9C125}"/>
    <cellStyle name="Normal 20 4 3 2 2 2" xfId="24679" xr:uid="{26144652-2D4E-4BA3-BFBF-8694A7310218}"/>
    <cellStyle name="Normal 20 4 3 2 2 2 2" xfId="24680" xr:uid="{D38403FA-4873-4A2F-8FCA-79941B6477EE}"/>
    <cellStyle name="Normal 20 4 3 2 2 3" xfId="24681" xr:uid="{C37105C5-C23D-4432-B282-BB08318BEF8B}"/>
    <cellStyle name="Normal 20 4 3 2 3" xfId="24682" xr:uid="{71DC525A-9BAB-421A-96A8-3AD166F0FDFB}"/>
    <cellStyle name="Normal 20 4 3 2 3 2" xfId="24683" xr:uid="{484313D0-CE03-4CE1-9B88-0CFE0F7AD627}"/>
    <cellStyle name="Normal 20 4 3 2 4" xfId="24684" xr:uid="{57626364-38E9-40FF-9D6A-F9B7714006DC}"/>
    <cellStyle name="Normal 20 4 3 3" xfId="24685" xr:uid="{801C3D43-4E75-4B18-A914-0C12D16BF609}"/>
    <cellStyle name="Normal 20 4 3 3 2" xfId="24686" xr:uid="{66D80B79-6D5F-4A41-A781-3B7EC8292D57}"/>
    <cellStyle name="Normal 20 4 3 3 2 2" xfId="24687" xr:uid="{6698F09C-B1C0-4179-9AC4-5C5456E41971}"/>
    <cellStyle name="Normal 20 4 3 3 3" xfId="24688" xr:uid="{8496EF27-AEB3-4217-8724-E65DEAEB1C65}"/>
    <cellStyle name="Normal 20 4 3 4" xfId="24689" xr:uid="{BE08F267-62C3-488B-86BF-061752D7BE36}"/>
    <cellStyle name="Normal 20 4 3 4 2" xfId="24690" xr:uid="{A5B3A951-F2C5-41C4-AFBF-4FF14F61C731}"/>
    <cellStyle name="Normal 20 4 3 5" xfId="24691" xr:uid="{E4D7D7EC-CD56-45B1-92C4-897BB083E859}"/>
    <cellStyle name="Normal 20 4 3 6" xfId="24692" xr:uid="{76D1B968-0158-46FE-8E14-4A59636EB926}"/>
    <cellStyle name="Normal 20 4 4" xfId="24693" xr:uid="{5CC94AC8-853B-4D4F-8412-ABD88AACF7D7}"/>
    <cellStyle name="Normal 20 4 4 2" xfId="24694" xr:uid="{EF1A3774-F508-4FDF-937E-26D28138CAA5}"/>
    <cellStyle name="Normal 20 4 4 2 2" xfId="24695" xr:uid="{A89C4E06-BB1B-41F4-BE71-9813F9F6CE0C}"/>
    <cellStyle name="Normal 20 4 4 2 2 2" xfId="24696" xr:uid="{183A4A98-9913-4B2C-87F7-EA22AA257AF7}"/>
    <cellStyle name="Normal 20 4 4 2 3" xfId="24697" xr:uid="{75CFAE99-C051-4940-8E01-E7C0FCF64CCB}"/>
    <cellStyle name="Normal 20 4 4 3" xfId="24698" xr:uid="{ACBD7DCF-6E52-4C61-BE58-C255DDBB6A39}"/>
    <cellStyle name="Normal 20 4 4 3 2" xfId="24699" xr:uid="{7FE0B4F7-D725-4F5F-8C88-DF34FF1A5A3B}"/>
    <cellStyle name="Normal 20 4 4 4" xfId="24700" xr:uid="{88233803-AC66-4C6C-A43E-E010A14329C9}"/>
    <cellStyle name="Normal 20 4 5" xfId="24701" xr:uid="{7BE223F5-BDCF-4CA2-9EA7-A85CD8EFC83E}"/>
    <cellStyle name="Normal 20 4 5 2" xfId="24702" xr:uid="{40D44529-2E6D-4C0F-97F7-A0D422EFBD96}"/>
    <cellStyle name="Normal 20 4 5 2 2" xfId="24703" xr:uid="{07938F22-2650-43B0-AAB0-591554AD946E}"/>
    <cellStyle name="Normal 20 4 5 3" xfId="24704" xr:uid="{3FD0A100-008A-4A21-B349-D06CA6E228FB}"/>
    <cellStyle name="Normal 20 4 6" xfId="24705" xr:uid="{212735CE-24E4-483E-8BD8-5976B39455E0}"/>
    <cellStyle name="Normal 20 4 6 2" xfId="24706" xr:uid="{39BFAD39-B93C-413C-A687-1D279F75569E}"/>
    <cellStyle name="Normal 20 4 6 2 2" xfId="24707" xr:uid="{E788F69D-3E5A-405E-918F-5848F6D653B7}"/>
    <cellStyle name="Normal 20 4 6 3" xfId="24708" xr:uid="{4235C32C-BB1D-4879-B822-B12B9B22F693}"/>
    <cellStyle name="Normal 20 4 7" xfId="24709" xr:uid="{4C271734-E68F-48C2-B034-FDB2F34000CF}"/>
    <cellStyle name="Normal 20 4 7 2" xfId="24710" xr:uid="{C5B9024F-6169-4EE3-A23C-11996493EE5E}"/>
    <cellStyle name="Normal 20 4 8" xfId="24711" xr:uid="{E4BF5AF1-68D6-443D-9B3E-66E04AF9B3F1}"/>
    <cellStyle name="Normal 20 4 9" xfId="24712" xr:uid="{F248DD3F-6060-416D-96D0-431E2E28BF10}"/>
    <cellStyle name="Normal 20 4_INFORME" xfId="24713" xr:uid="{2918CCBC-49C4-4DB0-B915-3CB4CE802E95}"/>
    <cellStyle name="Normal 20 5" xfId="24714" xr:uid="{8AD27022-D75F-4AF9-9E5C-6BC203EFB946}"/>
    <cellStyle name="Normal 20 5 10" xfId="24715" xr:uid="{8BB278CD-F204-49AF-BDFE-943194D80361}"/>
    <cellStyle name="Normal 20 5 2" xfId="24716" xr:uid="{30EC972F-97B5-4E11-9290-202D8F6F1083}"/>
    <cellStyle name="Normal 20 5 2 2" xfId="24717" xr:uid="{31B34F2A-C40D-4957-8C31-BAC287598F92}"/>
    <cellStyle name="Normal 20 5 2 2 2" xfId="24718" xr:uid="{168F0604-655E-46BB-B062-72355567AB61}"/>
    <cellStyle name="Normal 20 5 2 2 2 2" xfId="24719" xr:uid="{15C10A1A-0D02-4A56-8886-9672DF5C5C41}"/>
    <cellStyle name="Normal 20 5 2 2 2 2 2" xfId="24720" xr:uid="{9E9BD32E-3B7C-4C60-814D-FE40DDE3276F}"/>
    <cellStyle name="Normal 20 5 2 2 2 2 2 2" xfId="24721" xr:uid="{FBC18F9C-6119-4DFA-ACED-E4BFEB8835CD}"/>
    <cellStyle name="Normal 20 5 2 2 2 2 2 2 2" xfId="55082" xr:uid="{131C51EF-DA1B-4716-A512-55BADB061880}"/>
    <cellStyle name="Normal 20 5 2 2 2 2 2 3" xfId="55083" xr:uid="{B75F2F20-65A9-4C67-95A4-5B7C5C4C2825}"/>
    <cellStyle name="Normal 20 5 2 2 2 2 3" xfId="24722" xr:uid="{C7172E41-4FF4-4D98-AC83-E18DE6C4BF3B}"/>
    <cellStyle name="Normal 20 5 2 2 2 2 3 2" xfId="55084" xr:uid="{155B7549-A9C3-4353-8263-E83C3503886E}"/>
    <cellStyle name="Normal 20 5 2 2 2 2 4" xfId="55085" xr:uid="{06B69C04-E118-499B-8D54-E7F2423AEBE6}"/>
    <cellStyle name="Normal 20 5 2 2 2 3" xfId="24723" xr:uid="{6EA12657-D010-4AF2-8875-FDFFCEA80DEE}"/>
    <cellStyle name="Normal 20 5 2 2 2 3 2" xfId="24724" xr:uid="{CA5B0CB7-804A-4246-9387-C9D9CF3708DA}"/>
    <cellStyle name="Normal 20 5 2 2 2 3 2 2" xfId="55086" xr:uid="{F7F1D9C4-E1A5-45D0-9F1F-EA417DD1C9DE}"/>
    <cellStyle name="Normal 20 5 2 2 2 3 3" xfId="55087" xr:uid="{18045E8C-7128-4CDE-9AE3-7BF78C4E6B37}"/>
    <cellStyle name="Normal 20 5 2 2 2 4" xfId="24725" xr:uid="{E31B59DA-7B56-4AF1-A3E1-41A21B68A296}"/>
    <cellStyle name="Normal 20 5 2 2 2 4 2" xfId="55088" xr:uid="{F1659F51-1509-4EFB-8038-28D19C853B81}"/>
    <cellStyle name="Normal 20 5 2 2 2 5" xfId="55089" xr:uid="{1E6A0D92-F525-4B9E-B8F6-D36AB25B0138}"/>
    <cellStyle name="Normal 20 5 2 2 2 6" xfId="55090" xr:uid="{4E89AA54-E4AE-40C1-B19E-72070D675D84}"/>
    <cellStyle name="Normal 20 5 2 2 3" xfId="24726" xr:uid="{8CD524E8-4935-42D3-A09F-A6335C93CB27}"/>
    <cellStyle name="Normal 20 5 2 2 3 2" xfId="24727" xr:uid="{C0FF4248-552E-4232-A783-8185E1F64595}"/>
    <cellStyle name="Normal 20 5 2 2 3 2 2" xfId="24728" xr:uid="{7141E94A-8555-4AC4-8364-D931C0929426}"/>
    <cellStyle name="Normal 20 5 2 2 3 2 2 2" xfId="24729" xr:uid="{A47A26FA-7549-412F-8847-55DFC48955EA}"/>
    <cellStyle name="Normal 20 5 2 2 3 2 3" xfId="24730" xr:uid="{85EB62A6-966B-4379-83D6-32CBCECBF42E}"/>
    <cellStyle name="Normal 20 5 2 2 3 3" xfId="24731" xr:uid="{189942C8-B58B-4CA1-9012-F466B2DBE644}"/>
    <cellStyle name="Normal 20 5 2 2 3 3 2" xfId="24732" xr:uid="{486300BF-AE7B-431E-9C10-45C79FC22EA7}"/>
    <cellStyle name="Normal 20 5 2 2 3 4" xfId="24733" xr:uid="{E5DC9AE2-C18E-4A1E-8EF0-1A909C83A222}"/>
    <cellStyle name="Normal 20 5 2 2 4" xfId="24734" xr:uid="{755F6540-57DE-45F3-A3A3-0AA561CB0F52}"/>
    <cellStyle name="Normal 20 5 2 2 4 2" xfId="24735" xr:uid="{04EEEEE6-F1E0-40D2-ABBA-0F1B3CE1DAB8}"/>
    <cellStyle name="Normal 20 5 2 2 4 2 2" xfId="24736" xr:uid="{FC4A7D40-F842-4D34-85EA-DEEF2B0B3953}"/>
    <cellStyle name="Normal 20 5 2 2 4 3" xfId="24737" xr:uid="{DF2DB937-40B7-497A-8866-3DBA44410689}"/>
    <cellStyle name="Normal 20 5 2 2 5" xfId="24738" xr:uid="{AE55698C-4AA7-4584-9412-661F181C6473}"/>
    <cellStyle name="Normal 20 5 2 2 5 2" xfId="24739" xr:uid="{27A375CB-D4A7-4C0C-84E4-656686D7F0AC}"/>
    <cellStyle name="Normal 20 5 2 2 6" xfId="24740" xr:uid="{D53C2141-A50C-404D-A9A5-9BDF0EADB5A6}"/>
    <cellStyle name="Normal 20 5 2 2 7" xfId="55091" xr:uid="{D2AFEB62-3635-4625-8778-579DF552D82D}"/>
    <cellStyle name="Normal 20 5 2 3" xfId="24741" xr:uid="{F110B21F-8731-4D48-8A67-C7E349F595E4}"/>
    <cellStyle name="Normal 20 5 2 3 2" xfId="24742" xr:uid="{5DE3627A-19D1-48C3-A3C5-62A27F769E42}"/>
    <cellStyle name="Normal 20 5 2 3 2 2" xfId="24743" xr:uid="{5DE6CAEC-9949-4334-9F5C-CD295BDA3735}"/>
    <cellStyle name="Normal 20 5 2 3 2 2 2" xfId="24744" xr:uid="{32CB53A1-02E3-4A26-95D5-B479BBD02EC2}"/>
    <cellStyle name="Normal 20 5 2 3 2 2 2 2" xfId="55092" xr:uid="{9FD5933C-2EB1-485B-BE5C-300BDD192B9B}"/>
    <cellStyle name="Normal 20 5 2 3 2 2 3" xfId="55093" xr:uid="{1919F741-1AE4-4B96-B023-7DB943E7C22E}"/>
    <cellStyle name="Normal 20 5 2 3 2 3" xfId="24745" xr:uid="{2ACF557C-E01D-4F37-961C-F791F3876F55}"/>
    <cellStyle name="Normal 20 5 2 3 2 3 2" xfId="55094" xr:uid="{15CE2B39-FBF7-4116-B2A8-AA71D3EB244E}"/>
    <cellStyle name="Normal 20 5 2 3 2 4" xfId="55095" xr:uid="{DC948E37-70E8-4A44-9ACC-CF537102DAF4}"/>
    <cellStyle name="Normal 20 5 2 3 3" xfId="24746" xr:uid="{C7291F56-942A-4CC0-8CB7-1EF7DC92698B}"/>
    <cellStyle name="Normal 20 5 2 3 3 2" xfId="24747" xr:uid="{BCA09EC0-C78C-4586-8BCB-A8FC437967C7}"/>
    <cellStyle name="Normal 20 5 2 3 3 2 2" xfId="55096" xr:uid="{278ED21B-97AE-40F6-8712-8108B955C9C5}"/>
    <cellStyle name="Normal 20 5 2 3 3 3" xfId="55097" xr:uid="{E027605C-F13E-4B2D-BF81-9A760EAA3515}"/>
    <cellStyle name="Normal 20 5 2 3 4" xfId="24748" xr:uid="{F09165FD-F3B3-4CCA-918E-DFCADDE15978}"/>
    <cellStyle name="Normal 20 5 2 3 4 2" xfId="55098" xr:uid="{E225D5F4-50AC-400F-AC11-32D209C86C40}"/>
    <cellStyle name="Normal 20 5 2 3 5" xfId="55099" xr:uid="{E8A34FD2-0A9B-45EC-A54A-2B66B2E9A11A}"/>
    <cellStyle name="Normal 20 5 2 3 6" xfId="55100" xr:uid="{3F07BE68-F429-4D16-AE50-5B9B5ED277B7}"/>
    <cellStyle name="Normal 20 5 2 4" xfId="24749" xr:uid="{152C7DF5-5219-49A9-909B-0DCAB7562DA3}"/>
    <cellStyle name="Normal 20 5 2 4 2" xfId="24750" xr:uid="{46C923E3-4C61-4C27-8755-2AF038112884}"/>
    <cellStyle name="Normal 20 5 2 4 2 2" xfId="24751" xr:uid="{8094903F-BEE4-4C0B-A1EB-30EC5DE29C16}"/>
    <cellStyle name="Normal 20 5 2 4 2 2 2" xfId="24752" xr:uid="{1F81CC54-AB95-451A-9E15-8ACB7A0A70B0}"/>
    <cellStyle name="Normal 20 5 2 4 2 3" xfId="24753" xr:uid="{DAB36884-046E-4C0D-9292-B850DD66458E}"/>
    <cellStyle name="Normal 20 5 2 4 3" xfId="24754" xr:uid="{7CC054E6-065B-4A25-9ACA-FFF2BF19CAFE}"/>
    <cellStyle name="Normal 20 5 2 4 3 2" xfId="24755" xr:uid="{FBC26399-6CE6-4703-9E26-D3EF5791512A}"/>
    <cellStyle name="Normal 20 5 2 4 4" xfId="24756" xr:uid="{222F3D35-7B75-4C5B-A822-935DC9126162}"/>
    <cellStyle name="Normal 20 5 2 5" xfId="24757" xr:uid="{8110035A-CAAB-45CA-8188-62C8CF5BE9F6}"/>
    <cellStyle name="Normal 20 5 2 5 2" xfId="24758" xr:uid="{58C713BA-D573-45D9-94E4-2863D168EFCC}"/>
    <cellStyle name="Normal 20 5 2 5 2 2" xfId="24759" xr:uid="{06B9D056-022F-42BA-B207-969B3613AB51}"/>
    <cellStyle name="Normal 20 5 2 5 3" xfId="24760" xr:uid="{EE9D1E15-27C1-4499-9A12-0BD19B26B263}"/>
    <cellStyle name="Normal 20 5 2 6" xfId="24761" xr:uid="{3D920114-FE92-4693-A08B-567E2D03FCB4}"/>
    <cellStyle name="Normal 20 5 2 6 2" xfId="24762" xr:uid="{C8F9B12E-CD2F-4AE9-934E-EF8283C57EE8}"/>
    <cellStyle name="Normal 20 5 2 7" xfId="24763" xr:uid="{43AC15B3-4C44-457A-A672-F0F67D74EA66}"/>
    <cellStyle name="Normal 20 5 2 8" xfId="24764" xr:uid="{FA847D94-2116-4535-9DC0-03225501427F}"/>
    <cellStyle name="Normal 20 5 3" xfId="24765" xr:uid="{4FB11F6F-6FF7-4529-87C4-9A58EE9D46BC}"/>
    <cellStyle name="Normal 20 5 3 2" xfId="24766" xr:uid="{79381824-88C8-4E9C-BE7F-57E8691F7593}"/>
    <cellStyle name="Normal 20 5 3 2 2" xfId="24767" xr:uid="{25DD3D0A-EE2E-4D7C-B093-A75AD4D4FB53}"/>
    <cellStyle name="Normal 20 5 3 2 2 2" xfId="24768" xr:uid="{DDDE216C-5B32-453E-BDAF-05FB853490BA}"/>
    <cellStyle name="Normal 20 5 3 2 2 2 2" xfId="24769" xr:uid="{5DDC4626-6DD0-4972-A0AF-54A78D1C1920}"/>
    <cellStyle name="Normal 20 5 3 2 2 2 2 2" xfId="55101" xr:uid="{98736697-CDE4-46B4-85B4-C2F7AE996DA4}"/>
    <cellStyle name="Normal 20 5 3 2 2 2 3" xfId="55102" xr:uid="{F2EFA8FE-EF6F-430D-A031-82A5E21868BE}"/>
    <cellStyle name="Normal 20 5 3 2 2 3" xfId="24770" xr:uid="{08AEA919-8C01-4230-B5B6-99016384E023}"/>
    <cellStyle name="Normal 20 5 3 2 2 3 2" xfId="55103" xr:uid="{6315A177-2462-4ABF-8DC9-2BBA91E26E93}"/>
    <cellStyle name="Normal 20 5 3 2 2 4" xfId="55104" xr:uid="{51400945-6B41-41D4-A28D-24DCFA81983F}"/>
    <cellStyle name="Normal 20 5 3 2 3" xfId="24771" xr:uid="{365FEDF6-8061-4479-9FFF-EE3027933844}"/>
    <cellStyle name="Normal 20 5 3 2 3 2" xfId="24772" xr:uid="{B8E448F3-73CB-4EFD-B121-8110864F9CEB}"/>
    <cellStyle name="Normal 20 5 3 2 3 2 2" xfId="55105" xr:uid="{F50591B0-E3DE-40D7-9664-91B2D23B5BBA}"/>
    <cellStyle name="Normal 20 5 3 2 3 3" xfId="55106" xr:uid="{6BB5A24D-4DA4-409C-B113-6988195496BB}"/>
    <cellStyle name="Normal 20 5 3 2 4" xfId="24773" xr:uid="{D3CB5FD4-44CA-4241-AF99-E0D702EDF8F3}"/>
    <cellStyle name="Normal 20 5 3 2 4 2" xfId="55107" xr:uid="{F624CE4B-D0DA-4844-B783-8AF549873ED7}"/>
    <cellStyle name="Normal 20 5 3 2 5" xfId="55108" xr:uid="{EF947AE3-4A26-4FE4-AF28-2564F3B02B77}"/>
    <cellStyle name="Normal 20 5 3 2 6" xfId="55109" xr:uid="{A6E185AE-A186-4044-A1E1-BFBF3DD67DB5}"/>
    <cellStyle name="Normal 20 5 3 3" xfId="24774" xr:uid="{D7304F28-AC03-41E4-A0DB-D2B275B714FF}"/>
    <cellStyle name="Normal 20 5 3 3 2" xfId="24775" xr:uid="{4148641A-9D17-48AD-AC00-6B7BB2F2BF0B}"/>
    <cellStyle name="Normal 20 5 3 3 2 2" xfId="24776" xr:uid="{EC9EEDFB-171A-45B9-B3A1-C62EDA25649A}"/>
    <cellStyle name="Normal 20 5 3 3 2 2 2" xfId="24777" xr:uid="{B02F319C-ACC1-4A48-90EF-8622DBC6DD72}"/>
    <cellStyle name="Normal 20 5 3 3 2 3" xfId="24778" xr:uid="{741B9DB6-089C-49CD-A045-D10F7D404873}"/>
    <cellStyle name="Normal 20 5 3 3 3" xfId="24779" xr:uid="{03185071-69B7-4DF1-83FE-5BF0B61AA2E0}"/>
    <cellStyle name="Normal 20 5 3 3 3 2" xfId="24780" xr:uid="{6C1AC41E-9318-453D-9A8B-29F44A7AA0CA}"/>
    <cellStyle name="Normal 20 5 3 3 4" xfId="24781" xr:uid="{9B67A7D6-7422-4C13-AC9D-0A8AF5B2BF77}"/>
    <cellStyle name="Normal 20 5 3 4" xfId="24782" xr:uid="{6C7BE8A0-CE46-4BE5-ABE4-F09F7EC47563}"/>
    <cellStyle name="Normal 20 5 3 4 2" xfId="24783" xr:uid="{1327C78C-29C6-4540-91F9-0B3DCD3C1324}"/>
    <cellStyle name="Normal 20 5 3 4 2 2" xfId="24784" xr:uid="{4B2A9C20-7D93-4CA0-BE95-80A6EF7A6D31}"/>
    <cellStyle name="Normal 20 5 3 4 3" xfId="24785" xr:uid="{272933A9-9E15-4BB1-81AB-77D6EEB7A9CA}"/>
    <cellStyle name="Normal 20 5 3 5" xfId="24786" xr:uid="{B2F6AB5C-FADB-4E0A-AB9B-E3A6C27CDA63}"/>
    <cellStyle name="Normal 20 5 3 5 2" xfId="24787" xr:uid="{164F238A-8EEB-4706-958F-448AAF5B4FB2}"/>
    <cellStyle name="Normal 20 5 3 6" xfId="24788" xr:uid="{28290126-F099-46B4-B485-D92726FE2065}"/>
    <cellStyle name="Normal 20 5 3 7" xfId="55110" xr:uid="{11919BB6-D4F1-4D4F-B7BB-929DA7DBA9C5}"/>
    <cellStyle name="Normal 20 5 4" xfId="24789" xr:uid="{2561A6CB-DE4E-44CA-8162-9371C1A32FED}"/>
    <cellStyle name="Normal 20 5 4 2" xfId="24790" xr:uid="{2F5F6C26-2D72-4FF1-A6B6-D577651E9154}"/>
    <cellStyle name="Normal 20 5 4 2 2" xfId="24791" xr:uid="{01A740FD-9678-4ECF-8838-1708C90BEC64}"/>
    <cellStyle name="Normal 20 5 4 2 2 2" xfId="24792" xr:uid="{4DF85565-FBFE-4CE4-9B11-E47B13B88900}"/>
    <cellStyle name="Normal 20 5 4 2 2 2 2" xfId="55111" xr:uid="{65F8A43C-F9F2-4789-B9BA-595966CDAED6}"/>
    <cellStyle name="Normal 20 5 4 2 2 3" xfId="55112" xr:uid="{6EA7FF90-0316-4793-A65A-C1E0C07455B9}"/>
    <cellStyle name="Normal 20 5 4 2 3" xfId="24793" xr:uid="{4D33C320-6145-47F4-871A-A8E325615E48}"/>
    <cellStyle name="Normal 20 5 4 2 3 2" xfId="55113" xr:uid="{F511167C-02ED-4417-8CC2-B15B4DEBD836}"/>
    <cellStyle name="Normal 20 5 4 2 4" xfId="55114" xr:uid="{2AEDB653-3C79-4D07-A84C-4425269C4498}"/>
    <cellStyle name="Normal 20 5 4 3" xfId="24794" xr:uid="{74E51C5C-3D86-48E3-9DFD-E7B35FBC1814}"/>
    <cellStyle name="Normal 20 5 4 3 2" xfId="24795" xr:uid="{4A7265ED-551D-42F1-A4A7-44C82FA6ED51}"/>
    <cellStyle name="Normal 20 5 4 3 2 2" xfId="55115" xr:uid="{CE4E3DD9-F1B4-4CF9-AFA9-0B94ADEB9D9D}"/>
    <cellStyle name="Normal 20 5 4 3 3" xfId="55116" xr:uid="{ADB1A47B-3990-4AE0-AF70-5C992AC4A3C2}"/>
    <cellStyle name="Normal 20 5 4 4" xfId="24796" xr:uid="{9D1F790F-0BFB-4F38-BC96-AE5624888D3B}"/>
    <cellStyle name="Normal 20 5 4 4 2" xfId="55117" xr:uid="{76ABAF74-7A7E-49E5-94A8-B4B6382221B0}"/>
    <cellStyle name="Normal 20 5 4 5" xfId="55118" xr:uid="{B3F457ED-035F-42E5-80B2-58F632E4FE01}"/>
    <cellStyle name="Normal 20 5 4 6" xfId="55119" xr:uid="{C36D3F15-F5AA-43CC-96BC-371FF97148E4}"/>
    <cellStyle name="Normal 20 5 5" xfId="24797" xr:uid="{2B7ED945-E93E-4529-A78A-73AA12145F6A}"/>
    <cellStyle name="Normal 20 5 5 2" xfId="24798" xr:uid="{003921F6-50DB-408F-B6AB-3EF74868D8D7}"/>
    <cellStyle name="Normal 20 5 5 2 2" xfId="24799" xr:uid="{FBC03A7F-6782-433A-A4C9-360B355921E5}"/>
    <cellStyle name="Normal 20 5 5 2 2 2" xfId="24800" xr:uid="{F83BC8DD-494F-4224-AEF9-D5A4CF955213}"/>
    <cellStyle name="Normal 20 5 5 2 3" xfId="24801" xr:uid="{5C3A299E-FCC8-47E4-88A4-EF00614FF7BA}"/>
    <cellStyle name="Normal 20 5 5 3" xfId="24802" xr:uid="{D20F5D44-9413-4037-9625-4FD1C2CD1557}"/>
    <cellStyle name="Normal 20 5 5 3 2" xfId="24803" xr:uid="{FED3497E-E445-4FA9-A99B-383C2C508292}"/>
    <cellStyle name="Normal 20 5 5 4" xfId="24804" xr:uid="{DA8FB662-3554-42E2-B775-54E79C0D345B}"/>
    <cellStyle name="Normal 20 5 6" xfId="24805" xr:uid="{39557BC6-D23B-4F8A-9DE9-24F5774839EB}"/>
    <cellStyle name="Normal 20 5 6 2" xfId="24806" xr:uid="{D7A38727-9880-447D-BFA9-74E88106C2BE}"/>
    <cellStyle name="Normal 20 5 6 2 2" xfId="24807" xr:uid="{8F270B13-29B1-4963-853B-C63975DF5F56}"/>
    <cellStyle name="Normal 20 5 6 3" xfId="24808" xr:uid="{68CA17AF-BB6B-498D-9B90-CD1919FC966C}"/>
    <cellStyle name="Normal 20 5 7" xfId="24809" xr:uid="{0352BB74-ED7F-4166-92FB-9361450B8150}"/>
    <cellStyle name="Normal 20 5 7 2" xfId="24810" xr:uid="{A228D29B-FF6B-448F-8618-A6283E2CF1D3}"/>
    <cellStyle name="Normal 20 5 8" xfId="24811" xr:uid="{AABDFB65-BC02-4335-8DBF-905E2B68C53B}"/>
    <cellStyle name="Normal 20 5 9" xfId="24812" xr:uid="{06E942E1-498C-4173-9444-A4CED91B42F7}"/>
    <cellStyle name="Normal 20 6" xfId="24813" xr:uid="{D66E8A9A-7B36-41EE-B9DF-F909305AC94C}"/>
    <cellStyle name="Normal 20 6 2" xfId="24814" xr:uid="{AE6CA3F4-3A78-41FA-B7F8-21B4F7CDE0CE}"/>
    <cellStyle name="Normal 20 6 2 2" xfId="24815" xr:uid="{4A39EA69-530D-4D66-82A8-63296FB585C5}"/>
    <cellStyle name="Normal 20 6 2 2 2" xfId="24816" xr:uid="{D0A38E3E-BAB1-469A-ADE3-0CBF2A60C194}"/>
    <cellStyle name="Normal 20 6 2 2 2 2" xfId="24817" xr:uid="{AFE2691F-260B-4B1B-A8CC-FA83731DD34B}"/>
    <cellStyle name="Normal 20 6 2 2 2 2 2" xfId="24818" xr:uid="{189AAA3F-9B7D-4B55-9A03-D2B266D62422}"/>
    <cellStyle name="Normal 20 6 2 2 2 2 2 2" xfId="24819" xr:uid="{98B8EBF5-F963-4C65-97B5-6155B7163232}"/>
    <cellStyle name="Normal 20 6 2 2 2 2 3" xfId="24820" xr:uid="{809D72FF-1A17-49AD-B151-05A07B8BEA5B}"/>
    <cellStyle name="Normal 20 6 2 2 2 3" xfId="24821" xr:uid="{CC9A7789-53AA-461F-A717-9D736F47FA8C}"/>
    <cellStyle name="Normal 20 6 2 2 2 3 2" xfId="24822" xr:uid="{8AD42418-0BFF-417B-9EBF-BB338CECE42F}"/>
    <cellStyle name="Normal 20 6 2 2 2 4" xfId="24823" xr:uid="{2E9AD4E7-A97F-45A7-B134-59CDA6BFA9F8}"/>
    <cellStyle name="Normal 20 6 2 2 3" xfId="24824" xr:uid="{B0BB5B1F-FB16-4594-A350-6B6B40FABDDC}"/>
    <cellStyle name="Normal 20 6 2 2 3 2" xfId="24825" xr:uid="{AB713457-1A2D-4E72-A34E-16A2C78ECE93}"/>
    <cellStyle name="Normal 20 6 2 2 3 2 2" xfId="24826" xr:uid="{45BF529F-DA86-4D7C-ADC4-2CB600115225}"/>
    <cellStyle name="Normal 20 6 2 2 3 3" xfId="24827" xr:uid="{5A17575B-8E56-428D-B91A-9B74DAD98DDB}"/>
    <cellStyle name="Normal 20 6 2 2 4" xfId="24828" xr:uid="{CFBB7121-B917-433D-9A2B-40C289EFA588}"/>
    <cellStyle name="Normal 20 6 2 2 4 2" xfId="24829" xr:uid="{547022BD-3D4B-49E9-8138-D16456A15CA9}"/>
    <cellStyle name="Normal 20 6 2 2 5" xfId="24830" xr:uid="{AF24CE0F-2014-4314-99A0-1F6E77246B7C}"/>
    <cellStyle name="Normal 20 6 2 2 6" xfId="55120" xr:uid="{B23EF17F-543D-4DA4-8C44-E1090ADE61E1}"/>
    <cellStyle name="Normal 20 6 2 3" xfId="24831" xr:uid="{3A5AB9C1-D810-4200-A3EA-30FF5CF90674}"/>
    <cellStyle name="Normal 20 6 2 3 2" xfId="24832" xr:uid="{77AB2E8D-B4E3-4AD5-AA6F-178C3EFAD40E}"/>
    <cellStyle name="Normal 20 6 2 3 2 2" xfId="24833" xr:uid="{ADCC7358-FC5E-41CC-B6A9-2DB3889983CB}"/>
    <cellStyle name="Normal 20 6 2 3 2 2 2" xfId="24834" xr:uid="{87B1333D-01C2-4F02-BE7E-728CFFAFC408}"/>
    <cellStyle name="Normal 20 6 2 3 2 3" xfId="24835" xr:uid="{9E511C61-45AB-4951-A55E-F17929423EF8}"/>
    <cellStyle name="Normal 20 6 2 3 3" xfId="24836" xr:uid="{D8532081-63B4-4B28-A587-5C742D01CEF3}"/>
    <cellStyle name="Normal 20 6 2 3 3 2" xfId="24837" xr:uid="{EC341D4D-0AF8-4BBA-ACD4-77CD00CE1D2D}"/>
    <cellStyle name="Normal 20 6 2 3 4" xfId="24838" xr:uid="{74F317FB-C75D-41E6-A7B3-4649B83B9089}"/>
    <cellStyle name="Normal 20 6 2 4" xfId="24839" xr:uid="{BC96C31E-625F-4E7C-9E26-C4D2F4CBD8B1}"/>
    <cellStyle name="Normal 20 6 2 4 2" xfId="24840" xr:uid="{C2F7A3EE-E6EB-43F7-AC4A-7E732BEABB9C}"/>
    <cellStyle name="Normal 20 6 2 4 2 2" xfId="24841" xr:uid="{D9BBF939-9E39-4E9D-AF96-D99040EC4809}"/>
    <cellStyle name="Normal 20 6 2 4 3" xfId="24842" xr:uid="{7B427570-B834-49E6-9761-B1741136E587}"/>
    <cellStyle name="Normal 20 6 2 5" xfId="24843" xr:uid="{5BEB47BE-8112-4188-AFB4-80A14FBBBC88}"/>
    <cellStyle name="Normal 20 6 2 5 2" xfId="24844" xr:uid="{A9A28094-7FA1-443A-B68C-4EC639C98121}"/>
    <cellStyle name="Normal 20 6 2 6" xfId="24845" xr:uid="{2F0E9E0D-629E-4E49-9736-7E147C81D3A8}"/>
    <cellStyle name="Normal 20 6 2 7" xfId="55121" xr:uid="{634BDAA4-2C07-4005-86DF-C390D609E604}"/>
    <cellStyle name="Normal 20 6 3" xfId="24846" xr:uid="{2AC0334B-4D29-46D2-8676-7F2A919D3353}"/>
    <cellStyle name="Normal 20 6 3 2" xfId="24847" xr:uid="{82345AB7-8824-40DF-823F-069E61067EBA}"/>
    <cellStyle name="Normal 20 6 3 2 2" xfId="24848" xr:uid="{9D547438-C2B0-4E72-8FE4-26C121F371E1}"/>
    <cellStyle name="Normal 20 6 3 2 2 2" xfId="24849" xr:uid="{010DD542-CB86-4838-AE84-191921E93BEC}"/>
    <cellStyle name="Normal 20 6 3 2 2 2 2" xfId="24850" xr:uid="{809683D4-5130-476D-912C-5A8D5D4D313E}"/>
    <cellStyle name="Normal 20 6 3 2 2 3" xfId="24851" xr:uid="{E4E62F89-D463-446F-825E-C47BD2D3EC57}"/>
    <cellStyle name="Normal 20 6 3 2 3" xfId="24852" xr:uid="{7D7E6755-70C2-47FA-9B40-4781A123601D}"/>
    <cellStyle name="Normal 20 6 3 2 3 2" xfId="24853" xr:uid="{3F2E2435-5C3D-4759-8469-C59BE1633207}"/>
    <cellStyle name="Normal 20 6 3 2 4" xfId="24854" xr:uid="{1BA2D171-BC73-4653-A1C2-E6E42E77D6F6}"/>
    <cellStyle name="Normal 20 6 3 3" xfId="24855" xr:uid="{F444E974-3B24-40B7-BB62-110F9BA48939}"/>
    <cellStyle name="Normal 20 6 3 3 2" xfId="24856" xr:uid="{D984CA5B-608D-4D38-A590-DA1B3F189FB6}"/>
    <cellStyle name="Normal 20 6 3 3 2 2" xfId="24857" xr:uid="{9A66565B-775A-42E1-948F-A1FB3A741BC3}"/>
    <cellStyle name="Normal 20 6 3 3 3" xfId="24858" xr:uid="{3C0425EB-D1CB-49E6-B3C9-A90B8BACA3BD}"/>
    <cellStyle name="Normal 20 6 3 4" xfId="24859" xr:uid="{6EBB37B1-FDFA-4E4E-8388-E646060FA341}"/>
    <cellStyle name="Normal 20 6 3 4 2" xfId="24860" xr:uid="{C2FF6C87-240A-4212-ABC3-6C7B3586CCC4}"/>
    <cellStyle name="Normal 20 6 3 5" xfId="24861" xr:uid="{1D8671D3-5908-4555-A2F7-7D78E160D9F6}"/>
    <cellStyle name="Normal 20 6 3 6" xfId="55122" xr:uid="{CE85A47E-480B-4B7F-B0FE-C41163CE473E}"/>
    <cellStyle name="Normal 20 6 4" xfId="24862" xr:uid="{A2BE2DE2-405D-4B1D-AFE4-C9C3078C34E6}"/>
    <cellStyle name="Normal 20 6 4 2" xfId="24863" xr:uid="{34A22287-4768-49BB-B00B-7C8B7BD3DED7}"/>
    <cellStyle name="Normal 20 6 4 2 2" xfId="24864" xr:uid="{FEBA4FED-0EAD-413A-BE71-04988C29B5C5}"/>
    <cellStyle name="Normal 20 6 4 2 2 2" xfId="24865" xr:uid="{50A40269-1CFD-4F7F-8897-00CAACA99A42}"/>
    <cellStyle name="Normal 20 6 4 2 3" xfId="24866" xr:uid="{DF99BE00-051E-47B4-A374-BB73B7BDF7E1}"/>
    <cellStyle name="Normal 20 6 4 3" xfId="24867" xr:uid="{1A30A703-D356-4B12-A1AD-F087EFAF0507}"/>
    <cellStyle name="Normal 20 6 4 3 2" xfId="24868" xr:uid="{E94F295D-39A4-4BBC-8186-A75BCE9D6EBB}"/>
    <cellStyle name="Normal 20 6 4 4" xfId="24869" xr:uid="{D95D8D48-2F13-4901-8D71-DCAD5277EF20}"/>
    <cellStyle name="Normal 20 6 5" xfId="24870" xr:uid="{19245D05-801E-4B94-8D59-88FFD95A8116}"/>
    <cellStyle name="Normal 20 6 5 2" xfId="24871" xr:uid="{A24822E7-E715-4854-BEA6-6FA8C0FFF4AC}"/>
    <cellStyle name="Normal 20 6 5 2 2" xfId="24872" xr:uid="{FB26E8DC-8657-44D1-9D4D-6DE338BD1DEF}"/>
    <cellStyle name="Normal 20 6 5 3" xfId="24873" xr:uid="{BB9D78F3-E9B7-4DFF-B09C-39AD71F9CB7E}"/>
    <cellStyle name="Normal 20 6 6" xfId="24874" xr:uid="{BEB25D19-CA21-4CD4-A7A9-C6A1ED04C0E4}"/>
    <cellStyle name="Normal 20 6 6 2" xfId="24875" xr:uid="{68E20A09-8F4D-45EF-A3D4-550E7DD4C4A8}"/>
    <cellStyle name="Normal 20 6 7" xfId="24876" xr:uid="{9CC867FB-D4B3-43C2-A700-3E1030222B9F}"/>
    <cellStyle name="Normal 20 6 8" xfId="24877" xr:uid="{043D0A22-F8A0-48E9-A15A-017347D133FC}"/>
    <cellStyle name="Normal 20 7" xfId="24878" xr:uid="{E66B2160-49C7-4AB7-BAB4-81D1357F3F82}"/>
    <cellStyle name="Normal 20 7 2" xfId="24879" xr:uid="{605BEB4B-084F-4F39-9EE2-0E06788039D0}"/>
    <cellStyle name="Normal 20 7 2 2" xfId="24880" xr:uid="{ADCCAC95-B697-4F36-84D1-DBC834CFCF84}"/>
    <cellStyle name="Normal 20 7 2 2 2" xfId="24881" xr:uid="{4B0337B9-6A05-43AD-AB5C-85453CBDE454}"/>
    <cellStyle name="Normal 20 7 2 2 2 2" xfId="24882" xr:uid="{38F62D41-A4BA-4A60-A3C7-2FD5D39E2EE6}"/>
    <cellStyle name="Normal 20 7 2 2 2 2 2" xfId="24883" xr:uid="{F5AF1EA3-AF66-4900-9048-D2099E17E62D}"/>
    <cellStyle name="Normal 20 7 2 2 2 3" xfId="24884" xr:uid="{78A63FEB-1FA0-48EC-BAAF-6877828DF2E0}"/>
    <cellStyle name="Normal 20 7 2 2 3" xfId="24885" xr:uid="{A3C5D9EA-1118-4508-8017-C7D3262137A6}"/>
    <cellStyle name="Normal 20 7 2 2 3 2" xfId="24886" xr:uid="{E05AFECF-DE43-438C-960E-C3EF2B888E83}"/>
    <cellStyle name="Normal 20 7 2 2 4" xfId="24887" xr:uid="{D82BE8AD-9CAA-433C-BC52-E3099FF3494D}"/>
    <cellStyle name="Normal 20 7 2 3" xfId="24888" xr:uid="{7BE96A2C-34DC-4D57-8FA1-BE0FDD62222E}"/>
    <cellStyle name="Normal 20 7 2 3 2" xfId="24889" xr:uid="{3F747044-FBF5-4B8E-98AE-8FE49275B718}"/>
    <cellStyle name="Normal 20 7 2 3 2 2" xfId="24890" xr:uid="{4C58D06F-18B9-4BD7-B31A-61469EF01536}"/>
    <cellStyle name="Normal 20 7 2 3 3" xfId="24891" xr:uid="{B23333C6-DC7C-4894-88D6-2AC609E14D3F}"/>
    <cellStyle name="Normal 20 7 2 4" xfId="24892" xr:uid="{3B402CAE-FE34-4F1B-A147-24622C2DB2F1}"/>
    <cellStyle name="Normal 20 7 2 4 2" xfId="24893" xr:uid="{C7FAA001-89EB-46B0-B74D-63B6BE906CB5}"/>
    <cellStyle name="Normal 20 7 2 5" xfId="24894" xr:uid="{2D201599-AA55-4466-8F75-64BA74441680}"/>
    <cellStyle name="Normal 20 7 2 6" xfId="55123" xr:uid="{0676AE84-044D-4E6B-B976-9F338AD336AF}"/>
    <cellStyle name="Normal 20 7 3" xfId="24895" xr:uid="{A04122B8-FE36-458A-9B9F-A731C2D3FB9F}"/>
    <cellStyle name="Normal 20 7 3 2" xfId="24896" xr:uid="{CC02F23E-22A4-485F-903E-2CCFDD92C7D3}"/>
    <cellStyle name="Normal 20 7 3 2 2" xfId="24897" xr:uid="{E5F64801-1903-41D4-805F-1ECCB5BC5CB5}"/>
    <cellStyle name="Normal 20 7 3 2 2 2" xfId="24898" xr:uid="{2D0665EF-B1FC-4C78-8DA9-5D107515FB41}"/>
    <cellStyle name="Normal 20 7 3 2 3" xfId="24899" xr:uid="{91309338-AA5D-42DC-9152-4B4CE692EB60}"/>
    <cellStyle name="Normal 20 7 3 3" xfId="24900" xr:uid="{C4795572-DC9A-46A1-9606-D4C35ADD8F57}"/>
    <cellStyle name="Normal 20 7 3 3 2" xfId="24901" xr:uid="{42CB65F4-DF72-4AA9-A562-1C14C677EE86}"/>
    <cellStyle name="Normal 20 7 3 4" xfId="24902" xr:uid="{E2BF93D3-4705-4713-9AAF-622B490F8EC4}"/>
    <cellStyle name="Normal 20 7 4" xfId="24903" xr:uid="{BA61FE97-4185-4643-8535-06D91DE62E69}"/>
    <cellStyle name="Normal 20 7 4 2" xfId="24904" xr:uid="{789126C6-3511-4816-BB7F-F0274CD3CB73}"/>
    <cellStyle name="Normal 20 7 4 2 2" xfId="24905" xr:uid="{A9170A3E-BA16-4457-A36C-763C40A81E41}"/>
    <cellStyle name="Normal 20 7 4 3" xfId="24906" xr:uid="{FC47C119-CE41-4FA6-A698-B693FAF4E7A9}"/>
    <cellStyle name="Normal 20 7 5" xfId="24907" xr:uid="{1059E503-7DD8-4EA1-B764-B4F49A50B9B7}"/>
    <cellStyle name="Normal 20 7 5 2" xfId="24908" xr:uid="{D35E95F4-7CC4-4D52-AB4A-1EDE823AD9D9}"/>
    <cellStyle name="Normal 20 7 6" xfId="24909" xr:uid="{92C15D87-B262-4D9F-A1CE-1C91694012A3}"/>
    <cellStyle name="Normal 20 7 7" xfId="55124" xr:uid="{62F5D831-D235-4C05-B1C2-D7557FE59CDA}"/>
    <cellStyle name="Normal 20 8" xfId="24910" xr:uid="{14A2DDF0-F712-4F81-A127-03BAAA543BF5}"/>
    <cellStyle name="Normal 20 8 2" xfId="24911" xr:uid="{2D6B5A4B-99CC-460B-B474-387C32E90677}"/>
    <cellStyle name="Normal 20 8 2 2" xfId="24912" xr:uid="{3B432CBA-2000-4263-9379-E6CBFEFADC1E}"/>
    <cellStyle name="Normal 20 8 2 2 2" xfId="24913" xr:uid="{C49577CA-562A-4240-B067-998AC3586CEA}"/>
    <cellStyle name="Normal 20 8 2 2 2 2" xfId="24914" xr:uid="{5340EDEB-3841-4366-9056-811A11DBA9D0}"/>
    <cellStyle name="Normal 20 8 2 2 3" xfId="24915" xr:uid="{B828BA89-1C47-4928-8A4F-89E5711805F6}"/>
    <cellStyle name="Normal 20 8 2 3" xfId="24916" xr:uid="{F9A4D099-019C-42B6-8087-CD35744B36B4}"/>
    <cellStyle name="Normal 20 8 2 3 2" xfId="24917" xr:uid="{5670146B-3BF7-45FB-A079-D4DB71CC4236}"/>
    <cellStyle name="Normal 20 8 2 4" xfId="24918" xr:uid="{C19A9961-3F9C-40F0-BE0C-3EA68910348E}"/>
    <cellStyle name="Normal 20 8 3" xfId="24919" xr:uid="{0FBEB80E-A5C7-4158-8E65-4B3640580DB3}"/>
    <cellStyle name="Normal 20 8 3 2" xfId="24920" xr:uid="{9028C3A5-6A7F-48CB-B312-25ED7D8D79D5}"/>
    <cellStyle name="Normal 20 8 3 2 2" xfId="24921" xr:uid="{043910FE-B9FE-4C7C-8993-7091EB219E69}"/>
    <cellStyle name="Normal 20 8 3 3" xfId="24922" xr:uid="{04B4E413-D2EC-4445-9A99-7B1FA9B4F57D}"/>
    <cellStyle name="Normal 20 8 4" xfId="24923" xr:uid="{55AB2D70-D0EA-4C5B-B737-46CC59CA02C5}"/>
    <cellStyle name="Normal 20 8 4 2" xfId="24924" xr:uid="{1D7E58BE-B9E8-4680-9C22-01F688954042}"/>
    <cellStyle name="Normal 20 8 5" xfId="24925" xr:uid="{025C62C3-0563-48E5-A6B0-3E554AA9F09C}"/>
    <cellStyle name="Normal 20 8 6" xfId="55125" xr:uid="{F0D4C070-6C23-4574-ABCB-B8FCCA6831C8}"/>
    <cellStyle name="Normal 20 9" xfId="24926" xr:uid="{046F22D1-4126-4380-B1A8-507999900472}"/>
    <cellStyle name="Normal 20 9 2" xfId="24927" xr:uid="{1D3848EA-2E50-4776-A5EF-96611ACA9225}"/>
    <cellStyle name="Normal 20 9 2 2" xfId="24928" xr:uid="{768FD3D6-E206-4E76-B3BF-0C00D5EAFA7D}"/>
    <cellStyle name="Normal 20 9 2 2 2" xfId="55126" xr:uid="{1AF29996-8BA6-4357-AEEB-4B8729DA3523}"/>
    <cellStyle name="Normal 20 9 2 3" xfId="55127" xr:uid="{ACC43923-F4F6-4EA0-ACE5-8B44C3F023FE}"/>
    <cellStyle name="Normal 20 9 3" xfId="24929" xr:uid="{167FC127-3944-425D-947D-247A8BD74F07}"/>
    <cellStyle name="Normal 20 9 3 2" xfId="55128" xr:uid="{FBBFDF8C-6E0D-49D1-806D-F79653F78CF3}"/>
    <cellStyle name="Normal 20 9 4" xfId="55129" xr:uid="{F61E5E8D-2F25-407E-9BA5-1CD1BCB71CC5}"/>
    <cellStyle name="Normal 20_HIDROLOGIA" xfId="24930" xr:uid="{263E7452-A769-4F8C-A6B2-F7F7E28CD09D}"/>
    <cellStyle name="Normal 200" xfId="24931" xr:uid="{120EA6D2-F401-4D31-84D4-39254AE75B40}"/>
    <cellStyle name="Normal 200 2" xfId="24932" xr:uid="{AC0DC010-E619-43D9-823E-B3FABCAFF8EF}"/>
    <cellStyle name="Normal 200 2 2" xfId="24933" xr:uid="{B8492FF5-5F61-4CE2-9A95-A60611A59DF2}"/>
    <cellStyle name="Normal 200 2 2 2" xfId="55130" xr:uid="{24D369AA-A4B0-4EA7-8031-AF3810E5772C}"/>
    <cellStyle name="Normal 200 2 3" xfId="55131" xr:uid="{172C305C-583F-486B-A86E-F0BD7E3D7403}"/>
    <cellStyle name="Normal 200 3" xfId="24934" xr:uid="{C9ED10FA-2D0A-459A-B60A-F85F7766A2BC}"/>
    <cellStyle name="Normal 200 3 2" xfId="55132" xr:uid="{EB3BD5EB-F78A-494F-938F-ABDB499A490E}"/>
    <cellStyle name="Normal 200 4" xfId="55133" xr:uid="{857E3415-29C1-495B-80B6-E345B777C766}"/>
    <cellStyle name="Normal 201" xfId="24935" xr:uid="{F66539BA-82DE-4628-A9C7-6DEC4CAE1A54}"/>
    <cellStyle name="Normal 201 2" xfId="55134" xr:uid="{46A253CA-03DB-4AE7-8CED-7B308B919122}"/>
    <cellStyle name="Normal 201 2 2" xfId="55135" xr:uid="{7CF266FE-892C-4051-B897-EA0FAF485129}"/>
    <cellStyle name="Normal 201 2 2 2" xfId="55136" xr:uid="{069528E9-B89F-4E54-AAF5-E792079AD924}"/>
    <cellStyle name="Normal 201 2 3" xfId="55137" xr:uid="{256F3196-F380-43CF-9241-3734B6CB9688}"/>
    <cellStyle name="Normal 201 3" xfId="55138" xr:uid="{EFFFDC10-4C3E-44D6-AAF7-EF0CDCD1E3A6}"/>
    <cellStyle name="Normal 201 3 2" xfId="55139" xr:uid="{58B6501A-2288-4CA6-98DD-AC344540262A}"/>
    <cellStyle name="Normal 201 4" xfId="55140" xr:uid="{7943F466-600F-46FB-B595-1A8B828DD3A8}"/>
    <cellStyle name="Normal 202" xfId="24936" xr:uid="{7BB9563B-00F8-4B19-AA99-BED243815D81}"/>
    <cellStyle name="Normal 202 2" xfId="24937" xr:uid="{7765FC4B-B97B-44D6-BA1F-D25E74CEA0AF}"/>
    <cellStyle name="Normal 202 2 2" xfId="55141" xr:uid="{91B15A6C-D920-43C3-9A9E-5526E92396ED}"/>
    <cellStyle name="Normal 202 2 2 2" xfId="55142" xr:uid="{FF7B31D0-1B13-472D-B70B-6DDB96749574}"/>
    <cellStyle name="Normal 202 2 3" xfId="55143" xr:uid="{BDB90631-53C0-4F2F-BC32-0F2699981281}"/>
    <cellStyle name="Normal 202 3" xfId="55144" xr:uid="{73EF534E-E206-468A-81CF-EB01288CF1D9}"/>
    <cellStyle name="Normal 202 3 2" xfId="55145" xr:uid="{2984721D-8FA7-4F64-AD19-F07D60BD014D}"/>
    <cellStyle name="Normal 202 4" xfId="55146" xr:uid="{A8E790A8-7C07-4A31-935D-BF1E21387AC3}"/>
    <cellStyle name="Normal 203" xfId="32" xr:uid="{0F9826AC-60F3-4A6E-A575-3CF7430FB378}"/>
    <cellStyle name="Normal 203 2" xfId="24938" xr:uid="{EB400950-8D1A-40DE-9AE9-6823AB0EAB66}"/>
    <cellStyle name="Normal 203 2 2" xfId="24939" xr:uid="{CEB96429-9725-4FAF-BDB1-FED98D66815F}"/>
    <cellStyle name="Normal 203 2 2 2" xfId="55147" xr:uid="{1E4DB0E3-BC23-4261-A92A-FFF160BB04B6}"/>
    <cellStyle name="Normal 203 2 3" xfId="55148" xr:uid="{5D797977-1A17-4457-88DB-C646009D97A9}"/>
    <cellStyle name="Normal 203 3" xfId="24940" xr:uid="{A6D4979F-F8D2-454A-B25A-D50FBC9B1934}"/>
    <cellStyle name="Normal 203 3 2" xfId="55149" xr:uid="{6EB69ACE-095F-4956-A51C-85E6FFF01732}"/>
    <cellStyle name="Normal 203 4" xfId="55150" xr:uid="{F9CED614-41F3-4E4F-A78A-AB1154D502E0}"/>
    <cellStyle name="Normal 204" xfId="24941" xr:uid="{3C6EB18C-2DCA-4EA6-9FB6-214FBD3EBAF2}"/>
    <cellStyle name="Normal 204 2" xfId="24942" xr:uid="{1B82236E-F11A-4CA1-8690-2089D4AED71D}"/>
    <cellStyle name="Normal 204 2 2" xfId="55151" xr:uid="{E606367A-6BB4-41F6-93D4-552A017B7444}"/>
    <cellStyle name="Normal 204 2 2 2" xfId="55152" xr:uid="{2789A7D4-3DE7-43B5-B29D-B91134D06CB3}"/>
    <cellStyle name="Normal 204 2 3" xfId="55153" xr:uid="{45EAFAF1-CF0E-4314-8E4B-0BFD9812C0B1}"/>
    <cellStyle name="Normal 204 3" xfId="55154" xr:uid="{809D6BB9-8087-4206-8FB9-813DEEF97ECB}"/>
    <cellStyle name="Normal 204 3 2" xfId="55155" xr:uid="{3202D9AE-DC2D-4952-AF7F-27AC7A5E00B2}"/>
    <cellStyle name="Normal 204 4" xfId="55156" xr:uid="{D7A179F2-7D94-4D35-8312-55E2668074AD}"/>
    <cellStyle name="Normal 205" xfId="24943" xr:uid="{06569437-F327-4617-ACC3-99B98B316208}"/>
    <cellStyle name="Normal 205 2" xfId="24944" xr:uid="{DC9CF64D-D289-4FE9-B74A-6CA08CADD1F4}"/>
    <cellStyle name="Normal 205 2 2" xfId="55157" xr:uid="{871B9953-0C40-42A2-B016-5DDE78C10150}"/>
    <cellStyle name="Normal 205 2 2 2" xfId="55158" xr:uid="{7E2D9BA5-1487-409A-9606-882536A3F945}"/>
    <cellStyle name="Normal 205 2 3" xfId="55159" xr:uid="{D3980EA9-5AAD-43D4-B9D7-89C4CD167FBB}"/>
    <cellStyle name="Normal 205 3" xfId="55160" xr:uid="{B1BAB90E-B35A-4EA7-8DFF-DAE8CCBFE71A}"/>
    <cellStyle name="Normal 205 3 2" xfId="55161" xr:uid="{67FE91A1-F088-4FAB-9699-97466BD98496}"/>
    <cellStyle name="Normal 205 4" xfId="55162" xr:uid="{38351AA3-9CBD-439B-BB5B-CF238DCBDDFA}"/>
    <cellStyle name="Normal 206" xfId="24945" xr:uid="{587EA2DC-401E-4220-A41A-D8CF8D6CC851}"/>
    <cellStyle name="Normal 206 2" xfId="24946" xr:uid="{DB500AA0-1306-441E-8048-C4D18340F19D}"/>
    <cellStyle name="Normal 206 2 2" xfId="55163" xr:uid="{7D27921B-808A-443F-8E71-485D29D9F159}"/>
    <cellStyle name="Normal 206 2 2 2" xfId="55164" xr:uid="{E2136058-A528-42A0-BBD7-1C0E4E9EB723}"/>
    <cellStyle name="Normal 206 2 3" xfId="55165" xr:uid="{8BA99594-E230-4601-9FB1-C9FDA0DAC1D6}"/>
    <cellStyle name="Normal 206 3" xfId="55166" xr:uid="{2F2F2726-EF09-403E-886A-83BD02F63C8E}"/>
    <cellStyle name="Normal 206 3 2" xfId="55167" xr:uid="{1175BBED-E9CE-4EA0-A011-5B65ECAE0718}"/>
    <cellStyle name="Normal 206 4" xfId="55168" xr:uid="{A55D58B1-E377-4D5E-AAD2-0A7DDC322C7D}"/>
    <cellStyle name="Normal 207" xfId="24947" xr:uid="{6F461869-0ABB-4284-8B11-7E000828BC5C}"/>
    <cellStyle name="Normal 207 2" xfId="24948" xr:uid="{5F2989DA-6D9B-4FA5-84BC-AE7AF68F9461}"/>
    <cellStyle name="Normal 207 2 2" xfId="55169" xr:uid="{A44BDF92-7DF8-4536-8B0E-BAC2DD90D4F6}"/>
    <cellStyle name="Normal 207 2 2 2" xfId="55170" xr:uid="{9BDCE5FD-310C-49A6-858D-CEC6D751F828}"/>
    <cellStyle name="Normal 207 2 3" xfId="55171" xr:uid="{69A35B07-5604-4FBA-8E10-4F4149249BCF}"/>
    <cellStyle name="Normal 207 3" xfId="55172" xr:uid="{53078176-AAD4-415D-AC21-ADED4A120895}"/>
    <cellStyle name="Normal 207 3 2" xfId="55173" xr:uid="{F5B0E32B-E8A3-457D-9AA1-9085A2479DBD}"/>
    <cellStyle name="Normal 207 4" xfId="55174" xr:uid="{F05B2E50-2144-48D6-B016-AEAD5B44AFCF}"/>
    <cellStyle name="Normal 208" xfId="24949" xr:uid="{2D3C3B6E-3118-4144-9055-AFE32A21D5D3}"/>
    <cellStyle name="Normal 208 2" xfId="24950" xr:uid="{7123D551-826A-4886-881D-835C55373DC3}"/>
    <cellStyle name="Normal 208 2 2" xfId="55175" xr:uid="{9DFA18A0-1774-4916-8E8D-51DB5B501715}"/>
    <cellStyle name="Normal 208 2 2 2" xfId="55176" xr:uid="{DD792457-15A9-4D2C-A606-CEE5AC16FC3F}"/>
    <cellStyle name="Normal 208 2 3" xfId="55177" xr:uid="{7F28DD17-C913-43A4-8B7B-EF48BD186CCA}"/>
    <cellStyle name="Normal 208 3" xfId="55178" xr:uid="{DF9CF4E0-3D2E-4F2A-9331-5700216AEEAE}"/>
    <cellStyle name="Normal 208 3 2" xfId="55179" xr:uid="{45B6F84F-CF32-45CC-93AC-C950142249E2}"/>
    <cellStyle name="Normal 208 4" xfId="55180" xr:uid="{49F7038A-D54D-4E82-A930-B9C93467F1B6}"/>
    <cellStyle name="Normal 209" xfId="24951" xr:uid="{9E4968DA-9F48-4D0C-AF9B-3CF7D6ECE2A6}"/>
    <cellStyle name="Normal 209 2" xfId="24952" xr:uid="{E06A1920-3F4E-4E52-9568-818EDF56FD20}"/>
    <cellStyle name="Normal 209 2 2" xfId="55181" xr:uid="{92C5FABC-9726-4A39-A3A4-A9254E3213E3}"/>
    <cellStyle name="Normal 209 2 2 2" xfId="55182" xr:uid="{58CC4D5E-9CBA-40DA-9C80-C24847CCE262}"/>
    <cellStyle name="Normal 209 2 3" xfId="55183" xr:uid="{C61586C8-9AA0-4878-85FE-EAFD302D4920}"/>
    <cellStyle name="Normal 209 3" xfId="55184" xr:uid="{D6923ECC-7499-4965-932C-8DAE07C46522}"/>
    <cellStyle name="Normal 209 3 2" xfId="55185" xr:uid="{B4C33DA5-0011-4B27-BB51-9F79200C383D}"/>
    <cellStyle name="Normal 209 4" xfId="55186" xr:uid="{63146BDE-CE94-4A16-8255-EF67B81BFAD4}"/>
    <cellStyle name="Normal 21" xfId="24953" xr:uid="{85429528-EC76-414B-9B76-854FEF305627}"/>
    <cellStyle name="Normal 21 10" xfId="24954" xr:uid="{B4AC033E-29DD-4ADB-B48C-FD658A638B79}"/>
    <cellStyle name="Normal 21 10 2" xfId="55187" xr:uid="{891522EA-64F7-45FF-AE3E-8DB3A69A67C0}"/>
    <cellStyle name="Normal 21 10 2 2" xfId="55188" xr:uid="{26DBF1B4-75E5-4B37-B00A-977A2BC428DE}"/>
    <cellStyle name="Normal 21 10 3" xfId="55189" xr:uid="{14C6E645-48ED-4E5B-B3D7-88FCA2E0110E}"/>
    <cellStyle name="Normal 21 11" xfId="24955" xr:uid="{4A536D01-8B27-40B3-A904-9131AA294F71}"/>
    <cellStyle name="Normal 21 11 2" xfId="55190" xr:uid="{4B12F6C1-B0D7-4A67-8C0E-1864C1A13F45}"/>
    <cellStyle name="Normal 21 12" xfId="24956" xr:uid="{81C983EF-425D-42E2-96EB-4F17F2DEE737}"/>
    <cellStyle name="Normal 21 13" xfId="55191" xr:uid="{7EF5A41A-BB04-4E47-A651-43F39C9CBE4F}"/>
    <cellStyle name="Normal 21 2" xfId="24957" xr:uid="{BD4AF535-82B7-4F87-9431-E246C37C95D5}"/>
    <cellStyle name="Normal 21 2 10" xfId="24958" xr:uid="{41934AD6-7866-4E78-953A-6E3996E9D789}"/>
    <cellStyle name="Normal 21 2 11" xfId="24959" xr:uid="{5F6608AD-2633-41F3-8F22-3ADD5C4827C6}"/>
    <cellStyle name="Normal 21 2 12" xfId="24960" xr:uid="{40026653-FA0D-4633-8F8C-9486737CE94B}"/>
    <cellStyle name="Normal 21 2 2" xfId="24961" xr:uid="{5CEFFF20-9C17-4F46-BF5A-B855777CBDE8}"/>
    <cellStyle name="Normal 21 2 2 10" xfId="24962" xr:uid="{36B239C4-D23E-48F1-AA02-C090E1DDDFE6}"/>
    <cellStyle name="Normal 21 2 2 11" xfId="24963" xr:uid="{D4E8BB42-B25C-4AF4-ABBA-D5521DAF70C6}"/>
    <cellStyle name="Normal 21 2 2 2" xfId="24964" xr:uid="{F1DAFE69-8FB6-4402-A872-E4573CE1D000}"/>
    <cellStyle name="Normal 21 2 2 2 10" xfId="24965" xr:uid="{24CB61CF-4D58-4F9D-98AA-36EBD7650981}"/>
    <cellStyle name="Normal 21 2 2 2 2" xfId="24966" xr:uid="{36B208BF-9CB8-4129-A816-C5B4E06BF0DC}"/>
    <cellStyle name="Normal 21 2 2 2 2 2" xfId="24967" xr:uid="{627B4E05-FCE3-43F5-AAD5-06EBD861524B}"/>
    <cellStyle name="Normal 21 2 2 2 2 2 2" xfId="24968" xr:uid="{6C53E84F-B948-45AE-ADA0-8E126B45DEA4}"/>
    <cellStyle name="Normal 21 2 2 2 2 2 2 2" xfId="24969" xr:uid="{E5F7C260-1815-4ABB-A05F-B54BD7DA94CB}"/>
    <cellStyle name="Normal 21 2 2 2 2 2 2 2 2" xfId="24970" xr:uid="{9230EDBF-BC6D-4297-A693-3D0A13305B05}"/>
    <cellStyle name="Normal 21 2 2 2 2 2 2 2 2 2" xfId="24971" xr:uid="{FB438A6C-57F5-418C-B344-C523564D1BB9}"/>
    <cellStyle name="Normal 21 2 2 2 2 2 2 2 2 2 2" xfId="55192" xr:uid="{CBA1AE0D-A591-4E24-854B-D637E3679E09}"/>
    <cellStyle name="Normal 21 2 2 2 2 2 2 2 2 3" xfId="55193" xr:uid="{33EEF453-15DB-41E7-9A10-6B634B920D89}"/>
    <cellStyle name="Normal 21 2 2 2 2 2 2 2 3" xfId="24972" xr:uid="{53845C77-AF39-4B0F-8B6F-2E68920703AF}"/>
    <cellStyle name="Normal 21 2 2 2 2 2 2 2 3 2" xfId="55194" xr:uid="{19899B8B-6CE5-4DE5-AA7B-EBEB602EA069}"/>
    <cellStyle name="Normal 21 2 2 2 2 2 2 2 4" xfId="55195" xr:uid="{EB0B2A09-C02D-4775-8E3F-EC57C916EA9A}"/>
    <cellStyle name="Normal 21 2 2 2 2 2 2 3" xfId="24973" xr:uid="{7AEEBC92-6218-4DC3-8D33-0156D0E481AA}"/>
    <cellStyle name="Normal 21 2 2 2 2 2 2 3 2" xfId="24974" xr:uid="{F855D7F7-3F90-4F20-B5F5-CF29F36507FF}"/>
    <cellStyle name="Normal 21 2 2 2 2 2 2 3 2 2" xfId="55196" xr:uid="{1B06C719-EDD1-4549-A3F6-1588CCECE3BD}"/>
    <cellStyle name="Normal 21 2 2 2 2 2 2 3 3" xfId="55197" xr:uid="{70F082CA-3AA7-4DFE-81CF-593CFA1A65C4}"/>
    <cellStyle name="Normal 21 2 2 2 2 2 2 4" xfId="24975" xr:uid="{8524B5DC-A321-4F4D-8976-9B7C017F88D7}"/>
    <cellStyle name="Normal 21 2 2 2 2 2 2 4 2" xfId="55198" xr:uid="{7BD03693-8450-426F-80C5-8E5C953DA8AB}"/>
    <cellStyle name="Normal 21 2 2 2 2 2 2 5" xfId="55199" xr:uid="{5DD37F13-ABF2-4E0B-A86D-456BC45F3C6D}"/>
    <cellStyle name="Normal 21 2 2 2 2 2 2 6" xfId="55200" xr:uid="{EE846225-7C82-4C0C-B45E-F30D67BC02FB}"/>
    <cellStyle name="Normal 21 2 2 2 2 2 3" xfId="24976" xr:uid="{8589D5D9-2B3D-4FCD-968F-902C28DDA7A3}"/>
    <cellStyle name="Normal 21 2 2 2 2 2 3 2" xfId="24977" xr:uid="{CAB72FC5-4B32-4BA7-B1E6-432EAEC5DEE8}"/>
    <cellStyle name="Normal 21 2 2 2 2 2 3 2 2" xfId="24978" xr:uid="{C0702976-7B71-4788-ACD7-AD821D7936ED}"/>
    <cellStyle name="Normal 21 2 2 2 2 2 3 2 2 2" xfId="24979" xr:uid="{00601EE8-D252-42A8-A0B7-F8D4CF1335CF}"/>
    <cellStyle name="Normal 21 2 2 2 2 2 3 2 3" xfId="24980" xr:uid="{81F66120-F4C1-44FC-AF1A-6D26384C18B6}"/>
    <cellStyle name="Normal 21 2 2 2 2 2 3 3" xfId="24981" xr:uid="{2FB3F023-312C-4D72-877D-6202434A8C71}"/>
    <cellStyle name="Normal 21 2 2 2 2 2 3 3 2" xfId="24982" xr:uid="{DA2CEAEF-A9BF-4434-87A8-15C6E8B41E29}"/>
    <cellStyle name="Normal 21 2 2 2 2 2 3 4" xfId="24983" xr:uid="{47240CF0-1464-4BB7-8BA1-BF11F8CE481C}"/>
    <cellStyle name="Normal 21 2 2 2 2 2 4" xfId="24984" xr:uid="{E2E2177C-9361-4CA5-ACEA-0672B6EF19F1}"/>
    <cellStyle name="Normal 21 2 2 2 2 2 4 2" xfId="24985" xr:uid="{5DBD1F58-B542-462C-AD4E-3C75797BBC59}"/>
    <cellStyle name="Normal 21 2 2 2 2 2 4 2 2" xfId="24986" xr:uid="{C0665E5A-020F-4165-91E2-2C983E95A8A9}"/>
    <cellStyle name="Normal 21 2 2 2 2 2 4 3" xfId="24987" xr:uid="{9A5B1A2C-DABC-4012-8BFC-431477A54274}"/>
    <cellStyle name="Normal 21 2 2 2 2 2 5" xfId="24988" xr:uid="{9D45F3F4-CDC6-4D46-AE1F-9811F2DF92CC}"/>
    <cellStyle name="Normal 21 2 2 2 2 2 5 2" xfId="24989" xr:uid="{53175862-42A3-43A4-A0D2-43A7B443DDB6}"/>
    <cellStyle name="Normal 21 2 2 2 2 2 6" xfId="24990" xr:uid="{BF351776-559D-43A2-B023-6B5641AC2C58}"/>
    <cellStyle name="Normal 21 2 2 2 2 2 7" xfId="24991" xr:uid="{93D98DE7-4096-4688-A9BB-40B3327776C7}"/>
    <cellStyle name="Normal 21 2 2 2 2 3" xfId="24992" xr:uid="{C8617FA7-C1EF-4E9F-9A57-7DCB9494823C}"/>
    <cellStyle name="Normal 21 2 2 2 2 3 2" xfId="24993" xr:uid="{6FA2F784-EFD1-41AF-831A-BB6A91D06FB7}"/>
    <cellStyle name="Normal 21 2 2 2 2 3 2 2" xfId="24994" xr:uid="{2EA9B587-70DC-42AA-8D4D-FBE15E835985}"/>
    <cellStyle name="Normal 21 2 2 2 2 3 2 2 2" xfId="24995" xr:uid="{38AE25BB-4BEE-4357-A7F4-6B3DD50C2DFE}"/>
    <cellStyle name="Normal 21 2 2 2 2 3 2 2 2 2" xfId="55201" xr:uid="{562D64C6-77FB-48D3-8D80-5DEC6A8BC54B}"/>
    <cellStyle name="Normal 21 2 2 2 2 3 2 2 3" xfId="55202" xr:uid="{48183FDD-F88F-40CE-AB50-AD9EED24E50B}"/>
    <cellStyle name="Normal 21 2 2 2 2 3 2 3" xfId="24996" xr:uid="{20A43F36-2868-4554-934B-CFCD778322B4}"/>
    <cellStyle name="Normal 21 2 2 2 2 3 2 3 2" xfId="55203" xr:uid="{B87DEF27-B53A-4E26-B005-40654D4F8D43}"/>
    <cellStyle name="Normal 21 2 2 2 2 3 2 4" xfId="55204" xr:uid="{BB586354-37A2-4EED-BA8E-C5A223A1E593}"/>
    <cellStyle name="Normal 21 2 2 2 2 3 3" xfId="24997" xr:uid="{242FB916-BBBD-409F-85E1-2A54FFBB7984}"/>
    <cellStyle name="Normal 21 2 2 2 2 3 3 2" xfId="24998" xr:uid="{FA977F32-A5CE-476D-8B0D-6AB279EAD478}"/>
    <cellStyle name="Normal 21 2 2 2 2 3 3 2 2" xfId="55205" xr:uid="{C77AD5D2-12DC-49DB-890A-8F20AAE6D200}"/>
    <cellStyle name="Normal 21 2 2 2 2 3 3 3" xfId="55206" xr:uid="{05F7D47E-2273-45E0-8F7C-59156A38504F}"/>
    <cellStyle name="Normal 21 2 2 2 2 3 4" xfId="24999" xr:uid="{2E0B1871-10CD-476C-8DFE-88E43D75EDC1}"/>
    <cellStyle name="Normal 21 2 2 2 2 3 4 2" xfId="55207" xr:uid="{D1D42D23-6378-46BE-986E-671401387A88}"/>
    <cellStyle name="Normal 21 2 2 2 2 3 5" xfId="55208" xr:uid="{96225A21-AE82-4C9F-9AC8-3DE4FA53B2B3}"/>
    <cellStyle name="Normal 21 2 2 2 2 3 6" xfId="55209" xr:uid="{930CF42C-F413-4115-B0D0-1C15CE168804}"/>
    <cellStyle name="Normal 21 2 2 2 2 4" xfId="25000" xr:uid="{062A0EA1-59D4-4CF2-B1EC-A8391F3F4A54}"/>
    <cellStyle name="Normal 21 2 2 2 2 4 2" xfId="25001" xr:uid="{26D7EB50-DE3D-4FCF-B08E-6FF57A897876}"/>
    <cellStyle name="Normal 21 2 2 2 2 4 2 2" xfId="25002" xr:uid="{92AEAF98-64B8-4D48-B7B2-515AEF540F7E}"/>
    <cellStyle name="Normal 21 2 2 2 2 4 2 2 2" xfId="25003" xr:uid="{2C14D575-3E06-4A7F-A16B-A3F6A5D9A1C9}"/>
    <cellStyle name="Normal 21 2 2 2 2 4 2 3" xfId="25004" xr:uid="{D742BCCB-ADCE-4442-8389-219C9082E81A}"/>
    <cellStyle name="Normal 21 2 2 2 2 4 3" xfId="25005" xr:uid="{BA49A4A3-EA95-4687-B70C-A57E2C3B1A60}"/>
    <cellStyle name="Normal 21 2 2 2 2 4 3 2" xfId="25006" xr:uid="{DD85EA21-3964-44F4-8975-082B1E31A5EF}"/>
    <cellStyle name="Normal 21 2 2 2 2 4 4" xfId="25007" xr:uid="{523866EC-8E3C-4424-846F-0AE7409A4E05}"/>
    <cellStyle name="Normal 21 2 2 2 2 5" xfId="25008" xr:uid="{57207537-EA26-49C9-8D6B-6B6512EAB36E}"/>
    <cellStyle name="Normal 21 2 2 2 2 5 2" xfId="25009" xr:uid="{AA153494-4DDF-4945-AFBA-DB35BB5C3137}"/>
    <cellStyle name="Normal 21 2 2 2 2 5 2 2" xfId="25010" xr:uid="{790E0A99-345F-4641-9F5D-4F8FC4C98620}"/>
    <cellStyle name="Normal 21 2 2 2 2 5 3" xfId="25011" xr:uid="{2D7B846C-C8BB-41CD-B213-14C82BAEC451}"/>
    <cellStyle name="Normal 21 2 2 2 2 6" xfId="25012" xr:uid="{BD03AD78-652B-4653-B197-534D238E9797}"/>
    <cellStyle name="Normal 21 2 2 2 2 6 2" xfId="25013" xr:uid="{5CA63A28-3C8E-438D-8D83-44DF6EB97A86}"/>
    <cellStyle name="Normal 21 2 2 2 2 7" xfId="25014" xr:uid="{50E92AC5-6047-4E36-8409-B3992DF02FCD}"/>
    <cellStyle name="Normal 21 2 2 2 2 8" xfId="25015" xr:uid="{110753F0-7606-4AAE-ACDD-18C37440B483}"/>
    <cellStyle name="Normal 21 2 2 2 2 9" xfId="25016" xr:uid="{E1EE698A-3863-4AF2-B033-AC536E1A0155}"/>
    <cellStyle name="Normal 21 2 2 2 3" xfId="25017" xr:uid="{0B06BAA6-5FCA-4756-806A-1073E8500E1D}"/>
    <cellStyle name="Normal 21 2 2 2 3 2" xfId="25018" xr:uid="{0CA6C69D-BD08-440E-A29F-2C99CB4159C8}"/>
    <cellStyle name="Normal 21 2 2 2 3 2 2" xfId="25019" xr:uid="{CDEEFAFA-B23D-4FC5-8713-48C36F675CCD}"/>
    <cellStyle name="Normal 21 2 2 2 3 2 2 2" xfId="25020" xr:uid="{DFF31416-9BEA-4311-93BC-138D1BF9CBCD}"/>
    <cellStyle name="Normal 21 2 2 2 3 2 2 2 2" xfId="25021" xr:uid="{4EB3CD2B-2583-4B5A-8181-E97F0B0E87B2}"/>
    <cellStyle name="Normal 21 2 2 2 3 2 2 2 2 2" xfId="55210" xr:uid="{3B87AEB4-D7D5-4F84-9096-3B027267285D}"/>
    <cellStyle name="Normal 21 2 2 2 3 2 2 2 3" xfId="55211" xr:uid="{2A61E984-7A12-41A5-99FA-89CC912D6D21}"/>
    <cellStyle name="Normal 21 2 2 2 3 2 2 3" xfId="25022" xr:uid="{87144139-2AF3-4932-B33B-3F12A1993621}"/>
    <cellStyle name="Normal 21 2 2 2 3 2 2 3 2" xfId="55212" xr:uid="{AA92A00A-0E77-427D-A384-80043D3F13F9}"/>
    <cellStyle name="Normal 21 2 2 2 3 2 2 4" xfId="55213" xr:uid="{AC9EE75F-F87B-4047-93AC-32387C87C5F5}"/>
    <cellStyle name="Normal 21 2 2 2 3 2 3" xfId="25023" xr:uid="{950D3A93-D1E4-4CF1-98AB-47D2BB09CACC}"/>
    <cellStyle name="Normal 21 2 2 2 3 2 3 2" xfId="25024" xr:uid="{86481371-A565-4AF3-AF77-32117E1F457A}"/>
    <cellStyle name="Normal 21 2 2 2 3 2 3 2 2" xfId="55214" xr:uid="{0AE2508C-9DF1-4538-A307-4140638DEF86}"/>
    <cellStyle name="Normal 21 2 2 2 3 2 3 3" xfId="55215" xr:uid="{A10310C3-1314-4DEB-8DF0-C32F1C90AD37}"/>
    <cellStyle name="Normal 21 2 2 2 3 2 4" xfId="25025" xr:uid="{12D19D90-208F-478F-8577-6A211C93074D}"/>
    <cellStyle name="Normal 21 2 2 2 3 2 4 2" xfId="55216" xr:uid="{95BF16D3-212E-4372-B48F-304093FF2AC6}"/>
    <cellStyle name="Normal 21 2 2 2 3 2 5" xfId="55217" xr:uid="{69D96B97-C6A7-4DA1-95A1-908656FD6BAC}"/>
    <cellStyle name="Normal 21 2 2 2 3 2 6" xfId="55218" xr:uid="{2E511509-769F-4DF9-BFBA-67DAF1D5BCC4}"/>
    <cellStyle name="Normal 21 2 2 2 3 3" xfId="25026" xr:uid="{87C329B0-58E3-482F-A23B-AEBC8103F99A}"/>
    <cellStyle name="Normal 21 2 2 2 3 3 2" xfId="25027" xr:uid="{BE5EC46D-D718-4545-B98B-655FA070570A}"/>
    <cellStyle name="Normal 21 2 2 2 3 3 2 2" xfId="25028" xr:uid="{E501CD52-CF0D-4FE5-9ED8-27B246E9ABDA}"/>
    <cellStyle name="Normal 21 2 2 2 3 3 2 2 2" xfId="25029" xr:uid="{E680623C-84DD-4077-B1C5-80569B6C5366}"/>
    <cellStyle name="Normal 21 2 2 2 3 3 2 3" xfId="25030" xr:uid="{4F225A72-4182-4E3A-87D1-7DB943479DE2}"/>
    <cellStyle name="Normal 21 2 2 2 3 3 3" xfId="25031" xr:uid="{40667D32-20EB-444B-9BEA-5EFBE97C6480}"/>
    <cellStyle name="Normal 21 2 2 2 3 3 3 2" xfId="25032" xr:uid="{60C786C4-4E6C-4968-B98E-A6941E2C9B16}"/>
    <cellStyle name="Normal 21 2 2 2 3 3 4" xfId="25033" xr:uid="{31076D37-0572-46F0-85C5-F9BCBB6E7D00}"/>
    <cellStyle name="Normal 21 2 2 2 3 4" xfId="25034" xr:uid="{D0452E90-EAB1-4108-AC6B-286742767BF9}"/>
    <cellStyle name="Normal 21 2 2 2 3 4 2" xfId="25035" xr:uid="{DECEEDE0-D403-4E27-B443-CFC80008A1C7}"/>
    <cellStyle name="Normal 21 2 2 2 3 4 2 2" xfId="25036" xr:uid="{34BB6E8F-F72B-4DB9-8B46-19AE8451825D}"/>
    <cellStyle name="Normal 21 2 2 2 3 4 3" xfId="25037" xr:uid="{F6785DF8-90E3-4400-B603-E72A273DDE28}"/>
    <cellStyle name="Normal 21 2 2 2 3 5" xfId="25038" xr:uid="{D5DAC92A-C609-4360-AB32-7995DBFD94E9}"/>
    <cellStyle name="Normal 21 2 2 2 3 5 2" xfId="25039" xr:uid="{E804790B-21D5-45EC-A10A-B3C8207753D4}"/>
    <cellStyle name="Normal 21 2 2 2 3 6" xfId="25040" xr:uid="{E8F86695-F8A6-45B9-A8FE-E4B782EB8961}"/>
    <cellStyle name="Normal 21 2 2 2 3 7" xfId="25041" xr:uid="{BBCED981-B5DE-454E-9A19-E9A163F66F22}"/>
    <cellStyle name="Normal 21 2 2 2 4" xfId="25042" xr:uid="{229DD398-DD78-4D73-A43D-81C4D89B119A}"/>
    <cellStyle name="Normal 21 2 2 2 4 2" xfId="25043" xr:uid="{59AC781B-30D5-40B7-9E2D-E527DD4CF147}"/>
    <cellStyle name="Normal 21 2 2 2 4 2 2" xfId="25044" xr:uid="{FD66A432-580C-4F09-AB1D-45690F0FC9E4}"/>
    <cellStyle name="Normal 21 2 2 2 4 2 2 2" xfId="25045" xr:uid="{480BD9ED-E9BB-40A2-AE41-F8A14E41D4E0}"/>
    <cellStyle name="Normal 21 2 2 2 4 2 2 2 2" xfId="25046" xr:uid="{A7A6867F-E7C5-4B4C-B9FD-B89E7F2C70F2}"/>
    <cellStyle name="Normal 21 2 2 2 4 2 2 3" xfId="25047" xr:uid="{87FE533E-B931-449A-85B0-DE0F97C9D23B}"/>
    <cellStyle name="Normal 21 2 2 2 4 2 3" xfId="25048" xr:uid="{4978BD44-439D-4531-937F-6C1066B0B426}"/>
    <cellStyle name="Normal 21 2 2 2 4 2 3 2" xfId="25049" xr:uid="{068951D9-399D-4EF5-ACAC-3214C9CC5D0F}"/>
    <cellStyle name="Normal 21 2 2 2 4 2 4" xfId="25050" xr:uid="{18BAF5A7-47E2-44D6-887F-A25712B5E274}"/>
    <cellStyle name="Normal 21 2 2 2 4 3" xfId="25051" xr:uid="{B6D77B1D-E10D-4FF8-B4C1-AA7B0114DDC6}"/>
    <cellStyle name="Normal 21 2 2 2 4 3 2" xfId="25052" xr:uid="{716B54DF-E77E-467C-9449-B8691A531439}"/>
    <cellStyle name="Normal 21 2 2 2 4 3 2 2" xfId="55219" xr:uid="{0F9DEBFA-EFBF-412F-A050-65894822FF14}"/>
    <cellStyle name="Normal 21 2 2 2 4 3 3" xfId="55220" xr:uid="{507DA87C-DECE-464E-8B68-612BCA409BF2}"/>
    <cellStyle name="Normal 21 2 2 2 4 4" xfId="25053" xr:uid="{1FC45672-37A3-41D8-AEA8-F18AC19A14EB}"/>
    <cellStyle name="Normal 21 2 2 2 4 4 2" xfId="55221" xr:uid="{A05B3A45-8639-4547-88B1-2BE3BB640112}"/>
    <cellStyle name="Normal 21 2 2 2 4 5" xfId="55222" xr:uid="{FC87848B-887B-42C2-AC7B-FADEBE806270}"/>
    <cellStyle name="Normal 21 2 2 2 4 6" xfId="55223" xr:uid="{FFB9CE7F-0950-435D-B2CE-A493625EA241}"/>
    <cellStyle name="Normal 21 2 2 2 5" xfId="25054" xr:uid="{58427CE0-1D7C-4BE3-9D34-D3A10940E655}"/>
    <cellStyle name="Normal 21 2 2 2 5 2" xfId="25055" xr:uid="{BFCC4B47-EE6B-47B9-8BDB-D66F183F54C7}"/>
    <cellStyle name="Normal 21 2 2 2 5 2 2" xfId="25056" xr:uid="{D8FE64A4-915E-4A94-8C4B-22F24CB750E5}"/>
    <cellStyle name="Normal 21 2 2 2 5 2 2 2" xfId="25057" xr:uid="{B919E415-1E1F-4C63-A282-D3369EF45C60}"/>
    <cellStyle name="Normal 21 2 2 2 5 2 3" xfId="25058" xr:uid="{21363743-F1C9-4B37-9F26-40A6E69663F4}"/>
    <cellStyle name="Normal 21 2 2 2 5 3" xfId="25059" xr:uid="{63987DC1-8E50-42FC-8A9B-3FAE1F60673A}"/>
    <cellStyle name="Normal 21 2 2 2 5 3 2" xfId="25060" xr:uid="{97913EED-1BF2-4C2F-BCD0-D67A9D3DCF63}"/>
    <cellStyle name="Normal 21 2 2 2 5 4" xfId="25061" xr:uid="{147E8257-36C2-4D5D-B631-1A973FB66A59}"/>
    <cellStyle name="Normal 21 2 2 2 6" xfId="25062" xr:uid="{76B4EC3C-8C89-45E8-AECB-08E346FD5E12}"/>
    <cellStyle name="Normal 21 2 2 2 6 2" xfId="25063" xr:uid="{3B7A6CF9-D582-44BA-9B89-C64E6B82F2D3}"/>
    <cellStyle name="Normal 21 2 2 2 6 2 2" xfId="25064" xr:uid="{B9F352AB-5BF9-4862-A1C9-014217F3B4CC}"/>
    <cellStyle name="Normal 21 2 2 2 6 3" xfId="25065" xr:uid="{D45D9D41-7248-42FD-A92B-511486E8B472}"/>
    <cellStyle name="Normal 21 2 2 2 7" xfId="25066" xr:uid="{E0EB6AFD-6C10-44E3-B3F1-A034119D433E}"/>
    <cellStyle name="Normal 21 2 2 2 7 2" xfId="25067" xr:uid="{4AF49A8C-8A51-4C88-AE3E-E6A4265FFA8A}"/>
    <cellStyle name="Normal 21 2 2 2 8" xfId="25068" xr:uid="{623FE8A6-FB9E-4DCA-9751-F2EC063FDE3D}"/>
    <cellStyle name="Normal 21 2 2 2 9" xfId="25069" xr:uid="{93F0D7FA-A5DC-43B0-8755-5748F277CEE5}"/>
    <cellStyle name="Normal 21 2 2 2_INFORME" xfId="25070" xr:uid="{59004AC3-A6E1-4ECA-AA82-0F5B04F05CED}"/>
    <cellStyle name="Normal 21 2 2 3" xfId="25071" xr:uid="{73E11AA8-6111-4A56-B428-6C3A1B11A531}"/>
    <cellStyle name="Normal 21 2 2 3 2" xfId="25072" xr:uid="{48677451-3D08-49C6-A008-5D4BEA595CFD}"/>
    <cellStyle name="Normal 21 2 2 3 2 2" xfId="25073" xr:uid="{5CF2B55F-9423-40BA-B441-3D3D5C9E8DC4}"/>
    <cellStyle name="Normal 21 2 2 3 2 2 2" xfId="25074" xr:uid="{F4C4972B-A32D-42B3-B870-5F66398F40A8}"/>
    <cellStyle name="Normal 21 2 2 3 2 2 2 2" xfId="25075" xr:uid="{EE7E91F8-22C4-4CB0-9C66-F4C98EC99249}"/>
    <cellStyle name="Normal 21 2 2 3 2 2 2 2 2" xfId="25076" xr:uid="{D26F2558-F3A4-4E29-B214-11F91F90E524}"/>
    <cellStyle name="Normal 21 2 2 3 2 2 2 2 2 2" xfId="55224" xr:uid="{72256E6A-08D7-4772-BCC6-CA99CA0C0A34}"/>
    <cellStyle name="Normal 21 2 2 3 2 2 2 2 3" xfId="55225" xr:uid="{5D1224C5-1137-491E-837A-4170CA4E884C}"/>
    <cellStyle name="Normal 21 2 2 3 2 2 2 3" xfId="25077" xr:uid="{D042F2B5-B74D-45A8-ABC1-F1E323B0400F}"/>
    <cellStyle name="Normal 21 2 2 3 2 2 2 3 2" xfId="55226" xr:uid="{0ADF6214-1555-45DE-8DC7-17E6E0BA979F}"/>
    <cellStyle name="Normal 21 2 2 3 2 2 2 4" xfId="55227" xr:uid="{0C0AD47E-AB17-412E-8EA4-88C4D9800863}"/>
    <cellStyle name="Normal 21 2 2 3 2 2 3" xfId="25078" xr:uid="{A7AFCD24-B823-4744-8428-EEC838AF302F}"/>
    <cellStyle name="Normal 21 2 2 3 2 2 3 2" xfId="25079" xr:uid="{97A60F1C-AC27-460E-8EC8-C5CB6060D73B}"/>
    <cellStyle name="Normal 21 2 2 3 2 2 3 2 2" xfId="55228" xr:uid="{EF8DBFB3-2766-42A8-9367-7CF380426F5B}"/>
    <cellStyle name="Normal 21 2 2 3 2 2 3 3" xfId="55229" xr:uid="{CBF4668D-734C-41AF-B01C-8AD34E2B6615}"/>
    <cellStyle name="Normal 21 2 2 3 2 2 4" xfId="25080" xr:uid="{DCE86F13-E4CE-4A6D-BD93-C85C3D334CF7}"/>
    <cellStyle name="Normal 21 2 2 3 2 2 4 2" xfId="55230" xr:uid="{59E75CC1-B51F-445B-AA15-C9DD73CA0C30}"/>
    <cellStyle name="Normal 21 2 2 3 2 2 5" xfId="55231" xr:uid="{530CC407-BD5C-4CBD-B9CA-FC58A1569A92}"/>
    <cellStyle name="Normal 21 2 2 3 2 2 6" xfId="55232" xr:uid="{F3A42AE4-37F4-44A7-9A1E-3C5886FE98D2}"/>
    <cellStyle name="Normal 21 2 2 3 2 3" xfId="25081" xr:uid="{74F1CCDC-EAA1-4592-8FB3-A5EBB9B943BB}"/>
    <cellStyle name="Normal 21 2 2 3 2 3 2" xfId="25082" xr:uid="{DDA69E4A-2FBC-48B5-9ADC-8AA30417FFB7}"/>
    <cellStyle name="Normal 21 2 2 3 2 3 2 2" xfId="25083" xr:uid="{8D88873B-6C29-49D1-86D4-9A23C636FB5F}"/>
    <cellStyle name="Normal 21 2 2 3 2 3 2 2 2" xfId="25084" xr:uid="{3B3AB48B-5283-45B5-BEF1-67795C97AF92}"/>
    <cellStyle name="Normal 21 2 2 3 2 3 2 3" xfId="25085" xr:uid="{CDBCBE59-74B2-463C-BE54-45CB58BB2145}"/>
    <cellStyle name="Normal 21 2 2 3 2 3 3" xfId="25086" xr:uid="{E4D5E9F2-E72F-4315-8916-D69984D797AA}"/>
    <cellStyle name="Normal 21 2 2 3 2 3 3 2" xfId="25087" xr:uid="{53169D59-D5BE-47F1-8991-48895EC3A716}"/>
    <cellStyle name="Normal 21 2 2 3 2 3 4" xfId="25088" xr:uid="{F1F033A6-9BED-486B-BC04-E51C2A681187}"/>
    <cellStyle name="Normal 21 2 2 3 2 4" xfId="25089" xr:uid="{4E24B6CA-8FF2-4FFB-95EF-942273049065}"/>
    <cellStyle name="Normal 21 2 2 3 2 4 2" xfId="25090" xr:uid="{335D3BE9-D75F-4841-AC7C-3B8669DB2BCA}"/>
    <cellStyle name="Normal 21 2 2 3 2 4 2 2" xfId="25091" xr:uid="{5DBFEDFF-B934-4C25-B151-8C1F87DEBF7C}"/>
    <cellStyle name="Normal 21 2 2 3 2 4 3" xfId="25092" xr:uid="{F4BB0395-21FD-4384-96BA-72F2B3560F62}"/>
    <cellStyle name="Normal 21 2 2 3 2 5" xfId="25093" xr:uid="{704670D7-215E-4E55-A9BB-6C662EE37BF9}"/>
    <cellStyle name="Normal 21 2 2 3 2 5 2" xfId="25094" xr:uid="{8A9F602F-F494-4658-A5AC-0CC7092EF45C}"/>
    <cellStyle name="Normal 21 2 2 3 2 6" xfId="25095" xr:uid="{3279A2A2-EA83-4DD3-853B-70244FF7282A}"/>
    <cellStyle name="Normal 21 2 2 3 2 7" xfId="25096" xr:uid="{AA185143-8FC3-45E2-87C8-CF6BB28E0E4D}"/>
    <cellStyle name="Normal 21 2 2 3 3" xfId="25097" xr:uid="{7C915B38-065F-4236-B141-88CE697E8BE2}"/>
    <cellStyle name="Normal 21 2 2 3 3 2" xfId="25098" xr:uid="{725228AD-1A00-4C81-9D96-50A2C9E99F69}"/>
    <cellStyle name="Normal 21 2 2 3 3 2 2" xfId="25099" xr:uid="{0B862740-09BA-44D6-82BA-49968FB1A40E}"/>
    <cellStyle name="Normal 21 2 2 3 3 2 2 2" xfId="25100" xr:uid="{2BC06F4D-9FB4-49D3-80C7-946FA7A6B1CD}"/>
    <cellStyle name="Normal 21 2 2 3 3 2 2 2 2" xfId="55233" xr:uid="{5AC87AAC-A6AC-426F-ACAC-B44B63850AE0}"/>
    <cellStyle name="Normal 21 2 2 3 3 2 2 3" xfId="55234" xr:uid="{B974103D-5658-464C-A929-607D484DE20A}"/>
    <cellStyle name="Normal 21 2 2 3 3 2 3" xfId="25101" xr:uid="{A1A4A084-7FB7-449B-9B8E-1649B2092466}"/>
    <cellStyle name="Normal 21 2 2 3 3 2 3 2" xfId="55235" xr:uid="{5F8C4E1F-899A-47A8-B9CE-4978C60D5930}"/>
    <cellStyle name="Normal 21 2 2 3 3 2 4" xfId="55236" xr:uid="{4EB234FB-AB1B-44FA-8474-43B6C97866F2}"/>
    <cellStyle name="Normal 21 2 2 3 3 3" xfId="25102" xr:uid="{064E9889-4375-430B-AF4A-273989423E84}"/>
    <cellStyle name="Normal 21 2 2 3 3 3 2" xfId="25103" xr:uid="{04E704EE-F54E-4A24-9845-2C65DAF0FBB3}"/>
    <cellStyle name="Normal 21 2 2 3 3 3 2 2" xfId="55237" xr:uid="{EFCBF387-2FC6-4283-BACA-A6728BDE2E86}"/>
    <cellStyle name="Normal 21 2 2 3 3 3 3" xfId="55238" xr:uid="{D183E085-F6FC-41CE-9376-29A232FD0B59}"/>
    <cellStyle name="Normal 21 2 2 3 3 4" xfId="25104" xr:uid="{87F463F5-5C6D-493C-8B5D-5ECB6CE80185}"/>
    <cellStyle name="Normal 21 2 2 3 3 4 2" xfId="55239" xr:uid="{99F0EBB8-D378-454A-809D-9BDD367EDE1A}"/>
    <cellStyle name="Normal 21 2 2 3 3 5" xfId="55240" xr:uid="{C3D68E97-EFE0-4B33-B130-196538611A00}"/>
    <cellStyle name="Normal 21 2 2 3 3 6" xfId="55241" xr:uid="{BB97BA11-6C9B-491D-946B-EEE174C9AE01}"/>
    <cellStyle name="Normal 21 2 2 3 4" xfId="25105" xr:uid="{6D56E6FF-8E99-4311-8562-621486EC1A62}"/>
    <cellStyle name="Normal 21 2 2 3 4 2" xfId="25106" xr:uid="{E988CE01-6ADA-4394-8349-F6F2E49A9C5F}"/>
    <cellStyle name="Normal 21 2 2 3 4 2 2" xfId="25107" xr:uid="{3CDBE2CB-7C7D-41E0-A6B9-1B8C82AC0019}"/>
    <cellStyle name="Normal 21 2 2 3 4 2 2 2" xfId="25108" xr:uid="{BB65EDED-A752-405D-AC7C-321660EA7565}"/>
    <cellStyle name="Normal 21 2 2 3 4 2 3" xfId="25109" xr:uid="{CEDE77DE-C53C-45D0-B154-A1C8573CF39C}"/>
    <cellStyle name="Normal 21 2 2 3 4 3" xfId="25110" xr:uid="{3F5B7CA3-7C1A-4E70-8C75-C5F0D5F81232}"/>
    <cellStyle name="Normal 21 2 2 3 4 3 2" xfId="25111" xr:uid="{F8C7B95C-FDF7-4194-8A25-7FDE7A08F4AE}"/>
    <cellStyle name="Normal 21 2 2 3 4 4" xfId="25112" xr:uid="{1572BB1F-CB37-417D-8865-DF48962DB0C9}"/>
    <cellStyle name="Normal 21 2 2 3 5" xfId="25113" xr:uid="{9326E17A-E175-42C5-B56F-312C139DDFC2}"/>
    <cellStyle name="Normal 21 2 2 3 5 2" xfId="25114" xr:uid="{6BF31C02-5AFF-4F36-B129-D47E39FA3329}"/>
    <cellStyle name="Normal 21 2 2 3 5 2 2" xfId="25115" xr:uid="{40226AFC-2E30-4A0C-AE37-49C79CB59BDF}"/>
    <cellStyle name="Normal 21 2 2 3 5 3" xfId="25116" xr:uid="{8B4146A9-24CC-49DC-B078-459C27CAD196}"/>
    <cellStyle name="Normal 21 2 2 3 6" xfId="25117" xr:uid="{1EEC21E6-6E7C-4949-A54E-7DC84D7F7461}"/>
    <cellStyle name="Normal 21 2 2 3 6 2" xfId="25118" xr:uid="{2DCCD315-DDD6-4382-8FA1-88F93D8A178A}"/>
    <cellStyle name="Normal 21 2 2 3 7" xfId="25119" xr:uid="{4387E778-2184-440C-9AB4-E75BD5333D64}"/>
    <cellStyle name="Normal 21 2 2 3 8" xfId="25120" xr:uid="{B600BFD1-BBDB-4A64-B273-8BA92901C66B}"/>
    <cellStyle name="Normal 21 2 2 3 9" xfId="25121" xr:uid="{1C0249E6-5D0A-43D3-9E66-202DE8DDE451}"/>
    <cellStyle name="Normal 21 2 2 4" xfId="25122" xr:uid="{FF95B42F-F541-4BF0-ACF2-4D8FB01DD4CE}"/>
    <cellStyle name="Normal 21 2 2 4 2" xfId="25123" xr:uid="{79E33FA1-4DE0-4E79-AEE2-2A212B023077}"/>
    <cellStyle name="Normal 21 2 2 4 2 2" xfId="25124" xr:uid="{8C6388F5-D38B-45D9-AB0A-0AEC856CDA73}"/>
    <cellStyle name="Normal 21 2 2 4 2 2 2" xfId="25125" xr:uid="{6D003003-F6AB-440A-8BC3-5909BD91FFF4}"/>
    <cellStyle name="Normal 21 2 2 4 2 2 2 2" xfId="25126" xr:uid="{9C4E25CB-7A88-4627-8FD2-2EDE2EF1929E}"/>
    <cellStyle name="Normal 21 2 2 4 2 2 2 2 2" xfId="55242" xr:uid="{BB55818E-6167-409B-A22E-69D1A1920019}"/>
    <cellStyle name="Normal 21 2 2 4 2 2 2 3" xfId="55243" xr:uid="{93761FB8-EA4C-4D96-9928-5FE7C175D826}"/>
    <cellStyle name="Normal 21 2 2 4 2 2 3" xfId="25127" xr:uid="{E58EDB5F-D6BF-4A57-9AF9-27CE5C25C998}"/>
    <cellStyle name="Normal 21 2 2 4 2 2 3 2" xfId="55244" xr:uid="{59E5F6BE-EAD3-4526-9A10-976689DB5D98}"/>
    <cellStyle name="Normal 21 2 2 4 2 2 4" xfId="55245" xr:uid="{89153A02-60B0-487D-AB98-123198F8D77F}"/>
    <cellStyle name="Normal 21 2 2 4 2 3" xfId="25128" xr:uid="{12D93F9E-7710-43E8-B721-26B9880CA5E2}"/>
    <cellStyle name="Normal 21 2 2 4 2 3 2" xfId="25129" xr:uid="{EAC84668-F895-4EE4-8151-353C5B1816E1}"/>
    <cellStyle name="Normal 21 2 2 4 2 3 2 2" xfId="55246" xr:uid="{EADE74E8-79CB-40EF-8731-185FBFCF8D3B}"/>
    <cellStyle name="Normal 21 2 2 4 2 3 3" xfId="55247" xr:uid="{56D005A1-E630-475F-9614-AA922CF329B8}"/>
    <cellStyle name="Normal 21 2 2 4 2 4" xfId="25130" xr:uid="{2D85E4F9-0BAE-4F60-926B-F9E2A10176ED}"/>
    <cellStyle name="Normal 21 2 2 4 2 4 2" xfId="55248" xr:uid="{5FCB3D63-0F96-4308-9A1E-B11330BADB80}"/>
    <cellStyle name="Normal 21 2 2 4 2 5" xfId="55249" xr:uid="{06FF66D4-3CEB-4BE3-A731-161F1B47EB8F}"/>
    <cellStyle name="Normal 21 2 2 4 2 6" xfId="55250" xr:uid="{980E5DA1-FD5B-44E7-ACD9-B5AA19F164A9}"/>
    <cellStyle name="Normal 21 2 2 4 3" xfId="25131" xr:uid="{26532FC5-5FFB-4A32-B5D6-C74143B0908F}"/>
    <cellStyle name="Normal 21 2 2 4 3 2" xfId="25132" xr:uid="{34D615F1-23D6-496E-9656-47B6B23BEA38}"/>
    <cellStyle name="Normal 21 2 2 4 3 2 2" xfId="25133" xr:uid="{00341B60-4965-4778-A307-FB7725B4A9F0}"/>
    <cellStyle name="Normal 21 2 2 4 3 2 2 2" xfId="25134" xr:uid="{70FC0A4D-B735-4684-A405-174EAE77B7F7}"/>
    <cellStyle name="Normal 21 2 2 4 3 2 3" xfId="25135" xr:uid="{F8C77E80-1B7A-4435-BCDD-9D81C0E54EED}"/>
    <cellStyle name="Normal 21 2 2 4 3 3" xfId="25136" xr:uid="{EDE63103-A4FB-431A-A4C1-0E98A9178246}"/>
    <cellStyle name="Normal 21 2 2 4 3 3 2" xfId="25137" xr:uid="{909B1976-0DC1-491A-9A64-6F25A067BB03}"/>
    <cellStyle name="Normal 21 2 2 4 3 4" xfId="25138" xr:uid="{22DC805B-D269-4120-8AB7-2355E9A81DBA}"/>
    <cellStyle name="Normal 21 2 2 4 4" xfId="25139" xr:uid="{B7190D8F-B4FD-4E0B-BB80-33E334CAC722}"/>
    <cellStyle name="Normal 21 2 2 4 4 2" xfId="25140" xr:uid="{F51253B2-AA38-495D-8EDA-F9F3DA5EDC56}"/>
    <cellStyle name="Normal 21 2 2 4 4 2 2" xfId="25141" xr:uid="{D2527A72-B837-47DD-AF0A-5574F960A33B}"/>
    <cellStyle name="Normal 21 2 2 4 4 3" xfId="25142" xr:uid="{F669C753-5D3E-4BBE-A635-741B12F047D2}"/>
    <cellStyle name="Normal 21 2 2 4 5" xfId="25143" xr:uid="{C5422F9B-548B-4313-B471-A3DB35B4F351}"/>
    <cellStyle name="Normal 21 2 2 4 5 2" xfId="25144" xr:uid="{5717C6AB-5160-479C-AE7A-7A067002ED64}"/>
    <cellStyle name="Normal 21 2 2 4 6" xfId="25145" xr:uid="{7D3F626A-EF96-493E-8C11-EB51AC1C2E16}"/>
    <cellStyle name="Normal 21 2 2 4 7" xfId="25146" xr:uid="{989770B6-565A-43E2-A4C8-0F3F2DB3C44D}"/>
    <cellStyle name="Normal 21 2 2 5" xfId="25147" xr:uid="{5774EA83-B497-4FAF-BF28-4DCE88CBED31}"/>
    <cellStyle name="Normal 21 2 2 5 2" xfId="25148" xr:uid="{38CDDD57-82FB-4D89-A053-F70B8B903C85}"/>
    <cellStyle name="Normal 21 2 2 5 2 2" xfId="25149" xr:uid="{76D5FA06-CD2D-448F-9970-7F925E109D6C}"/>
    <cellStyle name="Normal 21 2 2 5 2 2 2" xfId="25150" xr:uid="{B27D22E8-1AAD-47CD-BBF1-D9C3E1738562}"/>
    <cellStyle name="Normal 21 2 2 5 2 2 2 2" xfId="25151" xr:uid="{408A44F4-DB8E-4871-B062-74FEDD99AEA7}"/>
    <cellStyle name="Normal 21 2 2 5 2 2 3" xfId="25152" xr:uid="{C7792972-E733-40DB-93F4-9F44DD020234}"/>
    <cellStyle name="Normal 21 2 2 5 2 3" xfId="25153" xr:uid="{1CB93F50-BFE0-4BE5-8548-0BFDEDB7FEDA}"/>
    <cellStyle name="Normal 21 2 2 5 2 3 2" xfId="25154" xr:uid="{BFFEBC4A-4A48-4E4F-9470-D7DE019CA838}"/>
    <cellStyle name="Normal 21 2 2 5 2 4" xfId="25155" xr:uid="{CE98E7F9-FD5B-4CCF-9F65-8D7D0E962639}"/>
    <cellStyle name="Normal 21 2 2 5 3" xfId="25156" xr:uid="{A8110F94-5E29-4C87-B61D-6F7D7E01C278}"/>
    <cellStyle name="Normal 21 2 2 5 3 2" xfId="25157" xr:uid="{E1FAE02F-8456-48F3-9610-4FF76CF74741}"/>
    <cellStyle name="Normal 21 2 2 5 3 2 2" xfId="55251" xr:uid="{0FFCE7E9-EE4E-49D4-A3B6-9C1A24E1A6D4}"/>
    <cellStyle name="Normal 21 2 2 5 3 3" xfId="55252" xr:uid="{0777C9A0-6707-4F43-8056-86A43E1C8CCF}"/>
    <cellStyle name="Normal 21 2 2 5 4" xfId="25158" xr:uid="{64EB0644-CAD8-406E-A57C-6D9975C5639A}"/>
    <cellStyle name="Normal 21 2 2 5 4 2" xfId="55253" xr:uid="{675F07BC-1414-4CC4-AB2B-33F475B1DA32}"/>
    <cellStyle name="Normal 21 2 2 5 5" xfId="55254" xr:uid="{ACDAC66C-324A-4130-895D-0FCEC13469F3}"/>
    <cellStyle name="Normal 21 2 2 5 6" xfId="55255" xr:uid="{870741F2-A1A5-4634-BFEE-E590C9ADE026}"/>
    <cellStyle name="Normal 21 2 2 6" xfId="25159" xr:uid="{A49FB7AA-B1C5-4611-BF82-4D1D9A364DD8}"/>
    <cellStyle name="Normal 21 2 2 6 2" xfId="25160" xr:uid="{D006099B-CB4C-4DDC-8A18-2E5DF08A64D1}"/>
    <cellStyle name="Normal 21 2 2 6 2 2" xfId="25161" xr:uid="{D86D9838-20BB-4814-8306-E34D377237F6}"/>
    <cellStyle name="Normal 21 2 2 6 2 2 2" xfId="25162" xr:uid="{0F749D74-F817-4612-9AFF-831480F6592E}"/>
    <cellStyle name="Normal 21 2 2 6 2 3" xfId="25163" xr:uid="{D6935FEB-9BE3-4C6C-8BE3-4DC76E2FB1EE}"/>
    <cellStyle name="Normal 21 2 2 6 3" xfId="25164" xr:uid="{580984AA-4862-452E-965A-CBF98D0CE402}"/>
    <cellStyle name="Normal 21 2 2 6 3 2" xfId="25165" xr:uid="{EC916336-1407-4690-AB20-730B297F00AA}"/>
    <cellStyle name="Normal 21 2 2 6 4" xfId="25166" xr:uid="{AD719BED-E263-4837-871A-D0866847653B}"/>
    <cellStyle name="Normal 21 2 2 7" xfId="25167" xr:uid="{61608765-689C-46B8-A36F-B9E5FFCC6F4D}"/>
    <cellStyle name="Normal 21 2 2 7 2" xfId="25168" xr:uid="{5EE32FFE-C7EC-49BF-8A9C-C23A1B889FFC}"/>
    <cellStyle name="Normal 21 2 2 7 2 2" xfId="25169" xr:uid="{95F6D355-BF96-4B73-9DF2-5CE92F110F94}"/>
    <cellStyle name="Normal 21 2 2 7 3" xfId="25170" xr:uid="{7D3CEEA3-29D7-4564-8452-6F5435496467}"/>
    <cellStyle name="Normal 21 2 2 8" xfId="25171" xr:uid="{D54FA9F2-36E0-439D-85DF-F09DAC77A859}"/>
    <cellStyle name="Normal 21 2 2 8 2" xfId="25172" xr:uid="{33A73BC4-23F5-4BED-8666-0987C34C9552}"/>
    <cellStyle name="Normal 21 2 2 9" xfId="25173" xr:uid="{27F14278-1545-4FEA-B8DE-CEEE5D85EAAD}"/>
    <cellStyle name="Normal 21 2 2_INFORME" xfId="25174" xr:uid="{BCDEA477-9ABF-4F72-BE62-AD18A56E410A}"/>
    <cellStyle name="Normal 21 2 3" xfId="25175" xr:uid="{2D2F59A4-CB52-434E-9346-F1F4F948764A}"/>
    <cellStyle name="Normal 21 2 3 10" xfId="25176" xr:uid="{E16B95F9-1655-4385-B52C-6F6AD50E99DC}"/>
    <cellStyle name="Normal 21 2 3 2" xfId="25177" xr:uid="{52F4DAA4-5A6A-4ADD-B98D-4FC9CF6CA9AD}"/>
    <cellStyle name="Normal 21 2 3 2 2" xfId="25178" xr:uid="{CE35B482-7867-45C8-B0FB-8F98A3ECDA84}"/>
    <cellStyle name="Normal 21 2 3 2 2 2" xfId="25179" xr:uid="{B3A21BEC-EA0B-48FB-8E5F-6E63CD214F68}"/>
    <cellStyle name="Normal 21 2 3 2 2 2 2" xfId="25180" xr:uid="{3B20A0BB-D598-4B69-A1ED-CFBDE1D367E3}"/>
    <cellStyle name="Normal 21 2 3 2 2 2 2 2" xfId="25181" xr:uid="{9359E7AC-E1AA-4ED1-8C0B-7F977E335E3C}"/>
    <cellStyle name="Normal 21 2 3 2 2 2 2 2 2" xfId="25182" xr:uid="{86C87D15-63CF-4AA6-8CE4-5D3B22BAF728}"/>
    <cellStyle name="Normal 21 2 3 2 2 2 2 2 2 2" xfId="55256" xr:uid="{374DDE2A-72C5-44BF-B0C2-D166A3B8722E}"/>
    <cellStyle name="Normal 21 2 3 2 2 2 2 2 3" xfId="55257" xr:uid="{E7CFA51E-BBED-4E74-8FA6-5B0BE3F076CD}"/>
    <cellStyle name="Normal 21 2 3 2 2 2 2 3" xfId="25183" xr:uid="{C2975076-2F2A-4FAA-8C7B-A89E88302CDF}"/>
    <cellStyle name="Normal 21 2 3 2 2 2 2 3 2" xfId="55258" xr:uid="{7CA26AE9-B9A1-4F9D-9421-196BFFB7F905}"/>
    <cellStyle name="Normal 21 2 3 2 2 2 2 4" xfId="55259" xr:uid="{C081E97F-D4CB-4A0E-B052-F71E8798E009}"/>
    <cellStyle name="Normal 21 2 3 2 2 2 3" xfId="25184" xr:uid="{38B0435B-7FEE-4EB3-A671-6D1668C9A9FA}"/>
    <cellStyle name="Normal 21 2 3 2 2 2 3 2" xfId="25185" xr:uid="{A714DB26-8A2F-45AB-89DE-266AA8F23C9D}"/>
    <cellStyle name="Normal 21 2 3 2 2 2 3 2 2" xfId="55260" xr:uid="{32BBD0A7-0E59-4BF5-9222-299434547255}"/>
    <cellStyle name="Normal 21 2 3 2 2 2 3 3" xfId="55261" xr:uid="{02AC66DC-68FD-4767-A825-A235C5DA33DC}"/>
    <cellStyle name="Normal 21 2 3 2 2 2 4" xfId="25186" xr:uid="{876401F2-2A01-40FD-BEEC-BCE0CC5EF5F0}"/>
    <cellStyle name="Normal 21 2 3 2 2 2 4 2" xfId="55262" xr:uid="{FD7C7D3E-AF12-4B72-8B4C-7B4959700893}"/>
    <cellStyle name="Normal 21 2 3 2 2 2 5" xfId="55263" xr:uid="{220910FF-4F7B-4D66-A79A-7635324055BE}"/>
    <cellStyle name="Normal 21 2 3 2 2 2 6" xfId="55264" xr:uid="{42CCEBE7-7916-49D1-8608-1AC3838644A9}"/>
    <cellStyle name="Normal 21 2 3 2 2 3" xfId="25187" xr:uid="{B624A232-132F-4BA5-994D-4B0FCAFD2FB8}"/>
    <cellStyle name="Normal 21 2 3 2 2 3 2" xfId="25188" xr:uid="{DB618B8F-7A37-4B32-AE54-93CAD8B739C5}"/>
    <cellStyle name="Normal 21 2 3 2 2 3 2 2" xfId="25189" xr:uid="{6EF9FA8A-2012-4872-8A9A-5D6AAD9DFE65}"/>
    <cellStyle name="Normal 21 2 3 2 2 3 2 2 2" xfId="25190" xr:uid="{14E2606D-3E24-4BE2-8C43-5813C572362E}"/>
    <cellStyle name="Normal 21 2 3 2 2 3 2 3" xfId="25191" xr:uid="{C80B9A62-8E1E-414D-8F65-A585982FF88E}"/>
    <cellStyle name="Normal 21 2 3 2 2 3 3" xfId="25192" xr:uid="{7E71E5AD-A84E-4955-991F-228C8F040F9C}"/>
    <cellStyle name="Normal 21 2 3 2 2 3 3 2" xfId="25193" xr:uid="{E8094787-311D-4A8E-9402-1A2624D724C6}"/>
    <cellStyle name="Normal 21 2 3 2 2 3 4" xfId="25194" xr:uid="{4E7D2542-07C9-40A4-8FF7-3A76A9FACDC7}"/>
    <cellStyle name="Normal 21 2 3 2 2 4" xfId="25195" xr:uid="{A2F38CBC-CBAE-4AF8-9613-D236BD9023F6}"/>
    <cellStyle name="Normal 21 2 3 2 2 4 2" xfId="25196" xr:uid="{E4C6170A-9749-47CA-AB9D-4C916D0DEB5A}"/>
    <cellStyle name="Normal 21 2 3 2 2 4 2 2" xfId="25197" xr:uid="{7A964DFE-D8F1-4060-89F1-2798AA62EF63}"/>
    <cellStyle name="Normal 21 2 3 2 2 4 3" xfId="25198" xr:uid="{766D22CD-2315-4BDA-B074-109F3712F62D}"/>
    <cellStyle name="Normal 21 2 3 2 2 5" xfId="25199" xr:uid="{37339B04-4A68-4066-80DC-0A985D520657}"/>
    <cellStyle name="Normal 21 2 3 2 2 5 2" xfId="25200" xr:uid="{F9849F24-4475-440F-AA73-D10B5842935F}"/>
    <cellStyle name="Normal 21 2 3 2 2 6" xfId="25201" xr:uid="{361905A0-32B0-4812-9F22-5EAF06CB6A71}"/>
    <cellStyle name="Normal 21 2 3 2 2 7" xfId="25202" xr:uid="{25E0CA23-3586-4EC0-9357-652CE99D1143}"/>
    <cellStyle name="Normal 21 2 3 2 3" xfId="25203" xr:uid="{A4A96F10-5537-411F-ADE0-5968999D6477}"/>
    <cellStyle name="Normal 21 2 3 2 3 2" xfId="25204" xr:uid="{1BE3F546-9CE1-4ACB-96F4-82B4C433001F}"/>
    <cellStyle name="Normal 21 2 3 2 3 2 2" xfId="25205" xr:uid="{5052EB2B-955D-47E2-B44F-3F8352560CAF}"/>
    <cellStyle name="Normal 21 2 3 2 3 2 2 2" xfId="25206" xr:uid="{5DF219A4-9AFF-4868-9880-5969D861A551}"/>
    <cellStyle name="Normal 21 2 3 2 3 2 2 2 2" xfId="55265" xr:uid="{1CC5EACE-DB14-415B-BF53-6AD19DC52BC8}"/>
    <cellStyle name="Normal 21 2 3 2 3 2 2 3" xfId="55266" xr:uid="{680ADACE-9BDF-496A-9D05-2506A81AAE82}"/>
    <cellStyle name="Normal 21 2 3 2 3 2 3" xfId="25207" xr:uid="{7528ED65-C118-48DB-B584-2230EBC2F1CE}"/>
    <cellStyle name="Normal 21 2 3 2 3 2 3 2" xfId="55267" xr:uid="{AF956F59-1378-4C71-91CE-7F1924F26533}"/>
    <cellStyle name="Normal 21 2 3 2 3 2 4" xfId="55268" xr:uid="{79D7C654-17D9-482E-AB6A-03701FBA742F}"/>
    <cellStyle name="Normal 21 2 3 2 3 3" xfId="25208" xr:uid="{3C8DAEC6-CDD3-4C60-AD2B-D8B86E8F0B8B}"/>
    <cellStyle name="Normal 21 2 3 2 3 3 2" xfId="25209" xr:uid="{BAF7D428-4BB5-49D3-B602-83C2F4DA8DB6}"/>
    <cellStyle name="Normal 21 2 3 2 3 3 2 2" xfId="55269" xr:uid="{ADF4FCFD-3BE6-4276-9EE6-53B1DEDA383B}"/>
    <cellStyle name="Normal 21 2 3 2 3 3 3" xfId="55270" xr:uid="{5225B87C-C153-4640-BF75-46ACCF147418}"/>
    <cellStyle name="Normal 21 2 3 2 3 4" xfId="25210" xr:uid="{4330F90A-CD07-4AC3-B4DD-C7E6313682FD}"/>
    <cellStyle name="Normal 21 2 3 2 3 4 2" xfId="55271" xr:uid="{0CA70129-0B63-4A69-ACA5-A2A2F27AFC03}"/>
    <cellStyle name="Normal 21 2 3 2 3 5" xfId="55272" xr:uid="{3DC20A46-880B-4FF2-BF30-E2D5007ACD9B}"/>
    <cellStyle name="Normal 21 2 3 2 3 6" xfId="55273" xr:uid="{73EA1E7E-D431-47CE-AFC1-7BF8FCF30D0B}"/>
    <cellStyle name="Normal 21 2 3 2 4" xfId="25211" xr:uid="{4A860282-A899-436A-BCE0-2D31297337F3}"/>
    <cellStyle name="Normal 21 2 3 2 4 2" xfId="25212" xr:uid="{3D585E2F-7EAA-4F38-B858-BE93E63FD52A}"/>
    <cellStyle name="Normal 21 2 3 2 4 2 2" xfId="25213" xr:uid="{22C8CC9A-2423-401D-9B89-FFC18A06730F}"/>
    <cellStyle name="Normal 21 2 3 2 4 2 2 2" xfId="25214" xr:uid="{02CE9FA8-DC81-4F65-B87D-36977CB9BBB9}"/>
    <cellStyle name="Normal 21 2 3 2 4 2 3" xfId="25215" xr:uid="{01E81375-DA8E-4CBC-927E-524190F83181}"/>
    <cellStyle name="Normal 21 2 3 2 4 3" xfId="25216" xr:uid="{0D73EBD0-C9C8-42A1-B9D8-71F7B43AD690}"/>
    <cellStyle name="Normal 21 2 3 2 4 3 2" xfId="25217" xr:uid="{3AF18A01-E83A-40C0-B4B3-841592D02B73}"/>
    <cellStyle name="Normal 21 2 3 2 4 4" xfId="25218" xr:uid="{CA6DA906-29D8-43DD-9D15-CA9BAE9F9994}"/>
    <cellStyle name="Normal 21 2 3 2 5" xfId="25219" xr:uid="{AC4B3448-88EA-4DE0-828D-6D640CDF2CF0}"/>
    <cellStyle name="Normal 21 2 3 2 5 2" xfId="25220" xr:uid="{FE1D419F-2721-464D-8C1B-C60A9EF1EAF7}"/>
    <cellStyle name="Normal 21 2 3 2 5 2 2" xfId="25221" xr:uid="{11C01DC7-28AE-4828-B9C5-F0FEF18B6C3C}"/>
    <cellStyle name="Normal 21 2 3 2 5 3" xfId="25222" xr:uid="{521B9B18-F689-49BF-801E-B5F099660488}"/>
    <cellStyle name="Normal 21 2 3 2 6" xfId="25223" xr:uid="{BBFB4D5A-EC07-46F3-8C8B-73D6D753DB25}"/>
    <cellStyle name="Normal 21 2 3 2 6 2" xfId="25224" xr:uid="{5F1086C1-AE60-44C3-A1B6-E75E96F7627D}"/>
    <cellStyle name="Normal 21 2 3 2 7" xfId="25225" xr:uid="{A7465EC9-4B44-4BEF-BE16-AA9ADB1F8862}"/>
    <cellStyle name="Normal 21 2 3 2 8" xfId="25226" xr:uid="{FFD8EFD9-E2F4-48A2-9F09-3D714B0D5963}"/>
    <cellStyle name="Normal 21 2 3 2 9" xfId="25227" xr:uid="{53F7270C-FF29-43C9-9B99-090FB3ED3817}"/>
    <cellStyle name="Normal 21 2 3 3" xfId="25228" xr:uid="{4C9A2588-5D67-4335-8422-6F727EC95645}"/>
    <cellStyle name="Normal 21 2 3 3 2" xfId="25229" xr:uid="{113C74FB-14AB-4479-8F5C-84D6B5238283}"/>
    <cellStyle name="Normal 21 2 3 3 2 2" xfId="25230" xr:uid="{6997E16B-E561-47BF-98A8-DF0F1B09E9F7}"/>
    <cellStyle name="Normal 21 2 3 3 2 2 2" xfId="25231" xr:uid="{125B73FA-801C-4196-8E3E-3FBDB8279B8F}"/>
    <cellStyle name="Normal 21 2 3 3 2 2 2 2" xfId="25232" xr:uid="{6FD6330C-DB89-4667-813F-8383FA484010}"/>
    <cellStyle name="Normal 21 2 3 3 2 2 2 2 2" xfId="55274" xr:uid="{2FFAB6F9-3C99-44A0-9FC2-95E811DE3C14}"/>
    <cellStyle name="Normal 21 2 3 3 2 2 2 3" xfId="55275" xr:uid="{A854FF25-0D6C-49D0-A54C-439E1B2A355F}"/>
    <cellStyle name="Normal 21 2 3 3 2 2 3" xfId="25233" xr:uid="{595AB499-26B1-4C08-BEA6-986C6B8C5F2E}"/>
    <cellStyle name="Normal 21 2 3 3 2 2 3 2" xfId="55276" xr:uid="{CEDDB25F-A16E-4D24-8182-0259769B669D}"/>
    <cellStyle name="Normal 21 2 3 3 2 2 4" xfId="55277" xr:uid="{65F310F6-50E5-470B-8C4D-64A7A8CCA70E}"/>
    <cellStyle name="Normal 21 2 3 3 2 3" xfId="25234" xr:uid="{69FF20F9-644B-4D01-9DB0-1E1A9D00CA02}"/>
    <cellStyle name="Normal 21 2 3 3 2 3 2" xfId="25235" xr:uid="{CF5DEE3C-0E15-4914-992C-D1B2F30062B0}"/>
    <cellStyle name="Normal 21 2 3 3 2 3 2 2" xfId="55278" xr:uid="{3B66248F-0916-438B-A6B4-5FB4BA511D3D}"/>
    <cellStyle name="Normal 21 2 3 3 2 3 3" xfId="55279" xr:uid="{11661895-A55D-44B0-BFD7-F75261E13A48}"/>
    <cellStyle name="Normal 21 2 3 3 2 4" xfId="25236" xr:uid="{EA8277CA-B854-4D1E-9CA8-0F84AF7AAA73}"/>
    <cellStyle name="Normal 21 2 3 3 2 4 2" xfId="55280" xr:uid="{765FF03E-9958-4178-AE40-E46FC66AD068}"/>
    <cellStyle name="Normal 21 2 3 3 2 5" xfId="55281" xr:uid="{740BA33C-A356-4970-910B-5B7FB44199C2}"/>
    <cellStyle name="Normal 21 2 3 3 2 6" xfId="55282" xr:uid="{A6FB06A6-FF4B-490D-B3D6-6ADBCA7E8D9D}"/>
    <cellStyle name="Normal 21 2 3 3 3" xfId="25237" xr:uid="{E9C67B8A-5C66-4C4F-88D9-EA07B0077AD8}"/>
    <cellStyle name="Normal 21 2 3 3 3 2" xfId="25238" xr:uid="{677DD84A-1D51-4D61-8559-CF7310473CD5}"/>
    <cellStyle name="Normal 21 2 3 3 3 2 2" xfId="25239" xr:uid="{A7C402E3-EF81-4E6A-867C-4B4CB69C28C3}"/>
    <cellStyle name="Normal 21 2 3 3 3 2 2 2" xfId="25240" xr:uid="{CA37B06D-5261-461F-9EF9-86079D71422F}"/>
    <cellStyle name="Normal 21 2 3 3 3 2 3" xfId="25241" xr:uid="{1B4F3F5B-E418-4879-858E-5860ABB178C0}"/>
    <cellStyle name="Normal 21 2 3 3 3 3" xfId="25242" xr:uid="{A33BC01E-AE38-41C2-AD71-F24D28ABE666}"/>
    <cellStyle name="Normal 21 2 3 3 3 3 2" xfId="25243" xr:uid="{51D734A4-A785-42B0-B437-1983DC1D780A}"/>
    <cellStyle name="Normal 21 2 3 3 3 4" xfId="25244" xr:uid="{4FBD2BE9-F83D-470F-9B02-3A5085840867}"/>
    <cellStyle name="Normal 21 2 3 3 4" xfId="25245" xr:uid="{BE805490-BF7B-4516-A908-46DD8C655C71}"/>
    <cellStyle name="Normal 21 2 3 3 4 2" xfId="25246" xr:uid="{8F35210E-8F1F-43FA-8756-7FF15089314E}"/>
    <cellStyle name="Normal 21 2 3 3 4 2 2" xfId="25247" xr:uid="{215232F2-0FB1-489D-A839-5BA0CD7F8DF7}"/>
    <cellStyle name="Normal 21 2 3 3 4 3" xfId="25248" xr:uid="{F8F648EA-A7A3-4CC7-822C-693067C8847A}"/>
    <cellStyle name="Normal 21 2 3 3 5" xfId="25249" xr:uid="{24F0C3AF-9765-4072-AD85-9546C947D7FA}"/>
    <cellStyle name="Normal 21 2 3 3 5 2" xfId="25250" xr:uid="{857F17A8-2BC9-404A-AAD9-94696B4E0D84}"/>
    <cellStyle name="Normal 21 2 3 3 6" xfId="25251" xr:uid="{D9300191-4DF9-43AA-9514-77C31B306F7B}"/>
    <cellStyle name="Normal 21 2 3 3 7" xfId="25252" xr:uid="{578E74E6-3F2C-4C40-BB88-CB75C10B0EAC}"/>
    <cellStyle name="Normal 21 2 3 4" xfId="25253" xr:uid="{74476101-7BA8-4CAA-B58C-2E90060CC05F}"/>
    <cellStyle name="Normal 21 2 3 4 2" xfId="25254" xr:uid="{F2857A15-552E-4C22-9337-B20812A8B929}"/>
    <cellStyle name="Normal 21 2 3 4 2 2" xfId="25255" xr:uid="{2C4E1DC8-E923-4C59-9C17-1F29FFC4983A}"/>
    <cellStyle name="Normal 21 2 3 4 2 2 2" xfId="25256" xr:uid="{8BA5752B-7F50-49A9-AC54-CDCB89FB09FB}"/>
    <cellStyle name="Normal 21 2 3 4 2 2 2 2" xfId="25257" xr:uid="{8AF27D33-F607-4AC4-89BA-830DEECC5E81}"/>
    <cellStyle name="Normal 21 2 3 4 2 2 3" xfId="25258" xr:uid="{CAF82D21-8221-4225-B03A-9C8EF04B0F87}"/>
    <cellStyle name="Normal 21 2 3 4 2 3" xfId="25259" xr:uid="{A932BED4-ADE4-4424-983B-C4A1FEB05855}"/>
    <cellStyle name="Normal 21 2 3 4 2 3 2" xfId="25260" xr:uid="{F97C3813-E07E-4344-8E98-95C5C927044A}"/>
    <cellStyle name="Normal 21 2 3 4 2 4" xfId="25261" xr:uid="{77CD71C7-587C-40ED-8C49-39D469C99325}"/>
    <cellStyle name="Normal 21 2 3 4 3" xfId="25262" xr:uid="{6EE63B6C-764D-4E13-AF18-9E047832CF95}"/>
    <cellStyle name="Normal 21 2 3 4 3 2" xfId="25263" xr:uid="{15E6FDB7-470C-4049-A4FA-28882C2F0396}"/>
    <cellStyle name="Normal 21 2 3 4 3 2 2" xfId="55283" xr:uid="{C9488315-FB8E-493E-9EBC-A15C6F295AE6}"/>
    <cellStyle name="Normal 21 2 3 4 3 3" xfId="55284" xr:uid="{658098B0-BA90-4C65-B34D-C932AEC553B1}"/>
    <cellStyle name="Normal 21 2 3 4 4" xfId="25264" xr:uid="{9E8C3ABE-E4F8-46F4-8B1E-40FC33E0A211}"/>
    <cellStyle name="Normal 21 2 3 4 4 2" xfId="55285" xr:uid="{ACC0D7C1-A2A1-4715-AEB6-5FB0371E84AC}"/>
    <cellStyle name="Normal 21 2 3 4 5" xfId="55286" xr:uid="{8FBD7C31-77D8-4F96-B45C-9FB87C17117D}"/>
    <cellStyle name="Normal 21 2 3 4 6" xfId="55287" xr:uid="{1882E89B-F354-45EB-8666-E9A6781EFC25}"/>
    <cellStyle name="Normal 21 2 3 5" xfId="25265" xr:uid="{7CBA0E41-F44C-400E-A94C-28E1542272D5}"/>
    <cellStyle name="Normal 21 2 3 5 2" xfId="25266" xr:uid="{B2A5E440-EEE5-4B91-8F5B-2B82577A5D6C}"/>
    <cellStyle name="Normal 21 2 3 5 2 2" xfId="25267" xr:uid="{9D33CCF6-962E-4707-9B54-159EB06AF5ED}"/>
    <cellStyle name="Normal 21 2 3 5 2 2 2" xfId="25268" xr:uid="{1CAC84D2-48AD-4F89-A42D-3D2AA0982820}"/>
    <cellStyle name="Normal 21 2 3 5 2 3" xfId="25269" xr:uid="{73245D0D-0681-4910-9C03-8B8277EED544}"/>
    <cellStyle name="Normal 21 2 3 5 3" xfId="25270" xr:uid="{5DDE0437-B54B-4F4E-8324-2666DB589B1A}"/>
    <cellStyle name="Normal 21 2 3 5 3 2" xfId="25271" xr:uid="{E08E972C-F3C4-4981-BCED-F9EE96B66FAD}"/>
    <cellStyle name="Normal 21 2 3 5 4" xfId="25272" xr:uid="{FE1C1FD3-02FD-4B0B-B2A2-6020F5F73BC1}"/>
    <cellStyle name="Normal 21 2 3 6" xfId="25273" xr:uid="{4C1A8AE6-0F51-4400-A459-027F28E7960B}"/>
    <cellStyle name="Normal 21 2 3 6 2" xfId="25274" xr:uid="{EB84B690-DC1D-4E5C-BC08-D72F3A740E3D}"/>
    <cellStyle name="Normal 21 2 3 6 2 2" xfId="25275" xr:uid="{6A82D675-592C-4028-855A-8A7E125D0492}"/>
    <cellStyle name="Normal 21 2 3 6 3" xfId="25276" xr:uid="{0763CEF9-364E-48D0-99FC-78732BFDB524}"/>
    <cellStyle name="Normal 21 2 3 7" xfId="25277" xr:uid="{02181357-2D9A-4189-B71D-8D50F9750D4B}"/>
    <cellStyle name="Normal 21 2 3 7 2" xfId="25278" xr:uid="{7768F74D-A7A6-4CD5-9E2B-15C85504C488}"/>
    <cellStyle name="Normal 21 2 3 8" xfId="25279" xr:uid="{FAA0526C-129D-4BA1-A24C-C205008FBE65}"/>
    <cellStyle name="Normal 21 2 3 9" xfId="25280" xr:uid="{0392F259-E1B3-49C2-83E5-87E9F170BBBD}"/>
    <cellStyle name="Normal 21 2 3_INFORME" xfId="25281" xr:uid="{DE0F266A-238F-4BC8-9AAA-E4355EBC6704}"/>
    <cellStyle name="Normal 21 2 4" xfId="25282" xr:uid="{9C829C7E-844C-4193-858B-4315AA57D0F0}"/>
    <cellStyle name="Normal 21 2 4 2" xfId="25283" xr:uid="{7A4D7D87-E6FB-41BC-B255-1BC450A60A68}"/>
    <cellStyle name="Normal 21 2 4 2 2" xfId="25284" xr:uid="{2BB73ACD-16FC-4F82-AE7B-1F7DE85A4C65}"/>
    <cellStyle name="Normal 21 2 4 2 2 2" xfId="25285" xr:uid="{0683C617-B460-4257-8585-01604408500E}"/>
    <cellStyle name="Normal 21 2 4 2 2 2 2" xfId="25286" xr:uid="{084BB763-2535-40E6-9C8E-FAE3B672745B}"/>
    <cellStyle name="Normal 21 2 4 2 2 2 2 2" xfId="25287" xr:uid="{8E5B47B9-F94E-4B3A-8424-3AA5BAED86F5}"/>
    <cellStyle name="Normal 21 2 4 2 2 2 2 2 2" xfId="55288" xr:uid="{5F90D07C-F4C9-44CB-97FB-DAB0CE6D4C87}"/>
    <cellStyle name="Normal 21 2 4 2 2 2 2 3" xfId="55289" xr:uid="{7248FC61-D10B-4004-B7A7-8632C9937453}"/>
    <cellStyle name="Normal 21 2 4 2 2 2 3" xfId="25288" xr:uid="{4F9AC07D-27D0-4091-BD31-BB83D3BCF0D4}"/>
    <cellStyle name="Normal 21 2 4 2 2 2 3 2" xfId="55290" xr:uid="{264B58CA-140D-4773-93C1-2ED9396CC845}"/>
    <cellStyle name="Normal 21 2 4 2 2 2 4" xfId="55291" xr:uid="{8BCE371A-A0F5-4AE7-88E2-F25AAE51F08A}"/>
    <cellStyle name="Normal 21 2 4 2 2 3" xfId="25289" xr:uid="{0E441E55-7BEF-456A-B2E1-D46BE5F150DD}"/>
    <cellStyle name="Normal 21 2 4 2 2 3 2" xfId="25290" xr:uid="{3CF27919-3EB7-47FB-B85F-4B6247BB2632}"/>
    <cellStyle name="Normal 21 2 4 2 2 3 2 2" xfId="55292" xr:uid="{1A766B84-3CA8-4A5A-838F-C3AE1ECA758B}"/>
    <cellStyle name="Normal 21 2 4 2 2 3 3" xfId="55293" xr:uid="{FA4755CF-3937-4ED3-A450-8182EF139A33}"/>
    <cellStyle name="Normal 21 2 4 2 2 4" xfId="25291" xr:uid="{F6436CA4-0385-4002-B7E9-B44A12F7288F}"/>
    <cellStyle name="Normal 21 2 4 2 2 4 2" xfId="55294" xr:uid="{91F790D1-A37F-4807-A284-6D1F1FDD8C98}"/>
    <cellStyle name="Normal 21 2 4 2 2 5" xfId="55295" xr:uid="{644D3E8D-52C8-4085-9F38-517DD9B8161B}"/>
    <cellStyle name="Normal 21 2 4 2 2 6" xfId="55296" xr:uid="{24F4B9B0-E4E1-453D-B9B9-8502B8C6FBE3}"/>
    <cellStyle name="Normal 21 2 4 2 3" xfId="25292" xr:uid="{520ECE2B-D6A7-40CC-BAF6-2492B64D1D0D}"/>
    <cellStyle name="Normal 21 2 4 2 3 2" xfId="25293" xr:uid="{08B35027-5BE5-473E-BF33-862BD2822CA1}"/>
    <cellStyle name="Normal 21 2 4 2 3 2 2" xfId="25294" xr:uid="{7F350E3D-EE96-4AC8-AACF-64359E1F9191}"/>
    <cellStyle name="Normal 21 2 4 2 3 2 2 2" xfId="25295" xr:uid="{11A90CBB-D3DB-4FD9-879B-94E7DDA758DE}"/>
    <cellStyle name="Normal 21 2 4 2 3 2 3" xfId="25296" xr:uid="{0AC46BEC-9BB2-46E5-8461-44BD063D293E}"/>
    <cellStyle name="Normal 21 2 4 2 3 3" xfId="25297" xr:uid="{786AC02A-8853-4AFA-92CA-5400947913CA}"/>
    <cellStyle name="Normal 21 2 4 2 3 3 2" xfId="25298" xr:uid="{676AC4F2-AB68-4802-8E1F-A866F32A456D}"/>
    <cellStyle name="Normal 21 2 4 2 3 4" xfId="25299" xr:uid="{A1BF782A-DCD1-49AD-865C-B8C85DD3B6E2}"/>
    <cellStyle name="Normal 21 2 4 2 4" xfId="25300" xr:uid="{13F9D5D8-60BD-402F-8AA6-E501DD5691A7}"/>
    <cellStyle name="Normal 21 2 4 2 4 2" xfId="25301" xr:uid="{B313E90C-8EB0-4667-A3F0-C9E6DC936AF0}"/>
    <cellStyle name="Normal 21 2 4 2 4 2 2" xfId="25302" xr:uid="{FDB9F101-749A-40D8-977F-5A3FB2D7122A}"/>
    <cellStyle name="Normal 21 2 4 2 4 3" xfId="25303" xr:uid="{F13663E6-3105-46F3-AD3D-BA584D937EBB}"/>
    <cellStyle name="Normal 21 2 4 2 5" xfId="25304" xr:uid="{BCC34880-EB55-429E-82A7-26018005F56F}"/>
    <cellStyle name="Normal 21 2 4 2 5 2" xfId="25305" xr:uid="{C040760A-B903-4DA2-845D-2F5DEDDADFDA}"/>
    <cellStyle name="Normal 21 2 4 2 6" xfId="25306" xr:uid="{9F3B02EA-7443-4E35-B6AE-BB3110BCF580}"/>
    <cellStyle name="Normal 21 2 4 2 7" xfId="25307" xr:uid="{EED15257-0B25-42BB-A552-175D5F600084}"/>
    <cellStyle name="Normal 21 2 4 3" xfId="25308" xr:uid="{48DAA24D-2F80-40A5-A12D-2E3504B7CD1B}"/>
    <cellStyle name="Normal 21 2 4 3 2" xfId="25309" xr:uid="{A699416D-1AD3-404D-A545-9A8F67BB884E}"/>
    <cellStyle name="Normal 21 2 4 3 2 2" xfId="25310" xr:uid="{5E5B40BD-21A4-435C-A22E-5199F3B89F54}"/>
    <cellStyle name="Normal 21 2 4 3 2 2 2" xfId="25311" xr:uid="{67D70F2C-EFB6-4D46-86D0-9A9A7718D792}"/>
    <cellStyle name="Normal 21 2 4 3 2 2 2 2" xfId="55297" xr:uid="{BB8B2A31-73D9-43FB-AAE8-FBC322867217}"/>
    <cellStyle name="Normal 21 2 4 3 2 2 3" xfId="55298" xr:uid="{042C2CD0-40CC-452A-999F-3011D18EF967}"/>
    <cellStyle name="Normal 21 2 4 3 2 3" xfId="25312" xr:uid="{6C71230E-C6F3-4964-9E72-32FF8C198A62}"/>
    <cellStyle name="Normal 21 2 4 3 2 3 2" xfId="55299" xr:uid="{2B30C593-02AE-429B-8613-CA82940BA460}"/>
    <cellStyle name="Normal 21 2 4 3 2 4" xfId="55300" xr:uid="{F653C898-70C6-4439-B0A5-9A02D1698F62}"/>
    <cellStyle name="Normal 21 2 4 3 3" xfId="25313" xr:uid="{8CDA5E1A-2F0E-4538-999D-6BAB47F1550B}"/>
    <cellStyle name="Normal 21 2 4 3 3 2" xfId="25314" xr:uid="{C39708E1-24C2-4EBC-97DB-42CEBC9ED5E1}"/>
    <cellStyle name="Normal 21 2 4 3 3 2 2" xfId="55301" xr:uid="{F55D6D70-2D41-4766-AD46-140AAF8A0A28}"/>
    <cellStyle name="Normal 21 2 4 3 3 3" xfId="55302" xr:uid="{59B660FB-E77C-4F8E-B158-8DAAE649EFB7}"/>
    <cellStyle name="Normal 21 2 4 3 4" xfId="25315" xr:uid="{F5C7DC44-437F-4862-BDE9-44D059E33FD3}"/>
    <cellStyle name="Normal 21 2 4 3 4 2" xfId="55303" xr:uid="{93214694-8F37-43F3-927F-C9CBF3D05722}"/>
    <cellStyle name="Normal 21 2 4 3 5" xfId="55304" xr:uid="{94BB1090-FB69-4CDC-9A56-177B0CE170EE}"/>
    <cellStyle name="Normal 21 2 4 3 6" xfId="55305" xr:uid="{FBB94F54-960F-43B0-BE2B-592D3DEE41B9}"/>
    <cellStyle name="Normal 21 2 4 4" xfId="25316" xr:uid="{2C09C878-D7B9-40AA-B5D1-A7298806D38A}"/>
    <cellStyle name="Normal 21 2 4 4 2" xfId="25317" xr:uid="{FC4178E3-20BF-4B06-B78E-7D9D3C74EDBF}"/>
    <cellStyle name="Normal 21 2 4 4 2 2" xfId="25318" xr:uid="{343469A3-45B8-4F4D-BEF3-C9100EA0508B}"/>
    <cellStyle name="Normal 21 2 4 4 2 2 2" xfId="25319" xr:uid="{B7F367C8-E8C4-4234-9D31-00C271EAA724}"/>
    <cellStyle name="Normal 21 2 4 4 2 3" xfId="25320" xr:uid="{FF6ADC9F-B344-4572-AEA5-3FC82211328F}"/>
    <cellStyle name="Normal 21 2 4 4 3" xfId="25321" xr:uid="{1A02B039-E401-447B-9146-86BF76A04DE0}"/>
    <cellStyle name="Normal 21 2 4 4 3 2" xfId="25322" xr:uid="{EC4B6C07-5AA4-4BD3-88C9-284A20FFCD39}"/>
    <cellStyle name="Normal 21 2 4 4 4" xfId="25323" xr:uid="{FB7F8A90-F4A7-44B1-98D8-59154E7A24BD}"/>
    <cellStyle name="Normal 21 2 4 5" xfId="25324" xr:uid="{9C332B3A-DB4D-4E0E-B1C6-DA0541226462}"/>
    <cellStyle name="Normal 21 2 4 5 2" xfId="25325" xr:uid="{463F3D2F-6F52-4533-9057-28EF0A08E2AF}"/>
    <cellStyle name="Normal 21 2 4 5 2 2" xfId="25326" xr:uid="{431C459D-6814-425D-8C1C-5B048F447B68}"/>
    <cellStyle name="Normal 21 2 4 5 3" xfId="25327" xr:uid="{8A7A6046-3D2B-405F-8076-341223ECFE99}"/>
    <cellStyle name="Normal 21 2 4 6" xfId="25328" xr:uid="{7FA10878-BFF8-4B6F-A4BC-4FB95639AFCA}"/>
    <cellStyle name="Normal 21 2 4 6 2" xfId="25329" xr:uid="{EDEC709F-AC70-4055-BB12-ED352C3F6883}"/>
    <cellStyle name="Normal 21 2 4 7" xfId="25330" xr:uid="{4E1D739F-DB4B-4EA9-B3E9-2A73255345DB}"/>
    <cellStyle name="Normal 21 2 4 8" xfId="25331" xr:uid="{25A2A39D-C472-42E6-B793-16F37A232C78}"/>
    <cellStyle name="Normal 21 2 4 9" xfId="25332" xr:uid="{D2516D0E-9DB5-453C-AF5A-F7B54125ABAA}"/>
    <cellStyle name="Normal 21 2 5" xfId="25333" xr:uid="{D599BC8F-F6E5-4334-BF0A-06EA770073D4}"/>
    <cellStyle name="Normal 21 2 5 2" xfId="25334" xr:uid="{4AE9652B-28A1-4E6B-905E-30E1823BFF32}"/>
    <cellStyle name="Normal 21 2 5 2 2" xfId="25335" xr:uid="{15D97E94-03B2-41F8-BB48-2552200A5669}"/>
    <cellStyle name="Normal 21 2 5 2 2 2" xfId="25336" xr:uid="{71EE066D-2373-4EC2-82D4-1331BECD189B}"/>
    <cellStyle name="Normal 21 2 5 2 2 2 2" xfId="25337" xr:uid="{FC866649-4E5F-432C-AD09-DB995BB01C52}"/>
    <cellStyle name="Normal 21 2 5 2 2 2 2 2" xfId="55306" xr:uid="{197B78A6-CDEE-4CF8-A06C-42E2EDF8F30A}"/>
    <cellStyle name="Normal 21 2 5 2 2 2 3" xfId="55307" xr:uid="{D9C152E7-3897-4756-A912-97A47B19E585}"/>
    <cellStyle name="Normal 21 2 5 2 2 3" xfId="25338" xr:uid="{05B8DE5C-FE4A-4846-ACAC-C9C5086395CB}"/>
    <cellStyle name="Normal 21 2 5 2 2 3 2" xfId="55308" xr:uid="{DBF4E821-36D5-4DDF-AA6C-73AFAEF99BC9}"/>
    <cellStyle name="Normal 21 2 5 2 2 4" xfId="55309" xr:uid="{2057D10D-13BE-470B-9CC6-C3B52A418AFB}"/>
    <cellStyle name="Normal 21 2 5 2 3" xfId="25339" xr:uid="{556B7540-B9C8-44D5-948C-167B76F92726}"/>
    <cellStyle name="Normal 21 2 5 2 3 2" xfId="25340" xr:uid="{BCB74FD1-5506-41C2-95DF-3B1C1913291D}"/>
    <cellStyle name="Normal 21 2 5 2 3 2 2" xfId="55310" xr:uid="{CCB22ACC-C923-4735-B19B-7A87087B539A}"/>
    <cellStyle name="Normal 21 2 5 2 3 3" xfId="55311" xr:uid="{7A0FC910-BC26-46A7-8213-4068C307F8E0}"/>
    <cellStyle name="Normal 21 2 5 2 4" xfId="25341" xr:uid="{96C5BF0E-CE8C-4508-BCD1-B41133C91DAB}"/>
    <cellStyle name="Normal 21 2 5 2 4 2" xfId="55312" xr:uid="{0DB23F1E-4044-4A6B-9306-0EE0B7B06B4B}"/>
    <cellStyle name="Normal 21 2 5 2 5" xfId="55313" xr:uid="{9C94DDD2-A50D-4F27-978F-2B2EF0F2DB8F}"/>
    <cellStyle name="Normal 21 2 5 2 6" xfId="55314" xr:uid="{C56C5839-583C-49E8-9261-88E6CB5E1BB7}"/>
    <cellStyle name="Normal 21 2 5 3" xfId="25342" xr:uid="{12C16029-64BE-41C1-B4E3-C35488297C40}"/>
    <cellStyle name="Normal 21 2 5 3 2" xfId="25343" xr:uid="{8A62177F-3258-4F5A-B78A-46AEACDF85BF}"/>
    <cellStyle name="Normal 21 2 5 3 2 2" xfId="25344" xr:uid="{AC7272FF-B6E0-471B-9FB0-ADFECA45C1A4}"/>
    <cellStyle name="Normal 21 2 5 3 2 2 2" xfId="25345" xr:uid="{BB5895DB-2994-4099-8466-4898E4EB46C4}"/>
    <cellStyle name="Normal 21 2 5 3 2 3" xfId="25346" xr:uid="{001F7254-9715-4C3F-81F0-9F753B472F2A}"/>
    <cellStyle name="Normal 21 2 5 3 3" xfId="25347" xr:uid="{992BF468-981D-4FDE-9F95-5F0F3E1E9D2C}"/>
    <cellStyle name="Normal 21 2 5 3 3 2" xfId="25348" xr:uid="{10DC0491-238C-459E-9B67-C26F83823704}"/>
    <cellStyle name="Normal 21 2 5 3 4" xfId="25349" xr:uid="{8E9C739A-508A-4FCC-B0D7-A56586ABC639}"/>
    <cellStyle name="Normal 21 2 5 4" xfId="25350" xr:uid="{038B367D-761A-428A-AF74-3617189BF93C}"/>
    <cellStyle name="Normal 21 2 5 4 2" xfId="25351" xr:uid="{65ED263E-8CBF-42E0-9A22-7E06AF6DB05F}"/>
    <cellStyle name="Normal 21 2 5 4 2 2" xfId="25352" xr:uid="{9537ED95-8AEC-453E-85BD-2AB819A0D4F0}"/>
    <cellStyle name="Normal 21 2 5 4 3" xfId="25353" xr:uid="{48C866C2-37D0-4A86-98BC-BE3351150152}"/>
    <cellStyle name="Normal 21 2 5 5" xfId="25354" xr:uid="{D380CAF9-AAFD-437D-947F-03BC1707C0AD}"/>
    <cellStyle name="Normal 21 2 5 5 2" xfId="25355" xr:uid="{7BC8FD00-5B50-4D64-A166-F5AFD43C7596}"/>
    <cellStyle name="Normal 21 2 5 6" xfId="25356" xr:uid="{74EA1CDD-708E-4139-8559-69D3D0EFA55D}"/>
    <cellStyle name="Normal 21 2 5 7" xfId="25357" xr:uid="{963F661A-3763-4410-AED6-507E3F5175F2}"/>
    <cellStyle name="Normal 21 2 6" xfId="25358" xr:uid="{8FFC0F2C-6352-4591-8711-E8BAEC5C2AE8}"/>
    <cellStyle name="Normal 21 2 6 2" xfId="25359" xr:uid="{318D8EC1-519B-422D-9424-557234782386}"/>
    <cellStyle name="Normal 21 2 6 2 2" xfId="25360" xr:uid="{2CA3F2E9-8DC6-4348-977B-B78D63A224B2}"/>
    <cellStyle name="Normal 21 2 6 2 2 2" xfId="25361" xr:uid="{BD494882-6EDA-4E48-884D-8D4FA04AE112}"/>
    <cellStyle name="Normal 21 2 6 2 2 2 2" xfId="25362" xr:uid="{2842CB45-5813-45DA-BED3-46D195DE6D54}"/>
    <cellStyle name="Normal 21 2 6 2 2 3" xfId="25363" xr:uid="{8EDFBC38-2A67-4F7F-B36A-C288B740E735}"/>
    <cellStyle name="Normal 21 2 6 2 3" xfId="25364" xr:uid="{DE37D1DC-8653-4DC9-9AF5-110FF7796F6D}"/>
    <cellStyle name="Normal 21 2 6 2 3 2" xfId="25365" xr:uid="{E1D5B59F-9837-4511-94B1-A7A3EB75C2DB}"/>
    <cellStyle name="Normal 21 2 6 2 4" xfId="25366" xr:uid="{8A4F969F-9611-4AAB-90F9-BD009F421108}"/>
    <cellStyle name="Normal 21 2 6 3" xfId="25367" xr:uid="{52F285F5-5321-432A-90DA-2A4F5E68A794}"/>
    <cellStyle name="Normal 21 2 6 3 2" xfId="25368" xr:uid="{4E746118-C79A-4B27-8B66-FD8A5B4D5AFF}"/>
    <cellStyle name="Normal 21 2 6 3 2 2" xfId="55315" xr:uid="{7BC8294A-CD95-414D-8704-EAA39C8B0D6A}"/>
    <cellStyle name="Normal 21 2 6 3 3" xfId="55316" xr:uid="{88DD9342-EAAD-4053-9BF0-1AC44C05B846}"/>
    <cellStyle name="Normal 21 2 6 4" xfId="25369" xr:uid="{D6CBBB85-E3C3-46FB-84A1-ABB090B51277}"/>
    <cellStyle name="Normal 21 2 6 4 2" xfId="55317" xr:uid="{AA5728CF-8704-4673-8649-AD0B69ECC006}"/>
    <cellStyle name="Normal 21 2 6 5" xfId="55318" xr:uid="{CCA8F32E-490C-4353-9524-E3063B47D666}"/>
    <cellStyle name="Normal 21 2 6 6" xfId="55319" xr:uid="{6B1B8C2B-9C1E-4177-9A23-2B90C8E88216}"/>
    <cellStyle name="Normal 21 2 7" xfId="25370" xr:uid="{6DD6BAE3-B4C7-4A67-940B-ACA42E3DFA6F}"/>
    <cellStyle name="Normal 21 2 7 2" xfId="25371" xr:uid="{1CF340AD-B40A-4A11-A6CD-608CD9B4238F}"/>
    <cellStyle name="Normal 21 2 7 2 2" xfId="25372" xr:uid="{1AF488FE-55B7-4950-A811-DCAF584A1CD2}"/>
    <cellStyle name="Normal 21 2 7 2 2 2" xfId="25373" xr:uid="{E5A02453-FCC9-4000-B959-8E8E0107CC37}"/>
    <cellStyle name="Normal 21 2 7 2 3" xfId="25374" xr:uid="{51D208B4-E41F-425C-9E0F-1EC9B4067A24}"/>
    <cellStyle name="Normal 21 2 7 3" xfId="25375" xr:uid="{EDD9E487-2FAC-407F-AD0E-AA153692CCFC}"/>
    <cellStyle name="Normal 21 2 7 3 2" xfId="25376" xr:uid="{10A1ECDC-36B3-4D87-879D-CE81F8485BF1}"/>
    <cellStyle name="Normal 21 2 7 4" xfId="25377" xr:uid="{5574A344-CB23-4291-BBF4-2916883DCE00}"/>
    <cellStyle name="Normal 21 2 8" xfId="25378" xr:uid="{0FF18909-CC53-4D13-A9D7-76F0FD840BCA}"/>
    <cellStyle name="Normal 21 2 8 2" xfId="25379" xr:uid="{A7E059CC-6F1B-492F-BA3B-607A54A56747}"/>
    <cellStyle name="Normal 21 2 8 2 2" xfId="25380" xr:uid="{244C3B88-002B-45E2-B932-F0B6FB2D3C00}"/>
    <cellStyle name="Normal 21 2 8 3" xfId="25381" xr:uid="{C23A22ED-B689-4B91-8BC7-26A7725EF03D}"/>
    <cellStyle name="Normal 21 2 9" xfId="25382" xr:uid="{CB2C271E-4FC3-4D92-B947-C167F1576FF0}"/>
    <cellStyle name="Normal 21 2 9 2" xfId="25383" xr:uid="{7D7421C4-52B9-4ECA-B09A-F0852E0A53B1}"/>
    <cellStyle name="Normal 21 2_INFORME" xfId="25384" xr:uid="{1AE955DE-9FFC-4ACD-81D3-D7F67B012D80}"/>
    <cellStyle name="Normal 21 3" xfId="25385" xr:uid="{ABC7F68E-BD63-4BEA-A6E5-27D78BF50BE8}"/>
    <cellStyle name="Normal 21 3 10" xfId="25386" xr:uid="{BE38A0AE-4BD5-49FF-BEC6-945851B8576E}"/>
    <cellStyle name="Normal 21 3 11" xfId="25387" xr:uid="{94FA7092-A65E-4A7B-BE56-F82993C8936C}"/>
    <cellStyle name="Normal 21 3 2" xfId="25388" xr:uid="{5155B31C-33CA-45AB-BEB4-1A21FC31B65E}"/>
    <cellStyle name="Normal 21 3 2 10" xfId="25389" xr:uid="{AC1E38F0-6C4D-401C-A3DA-55892F4B5F28}"/>
    <cellStyle name="Normal 21 3 2 2" xfId="25390" xr:uid="{95803092-40DB-48BA-BAE7-517B82B817C6}"/>
    <cellStyle name="Normal 21 3 2 2 2" xfId="25391" xr:uid="{482361BA-4D62-4F67-8B14-B80146A56D74}"/>
    <cellStyle name="Normal 21 3 2 2 2 2" xfId="25392" xr:uid="{C19BD147-626E-4660-AE08-7E7B297BEDC3}"/>
    <cellStyle name="Normal 21 3 2 2 2 2 2" xfId="25393" xr:uid="{EC18B3F6-441A-4AD7-AABC-3861CAF5FE61}"/>
    <cellStyle name="Normal 21 3 2 2 2 2 2 2" xfId="25394" xr:uid="{BB3E5E78-ADC3-4677-B15B-4FC674322D70}"/>
    <cellStyle name="Normal 21 3 2 2 2 2 2 2 2" xfId="25395" xr:uid="{4C74E779-A3D3-485C-8DD3-9805E4753177}"/>
    <cellStyle name="Normal 21 3 2 2 2 2 2 2 2 2" xfId="55320" xr:uid="{F63C539E-8290-432B-A112-89071CB212DF}"/>
    <cellStyle name="Normal 21 3 2 2 2 2 2 2 3" xfId="55321" xr:uid="{FA816AD7-84B9-4191-8883-594BF23D1883}"/>
    <cellStyle name="Normal 21 3 2 2 2 2 2 3" xfId="25396" xr:uid="{645B5071-BB11-4BAC-8AF9-E58AFB41FCBF}"/>
    <cellStyle name="Normal 21 3 2 2 2 2 2 3 2" xfId="55322" xr:uid="{2F82D3DB-CC7B-4CB6-BAC2-A4B14426DCB8}"/>
    <cellStyle name="Normal 21 3 2 2 2 2 2 4" xfId="55323" xr:uid="{70669B60-0316-431F-8D31-C033ACCA1C4C}"/>
    <cellStyle name="Normal 21 3 2 2 2 2 3" xfId="25397" xr:uid="{0218B36A-9AFA-4283-9BF0-327649F4B3AD}"/>
    <cellStyle name="Normal 21 3 2 2 2 2 3 2" xfId="25398" xr:uid="{3E182800-FEE0-4D36-9078-712FB61AA480}"/>
    <cellStyle name="Normal 21 3 2 2 2 2 3 2 2" xfId="55324" xr:uid="{CA2B9133-E096-4D19-9614-4E1B3502F87D}"/>
    <cellStyle name="Normal 21 3 2 2 2 2 3 3" xfId="55325" xr:uid="{C7EE137D-5D21-43C0-B59A-DAAFDCE5D1AD}"/>
    <cellStyle name="Normal 21 3 2 2 2 2 4" xfId="25399" xr:uid="{12E63FDE-1F2A-4743-9C5D-919EDBF9C189}"/>
    <cellStyle name="Normal 21 3 2 2 2 2 4 2" xfId="55326" xr:uid="{7F64861D-8F85-458B-B062-10750C5E2547}"/>
    <cellStyle name="Normal 21 3 2 2 2 2 5" xfId="55327" xr:uid="{2DAAEC5F-548A-438C-9274-D14CB386E18F}"/>
    <cellStyle name="Normal 21 3 2 2 2 2 6" xfId="55328" xr:uid="{29F7569F-6440-400B-9922-55DF611C093B}"/>
    <cellStyle name="Normal 21 3 2 2 2 3" xfId="25400" xr:uid="{CC00189B-AA42-450D-A51C-1822B5E05C8C}"/>
    <cellStyle name="Normal 21 3 2 2 2 3 2" xfId="25401" xr:uid="{EA46E2A2-BBF4-450E-B305-FD977D7AD1EB}"/>
    <cellStyle name="Normal 21 3 2 2 2 3 2 2" xfId="25402" xr:uid="{FC67038B-1C50-4C7E-81D8-BE3A3737D7DA}"/>
    <cellStyle name="Normal 21 3 2 2 2 3 2 2 2" xfId="25403" xr:uid="{02DC9602-72BF-443F-B74A-5F4E3FE23522}"/>
    <cellStyle name="Normal 21 3 2 2 2 3 2 3" xfId="25404" xr:uid="{3252CC56-FD29-43FC-B0B5-3DBB3DA80161}"/>
    <cellStyle name="Normal 21 3 2 2 2 3 3" xfId="25405" xr:uid="{6712C633-6396-4B2F-8DB0-BD5162F7DEB8}"/>
    <cellStyle name="Normal 21 3 2 2 2 3 3 2" xfId="25406" xr:uid="{89C4401B-5A2C-4D40-991D-ECF1D69AF103}"/>
    <cellStyle name="Normal 21 3 2 2 2 3 4" xfId="25407" xr:uid="{9B644512-0811-4487-A12F-8639EFB9616E}"/>
    <cellStyle name="Normal 21 3 2 2 2 4" xfId="25408" xr:uid="{0EE83555-D88A-4AE4-B769-C911572EDF77}"/>
    <cellStyle name="Normal 21 3 2 2 2 4 2" xfId="25409" xr:uid="{41C703E1-E3EE-4740-8DA6-137818B1CC8A}"/>
    <cellStyle name="Normal 21 3 2 2 2 4 2 2" xfId="25410" xr:uid="{C6618F96-F77C-426D-93B6-C34A483A1301}"/>
    <cellStyle name="Normal 21 3 2 2 2 4 3" xfId="25411" xr:uid="{B6328BA6-2641-42FE-91AB-303226C93EE6}"/>
    <cellStyle name="Normal 21 3 2 2 2 5" xfId="25412" xr:uid="{830E8850-F15E-4BD3-8C37-A96724F97783}"/>
    <cellStyle name="Normal 21 3 2 2 2 5 2" xfId="25413" xr:uid="{E2E8969F-B3E2-4AD2-9177-B2CE9389B142}"/>
    <cellStyle name="Normal 21 3 2 2 2 6" xfId="25414" xr:uid="{E8B3F697-7D61-4608-9FED-FB0052240E63}"/>
    <cellStyle name="Normal 21 3 2 2 2 7" xfId="25415" xr:uid="{E200DB16-FF61-446C-BE9A-0B174275DBBF}"/>
    <cellStyle name="Normal 21 3 2 2 3" xfId="25416" xr:uid="{8E3736D2-3514-4C56-85B4-2FBAC200E1C5}"/>
    <cellStyle name="Normal 21 3 2 2 3 2" xfId="25417" xr:uid="{6530FC9F-57C2-45E3-A385-DB61C33F4FF1}"/>
    <cellStyle name="Normal 21 3 2 2 3 2 2" xfId="25418" xr:uid="{3C2678CF-71B2-4A3B-BC1B-ABE0F29A4C82}"/>
    <cellStyle name="Normal 21 3 2 2 3 2 2 2" xfId="25419" xr:uid="{83C9EFB7-78E7-4AA6-BD89-1A16FF5B1FBE}"/>
    <cellStyle name="Normal 21 3 2 2 3 2 2 2 2" xfId="55329" xr:uid="{29C59B04-7611-4235-995C-8CAF94BA4FAF}"/>
    <cellStyle name="Normal 21 3 2 2 3 2 2 3" xfId="55330" xr:uid="{B1A42007-5B7C-4487-9FC6-3B609E468B10}"/>
    <cellStyle name="Normal 21 3 2 2 3 2 3" xfId="25420" xr:uid="{382A14F2-5B7E-45DC-9786-504FF9301450}"/>
    <cellStyle name="Normal 21 3 2 2 3 2 3 2" xfId="55331" xr:uid="{98C008EA-6729-45E4-A69B-F71BA4FA38A0}"/>
    <cellStyle name="Normal 21 3 2 2 3 2 4" xfId="55332" xr:uid="{1FEBA410-3602-4B43-B297-D8C91CE19527}"/>
    <cellStyle name="Normal 21 3 2 2 3 3" xfId="25421" xr:uid="{026EE99C-9EC2-43BA-9EAF-D6F596235859}"/>
    <cellStyle name="Normal 21 3 2 2 3 3 2" xfId="25422" xr:uid="{F256DDF5-D378-4C57-A0FB-BDE9A7BEF3CF}"/>
    <cellStyle name="Normal 21 3 2 2 3 3 2 2" xfId="55333" xr:uid="{106B82C9-6B65-4501-9DA7-3B23815666DD}"/>
    <cellStyle name="Normal 21 3 2 2 3 3 3" xfId="55334" xr:uid="{DAD66301-24E3-424E-8FB5-1FAAAC95CC82}"/>
    <cellStyle name="Normal 21 3 2 2 3 4" xfId="25423" xr:uid="{4E5CF135-AE36-4963-B96B-B0A89B490129}"/>
    <cellStyle name="Normal 21 3 2 2 3 4 2" xfId="55335" xr:uid="{B3BC12C5-A96F-4502-A0BF-9E9DDE7660E2}"/>
    <cellStyle name="Normal 21 3 2 2 3 5" xfId="55336" xr:uid="{8D62D6F9-2418-40E4-8206-EA0AFB4FADB2}"/>
    <cellStyle name="Normal 21 3 2 2 3 6" xfId="55337" xr:uid="{12C3D6AC-E3AC-4D50-B17E-7B6E3F2D3A12}"/>
    <cellStyle name="Normal 21 3 2 2 4" xfId="25424" xr:uid="{1023754A-C894-4E51-AC47-35DF55C22265}"/>
    <cellStyle name="Normal 21 3 2 2 4 2" xfId="25425" xr:uid="{DC5142DE-72BD-437B-A1D3-0D34D7CC4150}"/>
    <cellStyle name="Normal 21 3 2 2 4 2 2" xfId="25426" xr:uid="{5AB6F53B-2D80-4638-A3D6-D2EB288139C4}"/>
    <cellStyle name="Normal 21 3 2 2 4 2 2 2" xfId="25427" xr:uid="{98375F8F-FB0A-4103-928D-61B3D9D1F400}"/>
    <cellStyle name="Normal 21 3 2 2 4 2 3" xfId="25428" xr:uid="{6A329164-7168-42E6-BC40-E5BB13F64600}"/>
    <cellStyle name="Normal 21 3 2 2 4 3" xfId="25429" xr:uid="{B0916CA1-77AE-430D-B859-D283FF30D242}"/>
    <cellStyle name="Normal 21 3 2 2 4 3 2" xfId="25430" xr:uid="{0B9D89E4-4484-4AFB-94D7-ADFCFBD449B1}"/>
    <cellStyle name="Normal 21 3 2 2 4 4" xfId="25431" xr:uid="{41B8C53D-1533-448E-ACAD-A4E965565DE4}"/>
    <cellStyle name="Normal 21 3 2 2 5" xfId="25432" xr:uid="{BB00D3BC-63B1-4C95-9854-77DCB304254D}"/>
    <cellStyle name="Normal 21 3 2 2 5 2" xfId="25433" xr:uid="{3458C10B-41CC-4CB0-8B98-775DDDF3588F}"/>
    <cellStyle name="Normal 21 3 2 2 5 2 2" xfId="25434" xr:uid="{9A893162-EA9C-4294-84FE-97A53AF9E0B1}"/>
    <cellStyle name="Normal 21 3 2 2 5 3" xfId="25435" xr:uid="{E146A9CF-53AE-445F-A671-7D0228AF4A14}"/>
    <cellStyle name="Normal 21 3 2 2 6" xfId="25436" xr:uid="{372A9ED5-CD9D-4D58-B58E-FA2A5D1F4E52}"/>
    <cellStyle name="Normal 21 3 2 2 6 2" xfId="25437" xr:uid="{0028A0F2-E6E6-423D-B5E0-D6B77C263B6F}"/>
    <cellStyle name="Normal 21 3 2 2 7" xfId="25438" xr:uid="{99BB1DD6-7866-4346-AFAF-58121540279C}"/>
    <cellStyle name="Normal 21 3 2 2 8" xfId="25439" xr:uid="{60FEF199-4632-4C77-AF0D-5078405C83BA}"/>
    <cellStyle name="Normal 21 3 2 2 9" xfId="25440" xr:uid="{429C5D79-5F6A-43E1-ADED-064193E8D777}"/>
    <cellStyle name="Normal 21 3 2 3" xfId="25441" xr:uid="{D6C08CE1-C463-48E8-911D-6515AD098C6C}"/>
    <cellStyle name="Normal 21 3 2 3 2" xfId="25442" xr:uid="{AB4AA03B-4CCA-4814-96A1-32B0C1724A8D}"/>
    <cellStyle name="Normal 21 3 2 3 2 2" xfId="25443" xr:uid="{E343B085-BCB0-44CC-A791-983787A26962}"/>
    <cellStyle name="Normal 21 3 2 3 2 2 2" xfId="25444" xr:uid="{0FE03F86-6DAF-4416-8E9E-9900B33B6CBE}"/>
    <cellStyle name="Normal 21 3 2 3 2 2 2 2" xfId="25445" xr:uid="{C05F9622-BA15-43AE-984D-5C0828A959C3}"/>
    <cellStyle name="Normal 21 3 2 3 2 2 2 2 2" xfId="55338" xr:uid="{D2C45F0F-6ADD-42FD-A84D-47D7BD3B879B}"/>
    <cellStyle name="Normal 21 3 2 3 2 2 2 3" xfId="55339" xr:uid="{68FA0D67-9CF8-4B41-9E85-0AB562B3052F}"/>
    <cellStyle name="Normal 21 3 2 3 2 2 3" xfId="25446" xr:uid="{79571D67-A292-4CB5-996E-95A6C8D3EE2D}"/>
    <cellStyle name="Normal 21 3 2 3 2 2 3 2" xfId="55340" xr:uid="{CB75DB40-95CB-495C-BCC2-4D2BD4024E1F}"/>
    <cellStyle name="Normal 21 3 2 3 2 2 4" xfId="55341" xr:uid="{0B5422C6-CB47-4D27-86FA-FA000FE0B67E}"/>
    <cellStyle name="Normal 21 3 2 3 2 3" xfId="25447" xr:uid="{C6E9185C-29B2-4359-A5C4-6DC7DD420F87}"/>
    <cellStyle name="Normal 21 3 2 3 2 3 2" xfId="25448" xr:uid="{6C5693A7-151B-4CF9-85CF-C6E43B2A670C}"/>
    <cellStyle name="Normal 21 3 2 3 2 3 2 2" xfId="55342" xr:uid="{48CD9890-9DEE-4F1E-BCC2-8529F4569DC6}"/>
    <cellStyle name="Normal 21 3 2 3 2 3 3" xfId="55343" xr:uid="{6E155362-1ADA-462A-8662-794499C9EF81}"/>
    <cellStyle name="Normal 21 3 2 3 2 4" xfId="25449" xr:uid="{FABD4765-A5AC-413F-BC9B-C46874E39EE9}"/>
    <cellStyle name="Normal 21 3 2 3 2 4 2" xfId="55344" xr:uid="{28F30CA8-CD20-46D2-BD19-E4E63895823D}"/>
    <cellStyle name="Normal 21 3 2 3 2 5" xfId="55345" xr:uid="{B0356230-9CA0-426A-AAC0-1AE9E2EA6D62}"/>
    <cellStyle name="Normal 21 3 2 3 2 6" xfId="55346" xr:uid="{E5E26ACE-9137-43EC-932E-3404382A051D}"/>
    <cellStyle name="Normal 21 3 2 3 3" xfId="25450" xr:uid="{92F9862F-0080-43AB-A14A-F01E1049A2C4}"/>
    <cellStyle name="Normal 21 3 2 3 3 2" xfId="25451" xr:uid="{B4F8A30E-7FB9-41CE-8260-7D4C4076AD17}"/>
    <cellStyle name="Normal 21 3 2 3 3 2 2" xfId="25452" xr:uid="{3B0E8B8E-7ED7-46D3-8245-388A3956F2B8}"/>
    <cellStyle name="Normal 21 3 2 3 3 2 2 2" xfId="25453" xr:uid="{CA41D5E5-D2CF-46A1-9703-6BE5003BF8D7}"/>
    <cellStyle name="Normal 21 3 2 3 3 2 3" xfId="25454" xr:uid="{BE3E8116-65AD-438E-8399-DB526C64386C}"/>
    <cellStyle name="Normal 21 3 2 3 3 3" xfId="25455" xr:uid="{1B0DCB77-DEA1-43AD-8803-DDE97FEDAF19}"/>
    <cellStyle name="Normal 21 3 2 3 3 3 2" xfId="25456" xr:uid="{10ED7D19-E385-4E9E-B45B-9FEDE197A0A9}"/>
    <cellStyle name="Normal 21 3 2 3 3 4" xfId="25457" xr:uid="{45AC6202-FCA8-485B-A727-763FE5835FBC}"/>
    <cellStyle name="Normal 21 3 2 3 4" xfId="25458" xr:uid="{E60D44F0-C9AF-4704-9E1D-85AC830F910D}"/>
    <cellStyle name="Normal 21 3 2 3 4 2" xfId="25459" xr:uid="{868CB31C-013F-4585-A930-6630146113DA}"/>
    <cellStyle name="Normal 21 3 2 3 4 2 2" xfId="25460" xr:uid="{811A7AAB-7B1F-4B3A-89D6-E34DE8F3EE0D}"/>
    <cellStyle name="Normal 21 3 2 3 4 3" xfId="25461" xr:uid="{3E917A6A-AE5E-44C6-9154-54ADF25FA8A4}"/>
    <cellStyle name="Normal 21 3 2 3 5" xfId="25462" xr:uid="{3BFEFF18-2F22-4F70-86B4-DFEF4585797C}"/>
    <cellStyle name="Normal 21 3 2 3 5 2" xfId="25463" xr:uid="{A09D32E7-5572-4FCD-B9C1-3C8C8C98B63B}"/>
    <cellStyle name="Normal 21 3 2 3 6" xfId="25464" xr:uid="{6B7AF641-8923-4C9C-861C-94CCE77E7279}"/>
    <cellStyle name="Normal 21 3 2 3 7" xfId="25465" xr:uid="{69974FA6-0058-469D-8FBD-F537E0C015A4}"/>
    <cellStyle name="Normal 21 3 2 4" xfId="25466" xr:uid="{2E9960EA-3053-4A28-9628-79A9F27335FA}"/>
    <cellStyle name="Normal 21 3 2 4 2" xfId="25467" xr:uid="{4D151897-5F68-4540-8D2F-BFE53B693EC6}"/>
    <cellStyle name="Normal 21 3 2 4 2 2" xfId="25468" xr:uid="{521D7357-E6D0-4361-B4E8-B808AADCF689}"/>
    <cellStyle name="Normal 21 3 2 4 2 2 2" xfId="25469" xr:uid="{CC91CBA9-4682-470F-8492-B2F0D7DD81BE}"/>
    <cellStyle name="Normal 21 3 2 4 2 2 2 2" xfId="25470" xr:uid="{710AAF88-1E8F-481A-A848-D4453BFFABDF}"/>
    <cellStyle name="Normal 21 3 2 4 2 2 3" xfId="25471" xr:uid="{971FE649-E5A0-48DF-B4B4-12903B7AA95A}"/>
    <cellStyle name="Normal 21 3 2 4 2 3" xfId="25472" xr:uid="{74AD5784-0BCE-413F-92F9-BAA37D743CC6}"/>
    <cellStyle name="Normal 21 3 2 4 2 3 2" xfId="25473" xr:uid="{47DC833F-F8E3-4169-A426-22BC2E6863C6}"/>
    <cellStyle name="Normal 21 3 2 4 2 4" xfId="25474" xr:uid="{9B942308-AC02-4804-BB8B-B533E90452A3}"/>
    <cellStyle name="Normal 21 3 2 4 3" xfId="25475" xr:uid="{F0770141-A0B2-4625-891A-2961D8ADB2CA}"/>
    <cellStyle name="Normal 21 3 2 4 3 2" xfId="25476" xr:uid="{DC1D4238-62CB-4F23-9E36-FAEF452FFFAA}"/>
    <cellStyle name="Normal 21 3 2 4 3 2 2" xfId="55347" xr:uid="{BD1242ED-30B0-4BCE-8234-FB1B2B5F546B}"/>
    <cellStyle name="Normal 21 3 2 4 3 3" xfId="55348" xr:uid="{DA7A08FF-A193-4EEC-A34C-856B17800531}"/>
    <cellStyle name="Normal 21 3 2 4 4" xfId="25477" xr:uid="{09B57C3A-6C41-4A1E-ABF6-6A640105795D}"/>
    <cellStyle name="Normal 21 3 2 4 4 2" xfId="55349" xr:uid="{44205411-B50E-4BD8-9547-2A71C0405D32}"/>
    <cellStyle name="Normal 21 3 2 4 5" xfId="55350" xr:uid="{674592E4-31D8-4784-84E7-67A54995D6BE}"/>
    <cellStyle name="Normal 21 3 2 4 6" xfId="55351" xr:uid="{C9B65D33-8F23-4DC8-AA16-158403516612}"/>
    <cellStyle name="Normal 21 3 2 5" xfId="25478" xr:uid="{01EDADDB-D98E-400E-9496-F2B25A516AF6}"/>
    <cellStyle name="Normal 21 3 2 5 2" xfId="25479" xr:uid="{3A5A3F0E-2DCB-4577-8A6F-F59A233DEAE5}"/>
    <cellStyle name="Normal 21 3 2 5 2 2" xfId="25480" xr:uid="{FCA55B7E-271C-467F-A25A-D09285B57218}"/>
    <cellStyle name="Normal 21 3 2 5 2 2 2" xfId="25481" xr:uid="{E1E9F8B9-4D3C-412D-94A3-751B1D363527}"/>
    <cellStyle name="Normal 21 3 2 5 2 3" xfId="25482" xr:uid="{20295850-51B6-46D1-B0D1-4E8DAEF89402}"/>
    <cellStyle name="Normal 21 3 2 5 3" xfId="25483" xr:uid="{3512063F-A39F-4F26-A3D2-BE6F895D526D}"/>
    <cellStyle name="Normal 21 3 2 5 3 2" xfId="25484" xr:uid="{40D4C010-F604-4FB3-AD88-F2CF88920EA0}"/>
    <cellStyle name="Normal 21 3 2 5 4" xfId="25485" xr:uid="{B093C23D-623B-41AD-99CC-0E39A75AD0EC}"/>
    <cellStyle name="Normal 21 3 2 6" xfId="25486" xr:uid="{6A904B44-5725-49CD-95D8-4EBF921C9B59}"/>
    <cellStyle name="Normal 21 3 2 6 2" xfId="25487" xr:uid="{9ECC7E97-2071-4572-9A34-6DF0FF966D8D}"/>
    <cellStyle name="Normal 21 3 2 6 2 2" xfId="25488" xr:uid="{F09E9A93-63B2-4803-B4AD-390496AA6405}"/>
    <cellStyle name="Normal 21 3 2 6 3" xfId="25489" xr:uid="{CD8B6D15-7692-457A-A4D8-5C8D78E540D9}"/>
    <cellStyle name="Normal 21 3 2 7" xfId="25490" xr:uid="{9B41666C-F871-428A-970B-520843353F9C}"/>
    <cellStyle name="Normal 21 3 2 7 2" xfId="25491" xr:uid="{A8318DE6-C92B-46A3-8E71-6B678869E7B8}"/>
    <cellStyle name="Normal 21 3 2 8" xfId="25492" xr:uid="{E53693D8-B3F3-49B9-AA90-96BAA640C03C}"/>
    <cellStyle name="Normal 21 3 2 9" xfId="25493" xr:uid="{FEDC02BE-8119-41F9-AB1D-A5924BFDA788}"/>
    <cellStyle name="Normal 21 3 2_INFORME" xfId="25494" xr:uid="{415B90DE-9D21-4657-AFF1-68F2B69E182E}"/>
    <cellStyle name="Normal 21 3 3" xfId="25495" xr:uid="{367898F8-8461-4FD7-875A-53F6BECCC1C2}"/>
    <cellStyle name="Normal 21 3 3 2" xfId="25496" xr:uid="{A66DB245-6C7E-40F8-A61B-D084ED410374}"/>
    <cellStyle name="Normal 21 3 3 2 2" xfId="25497" xr:uid="{F97EBEB8-F79B-490A-BA69-22C430E20B34}"/>
    <cellStyle name="Normal 21 3 3 2 2 2" xfId="25498" xr:uid="{4A24C0B7-6296-47BA-8621-C1E981014310}"/>
    <cellStyle name="Normal 21 3 3 2 2 2 2" xfId="25499" xr:uid="{FACD6CBA-7212-49E6-AC83-7B4A109C67FB}"/>
    <cellStyle name="Normal 21 3 3 2 2 2 2 2" xfId="25500" xr:uid="{C4186EA1-4975-4079-AD76-53F52D024A61}"/>
    <cellStyle name="Normal 21 3 3 2 2 2 2 2 2" xfId="55352" xr:uid="{AD0C1500-5200-4CB3-868B-6B2F4A11FB03}"/>
    <cellStyle name="Normal 21 3 3 2 2 2 2 3" xfId="55353" xr:uid="{7979B195-C6B4-45F2-8669-F54CDAA58089}"/>
    <cellStyle name="Normal 21 3 3 2 2 2 3" xfId="25501" xr:uid="{62B72400-C067-426F-A341-9ABA9DB1004E}"/>
    <cellStyle name="Normal 21 3 3 2 2 2 3 2" xfId="55354" xr:uid="{0EB96C68-DDC4-4009-BAF4-7324D6E19C74}"/>
    <cellStyle name="Normal 21 3 3 2 2 2 4" xfId="55355" xr:uid="{B24B5FF3-DEF4-4579-A192-041090ADE950}"/>
    <cellStyle name="Normal 21 3 3 2 2 3" xfId="25502" xr:uid="{A082DF6A-B27E-40B0-92B2-26C8C6E42441}"/>
    <cellStyle name="Normal 21 3 3 2 2 3 2" xfId="25503" xr:uid="{D2EFA13D-C483-4EEE-BEFC-EB8022255DE2}"/>
    <cellStyle name="Normal 21 3 3 2 2 3 2 2" xfId="55356" xr:uid="{5165B564-E43F-42BB-AFF6-88E98462FF2A}"/>
    <cellStyle name="Normal 21 3 3 2 2 3 3" xfId="55357" xr:uid="{D3CC96D1-746E-4B4A-9917-157780FDA6B7}"/>
    <cellStyle name="Normal 21 3 3 2 2 4" xfId="25504" xr:uid="{7FAB6349-8357-4FAD-BBEE-364CC86E37AC}"/>
    <cellStyle name="Normal 21 3 3 2 2 4 2" xfId="55358" xr:uid="{3853322F-9B1C-4F5B-941F-F31206733AA8}"/>
    <cellStyle name="Normal 21 3 3 2 2 5" xfId="55359" xr:uid="{9AB86B85-DEB4-45B6-9438-96097E2899D3}"/>
    <cellStyle name="Normal 21 3 3 2 2 6" xfId="55360" xr:uid="{8B8A09EC-043C-4C22-A25F-293B04AF4E9F}"/>
    <cellStyle name="Normal 21 3 3 2 3" xfId="25505" xr:uid="{101D451F-3648-4E17-9391-EACBC768B45B}"/>
    <cellStyle name="Normal 21 3 3 2 3 2" xfId="25506" xr:uid="{1E1F300C-C396-470C-99B8-1E3B172328FE}"/>
    <cellStyle name="Normal 21 3 3 2 3 2 2" xfId="25507" xr:uid="{3CD24F1E-5C31-4931-B134-89C2495947D1}"/>
    <cellStyle name="Normal 21 3 3 2 3 2 2 2" xfId="25508" xr:uid="{DF7DEB8F-0D4A-4DDE-83F9-73B1FEA033D5}"/>
    <cellStyle name="Normal 21 3 3 2 3 2 3" xfId="25509" xr:uid="{3DDA28BD-E910-457A-9675-780D4B7637A0}"/>
    <cellStyle name="Normal 21 3 3 2 3 3" xfId="25510" xr:uid="{8A4DFA88-559A-4C26-A09E-24BB283BE4C0}"/>
    <cellStyle name="Normal 21 3 3 2 3 3 2" xfId="25511" xr:uid="{AC8FBCE7-EF40-4209-8766-941C844351CB}"/>
    <cellStyle name="Normal 21 3 3 2 3 4" xfId="25512" xr:uid="{AA4CFCC2-2461-4CC4-9BC6-545B86CA3EF6}"/>
    <cellStyle name="Normal 21 3 3 2 4" xfId="25513" xr:uid="{5B2E62AA-057B-4F98-8511-91B8F4F6DD06}"/>
    <cellStyle name="Normal 21 3 3 2 4 2" xfId="25514" xr:uid="{FC24B28E-FC4D-4617-B865-C435F56C98A8}"/>
    <cellStyle name="Normal 21 3 3 2 4 2 2" xfId="25515" xr:uid="{A83D3286-0F21-4DB7-B4FF-0994296A5200}"/>
    <cellStyle name="Normal 21 3 3 2 4 3" xfId="25516" xr:uid="{1E1BA85B-79D5-4DD0-A511-E5D5721077D9}"/>
    <cellStyle name="Normal 21 3 3 2 5" xfId="25517" xr:uid="{0D6B0F43-97B6-4D2E-86FE-554453571F23}"/>
    <cellStyle name="Normal 21 3 3 2 5 2" xfId="25518" xr:uid="{8F507E85-7337-4B3A-9A9F-0E27B8DB9A0A}"/>
    <cellStyle name="Normal 21 3 3 2 6" xfId="25519" xr:uid="{773BD7F8-A7EB-4EB0-A7D7-96EECEC2F43B}"/>
    <cellStyle name="Normal 21 3 3 2 7" xfId="25520" xr:uid="{8EEFA688-95BB-4CD5-8EC4-76A018DD348D}"/>
    <cellStyle name="Normal 21 3 3 3" xfId="25521" xr:uid="{A4D11B53-58B5-45EE-A3BF-1D618DFD44AD}"/>
    <cellStyle name="Normal 21 3 3 3 2" xfId="25522" xr:uid="{7D909981-335B-473A-8450-9D1B144D57DD}"/>
    <cellStyle name="Normal 21 3 3 3 2 2" xfId="25523" xr:uid="{585EBC5A-8111-427B-8958-D9B87D3470BF}"/>
    <cellStyle name="Normal 21 3 3 3 2 2 2" xfId="25524" xr:uid="{99EA0CEE-BE7E-4493-9FA3-115454CC195B}"/>
    <cellStyle name="Normal 21 3 3 3 2 2 2 2" xfId="55361" xr:uid="{9E34100C-00B5-4787-BE1F-A408D126F5A5}"/>
    <cellStyle name="Normal 21 3 3 3 2 2 3" xfId="55362" xr:uid="{20E4B2E3-6F7D-4BDB-B990-E0867B925B2C}"/>
    <cellStyle name="Normal 21 3 3 3 2 3" xfId="25525" xr:uid="{F8626459-A007-405E-AA1E-C3EF1CF75661}"/>
    <cellStyle name="Normal 21 3 3 3 2 3 2" xfId="55363" xr:uid="{23C6C562-2C50-4DFC-B4F9-3D5B7D0BBAD0}"/>
    <cellStyle name="Normal 21 3 3 3 2 4" xfId="55364" xr:uid="{12DFFF22-34B0-4FC2-A09D-1112C1931212}"/>
    <cellStyle name="Normal 21 3 3 3 3" xfId="25526" xr:uid="{5F1510C7-5E89-456F-9521-0837F7C8D642}"/>
    <cellStyle name="Normal 21 3 3 3 3 2" xfId="25527" xr:uid="{069DC722-2E26-4CC6-8A28-2F349D53E84E}"/>
    <cellStyle name="Normal 21 3 3 3 3 2 2" xfId="55365" xr:uid="{C80B3092-F097-451B-BDB6-3476BB35F77E}"/>
    <cellStyle name="Normal 21 3 3 3 3 3" xfId="55366" xr:uid="{FCFA30D2-BA93-40B7-A60A-F1AAE51587A4}"/>
    <cellStyle name="Normal 21 3 3 3 4" xfId="25528" xr:uid="{3651DEDB-6277-450A-BE49-05A46CD15B00}"/>
    <cellStyle name="Normal 21 3 3 3 4 2" xfId="55367" xr:uid="{563B018D-0505-4D43-86DD-2A48BE9D07AD}"/>
    <cellStyle name="Normal 21 3 3 3 5" xfId="55368" xr:uid="{69355612-8DC7-42C1-8DC3-45E4B51F14E0}"/>
    <cellStyle name="Normal 21 3 3 3 6" xfId="55369" xr:uid="{966C080C-AB36-40B0-9E12-B81B1EC9A850}"/>
    <cellStyle name="Normal 21 3 3 4" xfId="25529" xr:uid="{5D510737-FC4F-4715-94FB-42488B85ABC5}"/>
    <cellStyle name="Normal 21 3 3 4 2" xfId="25530" xr:uid="{E32ECC78-66D0-46B4-8725-E2D34DC5B303}"/>
    <cellStyle name="Normal 21 3 3 4 2 2" xfId="25531" xr:uid="{281639F2-2F6E-4B08-BE52-C43F5EF1E622}"/>
    <cellStyle name="Normal 21 3 3 4 2 2 2" xfId="25532" xr:uid="{9784C8C9-E1EC-4AD2-A9F1-CAA9C0C64FB3}"/>
    <cellStyle name="Normal 21 3 3 4 2 3" xfId="25533" xr:uid="{8E4F2448-534B-4D80-94D1-931F376B2892}"/>
    <cellStyle name="Normal 21 3 3 4 3" xfId="25534" xr:uid="{F7EAF9A4-0CC4-4D7F-A5AF-9D56426CFA3A}"/>
    <cellStyle name="Normal 21 3 3 4 3 2" xfId="25535" xr:uid="{D03A1CA2-C988-46F9-A450-7258F394ADB1}"/>
    <cellStyle name="Normal 21 3 3 4 4" xfId="25536" xr:uid="{BC4F2B82-365C-4D3F-829D-0945C8AA465C}"/>
    <cellStyle name="Normal 21 3 3 5" xfId="25537" xr:uid="{B4355862-4FEA-40FF-BDC3-84D3B10F9104}"/>
    <cellStyle name="Normal 21 3 3 5 2" xfId="25538" xr:uid="{5DEF142D-9731-4F52-A551-5924FA133F06}"/>
    <cellStyle name="Normal 21 3 3 5 2 2" xfId="25539" xr:uid="{F17322D1-6D26-4813-A417-2C0C41A9F6BE}"/>
    <cellStyle name="Normal 21 3 3 5 3" xfId="25540" xr:uid="{FDC23F46-6F31-45C5-B7C1-B7592FD0B31C}"/>
    <cellStyle name="Normal 21 3 3 6" xfId="25541" xr:uid="{9744FAA0-8F79-4178-A3C5-D5DF7FF3F4BA}"/>
    <cellStyle name="Normal 21 3 3 6 2" xfId="25542" xr:uid="{3EF3AD3B-0791-408E-BE55-4B4F1BF1C7F4}"/>
    <cellStyle name="Normal 21 3 3 7" xfId="25543" xr:uid="{437F5DCE-1A09-4B4B-8486-B1FC39A1A4E1}"/>
    <cellStyle name="Normal 21 3 3 8" xfId="25544" xr:uid="{9E562D32-EBC9-4DD4-9B35-4BA543BBFFBB}"/>
    <cellStyle name="Normal 21 3 3 9" xfId="25545" xr:uid="{CE9BFC8F-1B35-4772-A973-44D3CAA122A5}"/>
    <cellStyle name="Normal 21 3 4" xfId="25546" xr:uid="{0A843354-6C06-46D0-8006-CDA333047135}"/>
    <cellStyle name="Normal 21 3 4 2" xfId="25547" xr:uid="{C0B528B2-DA94-48B2-9D01-FF0F869332DA}"/>
    <cellStyle name="Normal 21 3 4 2 2" xfId="25548" xr:uid="{C62665B7-5495-46C8-9931-7B3BDC1140D2}"/>
    <cellStyle name="Normal 21 3 4 2 2 2" xfId="25549" xr:uid="{5132D989-D1CE-48E3-A5E5-3661C210C352}"/>
    <cellStyle name="Normal 21 3 4 2 2 2 2" xfId="25550" xr:uid="{FBFE87F7-0357-4854-9680-C3736822CABF}"/>
    <cellStyle name="Normal 21 3 4 2 2 2 2 2" xfId="55370" xr:uid="{D9078D46-DA3B-4574-BDCA-21A0D29B0A24}"/>
    <cellStyle name="Normal 21 3 4 2 2 2 3" xfId="55371" xr:uid="{F45E2E1F-8BC1-4A5B-A6B0-B7995CA0DD7A}"/>
    <cellStyle name="Normal 21 3 4 2 2 3" xfId="25551" xr:uid="{51BFFBF7-5F5C-4890-B1BA-D2CBA6F54EFE}"/>
    <cellStyle name="Normal 21 3 4 2 2 3 2" xfId="55372" xr:uid="{C6FB135C-02F3-43CA-B147-4BE433DD4A21}"/>
    <cellStyle name="Normal 21 3 4 2 2 4" xfId="55373" xr:uid="{AFD1927F-D47F-4D65-9371-2280E671EA7A}"/>
    <cellStyle name="Normal 21 3 4 2 3" xfId="25552" xr:uid="{2DBF74D7-2092-49CA-AE96-99090EE5E6D7}"/>
    <cellStyle name="Normal 21 3 4 2 3 2" xfId="25553" xr:uid="{37AC5EFB-01D4-4100-BC11-2EF3BB7A2F9C}"/>
    <cellStyle name="Normal 21 3 4 2 3 2 2" xfId="55374" xr:uid="{B3A61716-95F5-48CF-B053-35E3409F438E}"/>
    <cellStyle name="Normal 21 3 4 2 3 3" xfId="55375" xr:uid="{6AB1D4CB-42CF-44EB-81A7-0885FD2851C8}"/>
    <cellStyle name="Normal 21 3 4 2 4" xfId="25554" xr:uid="{66BAA9D1-4BA9-4238-A8E0-64B4F6D0A80C}"/>
    <cellStyle name="Normal 21 3 4 2 4 2" xfId="55376" xr:uid="{4EC5F633-F3D7-46B6-9B35-1565F2D38A19}"/>
    <cellStyle name="Normal 21 3 4 2 5" xfId="55377" xr:uid="{921CC17B-B4A4-4A68-9220-33E148BEADE5}"/>
    <cellStyle name="Normal 21 3 4 2 6" xfId="55378" xr:uid="{BEB531E6-B957-4E5F-BC4F-159D2D97FBC2}"/>
    <cellStyle name="Normal 21 3 4 3" xfId="25555" xr:uid="{BA8E6E3C-0495-444D-9EB1-CFE273D3DF3C}"/>
    <cellStyle name="Normal 21 3 4 3 2" xfId="25556" xr:uid="{A9042E0C-255A-42C3-BBE2-BF8C2CDBE487}"/>
    <cellStyle name="Normal 21 3 4 3 2 2" xfId="25557" xr:uid="{03720E5E-FC33-4540-B601-92E3CB80A9B0}"/>
    <cellStyle name="Normal 21 3 4 3 2 2 2" xfId="25558" xr:uid="{0D7E068D-E6BA-499C-A314-D9B68FCBE935}"/>
    <cellStyle name="Normal 21 3 4 3 2 3" xfId="25559" xr:uid="{97CEEDE0-212D-495D-AA64-08B8CA5033F9}"/>
    <cellStyle name="Normal 21 3 4 3 3" xfId="25560" xr:uid="{9523BCDB-4AB1-40F7-8956-D42D7B7AB801}"/>
    <cellStyle name="Normal 21 3 4 3 3 2" xfId="25561" xr:uid="{45A4E1EE-CC48-4B30-8930-7B31BCF4D928}"/>
    <cellStyle name="Normal 21 3 4 3 4" xfId="25562" xr:uid="{6C7D852F-B3F2-4497-9F77-F346ECE8C201}"/>
    <cellStyle name="Normal 21 3 4 4" xfId="25563" xr:uid="{34DD2F28-2342-4CC5-808D-FFB02E51B4B9}"/>
    <cellStyle name="Normal 21 3 4 4 2" xfId="25564" xr:uid="{81B9E636-76EC-4927-90C2-A915F49EA277}"/>
    <cellStyle name="Normal 21 3 4 4 2 2" xfId="25565" xr:uid="{08E3C3BC-D368-4F35-BB1F-3E46B564F89A}"/>
    <cellStyle name="Normal 21 3 4 4 3" xfId="25566" xr:uid="{74C9941B-CAE1-41D0-9579-0E04206706DF}"/>
    <cellStyle name="Normal 21 3 4 5" xfId="25567" xr:uid="{4D27BD13-83EA-45CE-9830-E839ACD7E50E}"/>
    <cellStyle name="Normal 21 3 4 5 2" xfId="25568" xr:uid="{0EF0E22E-19ED-4C5A-98F4-B0F0E2F1903D}"/>
    <cellStyle name="Normal 21 3 4 6" xfId="25569" xr:uid="{D33606BD-7B53-4B3D-B595-D7A7412AF06B}"/>
    <cellStyle name="Normal 21 3 4 7" xfId="25570" xr:uid="{66D68F34-0FAC-479D-BC82-BBB7DE48D11B}"/>
    <cellStyle name="Normal 21 3 5" xfId="25571" xr:uid="{25A25EC0-4B06-48B6-8BF1-7651EE06E28C}"/>
    <cellStyle name="Normal 21 3 5 2" xfId="25572" xr:uid="{3F44BDAD-E8E1-4649-817A-1AEFEBCA84FD}"/>
    <cellStyle name="Normal 21 3 5 2 2" xfId="25573" xr:uid="{EE7BA0C8-AF7D-4681-BD8A-DC09D4695BB0}"/>
    <cellStyle name="Normal 21 3 5 2 2 2" xfId="25574" xr:uid="{EAE92C90-58D9-4881-9482-929F56A7C1CC}"/>
    <cellStyle name="Normal 21 3 5 2 2 2 2" xfId="25575" xr:uid="{AAE89E9D-DCA6-4FE3-AB15-E0B7C573D408}"/>
    <cellStyle name="Normal 21 3 5 2 2 3" xfId="25576" xr:uid="{46D22088-8F22-444E-8BFC-45E8F3F40C9C}"/>
    <cellStyle name="Normal 21 3 5 2 3" xfId="25577" xr:uid="{6DAD69EA-62AA-48C9-A85D-12289110327A}"/>
    <cellStyle name="Normal 21 3 5 2 3 2" xfId="25578" xr:uid="{CAD2652A-11CB-42D4-84B8-48FC16060641}"/>
    <cellStyle name="Normal 21 3 5 2 4" xfId="25579" xr:uid="{2D35CEC6-9E8D-4EB9-8FA6-0E3E8A78ACD6}"/>
    <cellStyle name="Normal 21 3 5 3" xfId="25580" xr:uid="{5FA9BE80-A49A-4609-BAE8-9A1BC372353E}"/>
    <cellStyle name="Normal 21 3 5 3 2" xfId="25581" xr:uid="{9171351F-D838-48CB-B966-675B0DE9F7C9}"/>
    <cellStyle name="Normal 21 3 5 3 2 2" xfId="55379" xr:uid="{06CA2C2D-9C4E-45DC-B709-13DDBF30163A}"/>
    <cellStyle name="Normal 21 3 5 3 3" xfId="55380" xr:uid="{E5A4F95D-5B83-450A-B031-9EB46EC3C0D3}"/>
    <cellStyle name="Normal 21 3 5 4" xfId="25582" xr:uid="{DD194B15-96A2-4D1B-A1CD-83D536089275}"/>
    <cellStyle name="Normal 21 3 5 4 2" xfId="55381" xr:uid="{AB6EBB85-2102-4D8C-9B17-91E864517C78}"/>
    <cellStyle name="Normal 21 3 5 5" xfId="55382" xr:uid="{8867E4BC-846B-4C47-A07F-78AB06545666}"/>
    <cellStyle name="Normal 21 3 5 6" xfId="55383" xr:uid="{25C34A6B-451B-4A1F-87C0-5E8D394273E7}"/>
    <cellStyle name="Normal 21 3 6" xfId="25583" xr:uid="{663C47BC-3FC1-4927-8F3A-CFC304548997}"/>
    <cellStyle name="Normal 21 3 6 2" xfId="25584" xr:uid="{F0272203-F965-4A16-9303-B34A8E4E000B}"/>
    <cellStyle name="Normal 21 3 6 2 2" xfId="25585" xr:uid="{F3B25895-5F29-436F-B37A-37C1D57EF5A1}"/>
    <cellStyle name="Normal 21 3 6 2 2 2" xfId="25586" xr:uid="{4B2B7ED0-2948-47B3-A0B3-A58859DFCAEA}"/>
    <cellStyle name="Normal 21 3 6 2 3" xfId="25587" xr:uid="{67C9420B-23BD-45C2-AC6D-114DD0E69CF7}"/>
    <cellStyle name="Normal 21 3 6 3" xfId="25588" xr:uid="{227C778D-1840-4944-9FF5-ED9EEA4444CF}"/>
    <cellStyle name="Normal 21 3 6 3 2" xfId="25589" xr:uid="{4733B92A-CA26-458C-AEA5-4FB1C345FDE7}"/>
    <cellStyle name="Normal 21 3 6 4" xfId="25590" xr:uid="{7E1B9DE8-FAA9-44F7-967C-3D6C8FDDA87A}"/>
    <cellStyle name="Normal 21 3 7" xfId="25591" xr:uid="{339382C0-AFC0-4391-8A6D-C5A5A6C7E186}"/>
    <cellStyle name="Normal 21 3 7 2" xfId="25592" xr:uid="{5FD3722D-C5EC-4BD4-A2FF-42047705B47B}"/>
    <cellStyle name="Normal 21 3 7 2 2" xfId="25593" xr:uid="{2BE6B4F6-6A05-40EE-A9BE-99FF9B76F551}"/>
    <cellStyle name="Normal 21 3 7 3" xfId="25594" xr:uid="{AA393719-D9CC-4C0C-9B8E-308E2DF68EA9}"/>
    <cellStyle name="Normal 21 3 8" xfId="25595" xr:uid="{4336103C-AD8C-46A4-B5C9-067D4F78512E}"/>
    <cellStyle name="Normal 21 3 8 2" xfId="25596" xr:uid="{F33E975F-37E3-4D24-A726-366939CE1D28}"/>
    <cellStyle name="Normal 21 3 9" xfId="25597" xr:uid="{B9E9406B-17DF-4428-B5CE-1FBA8117FACF}"/>
    <cellStyle name="Normal 21 3_INFORME" xfId="25598" xr:uid="{78F671F4-0437-4ECA-9C6E-5BD0EC87925B}"/>
    <cellStyle name="Normal 21 4" xfId="25599" xr:uid="{B9804839-9C20-4C91-B195-6CBDFD420167}"/>
    <cellStyle name="Normal 21 4 2" xfId="25600" xr:uid="{5E15B10B-FBFB-40B9-A483-C36896987A3E}"/>
    <cellStyle name="Normal 21 4 2 2" xfId="25601" xr:uid="{3B967054-6E5C-4897-914A-5941D8B8C2CA}"/>
    <cellStyle name="Normal 21 4 2 2 2" xfId="25602" xr:uid="{410BA540-94A8-4698-BFC2-0687947752CC}"/>
    <cellStyle name="Normal 21 4 2 2 2 2" xfId="25603" xr:uid="{BF657380-0FC8-43A5-8C69-0DEC3B159812}"/>
    <cellStyle name="Normal 21 4 2 2 3" xfId="25604" xr:uid="{AF347AC6-4BD9-4C11-9456-5E9BC202EC4F}"/>
    <cellStyle name="Normal 21 4 2 2 4" xfId="25605" xr:uid="{65806398-1E52-4561-AC24-8B5348742EED}"/>
    <cellStyle name="Normal 21 4 2 3" xfId="25606" xr:uid="{69A17431-60E3-4484-8986-33877585D7CE}"/>
    <cellStyle name="Normal 21 4 2 3 2" xfId="25607" xr:uid="{F8AFEAD0-6D99-4A9C-9D27-72F620AFC307}"/>
    <cellStyle name="Normal 21 4 2 4" xfId="25608" xr:uid="{25004EA1-6B64-4D8A-B8F9-47EC84761A9E}"/>
    <cellStyle name="Normal 21 4 2 5" xfId="25609" xr:uid="{BCA697D3-B8C1-41E1-ADE8-D2DD48E30130}"/>
    <cellStyle name="Normal 21 4 2 6" xfId="25610" xr:uid="{E41F9DDD-7268-4519-9A3D-F252344AA9EA}"/>
    <cellStyle name="Normal 21 4 3" xfId="25611" xr:uid="{1E7B3ED3-25D4-484E-B258-19B767B1AF7F}"/>
    <cellStyle name="Normal 21 4 3 2" xfId="25612" xr:uid="{6A90967F-9315-4ABC-B1A0-D2886AE05EE1}"/>
    <cellStyle name="Normal 21 4 3 2 2" xfId="25613" xr:uid="{946A5130-8648-4F0C-B702-B4F030544C38}"/>
    <cellStyle name="Normal 21 4 3 3" xfId="25614" xr:uid="{FF4545F7-F079-4B2C-B0A5-36A0D87F113E}"/>
    <cellStyle name="Normal 21 4 3 4" xfId="25615" xr:uid="{FC1AAFF3-7ED7-4D9D-89D2-D7B22639C515}"/>
    <cellStyle name="Normal 21 4 4" xfId="25616" xr:uid="{D03CE497-F1A2-4567-B185-E1FCECE70250}"/>
    <cellStyle name="Normal 21 4 4 2" xfId="25617" xr:uid="{06E51B20-E4F6-4A6C-A469-3DBC0C58E967}"/>
    <cellStyle name="Normal 21 4 4 2 2" xfId="25618" xr:uid="{6197CD1C-DAA5-40C4-870E-6ACCA5BA803F}"/>
    <cellStyle name="Normal 21 4 4 3" xfId="25619" xr:uid="{B5190B9E-9ED6-4839-86FB-BF30B76BA68A}"/>
    <cellStyle name="Normal 21 4 5" xfId="25620" xr:uid="{B1DDF1FB-3C54-4C08-88C0-9632BDFB7438}"/>
    <cellStyle name="Normal 21 4 5 2" xfId="25621" xr:uid="{DA2C322B-E167-452F-AC20-66B2FB2E91A6}"/>
    <cellStyle name="Normal 21 4 6" xfId="25622" xr:uid="{15E86610-41FF-4F71-B276-01126B91D65E}"/>
    <cellStyle name="Normal 21 4 7" xfId="25623" xr:uid="{95D0F1DD-4AB7-4E12-8175-D8344AEB9BE0}"/>
    <cellStyle name="Normal 21 4 8" xfId="25624" xr:uid="{047E9361-D21B-49BE-A488-CA9B317A2522}"/>
    <cellStyle name="Normal 21 4_INFORME" xfId="25625" xr:uid="{F064B17F-479C-4619-98A5-0DD2F1EB3F68}"/>
    <cellStyle name="Normal 21 5" xfId="25626" xr:uid="{4E9F04A3-13D6-41BB-AA2B-00C8D00419DE}"/>
    <cellStyle name="Normal 21 5 10" xfId="25627" xr:uid="{9D7B9EE4-382E-41B6-B3BC-CD82C976E310}"/>
    <cellStyle name="Normal 21 5 2" xfId="25628" xr:uid="{E25084AB-2E24-4E61-A711-BFC949139F06}"/>
    <cellStyle name="Normal 21 5 2 2" xfId="25629" xr:uid="{9A43166B-E609-4AB8-80BD-8F2223180274}"/>
    <cellStyle name="Normal 21 5 2 2 2" xfId="25630" xr:uid="{1996F280-DCA4-46B1-9BE9-45220222CF0B}"/>
    <cellStyle name="Normal 21 5 2 2 2 2" xfId="25631" xr:uid="{D1C39B88-229B-4F7A-91E4-3D44B1709A0A}"/>
    <cellStyle name="Normal 21 5 2 2 2 2 2" xfId="25632" xr:uid="{C29F4EC3-8200-4649-89B6-67EB29C1F2BC}"/>
    <cellStyle name="Normal 21 5 2 2 2 2 2 2" xfId="25633" xr:uid="{A78A7399-5448-4DFE-ADF7-4C32FA050637}"/>
    <cellStyle name="Normal 21 5 2 2 2 2 2 2 2" xfId="55384" xr:uid="{E966D1BD-1935-4B3E-835E-521402980B78}"/>
    <cellStyle name="Normal 21 5 2 2 2 2 2 3" xfId="55385" xr:uid="{76E365AF-5C3A-4E9F-A4E0-F52EDFFB4A95}"/>
    <cellStyle name="Normal 21 5 2 2 2 2 3" xfId="25634" xr:uid="{1C985931-6E9B-48DD-847C-89D281E93836}"/>
    <cellStyle name="Normal 21 5 2 2 2 2 3 2" xfId="55386" xr:uid="{406166CE-EC31-4C34-A961-0A27E8145EFF}"/>
    <cellStyle name="Normal 21 5 2 2 2 2 4" xfId="55387" xr:uid="{0E58EE5A-68F9-48B9-87C3-3E5B6F02FB8E}"/>
    <cellStyle name="Normal 21 5 2 2 2 3" xfId="25635" xr:uid="{E778D319-093C-4BF5-AACF-4C79D757FAA5}"/>
    <cellStyle name="Normal 21 5 2 2 2 3 2" xfId="25636" xr:uid="{9EB07F5B-FAFB-43CA-8F55-0E084A390537}"/>
    <cellStyle name="Normal 21 5 2 2 2 3 2 2" xfId="55388" xr:uid="{E42AECD2-E75F-44B5-8DCF-DAD5D7B7FAD6}"/>
    <cellStyle name="Normal 21 5 2 2 2 3 3" xfId="55389" xr:uid="{F9D2B6ED-F290-4C4A-A773-F1F657856AEE}"/>
    <cellStyle name="Normal 21 5 2 2 2 4" xfId="25637" xr:uid="{05D65CA0-810B-42E0-AD9C-0D6CA8EC95D7}"/>
    <cellStyle name="Normal 21 5 2 2 2 4 2" xfId="55390" xr:uid="{30860C60-B12B-48B3-9199-C5A6F6365466}"/>
    <cellStyle name="Normal 21 5 2 2 2 5" xfId="55391" xr:uid="{2C339DFD-3831-40B5-A26D-3B23E0C18600}"/>
    <cellStyle name="Normal 21 5 2 2 2 6" xfId="55392" xr:uid="{2E83809E-6D87-4482-AB82-E90201B7E4A7}"/>
    <cellStyle name="Normal 21 5 2 2 3" xfId="25638" xr:uid="{303C9A35-9827-49AE-8BD5-3203633BFDD7}"/>
    <cellStyle name="Normal 21 5 2 2 3 2" xfId="25639" xr:uid="{D1A95D53-4ACE-481D-9F32-54C96C33441E}"/>
    <cellStyle name="Normal 21 5 2 2 3 2 2" xfId="25640" xr:uid="{5FEEE07D-8CA0-430C-819B-FE0C16460C9B}"/>
    <cellStyle name="Normal 21 5 2 2 3 2 2 2" xfId="25641" xr:uid="{42DEC118-624F-4AD0-8035-FD35D47B2DD5}"/>
    <cellStyle name="Normal 21 5 2 2 3 2 3" xfId="25642" xr:uid="{C890F62F-07E9-4859-8393-222FA0741805}"/>
    <cellStyle name="Normal 21 5 2 2 3 3" xfId="25643" xr:uid="{66026AB2-5B7D-49C4-8569-0F355D737655}"/>
    <cellStyle name="Normal 21 5 2 2 3 3 2" xfId="25644" xr:uid="{359B6921-E1B9-43CC-9950-3B86FEBA8267}"/>
    <cellStyle name="Normal 21 5 2 2 3 4" xfId="25645" xr:uid="{9B1E200F-3D01-46A8-9105-65589CAF652B}"/>
    <cellStyle name="Normal 21 5 2 2 4" xfId="25646" xr:uid="{F666F7B8-7F18-4118-A396-D754CEB63D12}"/>
    <cellStyle name="Normal 21 5 2 2 4 2" xfId="25647" xr:uid="{C17867BA-C55C-42A0-A6FC-A3DAE01C3BDD}"/>
    <cellStyle name="Normal 21 5 2 2 4 2 2" xfId="25648" xr:uid="{7AD7E727-F91F-438F-BBEB-CD62D15BBE6B}"/>
    <cellStyle name="Normal 21 5 2 2 4 3" xfId="25649" xr:uid="{DC88BC2E-5DFC-4886-A989-58E41500E133}"/>
    <cellStyle name="Normal 21 5 2 2 5" xfId="25650" xr:uid="{062B47AB-00E7-47CB-B28A-1E64AD463E07}"/>
    <cellStyle name="Normal 21 5 2 2 5 2" xfId="25651" xr:uid="{D2618D03-40AC-4489-9CCB-F0507E78656C}"/>
    <cellStyle name="Normal 21 5 2 2 6" xfId="25652" xr:uid="{244652CF-D976-4129-A422-E227AB27E02A}"/>
    <cellStyle name="Normal 21 5 2 2 7" xfId="55393" xr:uid="{C5217A23-9093-4F50-953E-9C5E54E9E775}"/>
    <cellStyle name="Normal 21 5 2 3" xfId="25653" xr:uid="{7CDB9958-9D35-4FDF-8832-132FFA9296D3}"/>
    <cellStyle name="Normal 21 5 2 3 2" xfId="25654" xr:uid="{3936105B-376D-4F20-8B91-C750D8E66B5B}"/>
    <cellStyle name="Normal 21 5 2 3 2 2" xfId="25655" xr:uid="{A9226AA2-350E-4BE7-B226-BF2E5F53EAA0}"/>
    <cellStyle name="Normal 21 5 2 3 2 2 2" xfId="25656" xr:uid="{022CD166-779D-49DF-A836-13A844A654A3}"/>
    <cellStyle name="Normal 21 5 2 3 2 2 2 2" xfId="55394" xr:uid="{8C9E6F6D-2C53-4203-8A13-CFE7ECEBFEE3}"/>
    <cellStyle name="Normal 21 5 2 3 2 2 3" xfId="55395" xr:uid="{1D0045D2-8EA8-47C1-99A7-9F28F17051A9}"/>
    <cellStyle name="Normal 21 5 2 3 2 3" xfId="25657" xr:uid="{1076F61D-BEAA-4623-A3E5-2629125E8993}"/>
    <cellStyle name="Normal 21 5 2 3 2 3 2" xfId="55396" xr:uid="{541C3AFF-6B77-4725-BA98-76A185250825}"/>
    <cellStyle name="Normal 21 5 2 3 2 4" xfId="55397" xr:uid="{5721EC1D-0684-4547-AD72-F3C52FF09A53}"/>
    <cellStyle name="Normal 21 5 2 3 3" xfId="25658" xr:uid="{5DDE010C-45E4-4263-AF25-FC7B11FFCB5F}"/>
    <cellStyle name="Normal 21 5 2 3 3 2" xfId="25659" xr:uid="{3096AB1E-C27E-40A4-A5A2-A7B28DC124DA}"/>
    <cellStyle name="Normal 21 5 2 3 3 2 2" xfId="55398" xr:uid="{229F38F9-0FC8-4507-8205-A0A2BAA14267}"/>
    <cellStyle name="Normal 21 5 2 3 3 3" xfId="55399" xr:uid="{6C0EFA74-75B7-4560-86F1-F3DBE06E860E}"/>
    <cellStyle name="Normal 21 5 2 3 4" xfId="25660" xr:uid="{2C3CC508-5BCF-4A63-816F-CDE2E5561E25}"/>
    <cellStyle name="Normal 21 5 2 3 4 2" xfId="55400" xr:uid="{487C3B02-578D-42DB-9EE2-3DEE0C24EEA5}"/>
    <cellStyle name="Normal 21 5 2 3 5" xfId="55401" xr:uid="{579DD6A8-2562-46B1-9216-AC9297D036D7}"/>
    <cellStyle name="Normal 21 5 2 3 6" xfId="55402" xr:uid="{04517DDF-54E2-430C-85BA-830CBDCB69D1}"/>
    <cellStyle name="Normal 21 5 2 4" xfId="25661" xr:uid="{7278BA9C-731A-4155-972B-93B99671681C}"/>
    <cellStyle name="Normal 21 5 2 4 2" xfId="25662" xr:uid="{9B74A113-08B5-4A11-92CE-8CEE89C6A0AC}"/>
    <cellStyle name="Normal 21 5 2 4 2 2" xfId="25663" xr:uid="{8E00B351-E340-4B45-B503-132CE7E0C988}"/>
    <cellStyle name="Normal 21 5 2 4 2 2 2" xfId="25664" xr:uid="{5A334BC5-42DB-4F76-BD06-D3B71EC85327}"/>
    <cellStyle name="Normal 21 5 2 4 2 3" xfId="25665" xr:uid="{CDDDADA4-2A5F-4CD2-9A26-F0671B16FAC2}"/>
    <cellStyle name="Normal 21 5 2 4 3" xfId="25666" xr:uid="{DF2618A7-4034-4E82-A65F-23AB075C2C83}"/>
    <cellStyle name="Normal 21 5 2 4 3 2" xfId="25667" xr:uid="{D44DC2D8-4377-498A-90B4-47C1BEC86E0E}"/>
    <cellStyle name="Normal 21 5 2 4 4" xfId="25668" xr:uid="{3D8B61BE-15D3-4F81-B32B-DDF68E3C36C2}"/>
    <cellStyle name="Normal 21 5 2 5" xfId="25669" xr:uid="{D7D37BC1-0998-447B-B6BC-C6494573D6B4}"/>
    <cellStyle name="Normal 21 5 2 5 2" xfId="25670" xr:uid="{412A9688-C93C-4972-A7BE-CD9025CC451A}"/>
    <cellStyle name="Normal 21 5 2 5 2 2" xfId="25671" xr:uid="{7A994705-1CFC-4EF7-96B5-28BA6C4ABFEF}"/>
    <cellStyle name="Normal 21 5 2 5 3" xfId="25672" xr:uid="{220E9DDA-7D39-41AD-9495-21B510D347E8}"/>
    <cellStyle name="Normal 21 5 2 6" xfId="25673" xr:uid="{98A2CACA-8D58-4BEE-9CDF-24B594D6D255}"/>
    <cellStyle name="Normal 21 5 2 6 2" xfId="25674" xr:uid="{0204E314-9B5B-4705-9AF4-6B9F6F0CD77A}"/>
    <cellStyle name="Normal 21 5 2 7" xfId="25675" xr:uid="{8060D313-BC14-4E76-BF29-FCBA920051A2}"/>
    <cellStyle name="Normal 21 5 2 8" xfId="25676" xr:uid="{997409E8-59A8-48F4-93DB-61A267B9E293}"/>
    <cellStyle name="Normal 21 5 3" xfId="25677" xr:uid="{B236DCD2-5F1B-4570-8290-E0783654EBF7}"/>
    <cellStyle name="Normal 21 5 3 2" xfId="25678" xr:uid="{EB751BB7-455C-4693-979C-FA15AFD65197}"/>
    <cellStyle name="Normal 21 5 3 2 2" xfId="25679" xr:uid="{9A6902AA-82FE-411A-B957-1FE8254F3534}"/>
    <cellStyle name="Normal 21 5 3 2 2 2" xfId="25680" xr:uid="{17922FB4-E5C7-4E01-853A-785EA26340C0}"/>
    <cellStyle name="Normal 21 5 3 2 2 2 2" xfId="25681" xr:uid="{91112BDE-BB9F-4C01-A160-79133BA83F1D}"/>
    <cellStyle name="Normal 21 5 3 2 2 2 2 2" xfId="55403" xr:uid="{02327960-AB2C-4F66-BA8A-F0FA1CF0F7DD}"/>
    <cellStyle name="Normal 21 5 3 2 2 2 3" xfId="55404" xr:uid="{B55ABCA1-3A28-43DF-B605-A0F7792E3736}"/>
    <cellStyle name="Normal 21 5 3 2 2 3" xfId="25682" xr:uid="{C50CCF5C-B7E8-4EDB-BF3A-13B207D770C5}"/>
    <cellStyle name="Normal 21 5 3 2 2 3 2" xfId="55405" xr:uid="{255DF5CB-EF09-4562-B1EB-F92CC327AF91}"/>
    <cellStyle name="Normal 21 5 3 2 2 4" xfId="55406" xr:uid="{CA1A5124-F474-43DD-8C98-3013073B010F}"/>
    <cellStyle name="Normal 21 5 3 2 3" xfId="25683" xr:uid="{84679DF1-89A0-44F5-8236-746FD9159685}"/>
    <cellStyle name="Normal 21 5 3 2 3 2" xfId="25684" xr:uid="{E549D02A-9B05-49C7-9037-7449DC26957E}"/>
    <cellStyle name="Normal 21 5 3 2 3 2 2" xfId="55407" xr:uid="{39F51F9E-D5E0-4857-95EC-6DCCD31AD80E}"/>
    <cellStyle name="Normal 21 5 3 2 3 3" xfId="55408" xr:uid="{E26B089D-37E3-451E-97E6-8A1CB2838999}"/>
    <cellStyle name="Normal 21 5 3 2 4" xfId="25685" xr:uid="{FA833CDE-9CC7-4FF3-9DD5-FC7EB998ED19}"/>
    <cellStyle name="Normal 21 5 3 2 4 2" xfId="55409" xr:uid="{47F46813-3604-4739-A94D-DAEF9C0EBBAE}"/>
    <cellStyle name="Normal 21 5 3 2 5" xfId="55410" xr:uid="{393486FD-4E22-4BE1-AEC1-D24B3A903056}"/>
    <cellStyle name="Normal 21 5 3 2 6" xfId="55411" xr:uid="{5392368F-F04A-439D-B2BF-7B3C107EEB9F}"/>
    <cellStyle name="Normal 21 5 3 3" xfId="25686" xr:uid="{D040B4C9-1A1F-40EA-824D-618C69E64CEA}"/>
    <cellStyle name="Normal 21 5 3 3 2" xfId="25687" xr:uid="{662E7BDF-75B0-4DA4-A711-9F5A12148FE9}"/>
    <cellStyle name="Normal 21 5 3 3 2 2" xfId="25688" xr:uid="{8D3F0ADC-D7B2-41FD-8363-A03933382FDC}"/>
    <cellStyle name="Normal 21 5 3 3 2 2 2" xfId="25689" xr:uid="{6C98728D-D526-49BC-9F44-D1BC06695C81}"/>
    <cellStyle name="Normal 21 5 3 3 2 3" xfId="25690" xr:uid="{1708280E-A1A1-408D-BA30-0FAE44147687}"/>
    <cellStyle name="Normal 21 5 3 3 3" xfId="25691" xr:uid="{68130CC3-9442-437E-BAAB-4AFC842998E4}"/>
    <cellStyle name="Normal 21 5 3 3 3 2" xfId="25692" xr:uid="{17E2A2BB-BD9C-4420-A338-3DF9A635F1D4}"/>
    <cellStyle name="Normal 21 5 3 3 4" xfId="25693" xr:uid="{48EBDDF3-F2B2-4242-93E2-57E7CF5953F0}"/>
    <cellStyle name="Normal 21 5 3 4" xfId="25694" xr:uid="{BA6373C8-0BA6-4E20-B4A5-8622BBD5461D}"/>
    <cellStyle name="Normal 21 5 3 4 2" xfId="25695" xr:uid="{6754FDFB-3843-4D17-B293-AB806B99B80A}"/>
    <cellStyle name="Normal 21 5 3 4 2 2" xfId="25696" xr:uid="{376F0CB2-CF86-4F43-A42B-5172A30704E6}"/>
    <cellStyle name="Normal 21 5 3 4 3" xfId="25697" xr:uid="{09C52914-9C1F-4C28-8E8B-39AAD429E081}"/>
    <cellStyle name="Normal 21 5 3 5" xfId="25698" xr:uid="{B00D02EF-2FB4-4E34-917D-7C0176CF456F}"/>
    <cellStyle name="Normal 21 5 3 5 2" xfId="25699" xr:uid="{0813E3CF-FE7C-4275-BEDC-AE9FD3114BDA}"/>
    <cellStyle name="Normal 21 5 3 6" xfId="25700" xr:uid="{454A00D0-F426-45CD-A387-AD0EA89D7FC2}"/>
    <cellStyle name="Normal 21 5 3 7" xfId="55412" xr:uid="{4542DD93-2B52-48DE-BD64-11CE3316C8DF}"/>
    <cellStyle name="Normal 21 5 4" xfId="25701" xr:uid="{BF257510-5070-41DF-A1C5-03EE83EE80A2}"/>
    <cellStyle name="Normal 21 5 4 2" xfId="25702" xr:uid="{64F1BFBF-CE8E-4140-9B6F-3155F6161DE3}"/>
    <cellStyle name="Normal 21 5 4 2 2" xfId="25703" xr:uid="{654A2B51-D715-4ED1-84FD-3CD455A837B9}"/>
    <cellStyle name="Normal 21 5 4 2 2 2" xfId="25704" xr:uid="{763B4AEB-6822-4B6D-AA35-D41FEBA30C79}"/>
    <cellStyle name="Normal 21 5 4 2 2 2 2" xfId="55413" xr:uid="{7F44BC83-5219-4818-84AC-6628FF63037E}"/>
    <cellStyle name="Normal 21 5 4 2 2 3" xfId="55414" xr:uid="{FABC62BB-250F-474F-A656-2E01935F6888}"/>
    <cellStyle name="Normal 21 5 4 2 3" xfId="25705" xr:uid="{4E3F306A-8D87-4D23-8A3F-2BDAE8C2C99B}"/>
    <cellStyle name="Normal 21 5 4 2 3 2" xfId="55415" xr:uid="{514D9D15-66B0-476E-8E75-EA15F55FF565}"/>
    <cellStyle name="Normal 21 5 4 2 4" xfId="55416" xr:uid="{1DFD2617-DEFA-495D-B981-B4391D44AF47}"/>
    <cellStyle name="Normal 21 5 4 3" xfId="25706" xr:uid="{8BBC56D1-369F-405E-A39F-86415E85C42C}"/>
    <cellStyle name="Normal 21 5 4 3 2" xfId="25707" xr:uid="{7F75AC4A-34DC-4C5C-9C75-832D812E722B}"/>
    <cellStyle name="Normal 21 5 4 3 2 2" xfId="55417" xr:uid="{3A056148-EAF9-4672-8807-3F8CA3A02698}"/>
    <cellStyle name="Normal 21 5 4 3 3" xfId="55418" xr:uid="{14230873-F264-423E-9739-09E4E1B3F9DA}"/>
    <cellStyle name="Normal 21 5 4 4" xfId="25708" xr:uid="{00368330-80E9-4F7C-867F-9A34DD0ECAC8}"/>
    <cellStyle name="Normal 21 5 4 4 2" xfId="55419" xr:uid="{44AFF56F-B560-4159-BA19-78FFD71B81B7}"/>
    <cellStyle name="Normal 21 5 4 5" xfId="55420" xr:uid="{330302A0-C2F7-4386-B6C6-735B9207F82A}"/>
    <cellStyle name="Normal 21 5 4 6" xfId="55421" xr:uid="{25A199EC-C970-4336-9CB2-08E604040043}"/>
    <cellStyle name="Normal 21 5 5" xfId="25709" xr:uid="{53498F92-FDE3-4EC9-94C1-02AE7B024474}"/>
    <cellStyle name="Normal 21 5 5 2" xfId="25710" xr:uid="{50FDF322-7C16-43FB-9A3C-5A1BB904447D}"/>
    <cellStyle name="Normal 21 5 5 2 2" xfId="25711" xr:uid="{60F2DB59-DC7D-4B80-B34A-CC48EA97CB38}"/>
    <cellStyle name="Normal 21 5 5 2 2 2" xfId="25712" xr:uid="{31C729A3-E921-48B5-B97C-6ED89511A430}"/>
    <cellStyle name="Normal 21 5 5 2 3" xfId="25713" xr:uid="{B750BD08-9642-46C7-87F3-D6518F662110}"/>
    <cellStyle name="Normal 21 5 5 3" xfId="25714" xr:uid="{FD6552DE-7258-44DC-BF42-A3404A0AD602}"/>
    <cellStyle name="Normal 21 5 5 3 2" xfId="25715" xr:uid="{114C664D-3F81-408B-8ED7-42045A254D33}"/>
    <cellStyle name="Normal 21 5 5 4" xfId="25716" xr:uid="{DBBC5FE3-D48B-4E28-91E0-65D567CA9854}"/>
    <cellStyle name="Normal 21 5 6" xfId="25717" xr:uid="{2A283C1A-0CC9-4DFC-8F14-8A26A61A9DB0}"/>
    <cellStyle name="Normal 21 5 6 2" xfId="25718" xr:uid="{0C0B5047-0201-410B-A851-D07EC2F521CB}"/>
    <cellStyle name="Normal 21 5 6 2 2" xfId="25719" xr:uid="{34106167-94C4-4DB3-B190-DA0FBECA9AC3}"/>
    <cellStyle name="Normal 21 5 6 3" xfId="25720" xr:uid="{12BC01E4-B65F-4748-883B-E0ADE3A8CAB6}"/>
    <cellStyle name="Normal 21 5 7" xfId="25721" xr:uid="{A31E8E50-004F-40D1-BC09-1BB2832D448C}"/>
    <cellStyle name="Normal 21 5 7 2" xfId="25722" xr:uid="{EED6CEDA-2083-4AD1-B988-3A35A7FF4AD9}"/>
    <cellStyle name="Normal 21 5 8" xfId="25723" xr:uid="{201CFA3F-B25E-4F4C-8B63-95F401D41A95}"/>
    <cellStyle name="Normal 21 5 9" xfId="25724" xr:uid="{83E26E12-9C96-434A-95B3-ABBC4AF06B3C}"/>
    <cellStyle name="Normal 21 6" xfId="25725" xr:uid="{8A846AC2-13A0-4443-880F-0DD6FF2752C7}"/>
    <cellStyle name="Normal 21 6 2" xfId="25726" xr:uid="{D9396684-61A1-4DDF-8D38-7A9F2F9D2609}"/>
    <cellStyle name="Normal 21 6 2 2" xfId="25727" xr:uid="{1DBC046C-9DB4-4097-B6A5-516F3E2EA0DA}"/>
    <cellStyle name="Normal 21 6 2 2 2" xfId="25728" xr:uid="{C856B43E-1296-4F52-B017-6EE54DAD6678}"/>
    <cellStyle name="Normal 21 6 2 2 2 2" xfId="25729" xr:uid="{F4BC791C-98E1-4CD6-9949-8B36FC0CA0B3}"/>
    <cellStyle name="Normal 21 6 2 2 2 2 2" xfId="25730" xr:uid="{E5DA7B72-FF96-42A5-9026-047BF83C8F34}"/>
    <cellStyle name="Normal 21 6 2 2 2 2 2 2" xfId="25731" xr:uid="{B1322DFC-3C2A-4BD6-AB29-68591F55D172}"/>
    <cellStyle name="Normal 21 6 2 2 2 2 3" xfId="25732" xr:uid="{E2E01B8E-2C6B-41A7-ABBB-A615370C60EB}"/>
    <cellStyle name="Normal 21 6 2 2 2 3" xfId="25733" xr:uid="{7373269F-4A6B-4C48-A70D-EB70B48009FC}"/>
    <cellStyle name="Normal 21 6 2 2 2 3 2" xfId="25734" xr:uid="{7CBC7617-2E52-4AAB-8B53-4549967DDAD2}"/>
    <cellStyle name="Normal 21 6 2 2 2 4" xfId="25735" xr:uid="{BE8433D6-3C4E-4A13-9238-FD9EBF1F56B7}"/>
    <cellStyle name="Normal 21 6 2 2 3" xfId="25736" xr:uid="{162D8306-733D-44F9-8C63-7A552C10236E}"/>
    <cellStyle name="Normal 21 6 2 2 3 2" xfId="25737" xr:uid="{12AB8A95-70FE-452B-95E5-21CA77ADE561}"/>
    <cellStyle name="Normal 21 6 2 2 3 2 2" xfId="25738" xr:uid="{14E07FED-7E13-4067-8298-1BBB99986966}"/>
    <cellStyle name="Normal 21 6 2 2 3 3" xfId="25739" xr:uid="{D74F1709-5378-4CE7-AE22-C737042BF166}"/>
    <cellStyle name="Normal 21 6 2 2 4" xfId="25740" xr:uid="{4BA1E03A-BF16-4CC9-B750-6ED3DB4B542A}"/>
    <cellStyle name="Normal 21 6 2 2 4 2" xfId="25741" xr:uid="{0DAEECCE-DFDF-41D4-ACBF-FBA3C10EC93A}"/>
    <cellStyle name="Normal 21 6 2 2 5" xfId="25742" xr:uid="{42D4609A-9BBA-4456-B23C-317EB9A86AF8}"/>
    <cellStyle name="Normal 21 6 2 2 6" xfId="55422" xr:uid="{1F8FDD2F-FB88-4A70-B687-659840F2D876}"/>
    <cellStyle name="Normal 21 6 2 3" xfId="25743" xr:uid="{3A837C52-D6A8-4130-89D1-7A58631CEA46}"/>
    <cellStyle name="Normal 21 6 2 3 2" xfId="25744" xr:uid="{22F879E5-01AB-4A35-9AA8-D98EBA535951}"/>
    <cellStyle name="Normal 21 6 2 3 2 2" xfId="25745" xr:uid="{F7E8A0ED-5B28-448D-BF47-C91D29288558}"/>
    <cellStyle name="Normal 21 6 2 3 2 2 2" xfId="25746" xr:uid="{9133E3EF-9D57-4944-894C-F9B282B1F179}"/>
    <cellStyle name="Normal 21 6 2 3 2 3" xfId="25747" xr:uid="{E461A768-CC2B-4E87-99FB-7803FFE83B72}"/>
    <cellStyle name="Normal 21 6 2 3 3" xfId="25748" xr:uid="{EFD440FA-24F8-44DF-BD7E-7BF243EB1F23}"/>
    <cellStyle name="Normal 21 6 2 3 3 2" xfId="25749" xr:uid="{3044E736-1F7E-4A0B-98DF-B1D1AA3A8DA5}"/>
    <cellStyle name="Normal 21 6 2 3 4" xfId="25750" xr:uid="{68D9208F-7FCE-4FFC-A2F6-43616866B023}"/>
    <cellStyle name="Normal 21 6 2 4" xfId="25751" xr:uid="{8D1600DF-47A9-4D44-9C95-3E237C984666}"/>
    <cellStyle name="Normal 21 6 2 4 2" xfId="25752" xr:uid="{FE49A889-F109-4F8B-9289-01233774A1B5}"/>
    <cellStyle name="Normal 21 6 2 4 2 2" xfId="25753" xr:uid="{9603AE48-9D22-4966-827D-0DC9A618F475}"/>
    <cellStyle name="Normal 21 6 2 4 3" xfId="25754" xr:uid="{9F83EF93-01F6-4AD9-B5FF-9A7703A24AB2}"/>
    <cellStyle name="Normal 21 6 2 5" xfId="25755" xr:uid="{D6D7426A-4C8A-4D7D-B4B4-CB8410536383}"/>
    <cellStyle name="Normal 21 6 2 5 2" xfId="25756" xr:uid="{25DCE10F-60C6-48AD-BC70-D4F0580261A6}"/>
    <cellStyle name="Normal 21 6 2 6" xfId="25757" xr:uid="{F9347DB3-6007-41B3-9B1D-03E2247D2ED5}"/>
    <cellStyle name="Normal 21 6 2 7" xfId="55423" xr:uid="{1CB470EC-9A19-498E-B45B-DF8673878828}"/>
    <cellStyle name="Normal 21 6 3" xfId="25758" xr:uid="{39ED1166-2A41-4DB9-AA5D-0E3A9C86F52A}"/>
    <cellStyle name="Normal 21 6 3 2" xfId="25759" xr:uid="{B988F7EF-B873-426B-B357-86F8BE20B05F}"/>
    <cellStyle name="Normal 21 6 3 2 2" xfId="25760" xr:uid="{39210E2A-3C1C-47DA-8503-039F0C707583}"/>
    <cellStyle name="Normal 21 6 3 2 2 2" xfId="25761" xr:uid="{533208F5-BFEB-4E3C-8133-64BB0467936F}"/>
    <cellStyle name="Normal 21 6 3 2 2 2 2" xfId="25762" xr:uid="{A8AC17A8-A45A-4EBD-8CF4-C815D28E0873}"/>
    <cellStyle name="Normal 21 6 3 2 2 3" xfId="25763" xr:uid="{52964F5E-3FC1-4D62-9EF6-1904494B95EC}"/>
    <cellStyle name="Normal 21 6 3 2 3" xfId="25764" xr:uid="{D17ADB84-7F0F-4244-AFD2-958F152CC456}"/>
    <cellStyle name="Normal 21 6 3 2 3 2" xfId="25765" xr:uid="{1BBFF54C-177B-4692-B578-57FDBA77EC82}"/>
    <cellStyle name="Normal 21 6 3 2 4" xfId="25766" xr:uid="{C15C941D-2034-453E-99B6-3FA301826B6F}"/>
    <cellStyle name="Normal 21 6 3 3" xfId="25767" xr:uid="{0D539B97-6224-4343-A0F1-63C804CD887C}"/>
    <cellStyle name="Normal 21 6 3 3 2" xfId="25768" xr:uid="{CE487C88-4F8B-4AFA-996A-34FE51746108}"/>
    <cellStyle name="Normal 21 6 3 3 2 2" xfId="25769" xr:uid="{5A35FDC0-89E6-4EAD-AEDC-F478664EF4DE}"/>
    <cellStyle name="Normal 21 6 3 3 3" xfId="25770" xr:uid="{ED5A9B42-17B3-48E2-959C-E0CC059F045B}"/>
    <cellStyle name="Normal 21 6 3 4" xfId="25771" xr:uid="{D162985E-BE9F-412B-8EA1-0E1D850E1131}"/>
    <cellStyle name="Normal 21 6 3 4 2" xfId="25772" xr:uid="{2DF37863-E3BD-45A5-8064-8F87B7F98683}"/>
    <cellStyle name="Normal 21 6 3 5" xfId="25773" xr:uid="{5BFF362E-F39F-42DC-A42C-ECD86DB189BE}"/>
    <cellStyle name="Normal 21 6 3 6" xfId="55424" xr:uid="{8FE9A5C0-5B8F-45C7-A2CF-E09AEF043B52}"/>
    <cellStyle name="Normal 21 6 4" xfId="25774" xr:uid="{70DA4D49-27C3-4158-AE4F-52A57A00602E}"/>
    <cellStyle name="Normal 21 6 4 2" xfId="25775" xr:uid="{F0A70AC6-426B-49B9-8E71-AFC097341B3D}"/>
    <cellStyle name="Normal 21 6 4 2 2" xfId="25776" xr:uid="{30C6FDE7-9E0D-4E93-B6F6-B46977B4D151}"/>
    <cellStyle name="Normal 21 6 4 2 2 2" xfId="25777" xr:uid="{B37E95DE-6D25-4C4B-A20A-E089182D3DDD}"/>
    <cellStyle name="Normal 21 6 4 2 3" xfId="25778" xr:uid="{A11DF98A-0F7B-4A88-BB54-974004B584B9}"/>
    <cellStyle name="Normal 21 6 4 3" xfId="25779" xr:uid="{553A5486-1368-4682-B6C1-51C86073AD26}"/>
    <cellStyle name="Normal 21 6 4 3 2" xfId="25780" xr:uid="{80C70CBF-AE99-4BF3-B3B3-EAF12EE5D448}"/>
    <cellStyle name="Normal 21 6 4 4" xfId="25781" xr:uid="{2B959DBC-6B11-4564-AFAF-3882D2CBA38E}"/>
    <cellStyle name="Normal 21 6 5" xfId="25782" xr:uid="{EBC0ED99-F070-40F8-B0CF-973176C137CB}"/>
    <cellStyle name="Normal 21 6 5 2" xfId="25783" xr:uid="{7CF6C932-4C35-4BBA-83E6-498F55B62C42}"/>
    <cellStyle name="Normal 21 6 5 2 2" xfId="25784" xr:uid="{AA57D3E6-8806-4F6D-B9DE-490E8A491627}"/>
    <cellStyle name="Normal 21 6 5 3" xfId="25785" xr:uid="{4AB234B6-DF4E-41BC-B9A8-CDE40CDC2E04}"/>
    <cellStyle name="Normal 21 6 6" xfId="25786" xr:uid="{C22E95C3-2AA1-481C-94E8-7AA595EB8A5C}"/>
    <cellStyle name="Normal 21 6 6 2" xfId="25787" xr:uid="{F5FFCDE4-43AE-4AFB-B380-F22EA873A471}"/>
    <cellStyle name="Normal 21 6 7" xfId="25788" xr:uid="{475C1784-FA41-4E30-B4AC-C3650C511DB4}"/>
    <cellStyle name="Normal 21 6 8" xfId="25789" xr:uid="{1172CE92-EDA8-4F62-A6C9-B1E3B3E1B990}"/>
    <cellStyle name="Normal 21 7" xfId="25790" xr:uid="{14F06BE6-C703-4DC2-9AA0-0CF5CFA534DD}"/>
    <cellStyle name="Normal 21 7 2" xfId="25791" xr:uid="{031210C2-6A60-464D-8E81-D89CAD89301F}"/>
    <cellStyle name="Normal 21 7 2 2" xfId="25792" xr:uid="{C8560D33-842A-4343-91C0-8B5C3FB9509E}"/>
    <cellStyle name="Normal 21 7 2 2 2" xfId="25793" xr:uid="{FBD9480C-75A1-405C-984B-30980D9F241D}"/>
    <cellStyle name="Normal 21 7 2 2 2 2" xfId="25794" xr:uid="{0A390E42-76C8-495D-B99F-942829E01BD7}"/>
    <cellStyle name="Normal 21 7 2 2 2 2 2" xfId="55425" xr:uid="{03A81185-8693-42A9-8D19-E7B4811ABF9D}"/>
    <cellStyle name="Normal 21 7 2 2 2 3" xfId="55426" xr:uid="{23FB0377-CFBC-472B-A621-7402A925AA3C}"/>
    <cellStyle name="Normal 21 7 2 2 3" xfId="25795" xr:uid="{6152CA9B-98CD-4025-9920-233030458606}"/>
    <cellStyle name="Normal 21 7 2 2 3 2" xfId="55427" xr:uid="{890E68FD-C630-4592-A76D-7ED77331F946}"/>
    <cellStyle name="Normal 21 7 2 2 4" xfId="55428" xr:uid="{098B83C9-D132-4976-B76D-F3C6C333A74C}"/>
    <cellStyle name="Normal 21 7 2 3" xfId="25796" xr:uid="{EB6E6720-B354-47D5-9454-B013AED35175}"/>
    <cellStyle name="Normal 21 7 2 3 2" xfId="25797" xr:uid="{A8C94DD2-655D-47A1-9252-FFB9D42CA6EC}"/>
    <cellStyle name="Normal 21 7 2 3 2 2" xfId="55429" xr:uid="{695AE1E0-88F4-4380-A11C-502A082DFAE2}"/>
    <cellStyle name="Normal 21 7 2 3 3" xfId="55430" xr:uid="{D4394793-FD9C-474C-BB88-7728633F1804}"/>
    <cellStyle name="Normal 21 7 2 4" xfId="25798" xr:uid="{A840487C-5B6C-4D6B-9528-AB982FC5C840}"/>
    <cellStyle name="Normal 21 7 2 4 2" xfId="55431" xr:uid="{6420A867-0011-43A6-B72F-321E32CD4296}"/>
    <cellStyle name="Normal 21 7 2 5" xfId="55432" xr:uid="{71B088A5-0A88-498C-B506-4BC6CE0859CC}"/>
    <cellStyle name="Normal 21 7 2 6" xfId="55433" xr:uid="{7153E5F2-615D-46F1-B144-4639DA04443B}"/>
    <cellStyle name="Normal 21 7 3" xfId="25799" xr:uid="{AC54A66C-05C1-4FD2-A3C6-0A54AA09E44D}"/>
    <cellStyle name="Normal 21 7 3 2" xfId="25800" xr:uid="{F2B2D5BE-8AA0-4098-9308-0BC5994A0218}"/>
    <cellStyle name="Normal 21 7 3 2 2" xfId="25801" xr:uid="{D6AD7478-F051-4CF7-BAD0-21E920A7D61E}"/>
    <cellStyle name="Normal 21 7 3 2 2 2" xfId="25802" xr:uid="{BDDB8ED6-B756-4F5F-9F36-B68EA7470A57}"/>
    <cellStyle name="Normal 21 7 3 2 3" xfId="25803" xr:uid="{C6986FA4-C09F-4D49-B7C1-24AACA7A2628}"/>
    <cellStyle name="Normal 21 7 3 3" xfId="25804" xr:uid="{1AD4D255-C63D-4961-953D-57FFA4905E27}"/>
    <cellStyle name="Normal 21 7 3 3 2" xfId="25805" xr:uid="{8561F7E2-6A8D-489E-A458-0EFCC6608589}"/>
    <cellStyle name="Normal 21 7 3 4" xfId="25806" xr:uid="{EBF5110C-8452-452A-B3B5-A06520E95211}"/>
    <cellStyle name="Normal 21 7 4" xfId="25807" xr:uid="{AF2B28A2-7540-4D8A-A7FC-22CEA85B86F5}"/>
    <cellStyle name="Normal 21 7 4 2" xfId="25808" xr:uid="{42140569-C731-4996-AF8F-27528DC64F9D}"/>
    <cellStyle name="Normal 21 7 4 2 2" xfId="55434" xr:uid="{61DF67A8-5B2A-4DBF-B231-ADE6E7BDAE6D}"/>
    <cellStyle name="Normal 21 7 4 3" xfId="55435" xr:uid="{FA1031E6-6BFF-4FE4-8D20-5A3B49BF7BDE}"/>
    <cellStyle name="Normal 21 7 5" xfId="25809" xr:uid="{C9B4A2C5-142E-495F-8B2E-06E7760C2CDB}"/>
    <cellStyle name="Normal 21 7 5 2" xfId="55436" xr:uid="{D138521D-5C92-4677-BB21-B453C031A85F}"/>
    <cellStyle name="Normal 21 7 6" xfId="55437" xr:uid="{2BEDF311-0B64-4C9C-B2BB-A40DE9807259}"/>
    <cellStyle name="Normal 21 7 7" xfId="55438" xr:uid="{FB8AFBE8-CD99-44BA-8B8E-7D6E6CB935A4}"/>
    <cellStyle name="Normal 21 8" xfId="25810" xr:uid="{373820BE-7863-4FF0-905F-F48ECED423A3}"/>
    <cellStyle name="Normal 21 8 2" xfId="25811" xr:uid="{E07A8FCD-2E9F-487F-88EC-524F581DA1A5}"/>
    <cellStyle name="Normal 21 8 2 2" xfId="25812" xr:uid="{3EED0A96-E60B-4361-99B3-B046BD63F0B5}"/>
    <cellStyle name="Normal 21 8 2 2 2" xfId="25813" xr:uid="{E91739D2-21BB-41D3-8584-879C163ED264}"/>
    <cellStyle name="Normal 21 8 2 2 2 2" xfId="55439" xr:uid="{9C90E3EA-D4E7-490C-9D0B-FBEAD6000995}"/>
    <cellStyle name="Normal 21 8 2 2 3" xfId="55440" xr:uid="{54E74505-B1BD-4A02-9CF0-B5C8E40819C3}"/>
    <cellStyle name="Normal 21 8 2 3" xfId="25814" xr:uid="{518DC9BB-C4E8-4791-B046-50FD086D3FBA}"/>
    <cellStyle name="Normal 21 8 2 3 2" xfId="55441" xr:uid="{5A8D4790-78A8-44F5-B968-D1DC4E901F15}"/>
    <cellStyle name="Normal 21 8 2 4" xfId="55442" xr:uid="{E8654855-9580-43E5-8E19-80315CC74090}"/>
    <cellStyle name="Normal 21 8 3" xfId="25815" xr:uid="{E48946D2-3D58-41DA-9B7F-AAC2C7DF24BB}"/>
    <cellStyle name="Normal 21 8 3 2" xfId="25816" xr:uid="{D648CD1C-3E44-4735-AC2D-396966541B47}"/>
    <cellStyle name="Normal 21 8 3 2 2" xfId="55443" xr:uid="{BD7D1C01-0813-477C-AFEF-5B4BB6772F3E}"/>
    <cellStyle name="Normal 21 8 3 3" xfId="55444" xr:uid="{6D70D087-802C-45DD-9063-BB407D95A6CC}"/>
    <cellStyle name="Normal 21 8 4" xfId="25817" xr:uid="{D8ED7AAD-DA49-4022-9964-E23AC364F26E}"/>
    <cellStyle name="Normal 21 8 4 2" xfId="55445" xr:uid="{DC37EE89-53A9-4E64-9939-135ED34DB658}"/>
    <cellStyle name="Normal 21 8 5" xfId="55446" xr:uid="{F9B7461A-583A-45A1-8FFB-C4EC2E449706}"/>
    <cellStyle name="Normal 21 8 6" xfId="55447" xr:uid="{73296ECB-6699-4606-AEDF-5BE786B11509}"/>
    <cellStyle name="Normal 21 9" xfId="25818" xr:uid="{6790735A-13B0-4C11-AE55-814207C1ECEB}"/>
    <cellStyle name="Normal 21 9 2" xfId="25819" xr:uid="{6BA74C01-C478-4CF3-A0E0-CDB70D2CE36F}"/>
    <cellStyle name="Normal 21 9 2 2" xfId="25820" xr:uid="{8C1E9551-9C56-46B4-94F6-0886C295EF5F}"/>
    <cellStyle name="Normal 21 9 2 2 2" xfId="25821" xr:uid="{7EB17D2B-D8CE-45C5-AC51-A32F160C0747}"/>
    <cellStyle name="Normal 21 9 2 3" xfId="25822" xr:uid="{92041DA4-C67D-47D0-B8E6-822125A364D1}"/>
    <cellStyle name="Normal 21 9 3" xfId="25823" xr:uid="{5DA2B37E-613F-48BC-A110-5CEAFC5F798B}"/>
    <cellStyle name="Normal 21 9 3 2" xfId="25824" xr:uid="{FC89D4DA-F4BD-47A8-A560-CCF461C77245}"/>
    <cellStyle name="Normal 21 9 4" xfId="25825" xr:uid="{50304F6A-B2FB-4DD2-9303-E5301E54BA3D}"/>
    <cellStyle name="Normal 21_HIDROLOGIA" xfId="25826" xr:uid="{26F77F5D-77C0-4968-9064-BDB0C7F6D677}"/>
    <cellStyle name="Normal 210" xfId="25827" xr:uid="{3B82874E-FFE4-49CA-9959-73DBFED7504C}"/>
    <cellStyle name="Normal 210 2" xfId="25828" xr:uid="{5B107B06-945E-422A-8BAE-D48CECF44253}"/>
    <cellStyle name="Normal 210 2 2" xfId="55448" xr:uid="{68EBAC10-4000-4901-9B6D-9DB1D1847E72}"/>
    <cellStyle name="Normal 210 2 2 2" xfId="55449" xr:uid="{A797BD7E-8CD0-41F6-8F23-632B08CCC805}"/>
    <cellStyle name="Normal 210 2 3" xfId="55450" xr:uid="{9A1275EE-72D0-47E8-9EE5-989E57D20A4E}"/>
    <cellStyle name="Normal 210 3" xfId="55451" xr:uid="{B0F9770C-5BD5-493C-938A-E6109B5A63B4}"/>
    <cellStyle name="Normal 210 3 2" xfId="55452" xr:uid="{7D03EB22-4DCC-49B9-8E8E-A8EE41F6AF27}"/>
    <cellStyle name="Normal 210 4" xfId="55453" xr:uid="{B48B9738-E498-410B-9F89-CEAFD218CA94}"/>
    <cellStyle name="Normal 211" xfId="25829" xr:uid="{3B33890A-0773-422A-BA42-EE9B62B2BDCA}"/>
    <cellStyle name="Normal 211 2" xfId="25830" xr:uid="{1D697B78-A3ED-435B-9512-47216241F362}"/>
    <cellStyle name="Normal 211 2 2" xfId="55454" xr:uid="{8D49F52A-4CA9-4B3E-8800-D71C614531D5}"/>
    <cellStyle name="Normal 211 2 2 2" xfId="55455" xr:uid="{FDC04C5E-EE66-40AC-B6DC-2DA6792E5FFB}"/>
    <cellStyle name="Normal 211 2 3" xfId="55456" xr:uid="{3FB2318E-0355-4B3D-A0F6-E3F4A560FB5F}"/>
    <cellStyle name="Normal 211 3" xfId="55457" xr:uid="{B308F49C-CBA8-48E8-8FE4-37F25C1C5C77}"/>
    <cellStyle name="Normal 211 3 2" xfId="55458" xr:uid="{816674ED-DA4D-4173-A838-CA4C0F8C12F3}"/>
    <cellStyle name="Normal 211 4" xfId="55459" xr:uid="{F53ED2BE-6BB3-40B0-B369-66D988B9AC69}"/>
    <cellStyle name="Normal 212" xfId="25831" xr:uid="{6F8D8D45-08B3-446B-A3F3-25D7BDA772E6}"/>
    <cellStyle name="Normal 212 2" xfId="25832" xr:uid="{B29F7D09-58C9-4C9D-BE94-F541983809FD}"/>
    <cellStyle name="Normal 212 2 2" xfId="55460" xr:uid="{93CDBEF6-5F54-4CC0-B469-5CFFACC93978}"/>
    <cellStyle name="Normal 212 2 2 2" xfId="55461" xr:uid="{AD76E6DA-8FC4-4D00-B1AD-AD2B85A84ADE}"/>
    <cellStyle name="Normal 212 2 3" xfId="55462" xr:uid="{41669BDD-9D8F-4292-9CB7-8F0509C13005}"/>
    <cellStyle name="Normal 212 3" xfId="55463" xr:uid="{5ED937FA-B3E7-452B-A568-233158E834AC}"/>
    <cellStyle name="Normal 212 3 2" xfId="55464" xr:uid="{2D5884AA-47F4-4701-923C-909657255A05}"/>
    <cellStyle name="Normal 212 4" xfId="55465" xr:uid="{FCE88F8A-4423-40A5-AA75-4661088145A1}"/>
    <cellStyle name="Normal 213" xfId="25833" xr:uid="{71F3722B-6AF2-44FE-9CD1-6213EDB9512C}"/>
    <cellStyle name="Normal 213 2" xfId="25834" xr:uid="{444AF038-13DD-437E-8AE1-3B41A7FE0299}"/>
    <cellStyle name="Normal 213 2 2" xfId="55466" xr:uid="{D5F995D2-CD4E-4376-A32E-4743A63D0868}"/>
    <cellStyle name="Normal 213 2 2 2" xfId="55467" xr:uid="{8553079E-F97E-42FC-B6D9-22419A95B0FB}"/>
    <cellStyle name="Normal 213 2 3" xfId="55468" xr:uid="{3264FBF6-EDCD-4035-8E2F-A14E60FBB530}"/>
    <cellStyle name="Normal 213 3" xfId="55469" xr:uid="{7D5E1535-2A34-494A-B298-2E5AF615FF49}"/>
    <cellStyle name="Normal 213 3 2" xfId="55470" xr:uid="{72E8860F-2CD8-464B-A822-6AF59C32E8AE}"/>
    <cellStyle name="Normal 213 4" xfId="55471" xr:uid="{CA08C4CD-114C-40C5-B907-03FF545DF5C1}"/>
    <cellStyle name="Normal 214" xfId="25835" xr:uid="{0777E39D-521B-4DC6-8D9C-DBC1B0637F50}"/>
    <cellStyle name="Normal 214 2" xfId="55472" xr:uid="{1232D108-1F12-4160-A05C-0461F6FAE387}"/>
    <cellStyle name="Normal 214 2 2" xfId="55473" xr:uid="{91E4F066-6276-4166-AF8E-9A726C0F6566}"/>
    <cellStyle name="Normal 214 2 2 2" xfId="55474" xr:uid="{5973D4F3-455C-411E-BE2E-24B535CA951A}"/>
    <cellStyle name="Normal 214 2 3" xfId="55475" xr:uid="{D643D577-B114-4B91-A061-98AE49C4B610}"/>
    <cellStyle name="Normal 214 3" xfId="55476" xr:uid="{2F4D8B6A-D368-45D3-8D6A-F56E6510D4E0}"/>
    <cellStyle name="Normal 214 3 2" xfId="55477" xr:uid="{D8B4591F-276D-434D-99C8-87B4697395EA}"/>
    <cellStyle name="Normal 214 4" xfId="55478" xr:uid="{C498760F-831D-4A8C-8189-ABC9C149098A}"/>
    <cellStyle name="Normal 215" xfId="25836" xr:uid="{39F6130C-A311-4DE7-B3B5-B7FFA47853F5}"/>
    <cellStyle name="Normal 215 2" xfId="55479" xr:uid="{DC70D55E-0194-4FB7-A20D-D458B3A2662A}"/>
    <cellStyle name="Normal 215 2 2" xfId="55480" xr:uid="{018FEAC9-968E-460E-81A5-2A639A2BDC22}"/>
    <cellStyle name="Normal 215 2 2 2" xfId="55481" xr:uid="{F9CC3D43-7BF1-41A5-ABEC-D7DB97AED977}"/>
    <cellStyle name="Normal 215 2 3" xfId="55482" xr:uid="{80365603-F691-4554-BC8B-6E298FF9FEDE}"/>
    <cellStyle name="Normal 215 3" xfId="55483" xr:uid="{60C08D04-C94C-4896-A0AC-20AB9FF81D1F}"/>
    <cellStyle name="Normal 215 3 2" xfId="55484" xr:uid="{93F28476-7BC0-4FA1-8034-AE994E40204F}"/>
    <cellStyle name="Normal 215 4" xfId="55485" xr:uid="{F8877D50-23D7-45DB-A4D2-4F9D2943CFDB}"/>
    <cellStyle name="Normal 216" xfId="25837" xr:uid="{E3A286A3-AA75-4D76-8442-B4BC4FDB5DFF}"/>
    <cellStyle name="Normal 216 2" xfId="55486" xr:uid="{225CB70C-1D0F-4D9A-8448-42C6121A559A}"/>
    <cellStyle name="Normal 216 2 2" xfId="55487" xr:uid="{352B64C5-1A44-4B37-A00E-3BBB7DD39D52}"/>
    <cellStyle name="Normal 216 2 2 2" xfId="55488" xr:uid="{9A05FCE2-A778-4481-B428-295D88AF1DC4}"/>
    <cellStyle name="Normal 216 2 3" xfId="55489" xr:uid="{EE5E1652-E4E3-4129-9C32-02E4B45B1F1E}"/>
    <cellStyle name="Normal 216 3" xfId="55490" xr:uid="{39596111-A932-43C9-96C0-1A56D0C0DC48}"/>
    <cellStyle name="Normal 216 3 2" xfId="55491" xr:uid="{9262E864-3B91-4AF0-9A99-BCD7E11D5227}"/>
    <cellStyle name="Normal 216 4" xfId="55492" xr:uid="{4E38D343-AF31-44B6-A4F9-6E16CE8DD44D}"/>
    <cellStyle name="Normal 217" xfId="25838" xr:uid="{7C1C1A42-E5FA-4331-B8E6-573D36FC1086}"/>
    <cellStyle name="Normal 217 2" xfId="55493" xr:uid="{6F849D7A-A6F5-476A-B896-0DF4C40F339D}"/>
    <cellStyle name="Normal 217 2 2" xfId="55494" xr:uid="{7BF36DE1-3A8E-4C4E-ACE8-02E73D92140C}"/>
    <cellStyle name="Normal 217 2 2 2" xfId="55495" xr:uid="{BFDE2E2C-7CED-4A6A-9C94-FC0D3B3A5A41}"/>
    <cellStyle name="Normal 217 2 3" xfId="55496" xr:uid="{34DC38F8-F8F1-4331-9D59-26586290BDBC}"/>
    <cellStyle name="Normal 217 3" xfId="55497" xr:uid="{EA16EBFF-B5D8-40EB-9EA0-1B7F1DA33CD2}"/>
    <cellStyle name="Normal 217 3 2" xfId="55498" xr:uid="{2A34AE5E-C5A8-405D-8ABC-7B405520F6A2}"/>
    <cellStyle name="Normal 217 4" xfId="55499" xr:uid="{D54EE5B3-10BF-49F3-9DCA-29A08F51BB8B}"/>
    <cellStyle name="Normal 218" xfId="23" xr:uid="{D7D4491F-9A61-4CC7-8D9B-8385B138226E}"/>
    <cellStyle name="Normal 218 2" xfId="55500" xr:uid="{7A7A5097-A13A-4314-84A4-D8E1BD58C177}"/>
    <cellStyle name="Normal 218 2 2" xfId="55501" xr:uid="{ECB4E584-C4CC-4698-A6D9-FB48602B2112}"/>
    <cellStyle name="Normal 218 2 2 2" xfId="55502" xr:uid="{80A3F500-BC37-45A2-8DDE-9FD278355A42}"/>
    <cellStyle name="Normal 218 2 3" xfId="55503" xr:uid="{F3CFCE11-E95F-4CE5-92B7-AEDC62F64584}"/>
    <cellStyle name="Normal 218 3" xfId="55504" xr:uid="{CFF3B6AB-E34D-487D-9312-F20ADAB22FCF}"/>
    <cellStyle name="Normal 218 3 2" xfId="55505" xr:uid="{CD98F40F-A1CC-476C-9BDA-32DBEEE9B6E2}"/>
    <cellStyle name="Normal 218 4" xfId="55506" xr:uid="{A2688136-0D06-4113-BA28-710754BEE5D6}"/>
    <cellStyle name="Normal 219" xfId="25839" xr:uid="{02610A57-3BCB-4DFC-B8F1-668AC515901F}"/>
    <cellStyle name="Normal 219 2" xfId="55507" xr:uid="{5BA0414E-B029-4B19-A5E6-3456C2C7FD42}"/>
    <cellStyle name="Normal 219 2 2" xfId="55508" xr:uid="{DB05727B-377C-488A-91F3-DF6A58140C64}"/>
    <cellStyle name="Normal 219 2 2 2" xfId="55509" xr:uid="{C5EAB623-CBB2-4AC4-B492-476CA7000034}"/>
    <cellStyle name="Normal 219 2 3" xfId="55510" xr:uid="{CBAEA93B-F71F-4A4B-9385-F9D644DC7B00}"/>
    <cellStyle name="Normal 219 3" xfId="55511" xr:uid="{B99BAF39-1D6D-45CE-A90A-3F14D6133658}"/>
    <cellStyle name="Normal 219 3 2" xfId="55512" xr:uid="{B6F749B1-33B5-4542-B7E3-3D166C957CB5}"/>
    <cellStyle name="Normal 219 4" xfId="55513" xr:uid="{7860B40C-7C1C-4752-894F-35E510B2C3CF}"/>
    <cellStyle name="Normal 22" xfId="25840" xr:uid="{94844CA0-8B1A-4DA5-AB21-71225FCEBFAA}"/>
    <cellStyle name="Normal 22 10" xfId="25841" xr:uid="{F5A3C903-C4A7-4D27-B608-99DE2B63C670}"/>
    <cellStyle name="Normal 22 10 2" xfId="25842" xr:uid="{3BC9BE78-CA96-467D-88E9-FCFB6FD75725}"/>
    <cellStyle name="Normal 22 10 2 2" xfId="25843" xr:uid="{F184EC2E-8037-4CD6-9A86-E39CAA998ED5}"/>
    <cellStyle name="Normal 22 10 2 2 2" xfId="25844" xr:uid="{8FDF5110-58BD-4BC6-BF8F-76997F82DB35}"/>
    <cellStyle name="Normal 22 10 2 3" xfId="25845" xr:uid="{7B016878-2ADB-4611-8A56-6D2C31638398}"/>
    <cellStyle name="Normal 22 10 3" xfId="25846" xr:uid="{6928B893-E570-4410-B4A7-A6CED5FB099A}"/>
    <cellStyle name="Normal 22 10 3 2" xfId="25847" xr:uid="{B9893460-F6EC-4E17-A5DE-68C3D80866E9}"/>
    <cellStyle name="Normal 22 10 4" xfId="25848" xr:uid="{54E3FA96-D520-4806-A25B-554B5991E84F}"/>
    <cellStyle name="Normal 22 11" xfId="25849" xr:uid="{B68CC51C-F9B4-4121-B72C-F36EBC7C5408}"/>
    <cellStyle name="Normal 22 11 2" xfId="25850" xr:uid="{DD3D4ADD-6019-49AF-B58D-8D7623B315D5}"/>
    <cellStyle name="Normal 22 11 2 2" xfId="25851" xr:uid="{4BFF48DD-CA58-4EF0-ADDF-2544277F1EC1}"/>
    <cellStyle name="Normal 22 11 3" xfId="25852" xr:uid="{E75669BC-6E23-4A51-97C0-71D850FCA20D}"/>
    <cellStyle name="Normal 22 12" xfId="25853" xr:uid="{0AB401FB-CF5F-4BBD-961E-017D3B878CB5}"/>
    <cellStyle name="Normal 22 12 2" xfId="25854" xr:uid="{037D4105-C7E0-466D-A99D-725419D137D3}"/>
    <cellStyle name="Normal 22 13" xfId="25855" xr:uid="{E9F7149D-241A-4FB8-8114-4127023A5938}"/>
    <cellStyle name="Normal 22 14" xfId="25856" xr:uid="{9A2D1226-728D-40AB-9BE7-0B8BF587701D}"/>
    <cellStyle name="Normal 22 15" xfId="25857" xr:uid="{B9DC1D0B-D5DA-4780-A0D6-FECFCE89FE45}"/>
    <cellStyle name="Normal 22 16" xfId="25858" xr:uid="{6454FBB6-A0A2-4BAB-AE54-761982E2D780}"/>
    <cellStyle name="Normal 22 2" xfId="25859" xr:uid="{0EB6416D-A40B-4E3A-8840-0A0F06E085B0}"/>
    <cellStyle name="Normal 22 2 10" xfId="25860" xr:uid="{C844F884-16D3-4FA9-9DEF-AE4BFB04F12C}"/>
    <cellStyle name="Normal 22 2 10 2" xfId="25861" xr:uid="{38E31C17-FAF3-4E55-9F98-58216DFA306B}"/>
    <cellStyle name="Normal 22 2 11" xfId="25862" xr:uid="{9E118FE9-E503-4D09-824E-98F04F0BC565}"/>
    <cellStyle name="Normal 22 2 12" xfId="25863" xr:uid="{6BC466D1-AE00-473F-8412-88691639540E}"/>
    <cellStyle name="Normal 22 2 13" xfId="25864" xr:uid="{2EC6E7D1-B678-4080-92F7-6FA1246012E8}"/>
    <cellStyle name="Normal 22 2 2" xfId="25865" xr:uid="{46A0336D-F61F-457C-8047-3C9CF52E0EB3}"/>
    <cellStyle name="Normal 22 2 2 10" xfId="25866" xr:uid="{E2BFBBFF-46D0-45B0-B44C-C74C47C871E1}"/>
    <cellStyle name="Normal 22 2 2 11" xfId="25867" xr:uid="{F5D1B5D7-7835-43FE-B257-A0773FD9B914}"/>
    <cellStyle name="Normal 22 2 2 12" xfId="25868" xr:uid="{BDC22F34-8A68-4B85-AE62-0453C559DB17}"/>
    <cellStyle name="Normal 22 2 2 2" xfId="25869" xr:uid="{D19F19EB-6F07-44B3-8F17-8B7F2268BD3D}"/>
    <cellStyle name="Normal 22 2 2 2 10" xfId="25870" xr:uid="{E7F798D7-E223-4211-838F-ECA7AEA206CB}"/>
    <cellStyle name="Normal 22 2 2 2 11" xfId="25871" xr:uid="{1393D4E2-37A6-43A8-BA0D-CB750479B49A}"/>
    <cellStyle name="Normal 22 2 2 2 2" xfId="25872" xr:uid="{7F38D38B-CD95-47B7-80F6-AD43FAF54807}"/>
    <cellStyle name="Normal 22 2 2 2 2 2" xfId="25873" xr:uid="{5EED3DE3-9C00-46AB-B467-E31AF14E62CF}"/>
    <cellStyle name="Normal 22 2 2 2 2 2 2" xfId="25874" xr:uid="{2E64CBCF-88DA-4E8B-B0B9-03B65D799463}"/>
    <cellStyle name="Normal 22 2 2 2 2 2 2 2" xfId="25875" xr:uid="{2D622959-7F8A-405F-BEE9-C64C1BC65044}"/>
    <cellStyle name="Normal 22 2 2 2 2 2 2 2 2" xfId="25876" xr:uid="{F643B887-346D-4F76-9068-CFB6789D7FC4}"/>
    <cellStyle name="Normal 22 2 2 2 2 2 2 2 2 2" xfId="25877" xr:uid="{9F9609AF-63F2-450A-9777-1E4FDEABEE05}"/>
    <cellStyle name="Normal 22 2 2 2 2 2 2 2 2 2 2" xfId="25878" xr:uid="{AFF18CAB-B931-47CF-B241-1F34B41154A0}"/>
    <cellStyle name="Normal 22 2 2 2 2 2 2 2 2 3" xfId="25879" xr:uid="{04E19BD3-CE7F-407D-A502-AB78C88EC80B}"/>
    <cellStyle name="Normal 22 2 2 2 2 2 2 2 3" xfId="25880" xr:uid="{1DBE403C-B1EC-4315-9660-B74A09E273C8}"/>
    <cellStyle name="Normal 22 2 2 2 2 2 2 2 3 2" xfId="25881" xr:uid="{5CB9B261-973A-4746-BFF5-90AD96919CBA}"/>
    <cellStyle name="Normal 22 2 2 2 2 2 2 2 4" xfId="25882" xr:uid="{D6AB6BDE-92B8-4B95-B271-374283DD91D2}"/>
    <cellStyle name="Normal 22 2 2 2 2 2 2 3" xfId="25883" xr:uid="{6E9C936E-4AD6-4AD1-8AC2-A2BCF9B07F20}"/>
    <cellStyle name="Normal 22 2 2 2 2 2 2 3 2" xfId="25884" xr:uid="{7AEBB577-2C75-4223-BF3F-9F855D93841E}"/>
    <cellStyle name="Normal 22 2 2 2 2 2 2 3 2 2" xfId="25885" xr:uid="{C18D23D3-64AE-499C-B704-1BC46B12FBF5}"/>
    <cellStyle name="Normal 22 2 2 2 2 2 2 3 3" xfId="25886" xr:uid="{8238C19B-6F9E-4A13-BB03-0420A0046E1A}"/>
    <cellStyle name="Normal 22 2 2 2 2 2 2 4" xfId="25887" xr:uid="{B11A9526-EB4F-40D6-8F7A-A9D0EB94D9CC}"/>
    <cellStyle name="Normal 22 2 2 2 2 2 2 4 2" xfId="25888" xr:uid="{46F9486A-1906-48A6-8FA8-D6A24D8C181A}"/>
    <cellStyle name="Normal 22 2 2 2 2 2 2 5" xfId="25889" xr:uid="{6D82AD79-3CCF-4B18-B3DE-5E44F6816932}"/>
    <cellStyle name="Normal 22 2 2 2 2 2 2 6" xfId="55514" xr:uid="{2B6E09E7-6774-41A8-BBC5-F275407CA24A}"/>
    <cellStyle name="Normal 22 2 2 2 2 2 3" xfId="25890" xr:uid="{6BB24F1B-DC42-4593-8B0B-FD34E0AE13B4}"/>
    <cellStyle name="Normal 22 2 2 2 2 2 3 2" xfId="25891" xr:uid="{04A23A6F-2C2C-427A-A603-44AABC581671}"/>
    <cellStyle name="Normal 22 2 2 2 2 2 3 2 2" xfId="25892" xr:uid="{A5F7B8AB-4CB2-4D03-BE56-2143A438E496}"/>
    <cellStyle name="Normal 22 2 2 2 2 2 3 2 2 2" xfId="25893" xr:uid="{FD2A6196-9DFC-45AE-A58F-5E2AD22A9C68}"/>
    <cellStyle name="Normal 22 2 2 2 2 2 3 2 3" xfId="25894" xr:uid="{ABDB0FE7-1157-4AE0-B90A-6D24C84937A6}"/>
    <cellStyle name="Normal 22 2 2 2 2 2 3 3" xfId="25895" xr:uid="{6D32C87B-DF2C-4807-85E8-C657D1C413F9}"/>
    <cellStyle name="Normal 22 2 2 2 2 2 3 3 2" xfId="25896" xr:uid="{6DD55925-529C-4136-A12B-2D2D16BB6CE6}"/>
    <cellStyle name="Normal 22 2 2 2 2 2 3 4" xfId="25897" xr:uid="{55FEDF36-2FC9-47D5-8124-BFFAFEF5D8BD}"/>
    <cellStyle name="Normal 22 2 2 2 2 2 4" xfId="25898" xr:uid="{A412B233-4B00-4CC9-8292-39B386B69641}"/>
    <cellStyle name="Normal 22 2 2 2 2 2 4 2" xfId="25899" xr:uid="{372A5DC5-5F7B-4DA4-9C4C-84AB8D5EB4BA}"/>
    <cellStyle name="Normal 22 2 2 2 2 2 4 2 2" xfId="25900" xr:uid="{564D031C-147F-44F9-A53A-6952DBA5F639}"/>
    <cellStyle name="Normal 22 2 2 2 2 2 4 3" xfId="25901" xr:uid="{F60809D2-A974-4A2E-AF5F-17DFCF405A1F}"/>
    <cellStyle name="Normal 22 2 2 2 2 2 5" xfId="25902" xr:uid="{F96CAC5E-218C-4E6A-9019-CF6B893AA750}"/>
    <cellStyle name="Normal 22 2 2 2 2 2 5 2" xfId="25903" xr:uid="{1C995558-D1D4-41C1-9A5F-51246EE82D96}"/>
    <cellStyle name="Normal 22 2 2 2 2 2 6" xfId="25904" xr:uid="{A9FA7167-37A4-46DD-BC13-ABCB54340C5E}"/>
    <cellStyle name="Normal 22 2 2 2 2 2 7" xfId="25905" xr:uid="{7C2E8866-6AB7-4BA8-8F7D-C7FCD607394C}"/>
    <cellStyle name="Normal 22 2 2 2 2 3" xfId="25906" xr:uid="{7344A4AB-3285-452A-9F7C-9E37D990353F}"/>
    <cellStyle name="Normal 22 2 2 2 2 3 2" xfId="25907" xr:uid="{3A9727A7-74BA-49CE-B481-A4DCB11DC50B}"/>
    <cellStyle name="Normal 22 2 2 2 2 3 2 2" xfId="25908" xr:uid="{97A3D72B-CF30-4306-9216-F1FB62648776}"/>
    <cellStyle name="Normal 22 2 2 2 2 3 2 2 2" xfId="25909" xr:uid="{6FC4C385-28B3-4F33-BEF3-9117D07E754C}"/>
    <cellStyle name="Normal 22 2 2 2 2 3 2 2 2 2" xfId="25910" xr:uid="{6A3B8165-43B7-4862-A886-65D6ACB1AD2D}"/>
    <cellStyle name="Normal 22 2 2 2 2 3 2 2 3" xfId="25911" xr:uid="{59ACC1E4-93B1-49A8-87AE-42ADA945A40C}"/>
    <cellStyle name="Normal 22 2 2 2 2 3 2 3" xfId="25912" xr:uid="{BA012702-7FAE-4F55-A1EC-5213821C30CD}"/>
    <cellStyle name="Normal 22 2 2 2 2 3 2 3 2" xfId="25913" xr:uid="{0A471A63-B3F9-4067-AC32-1019B6720624}"/>
    <cellStyle name="Normal 22 2 2 2 2 3 2 4" xfId="25914" xr:uid="{341BD7B8-3BE4-4BF9-A062-FE4136DB0ABB}"/>
    <cellStyle name="Normal 22 2 2 2 2 3 3" xfId="25915" xr:uid="{A5666B61-39F7-4A85-A8A1-BBA33A003720}"/>
    <cellStyle name="Normal 22 2 2 2 2 3 3 2" xfId="25916" xr:uid="{C31B5C1D-66CA-4101-B769-E8F75A47FEAB}"/>
    <cellStyle name="Normal 22 2 2 2 2 3 3 2 2" xfId="25917" xr:uid="{B6E321EC-BF37-4F47-96E7-1B63C170ABC9}"/>
    <cellStyle name="Normal 22 2 2 2 2 3 3 3" xfId="25918" xr:uid="{63070E3A-4BEF-43A2-B2E8-363C3E8C6373}"/>
    <cellStyle name="Normal 22 2 2 2 2 3 4" xfId="25919" xr:uid="{E4CD23E7-8705-436C-87E5-0FAAD9FFE10D}"/>
    <cellStyle name="Normal 22 2 2 2 2 3 4 2" xfId="25920" xr:uid="{20ED8CBA-07B0-4971-A088-4B5C6BD81DE6}"/>
    <cellStyle name="Normal 22 2 2 2 2 3 5" xfId="25921" xr:uid="{BAA9599D-7863-48B9-972A-4E30CF7E721E}"/>
    <cellStyle name="Normal 22 2 2 2 2 3 6" xfId="55515" xr:uid="{20722275-350C-481D-A0FF-08DBE9C592FC}"/>
    <cellStyle name="Normal 22 2 2 2 2 4" xfId="25922" xr:uid="{B4A33E86-DB05-4DC8-A7B4-DD1CE846E395}"/>
    <cellStyle name="Normal 22 2 2 2 2 4 2" xfId="25923" xr:uid="{91F25456-7BD7-4D3B-BA54-C8905F5D42E2}"/>
    <cellStyle name="Normal 22 2 2 2 2 4 2 2" xfId="25924" xr:uid="{0C4C6B82-24AB-44DA-B5D9-0504422CF553}"/>
    <cellStyle name="Normal 22 2 2 2 2 4 2 2 2" xfId="25925" xr:uid="{5A555DD1-6D29-49A3-8AF4-AADDD5AE0953}"/>
    <cellStyle name="Normal 22 2 2 2 2 4 2 3" xfId="25926" xr:uid="{CFF5604E-1D60-4B0A-8C11-74BB77B63034}"/>
    <cellStyle name="Normal 22 2 2 2 2 4 3" xfId="25927" xr:uid="{75063FFF-A6FB-47BD-B587-70FEFFD6C33D}"/>
    <cellStyle name="Normal 22 2 2 2 2 4 3 2" xfId="25928" xr:uid="{D4B24516-66D1-4D40-A5EF-2D1AD2541157}"/>
    <cellStyle name="Normal 22 2 2 2 2 4 4" xfId="25929" xr:uid="{430FF35F-1B5C-4900-A088-7D84F55656E1}"/>
    <cellStyle name="Normal 22 2 2 2 2 5" xfId="25930" xr:uid="{71D718DC-1DC1-486F-BD8A-9E52664AC2CA}"/>
    <cellStyle name="Normal 22 2 2 2 2 5 2" xfId="25931" xr:uid="{34913820-F1E5-4691-A3C3-C254A45938B1}"/>
    <cellStyle name="Normal 22 2 2 2 2 5 2 2" xfId="25932" xr:uid="{EDB4F958-AE42-4425-A47D-ADABB740D177}"/>
    <cellStyle name="Normal 22 2 2 2 2 5 3" xfId="25933" xr:uid="{9C45712B-017B-43C6-A6B9-8A923FFDC65F}"/>
    <cellStyle name="Normal 22 2 2 2 2 6" xfId="25934" xr:uid="{CEA61E11-E649-4667-83A3-16F7AFB47220}"/>
    <cellStyle name="Normal 22 2 2 2 2 6 2" xfId="25935" xr:uid="{4ED7FD7B-7AD2-46C5-9F5A-717FBF6F5F08}"/>
    <cellStyle name="Normal 22 2 2 2 2 7" xfId="25936" xr:uid="{65C77ABB-0963-4385-A24E-3AD7B8CDB3F7}"/>
    <cellStyle name="Normal 22 2 2 2 2 8" xfId="25937" xr:uid="{9FE5F8AC-CCBC-4E79-9895-19E074D6852B}"/>
    <cellStyle name="Normal 22 2 2 2 2 9" xfId="25938" xr:uid="{406D752E-F395-4AF0-A778-DF2A4BEE5F64}"/>
    <cellStyle name="Normal 22 2 2 2 3" xfId="25939" xr:uid="{AEFB8EB9-4622-48FA-B306-AC584FB54CAC}"/>
    <cellStyle name="Normal 22 2 2 2 3 2" xfId="25940" xr:uid="{CB3C525B-4F2F-4AC9-A29D-E48D696AC603}"/>
    <cellStyle name="Normal 22 2 2 2 3 2 2" xfId="25941" xr:uid="{9B20049B-61C2-4C16-8925-921BA38840D9}"/>
    <cellStyle name="Normal 22 2 2 2 3 2 2 2" xfId="25942" xr:uid="{AA60AE1A-65D2-438D-AD9F-498C3E79E737}"/>
    <cellStyle name="Normal 22 2 2 2 3 2 2 2 2" xfId="25943" xr:uid="{A03D6571-18B9-4909-860A-778FF4301935}"/>
    <cellStyle name="Normal 22 2 2 2 3 2 2 2 2 2" xfId="25944" xr:uid="{FAF5DC03-8966-4DBA-A6F4-0BAE7E532E08}"/>
    <cellStyle name="Normal 22 2 2 2 3 2 2 2 3" xfId="25945" xr:uid="{F64370CB-B423-41B3-82D4-6ABAA190F718}"/>
    <cellStyle name="Normal 22 2 2 2 3 2 2 3" xfId="25946" xr:uid="{11D436BF-450C-454F-A6BF-6520E794EDF7}"/>
    <cellStyle name="Normal 22 2 2 2 3 2 2 3 2" xfId="25947" xr:uid="{BB9E9AA0-31E7-4F2B-A944-034F469943F4}"/>
    <cellStyle name="Normal 22 2 2 2 3 2 2 4" xfId="25948" xr:uid="{2BF941D5-08A9-41AD-9C47-5F9A4554DE15}"/>
    <cellStyle name="Normal 22 2 2 2 3 2 3" xfId="25949" xr:uid="{5DE4D41F-5E15-46BC-BEF9-123614C4A37A}"/>
    <cellStyle name="Normal 22 2 2 2 3 2 3 2" xfId="25950" xr:uid="{CB4611EE-1C97-439A-B451-DECE358B95DF}"/>
    <cellStyle name="Normal 22 2 2 2 3 2 3 2 2" xfId="25951" xr:uid="{F3AED3A3-F8B9-40E5-B6B0-1B6C59ED2492}"/>
    <cellStyle name="Normal 22 2 2 2 3 2 3 3" xfId="25952" xr:uid="{C7177B3B-7979-40BC-8340-5899C6468EE2}"/>
    <cellStyle name="Normal 22 2 2 2 3 2 4" xfId="25953" xr:uid="{327D0F93-7C21-4E46-8180-0B7DFC46CA8D}"/>
    <cellStyle name="Normal 22 2 2 2 3 2 4 2" xfId="25954" xr:uid="{BED6C74D-18BE-4487-B9F4-69C80B72D731}"/>
    <cellStyle name="Normal 22 2 2 2 3 2 5" xfId="25955" xr:uid="{82A02BB4-88B8-40A6-A91F-621A8130C1C7}"/>
    <cellStyle name="Normal 22 2 2 2 3 2 6" xfId="55516" xr:uid="{106F8E08-A36F-46D8-AD10-51CD116649F9}"/>
    <cellStyle name="Normal 22 2 2 2 3 3" xfId="25956" xr:uid="{3DBC764E-C569-4DAC-993A-A6B4C68B94D0}"/>
    <cellStyle name="Normal 22 2 2 2 3 3 2" xfId="25957" xr:uid="{74AD5F75-710F-40A6-A150-789133F6FDF0}"/>
    <cellStyle name="Normal 22 2 2 2 3 3 2 2" xfId="25958" xr:uid="{BCF4709D-B6C0-473F-B254-A077AE2E90F4}"/>
    <cellStyle name="Normal 22 2 2 2 3 3 2 2 2" xfId="25959" xr:uid="{56B4630A-DDB6-42F1-B2B7-E1670195ED6F}"/>
    <cellStyle name="Normal 22 2 2 2 3 3 2 3" xfId="25960" xr:uid="{1B53F4E4-562C-4A70-ACF8-7D5A4B04AFDF}"/>
    <cellStyle name="Normal 22 2 2 2 3 3 3" xfId="25961" xr:uid="{94B5913E-1FD6-40F2-A405-C4E0058A2A03}"/>
    <cellStyle name="Normal 22 2 2 2 3 3 3 2" xfId="25962" xr:uid="{17072B4B-E632-4435-828E-933480A29B8A}"/>
    <cellStyle name="Normal 22 2 2 2 3 3 4" xfId="25963" xr:uid="{B37001A4-89D4-4DD5-9433-D1E423C71732}"/>
    <cellStyle name="Normal 22 2 2 2 3 4" xfId="25964" xr:uid="{A8872D9C-A7C8-4562-A44F-C5ABF6ADF274}"/>
    <cellStyle name="Normal 22 2 2 2 3 4 2" xfId="25965" xr:uid="{57CE5F4C-3A57-467A-9AF0-3E759A695F88}"/>
    <cellStyle name="Normal 22 2 2 2 3 4 2 2" xfId="25966" xr:uid="{7C64A5E8-3176-4168-9C1C-CFAF77B00F21}"/>
    <cellStyle name="Normal 22 2 2 2 3 4 3" xfId="25967" xr:uid="{E035C48E-E8DF-4BD3-B463-40F48513DA5E}"/>
    <cellStyle name="Normal 22 2 2 2 3 5" xfId="25968" xr:uid="{9D94BE29-BDC2-4420-85CB-096C1A42FDE6}"/>
    <cellStyle name="Normal 22 2 2 2 3 5 2" xfId="25969" xr:uid="{E58993C7-9168-4714-BB34-227ADDEE797A}"/>
    <cellStyle name="Normal 22 2 2 2 3 6" xfId="25970" xr:uid="{EEFFDAE5-8C6D-497F-BB7C-F5521A54D0EA}"/>
    <cellStyle name="Normal 22 2 2 2 3 7" xfId="25971" xr:uid="{AFCFA627-DE4A-48D4-98B4-074EE6205352}"/>
    <cellStyle name="Normal 22 2 2 2 4" xfId="25972" xr:uid="{416DB481-F3F7-472E-B6C4-D4B859AF1D92}"/>
    <cellStyle name="Normal 22 2 2 2 4 2" xfId="25973" xr:uid="{3488B567-EFFB-493F-9B6A-1D88B7F562C9}"/>
    <cellStyle name="Normal 22 2 2 2 4 2 2" xfId="25974" xr:uid="{4F462DEE-C6FC-4178-9D55-CAA355FF0B43}"/>
    <cellStyle name="Normal 22 2 2 2 4 2 2 2" xfId="25975" xr:uid="{2DE8F4C3-AC17-4495-A832-0EC59D2A88B9}"/>
    <cellStyle name="Normal 22 2 2 2 4 2 2 2 2" xfId="25976" xr:uid="{C84C181C-3CEF-43E7-9090-2DEACD4C0CA3}"/>
    <cellStyle name="Normal 22 2 2 2 4 2 2 3" xfId="25977" xr:uid="{ED50396C-37F2-4AE7-9FD3-73D16D46A094}"/>
    <cellStyle name="Normal 22 2 2 2 4 2 3" xfId="25978" xr:uid="{A2C6EC2D-ED2D-4F68-BE10-C3A727955A63}"/>
    <cellStyle name="Normal 22 2 2 2 4 2 3 2" xfId="25979" xr:uid="{B754007A-2A2B-4025-858F-B79B46A9D63E}"/>
    <cellStyle name="Normal 22 2 2 2 4 2 4" xfId="25980" xr:uid="{1A5AD358-EC9A-403A-A159-4872C79E8DFB}"/>
    <cellStyle name="Normal 22 2 2 2 4 3" xfId="25981" xr:uid="{3598E9ED-FADB-4502-A5FC-37C67220D988}"/>
    <cellStyle name="Normal 22 2 2 2 4 3 2" xfId="25982" xr:uid="{D776C6BB-8EDB-436D-975E-DA6CA00F7054}"/>
    <cellStyle name="Normal 22 2 2 2 4 3 2 2" xfId="25983" xr:uid="{81E4B7C1-FDB4-481E-A93B-A1CB63E5F3C8}"/>
    <cellStyle name="Normal 22 2 2 2 4 3 3" xfId="25984" xr:uid="{12B8D1F5-47B1-4DD6-83D6-DCB510CDFEA8}"/>
    <cellStyle name="Normal 22 2 2 2 4 4" xfId="25985" xr:uid="{94719F43-39D1-4FD7-B6E7-106E4A07FCAE}"/>
    <cellStyle name="Normal 22 2 2 2 4 4 2" xfId="25986" xr:uid="{2986C2A8-578E-493C-B832-339AD2E303DE}"/>
    <cellStyle name="Normal 22 2 2 2 4 5" xfId="25987" xr:uid="{2E15C5C0-D5AC-4567-8D78-9CE5BBBB40DB}"/>
    <cellStyle name="Normal 22 2 2 2 4 6" xfId="55517" xr:uid="{86A24D80-618F-4E28-90ED-42236E5801E6}"/>
    <cellStyle name="Normal 22 2 2 2 5" xfId="25988" xr:uid="{1E550EC8-9F0D-4C40-8BA2-22C0EAAE833C}"/>
    <cellStyle name="Normal 22 2 2 2 5 2" xfId="25989" xr:uid="{3477485A-E506-4448-B8C9-2288D82C1F9F}"/>
    <cellStyle name="Normal 22 2 2 2 5 2 2" xfId="25990" xr:uid="{1555C836-EAAF-45BB-8DFD-2355676C553E}"/>
    <cellStyle name="Normal 22 2 2 2 5 2 2 2" xfId="55518" xr:uid="{3571213F-5BFF-42BC-9778-E1A5983AE50E}"/>
    <cellStyle name="Normal 22 2 2 2 5 2 3" xfId="55519" xr:uid="{48585F6B-A980-4AB9-8ACF-A7710ECFF8AB}"/>
    <cellStyle name="Normal 22 2 2 2 5 3" xfId="25991" xr:uid="{589CE7E4-C7F8-437D-824B-E8FD56C4A41E}"/>
    <cellStyle name="Normal 22 2 2 2 5 3 2" xfId="55520" xr:uid="{0172A358-B4D5-48A6-BB52-DFC8B8D121DC}"/>
    <cellStyle name="Normal 22 2 2 2 5 4" xfId="55521" xr:uid="{C4CF403E-CC1E-4A0D-A6AD-8C085514B941}"/>
    <cellStyle name="Normal 22 2 2 2 6" xfId="25992" xr:uid="{98D7EE31-7E96-4930-B885-68121B9A83A2}"/>
    <cellStyle name="Normal 22 2 2 2 6 2" xfId="25993" xr:uid="{8FA2741F-13BF-45FC-AE76-8F3C6D95409A}"/>
    <cellStyle name="Normal 22 2 2 2 6 2 2" xfId="25994" xr:uid="{624751AE-CF5E-4250-A99B-1F6D46351CE6}"/>
    <cellStyle name="Normal 22 2 2 2 6 2 2 2" xfId="25995" xr:uid="{9142DED1-6621-4FE9-B506-3906B1E5F817}"/>
    <cellStyle name="Normal 22 2 2 2 6 2 3" xfId="25996" xr:uid="{AF7C28B4-4BA6-46FD-9DCB-80EBD7A8B645}"/>
    <cellStyle name="Normal 22 2 2 2 6 3" xfId="25997" xr:uid="{ECF9E8C5-6997-4206-BDDC-658F71DBA585}"/>
    <cellStyle name="Normal 22 2 2 2 6 3 2" xfId="25998" xr:uid="{A72963D6-77CA-4360-A2F7-503FEABD8CB9}"/>
    <cellStyle name="Normal 22 2 2 2 6 4" xfId="25999" xr:uid="{05500E51-8191-4D86-B42E-4B61379A5E90}"/>
    <cellStyle name="Normal 22 2 2 2 7" xfId="26000" xr:uid="{0C44C69D-DC4F-4A26-AA92-C9EC7E5ADB01}"/>
    <cellStyle name="Normal 22 2 2 2 7 2" xfId="26001" xr:uid="{42A132AC-EF58-4C33-BD5D-FD3C6A02F6B8}"/>
    <cellStyle name="Normal 22 2 2 2 7 2 2" xfId="26002" xr:uid="{813E9ADD-CAF9-4BBF-9EED-D1483A842436}"/>
    <cellStyle name="Normal 22 2 2 2 7 3" xfId="26003" xr:uid="{6CF9A942-223B-4D4B-BF0D-D6D1951F1D68}"/>
    <cellStyle name="Normal 22 2 2 2 8" xfId="26004" xr:uid="{A67D53E8-8FEB-40C9-A3F8-0D1ACE226CD4}"/>
    <cellStyle name="Normal 22 2 2 2 8 2" xfId="26005" xr:uid="{27E32223-694B-4880-A9EC-A526780D242B}"/>
    <cellStyle name="Normal 22 2 2 2 9" xfId="26006" xr:uid="{FE2BCAE0-0460-4F15-AB03-4EDD2A20C354}"/>
    <cellStyle name="Normal 22 2 2 2_INFORME" xfId="26007" xr:uid="{83CD33C6-AFB3-47C7-94C0-C5D02E026E2B}"/>
    <cellStyle name="Normal 22 2 2 3" xfId="26008" xr:uid="{2E0961E9-A750-45D2-988C-2ED079AACFC5}"/>
    <cellStyle name="Normal 22 2 2 3 2" xfId="26009" xr:uid="{C311B138-FF38-464F-B1A8-66DD5C7D446D}"/>
    <cellStyle name="Normal 22 2 2 3 2 2" xfId="26010" xr:uid="{E0726954-C3C7-4912-9B2A-2616DEE15710}"/>
    <cellStyle name="Normal 22 2 2 3 2 2 2" xfId="26011" xr:uid="{D4809A1D-117F-4162-A00B-512D2E5E9F2A}"/>
    <cellStyle name="Normal 22 2 2 3 2 2 2 2" xfId="26012" xr:uid="{71B097C8-E0DF-4D1E-BAF6-89B48D767180}"/>
    <cellStyle name="Normal 22 2 2 3 2 2 2 2 2" xfId="26013" xr:uid="{BC577938-46A4-4771-B966-1D3753D623D2}"/>
    <cellStyle name="Normal 22 2 2 3 2 2 2 2 2 2" xfId="26014" xr:uid="{5F8F9D5F-5F72-4E77-8E7A-AF55548CAD2E}"/>
    <cellStyle name="Normal 22 2 2 3 2 2 2 2 3" xfId="26015" xr:uid="{EC86A597-C311-46EB-BBE1-335A61D029C6}"/>
    <cellStyle name="Normal 22 2 2 3 2 2 2 3" xfId="26016" xr:uid="{A3322EBE-2E82-456C-A48F-D3681CBAAEB3}"/>
    <cellStyle name="Normal 22 2 2 3 2 2 2 3 2" xfId="26017" xr:uid="{DF4C0620-623F-4422-B61C-E1A0216539A5}"/>
    <cellStyle name="Normal 22 2 2 3 2 2 2 4" xfId="26018" xr:uid="{5A63D512-375C-4E6B-B8AE-7FBB4DCCDFB4}"/>
    <cellStyle name="Normal 22 2 2 3 2 2 3" xfId="26019" xr:uid="{C402C5B4-4610-4672-AE56-6325551747DF}"/>
    <cellStyle name="Normal 22 2 2 3 2 2 3 2" xfId="26020" xr:uid="{691FA54F-CB02-4B7E-9D37-DF451B138843}"/>
    <cellStyle name="Normal 22 2 2 3 2 2 3 2 2" xfId="26021" xr:uid="{BE18A1BB-3C5A-4DC2-9F2D-CAB83129A68B}"/>
    <cellStyle name="Normal 22 2 2 3 2 2 3 3" xfId="26022" xr:uid="{A2F3B649-A589-4B48-AE37-1D70910205B1}"/>
    <cellStyle name="Normal 22 2 2 3 2 2 4" xfId="26023" xr:uid="{1F9E16C1-7B58-475A-8704-9075BCEA312E}"/>
    <cellStyle name="Normal 22 2 2 3 2 2 4 2" xfId="26024" xr:uid="{880AD47A-A061-4427-B169-13F633C41C6D}"/>
    <cellStyle name="Normal 22 2 2 3 2 2 5" xfId="26025" xr:uid="{FB0FEAC6-79D3-437E-A86C-69063F9D6CDA}"/>
    <cellStyle name="Normal 22 2 2 3 2 2 6" xfId="55522" xr:uid="{BC7172F1-AFB7-408E-84AA-8993C60625B0}"/>
    <cellStyle name="Normal 22 2 2 3 2 3" xfId="26026" xr:uid="{C3B4DF73-974B-4471-851B-A9A1E926845D}"/>
    <cellStyle name="Normal 22 2 2 3 2 3 2" xfId="26027" xr:uid="{F20FF7D3-9BE6-409B-815B-AF8341F4CEBD}"/>
    <cellStyle name="Normal 22 2 2 3 2 3 2 2" xfId="26028" xr:uid="{D6937625-9D67-405B-8AB1-402E41822EA5}"/>
    <cellStyle name="Normal 22 2 2 3 2 3 2 2 2" xfId="26029" xr:uid="{34BE660E-B3A2-4BD9-8FE4-981B7873CB43}"/>
    <cellStyle name="Normal 22 2 2 3 2 3 2 3" xfId="26030" xr:uid="{7FDF07DC-E5EC-4BD6-905E-BF20BC07F7AB}"/>
    <cellStyle name="Normal 22 2 2 3 2 3 3" xfId="26031" xr:uid="{B8D94169-2B49-444B-8E4A-A023E9D4D210}"/>
    <cellStyle name="Normal 22 2 2 3 2 3 3 2" xfId="26032" xr:uid="{C567FA9A-6C5E-4541-B213-E29C55C5F8CD}"/>
    <cellStyle name="Normal 22 2 2 3 2 3 4" xfId="26033" xr:uid="{5EC4520C-B5B5-4D2B-B8DB-E1848F2B700C}"/>
    <cellStyle name="Normal 22 2 2 3 2 4" xfId="26034" xr:uid="{73A11B84-F14A-4261-97F8-8570F1028203}"/>
    <cellStyle name="Normal 22 2 2 3 2 4 2" xfId="26035" xr:uid="{30A62288-C669-46E9-A624-5F6E3AA42E31}"/>
    <cellStyle name="Normal 22 2 2 3 2 4 2 2" xfId="26036" xr:uid="{D5727B53-ECA9-4AF0-95F9-2D01AD0D41B2}"/>
    <cellStyle name="Normal 22 2 2 3 2 4 3" xfId="26037" xr:uid="{3E452051-8C2B-42C7-A33B-0438CD6520EE}"/>
    <cellStyle name="Normal 22 2 2 3 2 5" xfId="26038" xr:uid="{61CFD7AB-EB0C-4D81-B9D1-F6774DC572CD}"/>
    <cellStyle name="Normal 22 2 2 3 2 5 2" xfId="26039" xr:uid="{D1942A3B-6FC2-4EAE-B7FB-2CCD7FB7EDC6}"/>
    <cellStyle name="Normal 22 2 2 3 2 6" xfId="26040" xr:uid="{A0F07C6A-D50F-445E-88F4-6A6F1806A792}"/>
    <cellStyle name="Normal 22 2 2 3 2 7" xfId="26041" xr:uid="{AD043FB9-885F-45E4-8D4A-2A1E4D4499BD}"/>
    <cellStyle name="Normal 22 2 2 3 3" xfId="26042" xr:uid="{70AC8271-7B42-42B3-AA22-53C1D99DE81B}"/>
    <cellStyle name="Normal 22 2 2 3 3 2" xfId="26043" xr:uid="{7D4225DD-68C3-49C4-B2D0-5F59A018830D}"/>
    <cellStyle name="Normal 22 2 2 3 3 2 2" xfId="26044" xr:uid="{01DA9698-D9E1-4CF2-B779-1716FFF587E6}"/>
    <cellStyle name="Normal 22 2 2 3 3 2 2 2" xfId="26045" xr:uid="{E1B275E4-49EE-4A6F-A098-D2EF7A699D3C}"/>
    <cellStyle name="Normal 22 2 2 3 3 2 2 2 2" xfId="26046" xr:uid="{BBD61DD7-B965-47EC-B712-D7CD529DBD7A}"/>
    <cellStyle name="Normal 22 2 2 3 3 2 2 3" xfId="26047" xr:uid="{A65848C1-0BC2-4450-9434-4B92954D0B76}"/>
    <cellStyle name="Normal 22 2 2 3 3 2 3" xfId="26048" xr:uid="{C678326B-89F1-40A4-8E70-40665A95C223}"/>
    <cellStyle name="Normal 22 2 2 3 3 2 3 2" xfId="26049" xr:uid="{E9B8EB29-69D9-450D-9FAF-C0D72E24D003}"/>
    <cellStyle name="Normal 22 2 2 3 3 2 4" xfId="26050" xr:uid="{D1353C52-F80A-466B-BACE-BC49CFEBC27E}"/>
    <cellStyle name="Normal 22 2 2 3 3 3" xfId="26051" xr:uid="{AC6E1434-0E14-4241-BDF3-854A7339380A}"/>
    <cellStyle name="Normal 22 2 2 3 3 3 2" xfId="26052" xr:uid="{1A5157A3-284C-49E0-9FA5-A1C0C9ECB3A5}"/>
    <cellStyle name="Normal 22 2 2 3 3 3 2 2" xfId="26053" xr:uid="{5E3AB8FD-A279-4C1F-9384-7609A5EFD771}"/>
    <cellStyle name="Normal 22 2 2 3 3 3 3" xfId="26054" xr:uid="{17EC386D-A011-4EE8-8ACC-343047CC05C2}"/>
    <cellStyle name="Normal 22 2 2 3 3 4" xfId="26055" xr:uid="{ACB84277-0BBA-41DC-A590-CAF99CB662D3}"/>
    <cellStyle name="Normal 22 2 2 3 3 4 2" xfId="26056" xr:uid="{DF4562FE-533C-4D4A-824E-BC71F3B3D023}"/>
    <cellStyle name="Normal 22 2 2 3 3 5" xfId="26057" xr:uid="{1499F20A-E490-4369-BF1E-1F5B355434D5}"/>
    <cellStyle name="Normal 22 2 2 3 3 6" xfId="55523" xr:uid="{690690B8-9546-4A90-86DC-1BC00CBAD8DC}"/>
    <cellStyle name="Normal 22 2 2 3 4" xfId="26058" xr:uid="{E8113064-0307-4B68-9662-7DB402FFF1FC}"/>
    <cellStyle name="Normal 22 2 2 3 4 2" xfId="26059" xr:uid="{20CBFCD3-1D86-41E7-9478-9ED5E8E5F1FC}"/>
    <cellStyle name="Normal 22 2 2 3 4 2 2" xfId="26060" xr:uid="{481C3255-676A-4C8D-9299-3A780D626AC4}"/>
    <cellStyle name="Normal 22 2 2 3 4 2 2 2" xfId="26061" xr:uid="{9AF90B90-1C8D-4218-9168-86F84A4D19C6}"/>
    <cellStyle name="Normal 22 2 2 3 4 2 3" xfId="26062" xr:uid="{CAB65134-0E81-4F59-B7FE-623F957DDF40}"/>
    <cellStyle name="Normal 22 2 2 3 4 3" xfId="26063" xr:uid="{14EDB0B9-03F6-4440-9824-7BCA0A217408}"/>
    <cellStyle name="Normal 22 2 2 3 4 3 2" xfId="26064" xr:uid="{63F2A5E9-8A4E-40BD-B081-DF43F7E9D5DF}"/>
    <cellStyle name="Normal 22 2 2 3 4 4" xfId="26065" xr:uid="{8D68A4D2-D243-45B6-90B2-762C70D9D655}"/>
    <cellStyle name="Normal 22 2 2 3 5" xfId="26066" xr:uid="{AE057BFF-22B2-406A-A2DE-5277316BCC09}"/>
    <cellStyle name="Normal 22 2 2 3 5 2" xfId="26067" xr:uid="{3EB2895A-6EB8-4353-BCF8-B6D730B25748}"/>
    <cellStyle name="Normal 22 2 2 3 5 2 2" xfId="26068" xr:uid="{C67D874C-71F1-4DE4-BC80-162454946DA4}"/>
    <cellStyle name="Normal 22 2 2 3 5 3" xfId="26069" xr:uid="{DC74D716-EA45-4ED6-8A00-40BC2E10978E}"/>
    <cellStyle name="Normal 22 2 2 3 6" xfId="26070" xr:uid="{8048E519-0A71-41C3-81F6-C9CBEDF39B9A}"/>
    <cellStyle name="Normal 22 2 2 3 6 2" xfId="26071" xr:uid="{E967D43F-6A4E-4F58-9877-DA90E390CA60}"/>
    <cellStyle name="Normal 22 2 2 3 7" xfId="26072" xr:uid="{3122C56C-96B2-4697-8375-CE01BF021874}"/>
    <cellStyle name="Normal 22 2 2 3 8" xfId="26073" xr:uid="{6801C119-AABB-4685-9247-9EC6715D88E2}"/>
    <cellStyle name="Normal 22 2 2 3 9" xfId="26074" xr:uid="{3E2115AB-5B41-4967-B292-960B4C4B3F0C}"/>
    <cellStyle name="Normal 22 2 2 4" xfId="26075" xr:uid="{30AD05CB-4DB0-4A5D-92A5-9E783D85BC96}"/>
    <cellStyle name="Normal 22 2 2 4 2" xfId="26076" xr:uid="{30E63603-8388-40C6-953F-DC0D32204801}"/>
    <cellStyle name="Normal 22 2 2 4 2 2" xfId="26077" xr:uid="{FAA90BD3-C411-4581-BDF8-C947ABCAD72E}"/>
    <cellStyle name="Normal 22 2 2 4 2 2 2" xfId="26078" xr:uid="{B5C04DD3-EA3B-493C-96B5-4C06D042A6C5}"/>
    <cellStyle name="Normal 22 2 2 4 2 2 2 2" xfId="26079" xr:uid="{378723F4-DC3B-4E9E-B575-96C90CE2E4B6}"/>
    <cellStyle name="Normal 22 2 2 4 2 2 2 2 2" xfId="26080" xr:uid="{C2602EE5-6C28-4937-B4F4-7E4DAD438BB3}"/>
    <cellStyle name="Normal 22 2 2 4 2 2 2 3" xfId="26081" xr:uid="{3E28D923-84B3-4EB2-B879-D1E0BA5BA9E5}"/>
    <cellStyle name="Normal 22 2 2 4 2 2 3" xfId="26082" xr:uid="{FC2B0D21-773C-43A9-93D0-C3C63E91032F}"/>
    <cellStyle name="Normal 22 2 2 4 2 2 3 2" xfId="26083" xr:uid="{19E145E2-643E-4711-9BCB-8082D8B36953}"/>
    <cellStyle name="Normal 22 2 2 4 2 2 4" xfId="26084" xr:uid="{BC5C44BE-8A66-48BE-AB1E-B98D9EEE8B53}"/>
    <cellStyle name="Normal 22 2 2 4 2 3" xfId="26085" xr:uid="{E8E9B2BE-2FBD-490B-9F63-35BE9E75C3BF}"/>
    <cellStyle name="Normal 22 2 2 4 2 3 2" xfId="26086" xr:uid="{6A42BCB6-C567-43D6-9B74-7100B6217B90}"/>
    <cellStyle name="Normal 22 2 2 4 2 3 2 2" xfId="26087" xr:uid="{14590420-04B5-4AD5-988E-1C92D5BB256B}"/>
    <cellStyle name="Normal 22 2 2 4 2 3 3" xfId="26088" xr:uid="{4CFF9361-6105-4DBB-BBF6-1839F788B4C7}"/>
    <cellStyle name="Normal 22 2 2 4 2 4" xfId="26089" xr:uid="{88E30B5E-6B62-49E6-8895-FEE1AD318507}"/>
    <cellStyle name="Normal 22 2 2 4 2 4 2" xfId="26090" xr:uid="{F0E14A10-F645-41DE-90F0-F435F6C29FEC}"/>
    <cellStyle name="Normal 22 2 2 4 2 5" xfId="26091" xr:uid="{9133DA84-EC0C-4652-AFF0-DD5F5905E59D}"/>
    <cellStyle name="Normal 22 2 2 4 2 6" xfId="55524" xr:uid="{5F741F12-C9CB-4970-AE5A-6593B78FC198}"/>
    <cellStyle name="Normal 22 2 2 4 3" xfId="26092" xr:uid="{CBA9E0E3-C310-4676-9428-60F7E2BB0D77}"/>
    <cellStyle name="Normal 22 2 2 4 3 2" xfId="26093" xr:uid="{3E91B04A-86EE-450A-AB9E-8A2F546A3F4D}"/>
    <cellStyle name="Normal 22 2 2 4 3 2 2" xfId="26094" xr:uid="{4A414147-EE3F-42FB-B477-AA80EC7C01B1}"/>
    <cellStyle name="Normal 22 2 2 4 3 2 2 2" xfId="26095" xr:uid="{4555DED9-7240-4FAA-B97D-3F73DDE64CE5}"/>
    <cellStyle name="Normal 22 2 2 4 3 2 3" xfId="26096" xr:uid="{D738F97C-CD1C-4F63-BD9E-CCBEB908E9E8}"/>
    <cellStyle name="Normal 22 2 2 4 3 3" xfId="26097" xr:uid="{7405D600-0D1A-43D8-AD3B-D614D694FA12}"/>
    <cellStyle name="Normal 22 2 2 4 3 3 2" xfId="26098" xr:uid="{3A95EA09-65BC-4AD9-90F0-B7152FB76A56}"/>
    <cellStyle name="Normal 22 2 2 4 3 4" xfId="26099" xr:uid="{0376A700-1059-4BAF-90BF-A255A51E3DE2}"/>
    <cellStyle name="Normal 22 2 2 4 4" xfId="26100" xr:uid="{E29E5882-840F-4466-868F-6B7D7C246EF3}"/>
    <cellStyle name="Normal 22 2 2 4 4 2" xfId="26101" xr:uid="{D9D50F6B-CB78-4435-8A84-FFD24E5DDE9E}"/>
    <cellStyle name="Normal 22 2 2 4 4 2 2" xfId="26102" xr:uid="{7A9624F8-0ABD-4D18-9588-282DCE52E353}"/>
    <cellStyle name="Normal 22 2 2 4 4 3" xfId="26103" xr:uid="{96AD0038-3B83-4979-9569-55B8C0CE97E6}"/>
    <cellStyle name="Normal 22 2 2 4 5" xfId="26104" xr:uid="{71BED9B5-0FA6-408F-ABA9-59FF68238018}"/>
    <cellStyle name="Normal 22 2 2 4 5 2" xfId="26105" xr:uid="{45539FE4-6B31-4780-B27A-036C329563BB}"/>
    <cellStyle name="Normal 22 2 2 4 6" xfId="26106" xr:uid="{3C020A35-B5CE-41A0-B523-CEC8D8F25D7F}"/>
    <cellStyle name="Normal 22 2 2 4 7" xfId="26107" xr:uid="{09F208E1-75E9-4C76-BAA4-27889CBA5435}"/>
    <cellStyle name="Normal 22 2 2 5" xfId="26108" xr:uid="{F8C8B2A4-323D-4CA8-9A1F-ADAF650E837A}"/>
    <cellStyle name="Normal 22 2 2 5 2" xfId="26109" xr:uid="{71E9CB37-8409-4960-9360-B69C28660EED}"/>
    <cellStyle name="Normal 22 2 2 5 2 2" xfId="26110" xr:uid="{1CFFD9C0-D822-4577-A4A7-8DF42CB2DEAC}"/>
    <cellStyle name="Normal 22 2 2 5 2 2 2" xfId="26111" xr:uid="{9164C072-D601-4353-A23D-0A12BA00C522}"/>
    <cellStyle name="Normal 22 2 2 5 2 2 2 2" xfId="26112" xr:uid="{BA2DF6D0-AC24-4C84-BA6C-79BD1718FE9E}"/>
    <cellStyle name="Normal 22 2 2 5 2 2 3" xfId="26113" xr:uid="{DE89C38D-8303-4A79-8B63-629F9AE64130}"/>
    <cellStyle name="Normal 22 2 2 5 2 3" xfId="26114" xr:uid="{CB114A4B-8AD2-4DDF-85C5-77660ED73CC1}"/>
    <cellStyle name="Normal 22 2 2 5 2 3 2" xfId="26115" xr:uid="{437A3DAB-96F1-41AF-B241-EB48537C0F46}"/>
    <cellStyle name="Normal 22 2 2 5 2 4" xfId="26116" xr:uid="{652EA27C-CC82-470B-9C69-EF7BBCD09320}"/>
    <cellStyle name="Normal 22 2 2 5 3" xfId="26117" xr:uid="{BD82CBDE-8931-4150-8D9B-576E83051F4E}"/>
    <cellStyle name="Normal 22 2 2 5 3 2" xfId="26118" xr:uid="{DC966864-A45D-4910-83E6-5182B0A15A81}"/>
    <cellStyle name="Normal 22 2 2 5 3 2 2" xfId="26119" xr:uid="{188FEF1B-B529-4971-98E2-C4982423DCE2}"/>
    <cellStyle name="Normal 22 2 2 5 3 3" xfId="26120" xr:uid="{B84E5FD1-2965-475A-8809-7AE44C9B01A3}"/>
    <cellStyle name="Normal 22 2 2 5 4" xfId="26121" xr:uid="{77558F39-18BC-4A35-B21F-9E1A03D55070}"/>
    <cellStyle name="Normal 22 2 2 5 4 2" xfId="26122" xr:uid="{3D849976-F9D0-41F6-9EE1-014E22861871}"/>
    <cellStyle name="Normal 22 2 2 5 5" xfId="26123" xr:uid="{DBC25BC2-232A-4DD2-8453-7A577B45B94F}"/>
    <cellStyle name="Normal 22 2 2 5 6" xfId="55525" xr:uid="{978606B6-4155-42C6-A397-2E8F7149F8E9}"/>
    <cellStyle name="Normal 22 2 2 6" xfId="26124" xr:uid="{40EC60E9-9557-49E4-929D-44E7DE73790A}"/>
    <cellStyle name="Normal 22 2 2 6 2" xfId="26125" xr:uid="{2351EF3D-255F-4B1A-BD5C-FA6F9834E7BB}"/>
    <cellStyle name="Normal 22 2 2 6 2 2" xfId="26126" xr:uid="{5CFDF087-4235-433E-894A-B918523A1469}"/>
    <cellStyle name="Normal 22 2 2 6 2 2 2" xfId="55526" xr:uid="{C0486AB4-BA6C-4501-BDCF-B8320BCD0CAB}"/>
    <cellStyle name="Normal 22 2 2 6 2 3" xfId="55527" xr:uid="{790AE446-C663-48D0-8673-20880F56AA62}"/>
    <cellStyle name="Normal 22 2 2 6 3" xfId="26127" xr:uid="{D783EB7E-4721-4E0C-AB3A-5FF7850A2F53}"/>
    <cellStyle name="Normal 22 2 2 6 3 2" xfId="55528" xr:uid="{7A7E23E9-FB5A-456C-967B-3AB910055EF3}"/>
    <cellStyle name="Normal 22 2 2 6 4" xfId="55529" xr:uid="{93B5CDEF-737B-4AF0-84C3-2CE5BD8D6736}"/>
    <cellStyle name="Normal 22 2 2 7" xfId="26128" xr:uid="{BFC3D070-DED1-4839-A553-16AE15896B23}"/>
    <cellStyle name="Normal 22 2 2 7 2" xfId="26129" xr:uid="{19958C5C-A1E5-40D5-93B4-972746224C39}"/>
    <cellStyle name="Normal 22 2 2 7 2 2" xfId="26130" xr:uid="{7C080FB5-6090-4F35-A80D-BE363A8D6B54}"/>
    <cellStyle name="Normal 22 2 2 7 2 2 2" xfId="26131" xr:uid="{C5791F8C-3E22-4B8C-90FB-8931A036EC10}"/>
    <cellStyle name="Normal 22 2 2 7 2 3" xfId="26132" xr:uid="{10101ED1-4A79-40D6-AB7A-606061E0D3B4}"/>
    <cellStyle name="Normal 22 2 2 7 3" xfId="26133" xr:uid="{4973B1ED-3814-475D-91D9-CDCF4539F0DF}"/>
    <cellStyle name="Normal 22 2 2 7 3 2" xfId="26134" xr:uid="{7D78554C-9BB9-4FBA-9A1D-E162EF6C0EB0}"/>
    <cellStyle name="Normal 22 2 2 7 4" xfId="26135" xr:uid="{291E0407-2E76-4C1A-8928-03B25D2C6A82}"/>
    <cellStyle name="Normal 22 2 2 8" xfId="26136" xr:uid="{23A38718-8525-498C-9CEC-1E14ABE09988}"/>
    <cellStyle name="Normal 22 2 2 8 2" xfId="26137" xr:uid="{066A5E30-E9C8-475B-94A2-BB8F60ECC37B}"/>
    <cellStyle name="Normal 22 2 2 8 2 2" xfId="26138" xr:uid="{D427653F-5E7B-4682-865F-498B43A7CB97}"/>
    <cellStyle name="Normal 22 2 2 8 3" xfId="26139" xr:uid="{A429331E-E5F1-49C0-95F2-0A629FB66CD4}"/>
    <cellStyle name="Normal 22 2 2 9" xfId="26140" xr:uid="{6BE0C69E-7846-4267-9435-DD1C66D82AE1}"/>
    <cellStyle name="Normal 22 2 2 9 2" xfId="26141" xr:uid="{E4212152-23F5-44A8-9B94-12DC8AE12065}"/>
    <cellStyle name="Normal 22 2 2_INFORME" xfId="26142" xr:uid="{1755DF31-BEEA-4E68-AD98-ACD987B3FFC6}"/>
    <cellStyle name="Normal 22 2 3" xfId="26143" xr:uid="{11AFB12C-3C43-4F36-84D6-FAE335B46010}"/>
    <cellStyle name="Normal 22 2 3 10" xfId="26144" xr:uid="{5D07F34E-425E-448D-9937-0CD50864D2CA}"/>
    <cellStyle name="Normal 22 2 3 11" xfId="26145" xr:uid="{6F2AF61D-6403-47E2-A3B8-D56AA08EB140}"/>
    <cellStyle name="Normal 22 2 3 2" xfId="26146" xr:uid="{58BC8C57-3509-451E-9C37-27D4285CEE17}"/>
    <cellStyle name="Normal 22 2 3 2 2" xfId="26147" xr:uid="{C5D4FF4D-C605-4806-BDBE-F68AA44EF9BC}"/>
    <cellStyle name="Normal 22 2 3 2 2 2" xfId="26148" xr:uid="{D5314695-5A68-42DE-A070-C8522C054657}"/>
    <cellStyle name="Normal 22 2 3 2 2 2 2" xfId="26149" xr:uid="{07F629C2-8D91-460C-997D-DA3060E1CF8C}"/>
    <cellStyle name="Normal 22 2 3 2 2 2 2 2" xfId="26150" xr:uid="{74AAD59C-C309-4F5B-949C-18AA36C8A578}"/>
    <cellStyle name="Normal 22 2 3 2 2 2 2 2 2" xfId="26151" xr:uid="{B1CECE6E-4356-46BC-AEF9-2EECAB27DC04}"/>
    <cellStyle name="Normal 22 2 3 2 2 2 2 2 2 2" xfId="26152" xr:uid="{39A8CA53-3717-4F1B-9C8C-0058FDCE5C76}"/>
    <cellStyle name="Normal 22 2 3 2 2 2 2 2 3" xfId="26153" xr:uid="{D1EB5BCB-C55E-450C-AAF9-841BF4C76164}"/>
    <cellStyle name="Normal 22 2 3 2 2 2 2 3" xfId="26154" xr:uid="{A6EDB525-8C8A-49BA-A181-EB7871EDFFB1}"/>
    <cellStyle name="Normal 22 2 3 2 2 2 2 3 2" xfId="26155" xr:uid="{24A735B0-FA15-4296-942C-EAC87D0DCCC2}"/>
    <cellStyle name="Normal 22 2 3 2 2 2 2 4" xfId="26156" xr:uid="{FBD2047B-4427-4AE8-9E4C-8A6A6E3E77B9}"/>
    <cellStyle name="Normal 22 2 3 2 2 2 3" xfId="26157" xr:uid="{456101E6-94B0-4E7E-8E8B-C79A96BB90E2}"/>
    <cellStyle name="Normal 22 2 3 2 2 2 3 2" xfId="26158" xr:uid="{50AF692F-28FE-4F98-92A6-E6EF6C7A84E3}"/>
    <cellStyle name="Normal 22 2 3 2 2 2 3 2 2" xfId="26159" xr:uid="{F1D1D3F1-4944-4F27-937F-B6FCAE1EE054}"/>
    <cellStyle name="Normal 22 2 3 2 2 2 3 3" xfId="26160" xr:uid="{24387FB8-9F89-4826-8B56-9F0FCAA6BF72}"/>
    <cellStyle name="Normal 22 2 3 2 2 2 4" xfId="26161" xr:uid="{39C8CAF7-03D9-4672-A816-436E5651852F}"/>
    <cellStyle name="Normal 22 2 3 2 2 2 4 2" xfId="26162" xr:uid="{4A589008-2D62-4D2F-A317-6EBBD44257E8}"/>
    <cellStyle name="Normal 22 2 3 2 2 2 5" xfId="26163" xr:uid="{1BCE3D8D-E9CC-4192-8962-7E79BAC3E940}"/>
    <cellStyle name="Normal 22 2 3 2 2 2 6" xfId="55530" xr:uid="{62BE66EB-A6EF-4309-AEA7-04FAA6CE6D88}"/>
    <cellStyle name="Normal 22 2 3 2 2 3" xfId="26164" xr:uid="{BEC14062-3640-4241-92A9-1744F0142C26}"/>
    <cellStyle name="Normal 22 2 3 2 2 3 2" xfId="26165" xr:uid="{DFB5B002-382F-4F79-A505-A8D963C02509}"/>
    <cellStyle name="Normal 22 2 3 2 2 3 2 2" xfId="26166" xr:uid="{1058942D-7DAE-4A69-BB0C-6E593EE4908E}"/>
    <cellStyle name="Normal 22 2 3 2 2 3 2 2 2" xfId="26167" xr:uid="{19B08953-C416-4EFC-BEE6-0332F6871568}"/>
    <cellStyle name="Normal 22 2 3 2 2 3 2 3" xfId="26168" xr:uid="{44C2E263-0AAA-4481-B71C-37A2FD9E0D58}"/>
    <cellStyle name="Normal 22 2 3 2 2 3 3" xfId="26169" xr:uid="{2FFA2AF8-ACFD-4409-AF53-CDA37896FA7A}"/>
    <cellStyle name="Normal 22 2 3 2 2 3 3 2" xfId="26170" xr:uid="{DA9FC858-C6CD-4B49-8C6C-D9C20D4DDC99}"/>
    <cellStyle name="Normal 22 2 3 2 2 3 4" xfId="26171" xr:uid="{5866BD31-0201-4CBF-94D2-276D7336A9EE}"/>
    <cellStyle name="Normal 22 2 3 2 2 4" xfId="26172" xr:uid="{4434E81B-8A1C-4A06-930B-2BC3537BDEBD}"/>
    <cellStyle name="Normal 22 2 3 2 2 4 2" xfId="26173" xr:uid="{39CB40D6-CF59-48C8-A927-E861B8D0BFF8}"/>
    <cellStyle name="Normal 22 2 3 2 2 4 2 2" xfId="26174" xr:uid="{A77AB407-0E10-4CDD-AB70-6C57C44BF6F4}"/>
    <cellStyle name="Normal 22 2 3 2 2 4 3" xfId="26175" xr:uid="{95E7E087-2AD7-4E91-9BC4-7E611542D7EB}"/>
    <cellStyle name="Normal 22 2 3 2 2 5" xfId="26176" xr:uid="{33C31FBB-2489-4D94-8AA5-3AE5FE4DE947}"/>
    <cellStyle name="Normal 22 2 3 2 2 5 2" xfId="26177" xr:uid="{4528EE71-9831-4D32-9CF2-BBDB931FD2B4}"/>
    <cellStyle name="Normal 22 2 3 2 2 6" xfId="26178" xr:uid="{B3CCA5D6-6AA6-43B5-A8BA-FA62E71CACE4}"/>
    <cellStyle name="Normal 22 2 3 2 2 7" xfId="26179" xr:uid="{97AE773A-42A6-4675-82D5-921962E0D113}"/>
    <cellStyle name="Normal 22 2 3 2 3" xfId="26180" xr:uid="{2869EFEE-E86B-403E-8451-640E0AA780F1}"/>
    <cellStyle name="Normal 22 2 3 2 3 2" xfId="26181" xr:uid="{01166E89-5985-4109-AF2F-CB74B3A7BB15}"/>
    <cellStyle name="Normal 22 2 3 2 3 2 2" xfId="26182" xr:uid="{5749A3EE-5E65-4B77-BBA6-4A29102846FE}"/>
    <cellStyle name="Normal 22 2 3 2 3 2 2 2" xfId="26183" xr:uid="{D10EE3A9-5FF5-4CF4-9530-8E5A56685461}"/>
    <cellStyle name="Normal 22 2 3 2 3 2 2 2 2" xfId="26184" xr:uid="{ADA7BC95-9003-4BF2-89A2-E41A891159E1}"/>
    <cellStyle name="Normal 22 2 3 2 3 2 2 3" xfId="26185" xr:uid="{1C5AB1C5-314E-4820-9701-3BB2FE99B699}"/>
    <cellStyle name="Normal 22 2 3 2 3 2 3" xfId="26186" xr:uid="{53970522-7B18-4087-A611-27935C92A565}"/>
    <cellStyle name="Normal 22 2 3 2 3 2 3 2" xfId="26187" xr:uid="{244C02AF-0AB7-4EB7-A8D7-4C81B295AC49}"/>
    <cellStyle name="Normal 22 2 3 2 3 2 4" xfId="26188" xr:uid="{DEE879AB-5B11-4E5A-80B2-5FE93E3950E6}"/>
    <cellStyle name="Normal 22 2 3 2 3 3" xfId="26189" xr:uid="{5FE569CD-BBEA-457B-AD96-4CA312DD12C8}"/>
    <cellStyle name="Normal 22 2 3 2 3 3 2" xfId="26190" xr:uid="{AF806B9E-FA8B-40BF-A3F8-26589734D513}"/>
    <cellStyle name="Normal 22 2 3 2 3 3 2 2" xfId="26191" xr:uid="{06651408-77F8-4637-8ABA-580332838B1C}"/>
    <cellStyle name="Normal 22 2 3 2 3 3 3" xfId="26192" xr:uid="{B7477C34-2C3F-416D-80A0-B582626BFBAA}"/>
    <cellStyle name="Normal 22 2 3 2 3 4" xfId="26193" xr:uid="{B474D9A2-2586-4A23-9768-6D379C3B79B4}"/>
    <cellStyle name="Normal 22 2 3 2 3 4 2" xfId="26194" xr:uid="{EC33FF3D-A777-489F-A94F-92BD42A2BA2D}"/>
    <cellStyle name="Normal 22 2 3 2 3 5" xfId="26195" xr:uid="{9D263C2D-92CE-4914-AAEB-C08A6768150D}"/>
    <cellStyle name="Normal 22 2 3 2 3 6" xfId="55531" xr:uid="{A45334C9-CB9D-4A98-8966-7925C71EB07E}"/>
    <cellStyle name="Normal 22 2 3 2 4" xfId="26196" xr:uid="{AE02A51F-5364-4847-9654-A7A8A04F76A5}"/>
    <cellStyle name="Normal 22 2 3 2 4 2" xfId="26197" xr:uid="{99C37784-8225-4C8D-8055-3B6F6AF9FF62}"/>
    <cellStyle name="Normal 22 2 3 2 4 2 2" xfId="26198" xr:uid="{4F901D31-B594-4FCE-A151-A1F81BDD9ECC}"/>
    <cellStyle name="Normal 22 2 3 2 4 2 2 2" xfId="26199" xr:uid="{5AB9590C-A4AB-4797-8C79-76188B975489}"/>
    <cellStyle name="Normal 22 2 3 2 4 2 3" xfId="26200" xr:uid="{F9B93715-B162-4A5E-8B3B-65214557BC8D}"/>
    <cellStyle name="Normal 22 2 3 2 4 3" xfId="26201" xr:uid="{04BDDE40-FAC9-445B-ADDE-58F53F0C5882}"/>
    <cellStyle name="Normal 22 2 3 2 4 3 2" xfId="26202" xr:uid="{A0B816A1-67A5-48D3-9F4B-ABB0EBF83ACA}"/>
    <cellStyle name="Normal 22 2 3 2 4 4" xfId="26203" xr:uid="{2D9E79EC-5B97-44F7-85EC-17DFD5EEF315}"/>
    <cellStyle name="Normal 22 2 3 2 5" xfId="26204" xr:uid="{0FA877F5-5825-4C22-9C36-8605AEB5A7B8}"/>
    <cellStyle name="Normal 22 2 3 2 5 2" xfId="26205" xr:uid="{36855361-763F-448B-A1B6-8F03306631E3}"/>
    <cellStyle name="Normal 22 2 3 2 5 2 2" xfId="26206" xr:uid="{CD1B022E-591B-49C6-9614-85FB740DED78}"/>
    <cellStyle name="Normal 22 2 3 2 5 3" xfId="26207" xr:uid="{34CC353C-C617-4EAF-BDF1-8A13492D6A82}"/>
    <cellStyle name="Normal 22 2 3 2 6" xfId="26208" xr:uid="{81EFB66F-6756-4E3C-85AE-3D00D59FEE07}"/>
    <cellStyle name="Normal 22 2 3 2 6 2" xfId="26209" xr:uid="{499BD891-0DCD-48B1-BA44-DBB36DA87E14}"/>
    <cellStyle name="Normal 22 2 3 2 7" xfId="26210" xr:uid="{1D554320-EC0D-4589-BB2C-FE222F97EB77}"/>
    <cellStyle name="Normal 22 2 3 2 8" xfId="26211" xr:uid="{23D2B5CD-497E-437B-93D1-D51CB95521F0}"/>
    <cellStyle name="Normal 22 2 3 2 9" xfId="26212" xr:uid="{A2D44D46-6E16-4ED7-BDEF-C6B54BB55036}"/>
    <cellStyle name="Normal 22 2 3 3" xfId="26213" xr:uid="{4CC6C4F4-E564-46F0-8396-CC1E85BE62AF}"/>
    <cellStyle name="Normal 22 2 3 3 2" xfId="26214" xr:uid="{E2A1EAE7-6F94-486F-B342-1A849CD5CF00}"/>
    <cellStyle name="Normal 22 2 3 3 2 2" xfId="26215" xr:uid="{24BF1D11-3362-4EA4-9FC7-F4EEF57B5A00}"/>
    <cellStyle name="Normal 22 2 3 3 2 2 2" xfId="26216" xr:uid="{EBEEB673-F62D-40A9-801C-F0EA260BDD77}"/>
    <cellStyle name="Normal 22 2 3 3 2 2 2 2" xfId="26217" xr:uid="{29A7DD30-FD34-41FF-956A-576B155D3DE9}"/>
    <cellStyle name="Normal 22 2 3 3 2 2 2 2 2" xfId="26218" xr:uid="{4BA38E8F-35D2-44E0-9280-D2925BD81615}"/>
    <cellStyle name="Normal 22 2 3 3 2 2 2 3" xfId="26219" xr:uid="{7DA198B2-3AB9-4C2B-A537-806B86120261}"/>
    <cellStyle name="Normal 22 2 3 3 2 2 3" xfId="26220" xr:uid="{F2629298-D275-487B-A072-438B5AB8A154}"/>
    <cellStyle name="Normal 22 2 3 3 2 2 3 2" xfId="26221" xr:uid="{30128CE3-2121-4ED1-ABE8-47D2B8373D4D}"/>
    <cellStyle name="Normal 22 2 3 3 2 2 4" xfId="26222" xr:uid="{9D5F24CC-87E7-4594-A20D-343334EFEC8B}"/>
    <cellStyle name="Normal 22 2 3 3 2 3" xfId="26223" xr:uid="{A84A75F1-06E6-419E-AA6D-C41C6394EF8C}"/>
    <cellStyle name="Normal 22 2 3 3 2 3 2" xfId="26224" xr:uid="{4F25FC92-9D55-4CCB-869E-07207699A413}"/>
    <cellStyle name="Normal 22 2 3 3 2 3 2 2" xfId="26225" xr:uid="{46E3BF23-137E-4E76-92F7-921001C4111B}"/>
    <cellStyle name="Normal 22 2 3 3 2 3 3" xfId="26226" xr:uid="{CE9CD876-BB53-4BD7-81EA-1F33EBF40046}"/>
    <cellStyle name="Normal 22 2 3 3 2 4" xfId="26227" xr:uid="{B8469E88-36BF-4F78-9A85-620CA4309055}"/>
    <cellStyle name="Normal 22 2 3 3 2 4 2" xfId="26228" xr:uid="{3BEB1A55-6D4E-4063-BFB2-4D682C0C3F61}"/>
    <cellStyle name="Normal 22 2 3 3 2 5" xfId="26229" xr:uid="{0FEF24FB-7604-45B0-BB91-A75CF5889F08}"/>
    <cellStyle name="Normal 22 2 3 3 2 6" xfId="55532" xr:uid="{7231807A-A0F9-4AEE-BD53-0444C508AE02}"/>
    <cellStyle name="Normal 22 2 3 3 3" xfId="26230" xr:uid="{F2F1186D-4BDE-42EF-9EB2-4FE9E3CCBA98}"/>
    <cellStyle name="Normal 22 2 3 3 3 2" xfId="26231" xr:uid="{CB6D9C56-A49B-4FE9-9455-B89F6FD1B6F9}"/>
    <cellStyle name="Normal 22 2 3 3 3 2 2" xfId="26232" xr:uid="{6371F1FC-68B2-4D24-965D-290EEA83BA76}"/>
    <cellStyle name="Normal 22 2 3 3 3 2 2 2" xfId="26233" xr:uid="{DC815903-E046-414C-BC5C-AAF8A8546C84}"/>
    <cellStyle name="Normal 22 2 3 3 3 2 3" xfId="26234" xr:uid="{EB190D1B-0663-4BBE-B39F-66C9CD18E995}"/>
    <cellStyle name="Normal 22 2 3 3 3 3" xfId="26235" xr:uid="{0A9FCBE7-03E7-4EF7-A50C-8E716B287B6B}"/>
    <cellStyle name="Normal 22 2 3 3 3 3 2" xfId="26236" xr:uid="{5FB4CAD6-298F-4336-95FA-8B252B2128C5}"/>
    <cellStyle name="Normal 22 2 3 3 3 4" xfId="26237" xr:uid="{E8FD3030-3335-4DA9-ADDF-9803BEA588EA}"/>
    <cellStyle name="Normal 22 2 3 3 4" xfId="26238" xr:uid="{AD00E694-9A5A-407A-9A70-11050FB346BE}"/>
    <cellStyle name="Normal 22 2 3 3 4 2" xfId="26239" xr:uid="{9BC15217-FD11-474B-93EF-B046F1E3A05A}"/>
    <cellStyle name="Normal 22 2 3 3 4 2 2" xfId="26240" xr:uid="{40B829DA-B8F2-48A2-A456-4C2540F82AE7}"/>
    <cellStyle name="Normal 22 2 3 3 4 3" xfId="26241" xr:uid="{B14A1BAA-ED1C-4B90-AB63-36C907AE4119}"/>
    <cellStyle name="Normal 22 2 3 3 5" xfId="26242" xr:uid="{08BE9EA3-FDA7-4A44-91F8-FD26B7F74DD8}"/>
    <cellStyle name="Normal 22 2 3 3 5 2" xfId="26243" xr:uid="{9D13ACFD-64A2-4960-8FF3-0FF4FA18F7D3}"/>
    <cellStyle name="Normal 22 2 3 3 6" xfId="26244" xr:uid="{9B5AD576-424A-41D5-932F-1714EC41BA74}"/>
    <cellStyle name="Normal 22 2 3 3 7" xfId="26245" xr:uid="{E0EE45F0-CAE1-474C-98E9-609F10004ECD}"/>
    <cellStyle name="Normal 22 2 3 4" xfId="26246" xr:uid="{4E8A96A4-9C65-45B8-8A7F-9089D4C4BF09}"/>
    <cellStyle name="Normal 22 2 3 4 2" xfId="26247" xr:uid="{9B4E251E-2746-422F-9E89-B248BCF9AA63}"/>
    <cellStyle name="Normal 22 2 3 4 2 2" xfId="26248" xr:uid="{9E92E76E-628D-45E2-BE13-341910D1EB8E}"/>
    <cellStyle name="Normal 22 2 3 4 2 2 2" xfId="26249" xr:uid="{C100BFEA-2A83-4DB3-B00C-149B9F77BC06}"/>
    <cellStyle name="Normal 22 2 3 4 2 2 2 2" xfId="26250" xr:uid="{DC4C865D-9CA4-4F15-BE92-F3D51DFB4DA4}"/>
    <cellStyle name="Normal 22 2 3 4 2 2 3" xfId="26251" xr:uid="{CB202366-8BDC-4BA8-AF30-5029BE23AAB6}"/>
    <cellStyle name="Normal 22 2 3 4 2 3" xfId="26252" xr:uid="{0BC920C1-F076-4F03-AE87-32C39DB54907}"/>
    <cellStyle name="Normal 22 2 3 4 2 3 2" xfId="26253" xr:uid="{ECA86A3A-7A49-45EE-B54E-40A7A07A7FB5}"/>
    <cellStyle name="Normal 22 2 3 4 2 4" xfId="26254" xr:uid="{27419ABE-C440-4C82-B12C-99E8E4663C64}"/>
    <cellStyle name="Normal 22 2 3 4 3" xfId="26255" xr:uid="{AC5685C0-4F68-4665-9275-B5D57F4B0561}"/>
    <cellStyle name="Normal 22 2 3 4 3 2" xfId="26256" xr:uid="{ADC3D2BD-6F17-40B1-A816-C0CCACD91033}"/>
    <cellStyle name="Normal 22 2 3 4 3 2 2" xfId="26257" xr:uid="{145794FB-4FE3-45C8-ACB9-B352871B7E6E}"/>
    <cellStyle name="Normal 22 2 3 4 3 3" xfId="26258" xr:uid="{E7DBF295-AD69-4232-AC9C-810A97C7F104}"/>
    <cellStyle name="Normal 22 2 3 4 4" xfId="26259" xr:uid="{BCEAABA9-AF45-4018-BA2D-6F35E3DF9090}"/>
    <cellStyle name="Normal 22 2 3 4 4 2" xfId="26260" xr:uid="{9BC1B187-B23D-4955-8AE0-738F997A5ED8}"/>
    <cellStyle name="Normal 22 2 3 4 5" xfId="26261" xr:uid="{B2B335D1-E8E4-463B-83D7-289B521FD615}"/>
    <cellStyle name="Normal 22 2 3 4 6" xfId="55533" xr:uid="{CC7AC7DD-C9BE-4B1A-9FB3-F7E70416B59E}"/>
    <cellStyle name="Normal 22 2 3 5" xfId="26262" xr:uid="{BDE646FD-5F47-4BA6-8F99-82AB1A59B32F}"/>
    <cellStyle name="Normal 22 2 3 5 2" xfId="26263" xr:uid="{BF99DE3C-5364-49DA-87F5-40F3BA222194}"/>
    <cellStyle name="Normal 22 2 3 5 2 2" xfId="26264" xr:uid="{887E742B-B7F6-4AB2-BEA2-46D719ADD9CD}"/>
    <cellStyle name="Normal 22 2 3 5 2 2 2" xfId="55534" xr:uid="{AE1EBBEE-9D1C-42B0-BFA3-C32329CF3690}"/>
    <cellStyle name="Normal 22 2 3 5 2 3" xfId="55535" xr:uid="{CA83D36A-088D-42D4-A981-745769352F39}"/>
    <cellStyle name="Normal 22 2 3 5 3" xfId="26265" xr:uid="{8F71D561-EAE0-47C1-96A0-FA4B00F01DD0}"/>
    <cellStyle name="Normal 22 2 3 5 3 2" xfId="55536" xr:uid="{AC005ACD-11B1-4F90-9325-6B9A9820AD79}"/>
    <cellStyle name="Normal 22 2 3 5 4" xfId="55537" xr:uid="{13F59E4B-86DC-4598-986C-11E5CEDBF8F9}"/>
    <cellStyle name="Normal 22 2 3 6" xfId="26266" xr:uid="{5DAB8C9A-8DB4-4A17-96D7-0C1E90DEB765}"/>
    <cellStyle name="Normal 22 2 3 6 2" xfId="26267" xr:uid="{7738A13C-E2FD-4238-BC14-09E1EEDDD8F5}"/>
    <cellStyle name="Normal 22 2 3 6 2 2" xfId="26268" xr:uid="{CB9D55DD-A938-40CE-9E90-2ADA2A23FCF3}"/>
    <cellStyle name="Normal 22 2 3 6 2 2 2" xfId="26269" xr:uid="{ACED0662-AD0D-4136-98BA-4CE44D316019}"/>
    <cellStyle name="Normal 22 2 3 6 2 3" xfId="26270" xr:uid="{48579240-99D6-4960-ACFD-B9A0F4FD4EBC}"/>
    <cellStyle name="Normal 22 2 3 6 3" xfId="26271" xr:uid="{15A35616-BBE4-4AD4-A079-916BB4A2246E}"/>
    <cellStyle name="Normal 22 2 3 6 3 2" xfId="26272" xr:uid="{786DE1BA-32AB-4849-9BF5-D6B4E0D2B5F6}"/>
    <cellStyle name="Normal 22 2 3 6 4" xfId="26273" xr:uid="{D2D1A04A-8D79-4B3F-92B9-C30DB24EFB51}"/>
    <cellStyle name="Normal 22 2 3 7" xfId="26274" xr:uid="{B6EA90D6-CF53-461A-9825-C5AF854BE93A}"/>
    <cellStyle name="Normal 22 2 3 7 2" xfId="26275" xr:uid="{04301EA6-BE2E-4575-B880-88C43A02D6E8}"/>
    <cellStyle name="Normal 22 2 3 7 2 2" xfId="26276" xr:uid="{9E661AC1-EB06-4632-84F1-CE5A15747F35}"/>
    <cellStyle name="Normal 22 2 3 7 3" xfId="26277" xr:uid="{2DD1793F-E42A-4D30-9417-CEC31289819E}"/>
    <cellStyle name="Normal 22 2 3 8" xfId="26278" xr:uid="{CB3C3167-6CF0-4993-B82F-749A5778CF33}"/>
    <cellStyle name="Normal 22 2 3 8 2" xfId="26279" xr:uid="{C409BE85-772A-476B-BA3C-62D48C652627}"/>
    <cellStyle name="Normal 22 2 3 9" xfId="26280" xr:uid="{5B386B16-627A-4C8D-AE15-A70E6D516BFD}"/>
    <cellStyle name="Normal 22 2 3_INFORME" xfId="26281" xr:uid="{9EA822F4-9981-46E4-95CA-2667396E51C6}"/>
    <cellStyle name="Normal 22 2 4" xfId="26282" xr:uid="{D76D80B8-D8C2-4C23-AE40-3B980A7BEA3D}"/>
    <cellStyle name="Normal 22 2 4 2" xfId="26283" xr:uid="{76F44A51-E018-4CF9-83F4-27C433ECE89A}"/>
    <cellStyle name="Normal 22 2 4 2 2" xfId="26284" xr:uid="{0DC2DD11-4948-4938-9CFF-D81627DFDE3E}"/>
    <cellStyle name="Normal 22 2 4 2 2 2" xfId="26285" xr:uid="{8580EC07-723B-4CB0-9FF7-9F37DAECA51E}"/>
    <cellStyle name="Normal 22 2 4 2 2 2 2" xfId="26286" xr:uid="{B2838713-418C-4511-AC94-89951A5618D9}"/>
    <cellStyle name="Normal 22 2 4 2 2 2 2 2" xfId="26287" xr:uid="{CB655D30-E537-4C8E-BAD4-8F5158DAB936}"/>
    <cellStyle name="Normal 22 2 4 2 2 2 2 2 2" xfId="26288" xr:uid="{3EC8BEA0-96A2-496B-80F6-84DA776E0236}"/>
    <cellStyle name="Normal 22 2 4 2 2 2 2 3" xfId="26289" xr:uid="{7103C3FA-1789-4AD7-A1CA-DD4A371C282A}"/>
    <cellStyle name="Normal 22 2 4 2 2 2 3" xfId="26290" xr:uid="{9CB0A798-EA2F-4052-818C-9CEDA5C101D0}"/>
    <cellStyle name="Normal 22 2 4 2 2 2 3 2" xfId="26291" xr:uid="{50C1863B-475E-4E86-B518-D79A22CDA892}"/>
    <cellStyle name="Normal 22 2 4 2 2 2 4" xfId="26292" xr:uid="{534E122F-425E-4C0C-AFF7-49B3EF57D05E}"/>
    <cellStyle name="Normal 22 2 4 2 2 3" xfId="26293" xr:uid="{E2C1A61A-12F5-4E2A-B19A-F614946F4AB0}"/>
    <cellStyle name="Normal 22 2 4 2 2 3 2" xfId="26294" xr:uid="{21BF5CE7-B8C2-4E0D-9CBB-2BCADABFA940}"/>
    <cellStyle name="Normal 22 2 4 2 2 3 2 2" xfId="26295" xr:uid="{76BA3EE0-2EFB-42C4-B905-5B3FE1DC3721}"/>
    <cellStyle name="Normal 22 2 4 2 2 3 3" xfId="26296" xr:uid="{C6629FB0-FDAB-4259-BC43-57071547FBAE}"/>
    <cellStyle name="Normal 22 2 4 2 2 4" xfId="26297" xr:uid="{DA8CDAB1-5061-4B87-9342-D000C94CBF53}"/>
    <cellStyle name="Normal 22 2 4 2 2 4 2" xfId="26298" xr:uid="{87B3956A-B21D-43AE-827B-DABCEB987437}"/>
    <cellStyle name="Normal 22 2 4 2 2 5" xfId="26299" xr:uid="{ED2A44EE-8050-45C4-A400-DE328B817E6F}"/>
    <cellStyle name="Normal 22 2 4 2 2 6" xfId="55538" xr:uid="{62138B3C-5E5C-44F3-B98D-2FDCED980E64}"/>
    <cellStyle name="Normal 22 2 4 2 3" xfId="26300" xr:uid="{2841BD3F-DA82-4B54-8A26-4EF17C8A6065}"/>
    <cellStyle name="Normal 22 2 4 2 3 2" xfId="26301" xr:uid="{937BC57D-2A11-4C67-8A2A-C41C8517C021}"/>
    <cellStyle name="Normal 22 2 4 2 3 2 2" xfId="26302" xr:uid="{9A94A092-8BD6-41B6-9E1C-09C01E56E8AD}"/>
    <cellStyle name="Normal 22 2 4 2 3 2 2 2" xfId="26303" xr:uid="{61D9762B-2D66-483E-9721-09CDF441C759}"/>
    <cellStyle name="Normal 22 2 4 2 3 2 3" xfId="26304" xr:uid="{2232FB86-A6B0-4D80-8D81-4B36EBC4056D}"/>
    <cellStyle name="Normal 22 2 4 2 3 3" xfId="26305" xr:uid="{02FDD21C-AE89-4B69-8881-2D36E1AE7DB5}"/>
    <cellStyle name="Normal 22 2 4 2 3 3 2" xfId="26306" xr:uid="{987EC87A-A49F-4F7B-9C59-D13A396C3C20}"/>
    <cellStyle name="Normal 22 2 4 2 3 4" xfId="26307" xr:uid="{CF60F827-2E18-4B18-A937-7971780F2939}"/>
    <cellStyle name="Normal 22 2 4 2 4" xfId="26308" xr:uid="{69C7C683-B642-4152-8310-7493AB27F02E}"/>
    <cellStyle name="Normal 22 2 4 2 4 2" xfId="26309" xr:uid="{877CD2E3-0F11-402B-96EA-68FC170E72E9}"/>
    <cellStyle name="Normal 22 2 4 2 4 2 2" xfId="26310" xr:uid="{6D824FCC-49FE-42BA-AB42-6B81874C0F03}"/>
    <cellStyle name="Normal 22 2 4 2 4 3" xfId="26311" xr:uid="{D6631539-AD1A-40C7-97F1-5CEFF58B9938}"/>
    <cellStyle name="Normal 22 2 4 2 5" xfId="26312" xr:uid="{D5CA9170-CB5F-4CCC-9B4C-B6BBED73A458}"/>
    <cellStyle name="Normal 22 2 4 2 5 2" xfId="26313" xr:uid="{220FB125-BE70-4CFF-9812-9973833A28D6}"/>
    <cellStyle name="Normal 22 2 4 2 6" xfId="26314" xr:uid="{7A478080-DB78-4CF2-82E1-8C0E1600A236}"/>
    <cellStyle name="Normal 22 2 4 2 7" xfId="26315" xr:uid="{4D8028EC-C672-43CD-A1BC-D42BDDCA3578}"/>
    <cellStyle name="Normal 22 2 4 3" xfId="26316" xr:uid="{3D9FE67C-EAD7-4F66-B359-76E03E54E9DE}"/>
    <cellStyle name="Normal 22 2 4 3 2" xfId="26317" xr:uid="{25B2E732-8744-4089-AA83-8551EA4D0EB8}"/>
    <cellStyle name="Normal 22 2 4 3 2 2" xfId="26318" xr:uid="{3884E9EA-C35C-4F2A-8DFD-B85F80972591}"/>
    <cellStyle name="Normal 22 2 4 3 2 2 2" xfId="26319" xr:uid="{C06BF4CA-35A9-4F10-A442-BB74CE76B168}"/>
    <cellStyle name="Normal 22 2 4 3 2 2 2 2" xfId="26320" xr:uid="{89D5E8DF-06E8-41C2-BF07-D3B2466E78AB}"/>
    <cellStyle name="Normal 22 2 4 3 2 2 3" xfId="26321" xr:uid="{CF3FF521-32E3-4BC1-8754-9F2CC0D003EA}"/>
    <cellStyle name="Normal 22 2 4 3 2 3" xfId="26322" xr:uid="{1761F5E1-5A74-4F00-B61D-4CFC6D262435}"/>
    <cellStyle name="Normal 22 2 4 3 2 3 2" xfId="26323" xr:uid="{782F5E5C-61CD-438D-8225-2370E8922B9C}"/>
    <cellStyle name="Normal 22 2 4 3 2 4" xfId="26324" xr:uid="{A759DDA9-CAAB-4DA5-BD17-DCAA728F4A85}"/>
    <cellStyle name="Normal 22 2 4 3 3" xfId="26325" xr:uid="{5F43338C-12FB-41E4-9638-00931CB120F0}"/>
    <cellStyle name="Normal 22 2 4 3 3 2" xfId="26326" xr:uid="{1E2B5547-96B6-431D-BF9E-330744D72D57}"/>
    <cellStyle name="Normal 22 2 4 3 3 2 2" xfId="26327" xr:uid="{3C582E73-6F81-4238-AC70-56F92EF9B3D5}"/>
    <cellStyle name="Normal 22 2 4 3 3 3" xfId="26328" xr:uid="{8EF49EB7-543D-41BC-BCF2-F7E163BE9B8D}"/>
    <cellStyle name="Normal 22 2 4 3 4" xfId="26329" xr:uid="{39F29752-5A71-4120-B80A-48EB1653395D}"/>
    <cellStyle name="Normal 22 2 4 3 4 2" xfId="26330" xr:uid="{256CF60B-DA36-4BF2-A047-857D221CDBFE}"/>
    <cellStyle name="Normal 22 2 4 3 5" xfId="26331" xr:uid="{66D94B54-33D3-4E61-B7F1-48E7028ABC90}"/>
    <cellStyle name="Normal 22 2 4 3 6" xfId="55539" xr:uid="{B4DE8568-56AD-4FBF-A7AC-06C1DB6E6788}"/>
    <cellStyle name="Normal 22 2 4 4" xfId="26332" xr:uid="{8ED89455-383F-470C-B87F-C2A79D85A69D}"/>
    <cellStyle name="Normal 22 2 4 4 2" xfId="26333" xr:uid="{58BA55DF-46D9-48A8-BC73-7A0405310750}"/>
    <cellStyle name="Normal 22 2 4 4 2 2" xfId="26334" xr:uid="{8C3AB578-4216-48D8-9813-A75D4AB43EBB}"/>
    <cellStyle name="Normal 22 2 4 4 2 2 2" xfId="26335" xr:uid="{2CE05B9C-EF3A-4BB0-BB93-8CF8841D1CE2}"/>
    <cellStyle name="Normal 22 2 4 4 2 3" xfId="26336" xr:uid="{66651096-67C1-45FA-8EFE-F665B7599750}"/>
    <cellStyle name="Normal 22 2 4 4 3" xfId="26337" xr:uid="{E5D7A76D-E2DD-42F8-A724-0F4F94E74DB1}"/>
    <cellStyle name="Normal 22 2 4 4 3 2" xfId="26338" xr:uid="{BC9CE970-45D5-4660-ABB3-D1C9E024C0CD}"/>
    <cellStyle name="Normal 22 2 4 4 4" xfId="26339" xr:uid="{F82B967B-BBE0-442A-8F1A-2DE30092FC9B}"/>
    <cellStyle name="Normal 22 2 4 5" xfId="26340" xr:uid="{15A2F941-E6C6-4CE4-B71A-6D0805C736DB}"/>
    <cellStyle name="Normal 22 2 4 5 2" xfId="26341" xr:uid="{8005DFA8-701A-4903-B875-00CD6D41E8C0}"/>
    <cellStyle name="Normal 22 2 4 5 2 2" xfId="26342" xr:uid="{36346927-F389-4DF5-B184-2C1667404FA2}"/>
    <cellStyle name="Normal 22 2 4 5 3" xfId="26343" xr:uid="{F960E553-21D2-4118-A056-4D3F06F168C7}"/>
    <cellStyle name="Normal 22 2 4 6" xfId="26344" xr:uid="{CD7987BE-47AD-4578-94AA-F19A84A71251}"/>
    <cellStyle name="Normal 22 2 4 6 2" xfId="26345" xr:uid="{98FFAE0E-8A31-4846-9966-B86ED6DDCC58}"/>
    <cellStyle name="Normal 22 2 4 7" xfId="26346" xr:uid="{AF2F80B0-6FE3-457A-9F1D-C709085A4A10}"/>
    <cellStyle name="Normal 22 2 4 8" xfId="26347" xr:uid="{43FD495F-ACC8-440F-BC85-1E8B83CA01AE}"/>
    <cellStyle name="Normal 22 2 4 9" xfId="26348" xr:uid="{D304AA85-A00F-40DC-B732-22C50CB3CD68}"/>
    <cellStyle name="Normal 22 2 5" xfId="26349" xr:uid="{E358F482-C46E-40D5-A512-318FA36E8D8F}"/>
    <cellStyle name="Normal 22 2 5 2" xfId="26350" xr:uid="{E5FA3325-4651-4EB0-ABDC-EF6405FD7C98}"/>
    <cellStyle name="Normal 22 2 5 2 2" xfId="26351" xr:uid="{6AA9796A-65C1-4665-B1DB-3C7A659D88D6}"/>
    <cellStyle name="Normal 22 2 5 2 2 2" xfId="26352" xr:uid="{9A0AC516-1FE4-4AB6-8920-16254CB2BC90}"/>
    <cellStyle name="Normal 22 2 5 2 2 2 2" xfId="26353" xr:uid="{91CB86F0-57EF-42B8-BC87-E75CDB481A77}"/>
    <cellStyle name="Normal 22 2 5 2 2 2 2 2" xfId="26354" xr:uid="{1D6C1F67-8513-4AC8-AF2B-C4FB714ABAAE}"/>
    <cellStyle name="Normal 22 2 5 2 2 2 3" xfId="26355" xr:uid="{7FBEA54B-4693-41C0-8AF9-9453B7D2A2CB}"/>
    <cellStyle name="Normal 22 2 5 2 2 3" xfId="26356" xr:uid="{894F542B-50D3-494C-8ECF-13D790ACDC92}"/>
    <cellStyle name="Normal 22 2 5 2 2 3 2" xfId="26357" xr:uid="{93EDFC6D-52EF-4F5C-837C-7621F77C8E68}"/>
    <cellStyle name="Normal 22 2 5 2 2 4" xfId="26358" xr:uid="{DB058263-1AE6-49AD-87C3-C0817787D0BD}"/>
    <cellStyle name="Normal 22 2 5 2 3" xfId="26359" xr:uid="{7024F396-CDDF-44C7-9F22-C9D897EA7A3A}"/>
    <cellStyle name="Normal 22 2 5 2 3 2" xfId="26360" xr:uid="{B5315005-18A1-493D-B71C-2270C3F75479}"/>
    <cellStyle name="Normal 22 2 5 2 3 2 2" xfId="26361" xr:uid="{177E4DC3-7AD3-410F-80AE-B925189AB30D}"/>
    <cellStyle name="Normal 22 2 5 2 3 3" xfId="26362" xr:uid="{1CBD1037-A447-408E-B573-3B37ED7A65A4}"/>
    <cellStyle name="Normal 22 2 5 2 4" xfId="26363" xr:uid="{D812D7FD-47D6-48DA-814A-A6DD5B627EFB}"/>
    <cellStyle name="Normal 22 2 5 2 4 2" xfId="26364" xr:uid="{E5E27640-417B-425E-A975-5EF2A0370700}"/>
    <cellStyle name="Normal 22 2 5 2 5" xfId="26365" xr:uid="{E24C02B7-3F79-4E6E-A649-783B205622A9}"/>
    <cellStyle name="Normal 22 2 5 2 6" xfId="55540" xr:uid="{5C25D970-407B-4226-AFEF-BA45C9EC9489}"/>
    <cellStyle name="Normal 22 2 5 3" xfId="26366" xr:uid="{B9918A73-2304-4339-B9B0-1756E88E9989}"/>
    <cellStyle name="Normal 22 2 5 3 2" xfId="26367" xr:uid="{6EA20A8D-62D8-4CA7-9967-8136EC35C0B6}"/>
    <cellStyle name="Normal 22 2 5 3 2 2" xfId="26368" xr:uid="{0A838A02-9379-4E36-929E-9CD7B9CBE516}"/>
    <cellStyle name="Normal 22 2 5 3 2 2 2" xfId="26369" xr:uid="{526E696E-36B9-434D-A116-AF3D88FE3294}"/>
    <cellStyle name="Normal 22 2 5 3 2 3" xfId="26370" xr:uid="{FA36F38D-6854-4BAC-A716-2B998D38F8D7}"/>
    <cellStyle name="Normal 22 2 5 3 3" xfId="26371" xr:uid="{39FDEA43-11AE-4A14-B130-BB381D17E09F}"/>
    <cellStyle name="Normal 22 2 5 3 3 2" xfId="26372" xr:uid="{8065A2DB-BEA6-4B45-A2DC-3DA855126893}"/>
    <cellStyle name="Normal 22 2 5 3 4" xfId="26373" xr:uid="{A33E4C57-2E93-41D7-A5EB-2C81CA4C8A8A}"/>
    <cellStyle name="Normal 22 2 5 4" xfId="26374" xr:uid="{49DC8204-A4EB-4C14-B22D-C4779BC44CE7}"/>
    <cellStyle name="Normal 22 2 5 4 2" xfId="26375" xr:uid="{466709CD-EF15-4EF7-BA1E-85E76FAE9C0F}"/>
    <cellStyle name="Normal 22 2 5 4 2 2" xfId="26376" xr:uid="{6274DF24-AF42-495B-A9DE-0714C353AF16}"/>
    <cellStyle name="Normal 22 2 5 4 3" xfId="26377" xr:uid="{17FB853F-C44C-4279-BBFD-33C3775A11FB}"/>
    <cellStyle name="Normal 22 2 5 5" xfId="26378" xr:uid="{B2E36118-111F-4D13-817B-7A45067827FB}"/>
    <cellStyle name="Normal 22 2 5 5 2" xfId="26379" xr:uid="{D72A9ABE-506C-40F6-91DF-FFC61C157D52}"/>
    <cellStyle name="Normal 22 2 5 6" xfId="26380" xr:uid="{BA76D64C-D9A0-4A89-A5FD-81F896073755}"/>
    <cellStyle name="Normal 22 2 5 7" xfId="26381" xr:uid="{4B4C4A00-A017-4843-A30B-396040C86BFD}"/>
    <cellStyle name="Normal 22 2 6" xfId="26382" xr:uid="{4A1B093A-336A-4706-985D-D5F3BE142748}"/>
    <cellStyle name="Normal 22 2 6 2" xfId="26383" xr:uid="{A8413A25-07D1-48A1-8814-39DA8CE506CD}"/>
    <cellStyle name="Normal 22 2 6 2 2" xfId="26384" xr:uid="{AF5A6969-CEF5-4B55-94FF-7F8CF07BF404}"/>
    <cellStyle name="Normal 22 2 6 2 2 2" xfId="26385" xr:uid="{0AB3B52A-3FDD-4B76-8E5B-128A447A2191}"/>
    <cellStyle name="Normal 22 2 6 2 2 2 2" xfId="26386" xr:uid="{E3D85F5C-30D3-49C9-81C0-9E95B4CF0743}"/>
    <cellStyle name="Normal 22 2 6 2 2 3" xfId="26387" xr:uid="{02183F81-416E-4FCC-9691-0AA22BD42865}"/>
    <cellStyle name="Normal 22 2 6 2 3" xfId="26388" xr:uid="{1C61E934-30BA-4207-A152-31305511DEE4}"/>
    <cellStyle name="Normal 22 2 6 2 3 2" xfId="26389" xr:uid="{97E8DF83-C724-4BBB-9C42-61D7CFF5E3FC}"/>
    <cellStyle name="Normal 22 2 6 2 4" xfId="26390" xr:uid="{014BC1FA-2956-4E78-939C-122E2CB22463}"/>
    <cellStyle name="Normal 22 2 6 3" xfId="26391" xr:uid="{5A45DB87-5F81-4B26-A06F-FA14A8554406}"/>
    <cellStyle name="Normal 22 2 6 3 2" xfId="26392" xr:uid="{845EBD7B-FCD7-4C2C-A72E-6689EE37A03A}"/>
    <cellStyle name="Normal 22 2 6 3 2 2" xfId="26393" xr:uid="{4DADA481-5583-4D8A-9DA9-64AC2CBA70CB}"/>
    <cellStyle name="Normal 22 2 6 3 3" xfId="26394" xr:uid="{03BD222E-52BF-4AC3-B5DD-62E338BEF84E}"/>
    <cellStyle name="Normal 22 2 6 4" xfId="26395" xr:uid="{42B9FE2F-EAFF-4B4C-A782-121F51EC1ACC}"/>
    <cellStyle name="Normal 22 2 6 4 2" xfId="26396" xr:uid="{1B94BA68-B4F9-45E7-9CE7-30A2B4A48D73}"/>
    <cellStyle name="Normal 22 2 6 5" xfId="26397" xr:uid="{D6D279F2-11FB-4D96-8EC0-5A7DA72DAA06}"/>
    <cellStyle name="Normal 22 2 6 6" xfId="55541" xr:uid="{58B8DA88-BEC1-4D6E-96F7-23DEFE851613}"/>
    <cellStyle name="Normal 22 2 7" xfId="26398" xr:uid="{FA221643-6343-4B7E-895D-F71248BCABF0}"/>
    <cellStyle name="Normal 22 2 7 2" xfId="26399" xr:uid="{FD7AB359-4311-4AB6-94C1-D3488B23DC86}"/>
    <cellStyle name="Normal 22 2 7 2 2" xfId="26400" xr:uid="{9334F92A-ADFB-4841-8CF8-1E4587AF8D12}"/>
    <cellStyle name="Normal 22 2 7 2 2 2" xfId="55542" xr:uid="{11F923AD-03F1-4690-A0EE-3D84CE1DD561}"/>
    <cellStyle name="Normal 22 2 7 2 3" xfId="55543" xr:uid="{C93E6374-8A19-46DF-AEA8-FAAEF11753CD}"/>
    <cellStyle name="Normal 22 2 7 3" xfId="26401" xr:uid="{DD8EEAE6-897D-4FBA-8E0D-1D04E647338F}"/>
    <cellStyle name="Normal 22 2 7 3 2" xfId="55544" xr:uid="{A3FE33E3-3CCD-4E76-907F-7A5ADCCEA946}"/>
    <cellStyle name="Normal 22 2 7 4" xfId="55545" xr:uid="{7860B25D-58C3-4BCD-A611-61FC2C3378F2}"/>
    <cellStyle name="Normal 22 2 8" xfId="26402" xr:uid="{38D33428-A01E-47E1-A979-218516254709}"/>
    <cellStyle name="Normal 22 2 8 2" xfId="26403" xr:uid="{31700DD9-0F77-4741-8EA6-F24865773BAF}"/>
    <cellStyle name="Normal 22 2 8 2 2" xfId="26404" xr:uid="{A8D45681-3F42-4BED-8561-699B68E4A437}"/>
    <cellStyle name="Normal 22 2 8 2 2 2" xfId="26405" xr:uid="{1AF00817-C0A9-4C3B-870B-F24955458537}"/>
    <cellStyle name="Normal 22 2 8 2 3" xfId="26406" xr:uid="{6B04C6BE-E29F-4F8D-B338-464C46AAB7B2}"/>
    <cellStyle name="Normal 22 2 8 3" xfId="26407" xr:uid="{A851F3B0-7AD1-4467-97B3-81E6C29D80EE}"/>
    <cellStyle name="Normal 22 2 8 3 2" xfId="26408" xr:uid="{8C0C7A2F-0F8A-40DA-9D9D-AF595D3FBA15}"/>
    <cellStyle name="Normal 22 2 8 4" xfId="26409" xr:uid="{66C390D2-BDEE-4524-BF42-1DA69EDC4905}"/>
    <cellStyle name="Normal 22 2 9" xfId="26410" xr:uid="{75F23F9B-73E4-43AC-9639-23DF5E3617BD}"/>
    <cellStyle name="Normal 22 2 9 2" xfId="26411" xr:uid="{F2BE6868-740A-4672-B7D8-F6095D5C6D08}"/>
    <cellStyle name="Normal 22 2 9 2 2" xfId="26412" xr:uid="{2C5D60DC-FEFE-4B06-BC65-052C197EAA42}"/>
    <cellStyle name="Normal 22 2 9 3" xfId="26413" xr:uid="{D3D937BF-34DB-44F2-9A87-2196EB715E5D}"/>
    <cellStyle name="Normal 22 2_INFORME" xfId="26414" xr:uid="{A047EA87-65F4-432B-97C5-B243500193EF}"/>
    <cellStyle name="Normal 22 3" xfId="26415" xr:uid="{FD4A144B-998B-4863-BDE9-8E1026774D4B}"/>
    <cellStyle name="Normal 22 3 10" xfId="26416" xr:uid="{2F0448A8-8EC1-4117-8B43-7CC3F960B93E}"/>
    <cellStyle name="Normal 22 3 11" xfId="26417" xr:uid="{5D9033C6-E8A2-4DA3-B857-3EDAECD23CE0}"/>
    <cellStyle name="Normal 22 3 12" xfId="26418" xr:uid="{2D4F81E7-DE87-47F0-B397-4A3AB2F7E7EF}"/>
    <cellStyle name="Normal 22 3 2" xfId="26419" xr:uid="{DD574F58-1CDA-4EB2-B6CA-16364605D7E7}"/>
    <cellStyle name="Normal 22 3 2 10" xfId="26420" xr:uid="{B9126EB4-2EBD-4BB3-8DA8-60A51EDFA0D8}"/>
    <cellStyle name="Normal 22 3 2 11" xfId="26421" xr:uid="{BC287509-0C76-4B49-B450-9052EF1C54A2}"/>
    <cellStyle name="Normal 22 3 2 2" xfId="26422" xr:uid="{67A64155-A138-4F67-9737-56B7534A7B05}"/>
    <cellStyle name="Normal 22 3 2 2 2" xfId="26423" xr:uid="{D44D2EBD-4803-4371-9A4A-508D33820384}"/>
    <cellStyle name="Normal 22 3 2 2 2 2" xfId="26424" xr:uid="{FE384AC7-E776-45D4-BA9B-9B590A5D5DE1}"/>
    <cellStyle name="Normal 22 3 2 2 2 2 2" xfId="26425" xr:uid="{55C356FE-F678-4255-A9B1-ABD97CEA175A}"/>
    <cellStyle name="Normal 22 3 2 2 2 2 2 2" xfId="26426" xr:uid="{6C939F12-EE65-43BA-A60B-B5279755D1EF}"/>
    <cellStyle name="Normal 22 3 2 2 2 2 2 2 2" xfId="26427" xr:uid="{2923FE6C-C2AE-4445-9CCE-E6BEF6A3F222}"/>
    <cellStyle name="Normal 22 3 2 2 2 2 2 2 2 2" xfId="26428" xr:uid="{11550126-D0B5-4388-A4F9-13845FE4095A}"/>
    <cellStyle name="Normal 22 3 2 2 2 2 2 2 3" xfId="26429" xr:uid="{0BC33291-BFB7-423E-A359-C3FCDA7911AC}"/>
    <cellStyle name="Normal 22 3 2 2 2 2 2 3" xfId="26430" xr:uid="{9DE13951-3BBA-458D-B979-84CAB9E6C0F9}"/>
    <cellStyle name="Normal 22 3 2 2 2 2 2 3 2" xfId="26431" xr:uid="{BD452977-7C5B-4089-A1D8-D3A673379078}"/>
    <cellStyle name="Normal 22 3 2 2 2 2 2 4" xfId="26432" xr:uid="{D76DE5F2-AA36-4503-8C39-83CF9A2C50BC}"/>
    <cellStyle name="Normal 22 3 2 2 2 2 3" xfId="26433" xr:uid="{F74A1250-D6A7-4560-8C9A-25848DCB4E33}"/>
    <cellStyle name="Normal 22 3 2 2 2 2 3 2" xfId="26434" xr:uid="{1E08E618-0610-457E-96FD-0C10077C692E}"/>
    <cellStyle name="Normal 22 3 2 2 2 2 3 2 2" xfId="26435" xr:uid="{9D818D6F-8B78-45EF-8423-ACFB531F0BBA}"/>
    <cellStyle name="Normal 22 3 2 2 2 2 3 3" xfId="26436" xr:uid="{84A2469B-60BF-4A8D-9F52-726D214BAC8F}"/>
    <cellStyle name="Normal 22 3 2 2 2 2 4" xfId="26437" xr:uid="{F0ADACC7-1DC2-48C9-9210-C85FEBC4678B}"/>
    <cellStyle name="Normal 22 3 2 2 2 2 4 2" xfId="26438" xr:uid="{0F53668D-160D-4DFE-ADBC-69C357D398D1}"/>
    <cellStyle name="Normal 22 3 2 2 2 2 5" xfId="26439" xr:uid="{6218083E-F659-45AA-B754-00FD7AB6AA26}"/>
    <cellStyle name="Normal 22 3 2 2 2 2 6" xfId="55546" xr:uid="{058F0395-1262-4AD3-ADD3-6B1050C55522}"/>
    <cellStyle name="Normal 22 3 2 2 2 3" xfId="26440" xr:uid="{BE198793-216F-416F-88D7-8F15627AFA31}"/>
    <cellStyle name="Normal 22 3 2 2 2 3 2" xfId="26441" xr:uid="{D6358CBD-6564-4597-A713-9F16262F8662}"/>
    <cellStyle name="Normal 22 3 2 2 2 3 2 2" xfId="26442" xr:uid="{34654E27-26BE-41FE-8032-76BA9E4CA2FE}"/>
    <cellStyle name="Normal 22 3 2 2 2 3 2 2 2" xfId="26443" xr:uid="{9B78F7EC-E59F-495D-8773-2914C659B76F}"/>
    <cellStyle name="Normal 22 3 2 2 2 3 2 3" xfId="26444" xr:uid="{B5AD6D60-F30E-4AEA-839B-C9702F8E8DB5}"/>
    <cellStyle name="Normal 22 3 2 2 2 3 3" xfId="26445" xr:uid="{E8A85844-53AB-4166-ACF6-0680A8F2F630}"/>
    <cellStyle name="Normal 22 3 2 2 2 3 3 2" xfId="26446" xr:uid="{BF7A0901-325C-46DC-B448-3AE0F6306915}"/>
    <cellStyle name="Normal 22 3 2 2 2 3 4" xfId="26447" xr:uid="{399D6E6A-8291-41AD-80CF-3260AB26EB7D}"/>
    <cellStyle name="Normal 22 3 2 2 2 4" xfId="26448" xr:uid="{E9B02D1D-32CF-46A1-BC9E-C8D09EB551B9}"/>
    <cellStyle name="Normal 22 3 2 2 2 4 2" xfId="26449" xr:uid="{EB1A45FB-2D8B-4540-A995-5E2AC596AD50}"/>
    <cellStyle name="Normal 22 3 2 2 2 4 2 2" xfId="26450" xr:uid="{6ABDC7E4-DD5E-4046-9D7D-42F051787C1F}"/>
    <cellStyle name="Normal 22 3 2 2 2 4 3" xfId="26451" xr:uid="{B08F2856-C141-4155-8BEA-8A8AD7E8AD3A}"/>
    <cellStyle name="Normal 22 3 2 2 2 5" xfId="26452" xr:uid="{7D366558-BA4C-42A2-88F3-DC19775C544E}"/>
    <cellStyle name="Normal 22 3 2 2 2 5 2" xfId="26453" xr:uid="{786C6E84-03C0-4BE7-A1B5-A63DA7D90871}"/>
    <cellStyle name="Normal 22 3 2 2 2 6" xfId="26454" xr:uid="{4CAAD0CC-3A33-4BEE-A1BC-387F0F809032}"/>
    <cellStyle name="Normal 22 3 2 2 2 7" xfId="26455" xr:uid="{12CFD427-66B8-4ED5-8498-5392AA581057}"/>
    <cellStyle name="Normal 22 3 2 2 3" xfId="26456" xr:uid="{081DB45E-7EED-4456-AB32-A4A77B6C01D7}"/>
    <cellStyle name="Normal 22 3 2 2 3 2" xfId="26457" xr:uid="{FDC913D7-A327-46A8-8345-192B8B56ECFC}"/>
    <cellStyle name="Normal 22 3 2 2 3 2 2" xfId="26458" xr:uid="{A143A70C-B91F-49FF-BF61-363946A1A234}"/>
    <cellStyle name="Normal 22 3 2 2 3 2 2 2" xfId="26459" xr:uid="{B7020246-1F3E-4B39-A58F-2DB6C569CFA3}"/>
    <cellStyle name="Normal 22 3 2 2 3 2 2 2 2" xfId="26460" xr:uid="{06CC0A01-4B00-43C5-A02E-DD0622A4ACE2}"/>
    <cellStyle name="Normal 22 3 2 2 3 2 2 3" xfId="26461" xr:uid="{BBA403EC-EADA-4D15-9CB6-15C4CC818FD5}"/>
    <cellStyle name="Normal 22 3 2 2 3 2 3" xfId="26462" xr:uid="{819AAACF-624D-4CCA-ADB3-619D94678DBC}"/>
    <cellStyle name="Normal 22 3 2 2 3 2 3 2" xfId="26463" xr:uid="{E5EDEEAE-6DE4-4725-9C3A-1886E9EF5029}"/>
    <cellStyle name="Normal 22 3 2 2 3 2 4" xfId="26464" xr:uid="{21484CF6-F103-457B-AD23-3D8C248331F6}"/>
    <cellStyle name="Normal 22 3 2 2 3 3" xfId="26465" xr:uid="{877CE265-CDCE-4C31-848E-3C903660DFEE}"/>
    <cellStyle name="Normal 22 3 2 2 3 3 2" xfId="26466" xr:uid="{545B2AC4-EC48-4653-8399-9F39444D5426}"/>
    <cellStyle name="Normal 22 3 2 2 3 3 2 2" xfId="26467" xr:uid="{42260D5A-5DCE-437F-99FE-CF2B1F9B9C9E}"/>
    <cellStyle name="Normal 22 3 2 2 3 3 3" xfId="26468" xr:uid="{4BF67EB1-854C-4416-8180-EF93FE52B4DF}"/>
    <cellStyle name="Normal 22 3 2 2 3 4" xfId="26469" xr:uid="{3BFB33F8-CB8C-4F08-880C-7A50C7C40F53}"/>
    <cellStyle name="Normal 22 3 2 2 3 4 2" xfId="26470" xr:uid="{BA5892C3-8F2E-446E-A8B2-D9C9E69DBB5A}"/>
    <cellStyle name="Normal 22 3 2 2 3 5" xfId="26471" xr:uid="{D58D67B1-A75A-4A6B-B772-4144788C7143}"/>
    <cellStyle name="Normal 22 3 2 2 3 6" xfId="55547" xr:uid="{C7348E7C-45A4-409B-B17A-9D3D83EE0082}"/>
    <cellStyle name="Normal 22 3 2 2 4" xfId="26472" xr:uid="{6B5C992E-5A61-4762-93FA-4005D18C8F91}"/>
    <cellStyle name="Normal 22 3 2 2 4 2" xfId="26473" xr:uid="{D94FEC3D-12BB-424D-A9DE-EFCD443A73FD}"/>
    <cellStyle name="Normal 22 3 2 2 4 2 2" xfId="26474" xr:uid="{7555A35F-EB5E-4C02-BA25-3E6E0643C7B1}"/>
    <cellStyle name="Normal 22 3 2 2 4 2 2 2" xfId="26475" xr:uid="{46B56EBC-312E-49D7-8570-CB06A80ABC65}"/>
    <cellStyle name="Normal 22 3 2 2 4 2 3" xfId="26476" xr:uid="{33154E13-AD3E-4B65-A51A-B39587127E04}"/>
    <cellStyle name="Normal 22 3 2 2 4 3" xfId="26477" xr:uid="{631B2A8A-B251-48A8-BEF3-C71241F0355F}"/>
    <cellStyle name="Normal 22 3 2 2 4 3 2" xfId="26478" xr:uid="{B176E9C2-6911-4A9A-B1F6-E624B541E374}"/>
    <cellStyle name="Normal 22 3 2 2 4 4" xfId="26479" xr:uid="{46454855-2D7F-4DF0-A86F-3F4E5A24ED21}"/>
    <cellStyle name="Normal 22 3 2 2 5" xfId="26480" xr:uid="{7135A649-66F0-439C-A429-09DE218BE27E}"/>
    <cellStyle name="Normal 22 3 2 2 5 2" xfId="26481" xr:uid="{4E2CFDD9-5598-4C6C-AB46-02F278FEB084}"/>
    <cellStyle name="Normal 22 3 2 2 5 2 2" xfId="26482" xr:uid="{D5D7118A-2561-405F-8449-9FF8E842F407}"/>
    <cellStyle name="Normal 22 3 2 2 5 3" xfId="26483" xr:uid="{F0108162-0ACD-46FD-A805-07E510A18A16}"/>
    <cellStyle name="Normal 22 3 2 2 6" xfId="26484" xr:uid="{A243459E-3ACC-481B-A530-F0DAD9EBFBA9}"/>
    <cellStyle name="Normal 22 3 2 2 6 2" xfId="26485" xr:uid="{587CB8E2-47A1-4182-9C1D-487494FBE933}"/>
    <cellStyle name="Normal 22 3 2 2 7" xfId="26486" xr:uid="{047324BA-80F3-4AF3-96F8-F45DAC9380FF}"/>
    <cellStyle name="Normal 22 3 2 2 8" xfId="26487" xr:uid="{F03D87C9-CB9C-44A3-8E7C-487BC3AD83CA}"/>
    <cellStyle name="Normal 22 3 2 2 9" xfId="26488" xr:uid="{FC6B4E59-6542-4A8E-A6EF-F27C33D4B529}"/>
    <cellStyle name="Normal 22 3 2 3" xfId="26489" xr:uid="{92485AC0-D2D4-4FC2-AC76-E4E275113609}"/>
    <cellStyle name="Normal 22 3 2 3 2" xfId="26490" xr:uid="{28D2A94C-2063-4014-BF1D-C24225C9CEEC}"/>
    <cellStyle name="Normal 22 3 2 3 2 2" xfId="26491" xr:uid="{8EE12DD1-F09B-414C-BF70-D6FA60C79C85}"/>
    <cellStyle name="Normal 22 3 2 3 2 2 2" xfId="26492" xr:uid="{148399B2-DAA7-4D4F-9187-F1D24F21A17F}"/>
    <cellStyle name="Normal 22 3 2 3 2 2 2 2" xfId="26493" xr:uid="{AF2711D4-4A6E-444A-860F-E3C0C4EC664E}"/>
    <cellStyle name="Normal 22 3 2 3 2 2 2 2 2" xfId="26494" xr:uid="{8BC62C28-5577-4370-8910-2E8F9ABBBC7F}"/>
    <cellStyle name="Normal 22 3 2 3 2 2 2 3" xfId="26495" xr:uid="{0C94BC66-EB06-46C1-9295-0B9282C812B9}"/>
    <cellStyle name="Normal 22 3 2 3 2 2 3" xfId="26496" xr:uid="{437E1602-7D59-418C-9D8B-4782BFAE881E}"/>
    <cellStyle name="Normal 22 3 2 3 2 2 3 2" xfId="26497" xr:uid="{5CA0AF44-5C2D-4AE8-8DC7-0B8E7894FB9F}"/>
    <cellStyle name="Normal 22 3 2 3 2 2 4" xfId="26498" xr:uid="{51EB97C3-39F1-43FE-A1AD-41B81917B3F1}"/>
    <cellStyle name="Normal 22 3 2 3 2 3" xfId="26499" xr:uid="{319EA407-189F-4086-ACB7-E24765709388}"/>
    <cellStyle name="Normal 22 3 2 3 2 3 2" xfId="26500" xr:uid="{CD325EBF-B721-4746-9A1D-99142BD92AF7}"/>
    <cellStyle name="Normal 22 3 2 3 2 3 2 2" xfId="26501" xr:uid="{B60734F9-8079-45C0-82B7-9531FE63BFB4}"/>
    <cellStyle name="Normal 22 3 2 3 2 3 3" xfId="26502" xr:uid="{2C8170FE-79EA-4822-A7AC-6AC86AA48913}"/>
    <cellStyle name="Normal 22 3 2 3 2 4" xfId="26503" xr:uid="{E4BFAC43-73A7-4CDF-94C4-731DF014EA28}"/>
    <cellStyle name="Normal 22 3 2 3 2 4 2" xfId="26504" xr:uid="{D9277FCE-EF83-476C-BF86-3339A46C2790}"/>
    <cellStyle name="Normal 22 3 2 3 2 5" xfId="26505" xr:uid="{35F39244-4939-4285-9856-9BBDA00BC33A}"/>
    <cellStyle name="Normal 22 3 2 3 2 6" xfId="55548" xr:uid="{0925F7CE-B1FA-41A6-9359-7E9EFFAB6225}"/>
    <cellStyle name="Normal 22 3 2 3 3" xfId="26506" xr:uid="{AA9E3A81-B15D-4A52-8716-1128142E629D}"/>
    <cellStyle name="Normal 22 3 2 3 3 2" xfId="26507" xr:uid="{A4A09003-E321-4E92-8BD0-923828957E1A}"/>
    <cellStyle name="Normal 22 3 2 3 3 2 2" xfId="26508" xr:uid="{DEBB529B-DE04-48EB-948B-3EA237E0EC38}"/>
    <cellStyle name="Normal 22 3 2 3 3 2 2 2" xfId="26509" xr:uid="{258E2F34-F875-4371-974A-587E1B0DBC9E}"/>
    <cellStyle name="Normal 22 3 2 3 3 2 3" xfId="26510" xr:uid="{A5208B30-5038-472E-AD98-C2A4E841AD6A}"/>
    <cellStyle name="Normal 22 3 2 3 3 3" xfId="26511" xr:uid="{2202AAB3-0D4E-42A4-8FB9-A5D203CB20E1}"/>
    <cellStyle name="Normal 22 3 2 3 3 3 2" xfId="26512" xr:uid="{1CD7AE56-19E2-47D1-A3FB-D1B83797489C}"/>
    <cellStyle name="Normal 22 3 2 3 3 4" xfId="26513" xr:uid="{3350AFF5-3B1E-4F7D-A166-F05A3C832FED}"/>
    <cellStyle name="Normal 22 3 2 3 4" xfId="26514" xr:uid="{13DACF80-8E0E-4241-954E-A2748BC86865}"/>
    <cellStyle name="Normal 22 3 2 3 4 2" xfId="26515" xr:uid="{36DAE537-E86A-43DE-B3CE-8BB851BFF584}"/>
    <cellStyle name="Normal 22 3 2 3 4 2 2" xfId="26516" xr:uid="{1D164C9A-F8F9-451F-9A40-9406C371AF24}"/>
    <cellStyle name="Normal 22 3 2 3 4 3" xfId="26517" xr:uid="{1C5D183C-8549-44D2-845E-253D8ED45C46}"/>
    <cellStyle name="Normal 22 3 2 3 5" xfId="26518" xr:uid="{66A44138-007D-457F-A15D-8903B89340C9}"/>
    <cellStyle name="Normal 22 3 2 3 5 2" xfId="26519" xr:uid="{D4608B84-9068-4FB7-94DD-304B3E14A9F7}"/>
    <cellStyle name="Normal 22 3 2 3 6" xfId="26520" xr:uid="{3C955F48-D66F-41D3-BF52-CD1353A939CC}"/>
    <cellStyle name="Normal 22 3 2 3 7" xfId="26521" xr:uid="{83059415-4109-4EAC-826C-94B477D57880}"/>
    <cellStyle name="Normal 22 3 2 4" xfId="26522" xr:uid="{F842CA40-7A32-4638-A548-38735D9F29A5}"/>
    <cellStyle name="Normal 22 3 2 4 2" xfId="26523" xr:uid="{C4B17C60-92BC-42AA-A5F0-D9D432B43004}"/>
    <cellStyle name="Normal 22 3 2 4 2 2" xfId="26524" xr:uid="{5B88BFAD-7B58-45BD-AD8F-2CE4469ED17C}"/>
    <cellStyle name="Normal 22 3 2 4 2 2 2" xfId="26525" xr:uid="{A5728ABA-53CB-4A80-ADEB-7D1C6738E4B7}"/>
    <cellStyle name="Normal 22 3 2 4 2 2 2 2" xfId="26526" xr:uid="{EEE0248F-9DDE-4277-AAA5-4185CE0C9EF3}"/>
    <cellStyle name="Normal 22 3 2 4 2 2 3" xfId="26527" xr:uid="{105B18D0-EC66-4C24-9D3F-8FC2929AB72D}"/>
    <cellStyle name="Normal 22 3 2 4 2 3" xfId="26528" xr:uid="{4B88C4C7-E225-4E97-9F3F-6B3415F40148}"/>
    <cellStyle name="Normal 22 3 2 4 2 3 2" xfId="26529" xr:uid="{1A7C2F79-E25F-4A54-B97B-A82475886616}"/>
    <cellStyle name="Normal 22 3 2 4 2 4" xfId="26530" xr:uid="{61537C31-5BEF-420F-ADCC-FD99B05B2F8F}"/>
    <cellStyle name="Normal 22 3 2 4 3" xfId="26531" xr:uid="{37F65C4A-0F47-4AC6-9315-A1B1E4982FB3}"/>
    <cellStyle name="Normal 22 3 2 4 3 2" xfId="26532" xr:uid="{65459FBB-9DE2-4721-B3B6-334B98DA9BD3}"/>
    <cellStyle name="Normal 22 3 2 4 3 2 2" xfId="26533" xr:uid="{D80DEB02-AE16-4CD2-9EAC-21976A52F6ED}"/>
    <cellStyle name="Normal 22 3 2 4 3 3" xfId="26534" xr:uid="{2F102EEB-D659-4E11-A596-89E5A4EAA6A1}"/>
    <cellStyle name="Normal 22 3 2 4 4" xfId="26535" xr:uid="{30D2329F-1126-45DD-BDED-E27F04F47EEA}"/>
    <cellStyle name="Normal 22 3 2 4 4 2" xfId="26536" xr:uid="{F25177F0-29E1-465B-B482-90934A9ECFF1}"/>
    <cellStyle name="Normal 22 3 2 4 5" xfId="26537" xr:uid="{597FE5BA-3F8B-4EFE-8F4B-4A1E7D5DE2CF}"/>
    <cellStyle name="Normal 22 3 2 4 6" xfId="55549" xr:uid="{CA72DC50-F467-479C-B1A3-78C6C0842C9D}"/>
    <cellStyle name="Normal 22 3 2 5" xfId="26538" xr:uid="{CBEBA24B-B6A0-4430-AB06-AC99254DC3D2}"/>
    <cellStyle name="Normal 22 3 2 5 2" xfId="26539" xr:uid="{8871B848-C798-43CC-B049-8807A54F6E8D}"/>
    <cellStyle name="Normal 22 3 2 5 2 2" xfId="26540" xr:uid="{B720064B-CF06-4B18-B804-B33A9C58DD62}"/>
    <cellStyle name="Normal 22 3 2 5 2 2 2" xfId="55550" xr:uid="{CE7C6453-E78C-4972-A848-C76E6B9A758A}"/>
    <cellStyle name="Normal 22 3 2 5 2 3" xfId="55551" xr:uid="{BD19D429-A182-42DA-9860-1F1BADB9EDC2}"/>
    <cellStyle name="Normal 22 3 2 5 3" xfId="26541" xr:uid="{041F828F-1F72-4CC4-8129-9260BBF813A1}"/>
    <cellStyle name="Normal 22 3 2 5 3 2" xfId="55552" xr:uid="{0B05A059-9641-4506-98AF-CF955FA0B545}"/>
    <cellStyle name="Normal 22 3 2 5 4" xfId="55553" xr:uid="{777C2FAB-8F4D-4147-BF57-FEBDED9594FE}"/>
    <cellStyle name="Normal 22 3 2 6" xfId="26542" xr:uid="{88140580-A0EB-4F0D-99FE-493633AFFA5C}"/>
    <cellStyle name="Normal 22 3 2 6 2" xfId="26543" xr:uid="{FDE0DC8E-31D4-4424-B3D0-E709E0DBE7E6}"/>
    <cellStyle name="Normal 22 3 2 6 2 2" xfId="26544" xr:uid="{D8234438-8D06-486A-8097-7A1336A47C98}"/>
    <cellStyle name="Normal 22 3 2 6 2 2 2" xfId="26545" xr:uid="{1842469E-F3B9-4E58-8F46-B82CA95B8ECB}"/>
    <cellStyle name="Normal 22 3 2 6 2 3" xfId="26546" xr:uid="{1F5BBD71-76D4-4725-8293-3F93C8D65BBA}"/>
    <cellStyle name="Normal 22 3 2 6 3" xfId="26547" xr:uid="{D04B49D4-2D37-4D49-B872-85D62B5DEE55}"/>
    <cellStyle name="Normal 22 3 2 6 3 2" xfId="26548" xr:uid="{5F31DA86-FE22-4948-8FC4-3511670C5654}"/>
    <cellStyle name="Normal 22 3 2 6 4" xfId="26549" xr:uid="{845AC767-D952-441C-8610-82EBA3AE8B44}"/>
    <cellStyle name="Normal 22 3 2 7" xfId="26550" xr:uid="{A09D2729-6CD9-4C7F-BC21-24BFDB0EEE5B}"/>
    <cellStyle name="Normal 22 3 2 7 2" xfId="26551" xr:uid="{12721503-D21E-43CD-BE89-0BB5A735F643}"/>
    <cellStyle name="Normal 22 3 2 7 2 2" xfId="26552" xr:uid="{EF87EAD5-2E0F-4EA4-B97C-889D161C9EA1}"/>
    <cellStyle name="Normal 22 3 2 7 3" xfId="26553" xr:uid="{7BCFF437-33CE-4CEA-994F-9DFA7CBE647F}"/>
    <cellStyle name="Normal 22 3 2 8" xfId="26554" xr:uid="{3A8B9F5E-1661-4546-A9AE-DCEE8DFB09C5}"/>
    <cellStyle name="Normal 22 3 2 8 2" xfId="26555" xr:uid="{23AA88E7-AC51-4D3E-BA6F-96C45EA88463}"/>
    <cellStyle name="Normal 22 3 2 9" xfId="26556" xr:uid="{F0567026-352B-4BD4-AA81-00325F2C9EAE}"/>
    <cellStyle name="Normal 22 3 2_INFORME" xfId="26557" xr:uid="{C24B234C-09D8-4DBB-A0DB-C4A2C4C77A76}"/>
    <cellStyle name="Normal 22 3 3" xfId="26558" xr:uid="{C2BF8719-DD8B-4B3F-99A4-596B9C4B614F}"/>
    <cellStyle name="Normal 22 3 3 2" xfId="26559" xr:uid="{E0F3F87B-9274-41B2-A494-659353E19C3B}"/>
    <cellStyle name="Normal 22 3 3 2 2" xfId="26560" xr:uid="{F5A668FD-E67B-4849-9607-5CEA9B1170E0}"/>
    <cellStyle name="Normal 22 3 3 2 2 2" xfId="26561" xr:uid="{7BEB5ADB-1FD0-4C21-8D4C-24850FBD70C6}"/>
    <cellStyle name="Normal 22 3 3 2 2 2 2" xfId="26562" xr:uid="{19B34553-2F12-44F7-B949-D3E0025E3BD9}"/>
    <cellStyle name="Normal 22 3 3 2 2 2 2 2" xfId="26563" xr:uid="{8FFB532E-08A8-4A36-9986-3A3DC0AE76C1}"/>
    <cellStyle name="Normal 22 3 3 2 2 2 2 2 2" xfId="26564" xr:uid="{4192CF5B-A675-45BB-BB6C-9BF8F53468E1}"/>
    <cellStyle name="Normal 22 3 3 2 2 2 2 3" xfId="26565" xr:uid="{E8FB8AB4-B414-40D4-AB32-0D2B504DDE54}"/>
    <cellStyle name="Normal 22 3 3 2 2 2 3" xfId="26566" xr:uid="{DFBC3EB8-7885-4D17-91E3-99EC6D8AB313}"/>
    <cellStyle name="Normal 22 3 3 2 2 2 3 2" xfId="26567" xr:uid="{93C2E6B2-6D32-4408-A1D5-C34D0F78939D}"/>
    <cellStyle name="Normal 22 3 3 2 2 2 4" xfId="26568" xr:uid="{32D773C6-0E04-4B9A-A713-1834552DB257}"/>
    <cellStyle name="Normal 22 3 3 2 2 3" xfId="26569" xr:uid="{10C6F582-E5D4-4F0F-943F-70EC1D5FB074}"/>
    <cellStyle name="Normal 22 3 3 2 2 3 2" xfId="26570" xr:uid="{7FB5FBCB-1628-48BF-996C-E0952DE0E4FB}"/>
    <cellStyle name="Normal 22 3 3 2 2 3 2 2" xfId="26571" xr:uid="{39FF012D-208D-47AD-8C45-A78C3140C4A4}"/>
    <cellStyle name="Normal 22 3 3 2 2 3 3" xfId="26572" xr:uid="{FEAB7D90-80AB-45F0-A3BB-E02D44264014}"/>
    <cellStyle name="Normal 22 3 3 2 2 4" xfId="26573" xr:uid="{2D5C1E35-BC54-4F13-BDF7-E6D8E9713C87}"/>
    <cellStyle name="Normal 22 3 3 2 2 4 2" xfId="26574" xr:uid="{955D9F9F-14EF-4A46-AA2C-DAFF10BBBDCA}"/>
    <cellStyle name="Normal 22 3 3 2 2 5" xfId="26575" xr:uid="{E4459CF7-60D0-43DA-BFEF-5BCD064070A3}"/>
    <cellStyle name="Normal 22 3 3 2 2 6" xfId="55554" xr:uid="{013D3E32-ADC0-4E42-81E2-BD5709E76E4A}"/>
    <cellStyle name="Normal 22 3 3 2 3" xfId="26576" xr:uid="{31A235B3-F0AA-42DA-9D29-308BCC7E6D71}"/>
    <cellStyle name="Normal 22 3 3 2 3 2" xfId="26577" xr:uid="{9F7B9A2E-AE7B-4EED-B0A4-AD8CA5340B31}"/>
    <cellStyle name="Normal 22 3 3 2 3 2 2" xfId="26578" xr:uid="{5C210DDC-A646-49AC-9D0E-D65B043249FD}"/>
    <cellStyle name="Normal 22 3 3 2 3 2 2 2" xfId="26579" xr:uid="{545E34D8-6D59-48D8-826E-4EA30CFDC2D1}"/>
    <cellStyle name="Normal 22 3 3 2 3 2 3" xfId="26580" xr:uid="{DDC38CF1-A178-4BF3-87BB-E78AAD44E18B}"/>
    <cellStyle name="Normal 22 3 3 2 3 3" xfId="26581" xr:uid="{076F2E1A-0054-4F47-8B0F-ED5DC9AA218B}"/>
    <cellStyle name="Normal 22 3 3 2 3 3 2" xfId="26582" xr:uid="{54D50228-9A62-40BC-AE01-B1EBC9386975}"/>
    <cellStyle name="Normal 22 3 3 2 3 4" xfId="26583" xr:uid="{D1C0F002-A1DE-4008-A1B5-B50FB2E9F7BE}"/>
    <cellStyle name="Normal 22 3 3 2 4" xfId="26584" xr:uid="{189B5E90-D460-438B-8026-9E546BEF50DD}"/>
    <cellStyle name="Normal 22 3 3 2 4 2" xfId="26585" xr:uid="{5F235114-C22E-4E6F-9718-0A93D1C2C971}"/>
    <cellStyle name="Normal 22 3 3 2 4 2 2" xfId="26586" xr:uid="{27D8264F-AA83-473A-AFD1-00927E30C5E8}"/>
    <cellStyle name="Normal 22 3 3 2 4 3" xfId="26587" xr:uid="{0E38CCC1-7A34-4854-9E14-4A8D7DE3E324}"/>
    <cellStyle name="Normal 22 3 3 2 5" xfId="26588" xr:uid="{541A7190-D685-4337-A923-C5CC81906EF8}"/>
    <cellStyle name="Normal 22 3 3 2 5 2" xfId="26589" xr:uid="{9A739977-DE98-4250-B630-57758C27D167}"/>
    <cellStyle name="Normal 22 3 3 2 6" xfId="26590" xr:uid="{9FB0C408-078C-44C5-B44C-6FB37133C9DF}"/>
    <cellStyle name="Normal 22 3 3 2 7" xfId="26591" xr:uid="{1867A752-CAEB-4B4A-BFDB-3645C0792ECC}"/>
    <cellStyle name="Normal 22 3 3 3" xfId="26592" xr:uid="{0394CE5F-E19A-46F7-AFD0-DC4108EADA1D}"/>
    <cellStyle name="Normal 22 3 3 3 2" xfId="26593" xr:uid="{9CBDA185-2761-4F64-B4E3-6AE6C5C4FF87}"/>
    <cellStyle name="Normal 22 3 3 3 2 2" xfId="26594" xr:uid="{4CCC59D8-3A09-47AC-90D3-585774B2030D}"/>
    <cellStyle name="Normal 22 3 3 3 2 2 2" xfId="26595" xr:uid="{BE5FA8C9-703C-4659-B20C-D8A93AFFC99D}"/>
    <cellStyle name="Normal 22 3 3 3 2 2 2 2" xfId="26596" xr:uid="{5DE26E14-2ADA-43B1-8BA8-9E4F915C96DE}"/>
    <cellStyle name="Normal 22 3 3 3 2 2 3" xfId="26597" xr:uid="{7FD21B78-D9A6-4E35-B6AB-471A51AD1839}"/>
    <cellStyle name="Normal 22 3 3 3 2 3" xfId="26598" xr:uid="{A737C927-6672-4E68-A7C9-61AD5F45D008}"/>
    <cellStyle name="Normal 22 3 3 3 2 3 2" xfId="26599" xr:uid="{C2A2AC62-1DAF-44F5-8C75-A58DF8E78E7A}"/>
    <cellStyle name="Normal 22 3 3 3 2 4" xfId="26600" xr:uid="{656DA4A4-5325-4E2D-96A6-894C50C55CBA}"/>
    <cellStyle name="Normal 22 3 3 3 3" xfId="26601" xr:uid="{DAFD3296-6802-4E88-AF4A-EE4CED78D497}"/>
    <cellStyle name="Normal 22 3 3 3 3 2" xfId="26602" xr:uid="{856ECC81-4DE3-4BCD-BB2C-2F049DAC3DE3}"/>
    <cellStyle name="Normal 22 3 3 3 3 2 2" xfId="26603" xr:uid="{E3ECBF5D-A5BB-4C55-B623-FFA918143896}"/>
    <cellStyle name="Normal 22 3 3 3 3 3" xfId="26604" xr:uid="{188B9D16-B7AE-47F3-9A66-0EEA8CC20E77}"/>
    <cellStyle name="Normal 22 3 3 3 4" xfId="26605" xr:uid="{EFBE49B7-646A-4621-99DC-24D8833DAA78}"/>
    <cellStyle name="Normal 22 3 3 3 4 2" xfId="26606" xr:uid="{4C3BF409-D76A-49DC-93B3-EBFAA20D454A}"/>
    <cellStyle name="Normal 22 3 3 3 5" xfId="26607" xr:uid="{107CBCB7-E312-44EB-92F2-DCE88C1A8443}"/>
    <cellStyle name="Normal 22 3 3 3 6" xfId="55555" xr:uid="{97C641FC-3ACA-491A-8D25-E761C6ADCE22}"/>
    <cellStyle name="Normal 22 3 3 4" xfId="26608" xr:uid="{A24D7300-77B2-400C-9BA7-CA4A44783654}"/>
    <cellStyle name="Normal 22 3 3 4 2" xfId="26609" xr:uid="{36EC7CA1-AA10-4D60-9B48-02EEB33BDDFB}"/>
    <cellStyle name="Normal 22 3 3 4 2 2" xfId="26610" xr:uid="{08C52CE6-E6DE-4D83-BFDF-BBFEC29C896A}"/>
    <cellStyle name="Normal 22 3 3 4 2 2 2" xfId="26611" xr:uid="{3B876AB4-1D8E-4153-99D4-7DE92D554E28}"/>
    <cellStyle name="Normal 22 3 3 4 2 3" xfId="26612" xr:uid="{8E46C951-7D97-4D84-A31D-B7F6D3D28750}"/>
    <cellStyle name="Normal 22 3 3 4 3" xfId="26613" xr:uid="{DE17123E-04A1-4EE0-8398-A3073995BDF6}"/>
    <cellStyle name="Normal 22 3 3 4 3 2" xfId="26614" xr:uid="{54190BA2-7A3B-4363-929A-744E1D415584}"/>
    <cellStyle name="Normal 22 3 3 4 4" xfId="26615" xr:uid="{BCB33859-93E4-4B98-A422-63771B44880C}"/>
    <cellStyle name="Normal 22 3 3 5" xfId="26616" xr:uid="{7B868FD7-E1F2-4DFF-A4D6-E5CAEFAEAB0E}"/>
    <cellStyle name="Normal 22 3 3 5 2" xfId="26617" xr:uid="{07CD9EFC-E408-428B-A137-26C32B4A39C2}"/>
    <cellStyle name="Normal 22 3 3 5 2 2" xfId="26618" xr:uid="{2C1FA672-A3F4-4F80-9344-62795EB1466B}"/>
    <cellStyle name="Normal 22 3 3 5 3" xfId="26619" xr:uid="{8F398EE6-1544-4820-A24C-2F2D7E9B8FE5}"/>
    <cellStyle name="Normal 22 3 3 6" xfId="26620" xr:uid="{6CD64D5C-21BE-4509-A01C-1F1F4933EB1A}"/>
    <cellStyle name="Normal 22 3 3 6 2" xfId="26621" xr:uid="{F9C37783-5889-4BD8-9082-C5E9CA41CFBC}"/>
    <cellStyle name="Normal 22 3 3 7" xfId="26622" xr:uid="{5835539C-B077-453A-8326-BDDB851E0770}"/>
    <cellStyle name="Normal 22 3 3 8" xfId="26623" xr:uid="{01785F4C-C412-434E-BE5D-DF8C6B890549}"/>
    <cellStyle name="Normal 22 3 3 9" xfId="26624" xr:uid="{637D535C-B51C-4C94-9D31-A51D03E6AA6D}"/>
    <cellStyle name="Normal 22 3 4" xfId="26625" xr:uid="{6C71001F-2FEF-4627-B864-C45C6F437D8D}"/>
    <cellStyle name="Normal 22 3 4 2" xfId="26626" xr:uid="{20FAD34E-3C55-48DD-BCCF-7072BA541EF9}"/>
    <cellStyle name="Normal 22 3 4 2 2" xfId="26627" xr:uid="{1AB8A81C-5DF2-481F-8B19-5B306CAF1E71}"/>
    <cellStyle name="Normal 22 3 4 2 2 2" xfId="26628" xr:uid="{AE4CEC32-B5E4-4A5C-8414-6B4F418A4161}"/>
    <cellStyle name="Normal 22 3 4 2 2 2 2" xfId="26629" xr:uid="{5AAEDE8F-D900-4DEA-8E80-F72830205F5C}"/>
    <cellStyle name="Normal 22 3 4 2 2 2 2 2" xfId="26630" xr:uid="{F641994E-D704-4197-8AB4-EC06AA616C06}"/>
    <cellStyle name="Normal 22 3 4 2 2 2 3" xfId="26631" xr:uid="{CF67C659-B006-4AC3-9AFC-05C2EB3F2956}"/>
    <cellStyle name="Normal 22 3 4 2 2 3" xfId="26632" xr:uid="{A07DDB0A-7E93-4FF5-8F34-5F1E56A1B8C5}"/>
    <cellStyle name="Normal 22 3 4 2 2 3 2" xfId="26633" xr:uid="{82B207BA-C45B-4A88-93CF-7F061385941F}"/>
    <cellStyle name="Normal 22 3 4 2 2 4" xfId="26634" xr:uid="{3D2EBCC6-AF39-4ADC-BD10-3128A714F6E7}"/>
    <cellStyle name="Normal 22 3 4 2 3" xfId="26635" xr:uid="{7AC525A1-DB80-4807-9D6E-4EEFD40C2845}"/>
    <cellStyle name="Normal 22 3 4 2 3 2" xfId="26636" xr:uid="{1D6416CB-2715-414F-88AD-D611C21797E1}"/>
    <cellStyle name="Normal 22 3 4 2 3 2 2" xfId="26637" xr:uid="{85CFFA4C-D3C2-4519-9BA2-EA3ABEC84697}"/>
    <cellStyle name="Normal 22 3 4 2 3 3" xfId="26638" xr:uid="{950C3DC9-0DD3-4B48-902E-35DA85CDA0EA}"/>
    <cellStyle name="Normal 22 3 4 2 4" xfId="26639" xr:uid="{76899376-CC97-44BA-8211-A2CFCBD91A4D}"/>
    <cellStyle name="Normal 22 3 4 2 4 2" xfId="26640" xr:uid="{D6BD0C72-8BF0-4654-AE75-532E5587AAEC}"/>
    <cellStyle name="Normal 22 3 4 2 5" xfId="26641" xr:uid="{8343FB72-093B-4F8B-83BA-A12E8F75EBA7}"/>
    <cellStyle name="Normal 22 3 4 2 6" xfId="55556" xr:uid="{53E6080B-4259-445B-9976-C07C52386143}"/>
    <cellStyle name="Normal 22 3 4 3" xfId="26642" xr:uid="{CCA0922A-558C-4B38-AE3A-EF93E08EC492}"/>
    <cellStyle name="Normal 22 3 4 3 2" xfId="26643" xr:uid="{62BC1F78-BB45-47FB-B700-65030BAF6016}"/>
    <cellStyle name="Normal 22 3 4 3 2 2" xfId="26644" xr:uid="{B61BED9D-C5EF-486E-B05D-62718AE2C252}"/>
    <cellStyle name="Normal 22 3 4 3 2 2 2" xfId="26645" xr:uid="{2394C546-8174-4B6B-B5FA-1A4CEBAD5F70}"/>
    <cellStyle name="Normal 22 3 4 3 2 3" xfId="26646" xr:uid="{78E69DD7-00C1-4E2C-A69D-011CB9508C52}"/>
    <cellStyle name="Normal 22 3 4 3 3" xfId="26647" xr:uid="{73A27CFC-6338-4199-9603-6F66D12290F2}"/>
    <cellStyle name="Normal 22 3 4 3 3 2" xfId="26648" xr:uid="{75C58AD1-43CA-4DD5-9DDE-3F61F784CBB8}"/>
    <cellStyle name="Normal 22 3 4 3 4" xfId="26649" xr:uid="{3F1B953A-FBBC-4F63-BDD9-3C5B312C1C85}"/>
    <cellStyle name="Normal 22 3 4 4" xfId="26650" xr:uid="{AB887966-9A6B-4555-8FCD-2F712F419E27}"/>
    <cellStyle name="Normal 22 3 4 4 2" xfId="26651" xr:uid="{8BB34859-5D32-4157-95DC-846E13289300}"/>
    <cellStyle name="Normal 22 3 4 4 2 2" xfId="26652" xr:uid="{0ECC8D14-6A38-4530-9D07-E8DD4827C07E}"/>
    <cellStyle name="Normal 22 3 4 4 3" xfId="26653" xr:uid="{CC082892-5871-4879-AE60-406AD2041226}"/>
    <cellStyle name="Normal 22 3 4 5" xfId="26654" xr:uid="{19ECAB16-B56D-4A7D-86CA-E09A7C5A4AD9}"/>
    <cellStyle name="Normal 22 3 4 5 2" xfId="26655" xr:uid="{EC4D8B75-38EB-457A-A38C-1DB8B0936C80}"/>
    <cellStyle name="Normal 22 3 4 6" xfId="26656" xr:uid="{D3CBD121-D125-43C8-92C5-C3B050003AE9}"/>
    <cellStyle name="Normal 22 3 4 7" xfId="26657" xr:uid="{8E0EA548-D6E1-43D5-9F4A-3792C9178CD1}"/>
    <cellStyle name="Normal 22 3 5" xfId="26658" xr:uid="{07EBCEAE-85CC-4242-B783-3608D809B9BC}"/>
    <cellStyle name="Normal 22 3 5 2" xfId="26659" xr:uid="{B6BCFE16-4A7F-4DB5-ABCE-7CDF4EABA810}"/>
    <cellStyle name="Normal 22 3 5 2 2" xfId="26660" xr:uid="{39583F5F-C7C8-4A5B-A37D-C01EC782D659}"/>
    <cellStyle name="Normal 22 3 5 2 2 2" xfId="26661" xr:uid="{E18F913A-B852-426B-92D9-45336EC25861}"/>
    <cellStyle name="Normal 22 3 5 2 2 2 2" xfId="26662" xr:uid="{F05913DD-A914-40CC-A472-3DFE8DCBB235}"/>
    <cellStyle name="Normal 22 3 5 2 2 3" xfId="26663" xr:uid="{4D4DABEB-2F44-4B08-BB53-89EFDD0EFA35}"/>
    <cellStyle name="Normal 22 3 5 2 3" xfId="26664" xr:uid="{675E3B84-4692-49BA-AA02-A920BC36A431}"/>
    <cellStyle name="Normal 22 3 5 2 3 2" xfId="26665" xr:uid="{ABA17BB0-5420-49BD-9CC3-8030290A524E}"/>
    <cellStyle name="Normal 22 3 5 2 4" xfId="26666" xr:uid="{A294557C-50B2-4372-9443-0FE9BEC4D9BF}"/>
    <cellStyle name="Normal 22 3 5 3" xfId="26667" xr:uid="{8DC7E14D-20FE-40F2-8C4F-0CD7DD77187F}"/>
    <cellStyle name="Normal 22 3 5 3 2" xfId="26668" xr:uid="{5CA97EE8-763D-4421-A54B-C22DF47BC32D}"/>
    <cellStyle name="Normal 22 3 5 3 2 2" xfId="26669" xr:uid="{A794AC22-5DAF-4AB7-8889-33A6378D94C0}"/>
    <cellStyle name="Normal 22 3 5 3 3" xfId="26670" xr:uid="{305DA54D-D182-4357-88DC-744B369A2C54}"/>
    <cellStyle name="Normal 22 3 5 4" xfId="26671" xr:uid="{D5281D35-7792-46B7-8A0E-E5645C12673C}"/>
    <cellStyle name="Normal 22 3 5 4 2" xfId="26672" xr:uid="{470398C1-F9C5-4945-9198-761E931555C3}"/>
    <cellStyle name="Normal 22 3 5 5" xfId="26673" xr:uid="{4E9B4EAA-F81F-4A44-8F3A-4BCCA25D6EC0}"/>
    <cellStyle name="Normal 22 3 5 6" xfId="55557" xr:uid="{4AEF5517-CF58-4DD8-A5F7-C5169AF5962F}"/>
    <cellStyle name="Normal 22 3 6" xfId="26674" xr:uid="{41CF70BF-36C9-4A5D-9F45-0F84E90C9C9D}"/>
    <cellStyle name="Normal 22 3 6 2" xfId="26675" xr:uid="{CBE73CB6-F05A-46E4-8A85-35CE7EC7BAA8}"/>
    <cellStyle name="Normal 22 3 6 2 2" xfId="26676" xr:uid="{EE7B3F1B-F3AA-41C9-99E7-3D4D0520D111}"/>
    <cellStyle name="Normal 22 3 6 2 2 2" xfId="55558" xr:uid="{33F22BDB-FBE2-4B22-AC62-EEC8F96212DF}"/>
    <cellStyle name="Normal 22 3 6 2 3" xfId="55559" xr:uid="{95293317-D060-4F10-8DCD-7EB79A496F06}"/>
    <cellStyle name="Normal 22 3 6 3" xfId="26677" xr:uid="{CE5FE404-D056-4810-B95C-2C6373E37503}"/>
    <cellStyle name="Normal 22 3 6 3 2" xfId="55560" xr:uid="{5C9A8850-D252-4D2A-8C31-EB3B0F03688D}"/>
    <cellStyle name="Normal 22 3 6 4" xfId="55561" xr:uid="{482A1ACA-10CB-4DD5-9290-876790608397}"/>
    <cellStyle name="Normal 22 3 7" xfId="26678" xr:uid="{9A81AD0D-E6B9-4EE1-B807-4280F87805B1}"/>
    <cellStyle name="Normal 22 3 7 2" xfId="26679" xr:uid="{E34F7171-FC53-401E-AA58-CF2572BCF5FB}"/>
    <cellStyle name="Normal 22 3 7 2 2" xfId="26680" xr:uid="{F0A21304-7231-40C9-95D3-F36D2EF53D11}"/>
    <cellStyle name="Normal 22 3 7 2 2 2" xfId="26681" xr:uid="{6052540C-5D95-42C4-A46B-5A4BE34FD08E}"/>
    <cellStyle name="Normal 22 3 7 2 3" xfId="26682" xr:uid="{CDAA09A0-1BC7-4558-8401-06D3C0A9EA1D}"/>
    <cellStyle name="Normal 22 3 7 3" xfId="26683" xr:uid="{184BDF16-CDB6-434E-9334-AB147198CCB3}"/>
    <cellStyle name="Normal 22 3 7 3 2" xfId="26684" xr:uid="{32096257-C208-457D-B18E-ACE4917421C4}"/>
    <cellStyle name="Normal 22 3 7 4" xfId="26685" xr:uid="{F4EC3B0D-A849-44A9-94D4-4D671F89EED0}"/>
    <cellStyle name="Normal 22 3 8" xfId="26686" xr:uid="{36FC4CB2-40B8-4B35-98FE-73DB33DB1292}"/>
    <cellStyle name="Normal 22 3 8 2" xfId="26687" xr:uid="{A15C9468-28BC-457D-961E-20747FF2F96A}"/>
    <cellStyle name="Normal 22 3 8 2 2" xfId="26688" xr:uid="{22AACDC4-DC3A-4F3E-9E7B-BA8333A7ECD0}"/>
    <cellStyle name="Normal 22 3 8 3" xfId="26689" xr:uid="{2D6B6CAC-2A31-4696-82B6-56933321109C}"/>
    <cellStyle name="Normal 22 3 9" xfId="26690" xr:uid="{5596F242-02A6-4EA2-851F-9F7F5F5D6F6B}"/>
    <cellStyle name="Normal 22 3 9 2" xfId="26691" xr:uid="{E71F09F9-85E9-4DEB-8E68-FF8AAC2D7E61}"/>
    <cellStyle name="Normal 22 3_INFORME" xfId="26692" xr:uid="{903CCBA7-0BFE-45D0-AF07-B29C5E427948}"/>
    <cellStyle name="Normal 22 4" xfId="26693" xr:uid="{19DDCF2C-7CC0-4414-8B87-F25A4CE92A85}"/>
    <cellStyle name="Normal 22 4 10" xfId="26694" xr:uid="{775329C6-E605-4B2E-9B73-93270F9DF237}"/>
    <cellStyle name="Normal 22 4 2" xfId="26695" xr:uid="{EB33FC20-F8BB-48E8-B2F5-6689C1AD741D}"/>
    <cellStyle name="Normal 22 4 2 2" xfId="26696" xr:uid="{CF220D6D-8659-49F4-ACBE-15F75912377F}"/>
    <cellStyle name="Normal 22 4 2 2 2" xfId="26697" xr:uid="{1A3FC2CC-14DA-4A7A-BC3E-425D1B9BB8CF}"/>
    <cellStyle name="Normal 22 4 2 2 2 2" xfId="26698" xr:uid="{9037D27B-04A4-476F-A5EA-5836E2A6371D}"/>
    <cellStyle name="Normal 22 4 2 2 2 2 2" xfId="26699" xr:uid="{A7A4128C-A55C-4E7F-87BD-A541E839A322}"/>
    <cellStyle name="Normal 22 4 2 2 2 3" xfId="26700" xr:uid="{CEA55E07-DBC7-4205-81DA-DFEDDA780B03}"/>
    <cellStyle name="Normal 22 4 2 2 3" xfId="26701" xr:uid="{BE5E4883-D086-4390-A7E1-5D44C11680CE}"/>
    <cellStyle name="Normal 22 4 2 2 3 2" xfId="26702" xr:uid="{C90142C8-2B31-4156-A7CD-4B29E3DBCE4D}"/>
    <cellStyle name="Normal 22 4 2 2 4" xfId="26703" xr:uid="{0FCBBF0D-3520-4E02-90B4-B009A379FA47}"/>
    <cellStyle name="Normal 22 4 2 2 5" xfId="26704" xr:uid="{94A5F62F-0D8C-4273-842B-38760F78A6D4}"/>
    <cellStyle name="Normal 22 4 2 3" xfId="26705" xr:uid="{1FB46036-CF40-4518-861A-A713BF26C5A9}"/>
    <cellStyle name="Normal 22 4 2 3 2" xfId="26706" xr:uid="{0575EC58-F369-4367-835F-608AAD51EDA8}"/>
    <cellStyle name="Normal 22 4 2 3 2 2" xfId="26707" xr:uid="{0356DFCD-90B3-4024-873C-550D73963D03}"/>
    <cellStyle name="Normal 22 4 2 3 3" xfId="26708" xr:uid="{84901243-4FA6-455F-AB51-51050BF0A517}"/>
    <cellStyle name="Normal 22 4 2 4" xfId="26709" xr:uid="{3CE29CC5-6708-4F42-8BCE-35918D6ED655}"/>
    <cellStyle name="Normal 22 4 2 4 2" xfId="26710" xr:uid="{2EE93D02-F86E-441C-BB16-E0FA65D210CC}"/>
    <cellStyle name="Normal 22 4 2 5" xfId="26711" xr:uid="{B08207CB-7290-4C87-8874-D17EA0DCBAEE}"/>
    <cellStyle name="Normal 22 4 2 6" xfId="26712" xr:uid="{52226822-6792-43E3-AAA0-E93D668C00B2}"/>
    <cellStyle name="Normal 22 4 2 7" xfId="26713" xr:uid="{BE724CBA-A562-442D-BC41-29730DA82348}"/>
    <cellStyle name="Normal 22 4 3" xfId="26714" xr:uid="{F196AA8F-9EE7-4F01-AFD1-6731FE3EFAEB}"/>
    <cellStyle name="Normal 22 4 3 2" xfId="26715" xr:uid="{C1F92D7B-F6E1-4886-B562-D79574A3C285}"/>
    <cellStyle name="Normal 22 4 3 2 2" xfId="26716" xr:uid="{0EE13376-52E4-4C31-82FA-94B5AAB15512}"/>
    <cellStyle name="Normal 22 4 3 2 2 2" xfId="26717" xr:uid="{552B3B93-343A-4A9F-BFA0-27E6BF5BE00D}"/>
    <cellStyle name="Normal 22 4 3 2 2 2 2" xfId="26718" xr:uid="{CAB67DC6-F3DD-43A7-A2DD-AD42D2662DF8}"/>
    <cellStyle name="Normal 22 4 3 2 2 3" xfId="26719" xr:uid="{DEB45715-32BC-455A-8E4D-EEE13FAAF306}"/>
    <cellStyle name="Normal 22 4 3 2 3" xfId="26720" xr:uid="{8D57A564-745C-460D-842D-31AA9F6FA05A}"/>
    <cellStyle name="Normal 22 4 3 2 3 2" xfId="26721" xr:uid="{2CB4B2BB-C015-4A56-BCCF-13F027DCE4B7}"/>
    <cellStyle name="Normal 22 4 3 2 4" xfId="26722" xr:uid="{16104A59-128C-4A7D-8D94-76ECBB1F20D0}"/>
    <cellStyle name="Normal 22 4 3 3" xfId="26723" xr:uid="{0566F687-1779-4372-A374-A627337FDD3C}"/>
    <cellStyle name="Normal 22 4 3 3 2" xfId="26724" xr:uid="{01F362AB-F0AB-460F-A940-9EA2BE351962}"/>
    <cellStyle name="Normal 22 4 3 3 2 2" xfId="26725" xr:uid="{2B0A7F0B-13B1-47C8-AB5A-8D6807B41925}"/>
    <cellStyle name="Normal 22 4 3 3 3" xfId="26726" xr:uid="{EF9ABCDC-F402-4704-9406-D5AD0FF1A791}"/>
    <cellStyle name="Normal 22 4 3 4" xfId="26727" xr:uid="{D8B5AB21-6BFA-4EDF-B25A-CA83C8AA6F30}"/>
    <cellStyle name="Normal 22 4 3 4 2" xfId="26728" xr:uid="{3F9F0DF9-ACB5-409E-9836-C8EC6BC839ED}"/>
    <cellStyle name="Normal 22 4 3 5" xfId="26729" xr:uid="{2C750DF9-4F8F-4F9D-AF0C-2E1347D328A0}"/>
    <cellStyle name="Normal 22 4 3 6" xfId="26730" xr:uid="{B3109728-5981-4CE7-9D5A-EF895FE0DEBC}"/>
    <cellStyle name="Normal 22 4 4" xfId="26731" xr:uid="{B20DDB9E-F6FB-42D8-9715-30032DB7D18F}"/>
    <cellStyle name="Normal 22 4 4 2" xfId="26732" xr:uid="{3D6E104F-F6B5-43A2-B3E1-3DEE0B9D4908}"/>
    <cellStyle name="Normal 22 4 4 2 2" xfId="26733" xr:uid="{8C2C2DD5-0F26-499C-8019-67DC289D9B7F}"/>
    <cellStyle name="Normal 22 4 4 2 2 2" xfId="26734" xr:uid="{DF4E311F-A5EE-4D39-9987-E80621F81A98}"/>
    <cellStyle name="Normal 22 4 4 2 3" xfId="26735" xr:uid="{8EC32515-3895-47B5-89D7-C2E8118AADC4}"/>
    <cellStyle name="Normal 22 4 4 3" xfId="26736" xr:uid="{E1C1C3BC-5950-47F6-BB89-2D4EA9F71118}"/>
    <cellStyle name="Normal 22 4 4 3 2" xfId="26737" xr:uid="{4EC6A48F-9D0D-4E33-B536-AE98E4FCB3E2}"/>
    <cellStyle name="Normal 22 4 4 4" xfId="26738" xr:uid="{FB98EBAD-6515-48B7-89D2-D5D8ED6813DF}"/>
    <cellStyle name="Normal 22 4 5" xfId="26739" xr:uid="{E362A59E-9A24-4993-B5FA-3EFDD9177F14}"/>
    <cellStyle name="Normal 22 4 5 2" xfId="26740" xr:uid="{7128E7C5-3744-4D10-AB76-1BF758F64F45}"/>
    <cellStyle name="Normal 22 4 5 2 2" xfId="26741" xr:uid="{A2151664-D4EB-4147-A1A1-53B5B5FA27ED}"/>
    <cellStyle name="Normal 22 4 5 3" xfId="26742" xr:uid="{5FDABF3B-3B63-49A9-99FD-25D6D5982804}"/>
    <cellStyle name="Normal 22 4 6" xfId="26743" xr:uid="{285318D6-4B1A-43B2-B448-1EDD874CA569}"/>
    <cellStyle name="Normal 22 4 6 2" xfId="26744" xr:uid="{1DB4A133-B66C-4116-900E-5EBDF0B3B6CC}"/>
    <cellStyle name="Normal 22 4 6 2 2" xfId="26745" xr:uid="{7BD73DA5-1145-4556-AC15-E8DD070A567E}"/>
    <cellStyle name="Normal 22 4 6 3" xfId="26746" xr:uid="{F8AECB33-FC41-4742-99EC-893933FE9861}"/>
    <cellStyle name="Normal 22 4 7" xfId="26747" xr:uid="{A3EDA2FC-5758-4BC9-9F6A-238FABFB5FD3}"/>
    <cellStyle name="Normal 22 4 7 2" xfId="26748" xr:uid="{4B0A7DB9-9928-418A-9F03-900A6C1BF464}"/>
    <cellStyle name="Normal 22 4 8" xfId="26749" xr:uid="{6D761391-80F6-4E20-B9C4-CCDD446EB784}"/>
    <cellStyle name="Normal 22 4 9" xfId="26750" xr:uid="{3F44AD54-F722-4192-A8CD-A3951AC6D818}"/>
    <cellStyle name="Normal 22 4_INFORME" xfId="26751" xr:uid="{AE4CED69-3EDE-4C4D-9AF8-25327A5710C9}"/>
    <cellStyle name="Normal 22 5" xfId="26752" xr:uid="{ADCE851D-1B01-48DF-951C-32E30AA56575}"/>
    <cellStyle name="Normal 22 5 10" xfId="26753" xr:uid="{78697FB9-046D-408B-85FE-E77ED10D43A4}"/>
    <cellStyle name="Normal 22 5 2" xfId="26754" xr:uid="{E0D5C188-EF61-4FAC-A1F2-230CD607A392}"/>
    <cellStyle name="Normal 22 5 2 2" xfId="26755" xr:uid="{9900D254-490B-4B5C-A071-AA8E51B89761}"/>
    <cellStyle name="Normal 22 5 2 2 2" xfId="26756" xr:uid="{62C6DA0D-E8F0-4ED8-BB2F-E7DA28D52FAB}"/>
    <cellStyle name="Normal 22 5 2 2 2 2" xfId="26757" xr:uid="{3EEA822A-FCA9-4CB1-8F3D-E5F477867E7A}"/>
    <cellStyle name="Normal 22 5 2 2 2 2 2" xfId="26758" xr:uid="{5D4CE7C2-4495-4F3F-BD6D-5CF4AEE598A1}"/>
    <cellStyle name="Normal 22 5 2 2 2 2 2 2" xfId="26759" xr:uid="{09BF75C6-D8D8-4B66-9E54-4EAA4C643C9A}"/>
    <cellStyle name="Normal 22 5 2 2 2 2 2 2 2" xfId="55562" xr:uid="{5C43CBD9-4A30-4C17-BA44-99A9E00D41CC}"/>
    <cellStyle name="Normal 22 5 2 2 2 2 2 3" xfId="55563" xr:uid="{281B4137-B766-4F6D-997E-A7208009252A}"/>
    <cellStyle name="Normal 22 5 2 2 2 2 3" xfId="26760" xr:uid="{0C0083D9-55F5-450D-BADB-E23FCDB09B9C}"/>
    <cellStyle name="Normal 22 5 2 2 2 2 3 2" xfId="55564" xr:uid="{FE7A4C6C-8949-4201-AA66-C7DB293F9962}"/>
    <cellStyle name="Normal 22 5 2 2 2 2 4" xfId="55565" xr:uid="{1C9435EB-C0BA-48F3-944B-372E22E29DC7}"/>
    <cellStyle name="Normal 22 5 2 2 2 3" xfId="26761" xr:uid="{BC43E36B-6266-497C-AE03-37B58C15D43C}"/>
    <cellStyle name="Normal 22 5 2 2 2 3 2" xfId="26762" xr:uid="{A987CF1E-2E17-451D-A0B9-5C327B17E0C4}"/>
    <cellStyle name="Normal 22 5 2 2 2 3 2 2" xfId="55566" xr:uid="{5E634D85-3386-45B3-A574-A213E41AC0FB}"/>
    <cellStyle name="Normal 22 5 2 2 2 3 3" xfId="55567" xr:uid="{5955ED59-F575-438A-9D67-419799572934}"/>
    <cellStyle name="Normal 22 5 2 2 2 4" xfId="26763" xr:uid="{1413B266-2F82-48B5-873C-8F009F427DBB}"/>
    <cellStyle name="Normal 22 5 2 2 2 4 2" xfId="55568" xr:uid="{53AAEB91-EA63-465F-9A79-5600897CD5A4}"/>
    <cellStyle name="Normal 22 5 2 2 2 5" xfId="55569" xr:uid="{4416293E-B10A-4D5A-94D7-E47BF02ECC6C}"/>
    <cellStyle name="Normal 22 5 2 2 2 6" xfId="55570" xr:uid="{DC83F725-8AF5-48AE-A1DF-EA2B20B4AC0D}"/>
    <cellStyle name="Normal 22 5 2 2 3" xfId="26764" xr:uid="{F8FB2186-47A6-4A06-84A8-391E09CA6672}"/>
    <cellStyle name="Normal 22 5 2 2 3 2" xfId="26765" xr:uid="{E419F074-24AB-4BDC-AFBC-7AC838872496}"/>
    <cellStyle name="Normal 22 5 2 2 3 2 2" xfId="26766" xr:uid="{0A456ACA-700B-45B7-9B71-6FB4214A5D48}"/>
    <cellStyle name="Normal 22 5 2 2 3 2 2 2" xfId="26767" xr:uid="{05991C01-0B03-4769-BB93-ACCDA50A7176}"/>
    <cellStyle name="Normal 22 5 2 2 3 2 3" xfId="26768" xr:uid="{CE9FB54A-8136-41BB-A7A6-0E3E60901044}"/>
    <cellStyle name="Normal 22 5 2 2 3 3" xfId="26769" xr:uid="{2756BBF1-1ED1-483A-9C83-2AC6A6A75F3E}"/>
    <cellStyle name="Normal 22 5 2 2 3 3 2" xfId="26770" xr:uid="{4FF4D367-28E0-4CDD-B3EA-3DEF2D51BCD9}"/>
    <cellStyle name="Normal 22 5 2 2 3 4" xfId="26771" xr:uid="{FF2F1AE8-C859-4A67-A13F-FE10EFAD983C}"/>
    <cellStyle name="Normal 22 5 2 2 4" xfId="26772" xr:uid="{BBECCDEC-451E-4F64-913A-BB4FF41C4A39}"/>
    <cellStyle name="Normal 22 5 2 2 4 2" xfId="26773" xr:uid="{2535A96F-E9F3-4EC2-819C-6E4B27870A85}"/>
    <cellStyle name="Normal 22 5 2 2 4 2 2" xfId="26774" xr:uid="{AF7919D7-325E-42B4-8EB1-787D4509B883}"/>
    <cellStyle name="Normal 22 5 2 2 4 3" xfId="26775" xr:uid="{97597B64-2462-4D93-A3C2-E36958D89344}"/>
    <cellStyle name="Normal 22 5 2 2 5" xfId="26776" xr:uid="{EEDE1876-BF6F-4649-86C8-C857ABD9186D}"/>
    <cellStyle name="Normal 22 5 2 2 5 2" xfId="26777" xr:uid="{9B090D63-5580-4B27-A4EC-04592BD74EF4}"/>
    <cellStyle name="Normal 22 5 2 2 6" xfId="26778" xr:uid="{B5D1C22D-A2B8-43CE-8D49-5DF5CDA16C62}"/>
    <cellStyle name="Normal 22 5 2 2 7" xfId="55571" xr:uid="{6A250D11-49DB-48CB-9267-C34608874C85}"/>
    <cellStyle name="Normal 22 5 2 3" xfId="26779" xr:uid="{9454C0BC-6F50-4181-B6B5-17E67BEF8CEF}"/>
    <cellStyle name="Normal 22 5 2 3 2" xfId="26780" xr:uid="{517CADE0-78AB-4EBB-9134-BF023DB78C9A}"/>
    <cellStyle name="Normal 22 5 2 3 2 2" xfId="26781" xr:uid="{B4A8FA80-DACD-41AC-A82E-008019764365}"/>
    <cellStyle name="Normal 22 5 2 3 2 2 2" xfId="26782" xr:uid="{E4E72C05-BF10-46B0-BD33-FDCF0A16EAE5}"/>
    <cellStyle name="Normal 22 5 2 3 2 2 2 2" xfId="55572" xr:uid="{0C52CE2A-4FF3-4D1B-9D7E-7FC0B09120AB}"/>
    <cellStyle name="Normal 22 5 2 3 2 2 3" xfId="55573" xr:uid="{C10669D0-F54A-4042-9884-025A2A584148}"/>
    <cellStyle name="Normal 22 5 2 3 2 3" xfId="26783" xr:uid="{55EDED83-0C8E-4FB1-A406-83C039EE254B}"/>
    <cellStyle name="Normal 22 5 2 3 2 3 2" xfId="55574" xr:uid="{75D9E708-A13C-4FDF-AD01-8A8A9651AA3B}"/>
    <cellStyle name="Normal 22 5 2 3 2 4" xfId="55575" xr:uid="{9540CEF3-EF1A-4D38-BB43-C730BD8A5685}"/>
    <cellStyle name="Normal 22 5 2 3 3" xfId="26784" xr:uid="{D472F87E-A414-48DB-8AB4-95DF1DD33129}"/>
    <cellStyle name="Normal 22 5 2 3 3 2" xfId="26785" xr:uid="{2A98E643-1D53-4EB9-BF3F-67CA9F3B01AE}"/>
    <cellStyle name="Normal 22 5 2 3 3 2 2" xfId="55576" xr:uid="{BBB53F8D-9B1E-4310-881B-0224787F11BA}"/>
    <cellStyle name="Normal 22 5 2 3 3 3" xfId="55577" xr:uid="{E94B3D2B-4FEC-44A3-A414-9FED2D91FDB2}"/>
    <cellStyle name="Normal 22 5 2 3 4" xfId="26786" xr:uid="{C90CBAA9-65FD-47E4-AA8D-3B3BE6ECE5D1}"/>
    <cellStyle name="Normal 22 5 2 3 4 2" xfId="55578" xr:uid="{31FC02CE-7042-442D-B53D-92A75D668296}"/>
    <cellStyle name="Normal 22 5 2 3 5" xfId="55579" xr:uid="{5F510E8E-26D4-4F2C-879F-2DE3ECEB247E}"/>
    <cellStyle name="Normal 22 5 2 3 6" xfId="55580" xr:uid="{BEE0F702-F0CE-46C6-B195-D9DE4020C09F}"/>
    <cellStyle name="Normal 22 5 2 4" xfId="26787" xr:uid="{4279C79A-05EA-4DBC-B92A-2C11D02AA581}"/>
    <cellStyle name="Normal 22 5 2 4 2" xfId="26788" xr:uid="{2CBAA7C1-99AA-4533-8694-76340D4718DB}"/>
    <cellStyle name="Normal 22 5 2 4 2 2" xfId="26789" xr:uid="{C43C02FF-D860-49B8-BCD4-9EB21CA368E3}"/>
    <cellStyle name="Normal 22 5 2 4 2 2 2" xfId="26790" xr:uid="{95716C49-6643-4E18-92B5-E059D40BB855}"/>
    <cellStyle name="Normal 22 5 2 4 2 3" xfId="26791" xr:uid="{876FDD0B-1D44-45B6-AA95-7A7F09E51D2B}"/>
    <cellStyle name="Normal 22 5 2 4 3" xfId="26792" xr:uid="{9A7CE6C3-7E5C-4960-BB3D-DA68D418C2B5}"/>
    <cellStyle name="Normal 22 5 2 4 3 2" xfId="26793" xr:uid="{B1D3B9C5-7E33-45B7-BED2-93CDC2AB116A}"/>
    <cellStyle name="Normal 22 5 2 4 4" xfId="26794" xr:uid="{F12B9A92-BC77-43F9-BC7A-6894B686CA2F}"/>
    <cellStyle name="Normal 22 5 2 5" xfId="26795" xr:uid="{A17EFA21-5529-488B-95CB-C8125FAFCB57}"/>
    <cellStyle name="Normal 22 5 2 5 2" xfId="26796" xr:uid="{8C66F3D0-1DDF-4551-A0DC-F1907F34065A}"/>
    <cellStyle name="Normal 22 5 2 5 2 2" xfId="26797" xr:uid="{2CA19105-55DD-4E8E-8B44-E299244D19BB}"/>
    <cellStyle name="Normal 22 5 2 5 3" xfId="26798" xr:uid="{115F4803-0B26-4EF2-AB77-088B0C1CBB65}"/>
    <cellStyle name="Normal 22 5 2 6" xfId="26799" xr:uid="{7E2BF202-DCD7-4F01-8C76-408E590CBE1A}"/>
    <cellStyle name="Normal 22 5 2 6 2" xfId="26800" xr:uid="{6E64661B-0056-417F-829D-83A8A46F9EE2}"/>
    <cellStyle name="Normal 22 5 2 7" xfId="26801" xr:uid="{57567BDB-A6E2-415A-BF1C-A4A4B812C7A7}"/>
    <cellStyle name="Normal 22 5 2 8" xfId="26802" xr:uid="{60706D18-7EAE-4647-95EC-E83098347073}"/>
    <cellStyle name="Normal 22 5 3" xfId="26803" xr:uid="{A64860EB-CEFC-4D94-B6B8-A2D4B8CDB94D}"/>
    <cellStyle name="Normal 22 5 3 2" xfId="26804" xr:uid="{4A754541-F7A2-42EC-A0C4-60F491B45E32}"/>
    <cellStyle name="Normal 22 5 3 2 2" xfId="26805" xr:uid="{D8677965-119C-4E99-B1A6-C4CA10EE2E88}"/>
    <cellStyle name="Normal 22 5 3 2 2 2" xfId="26806" xr:uid="{F6F6DBF3-2E2B-4EE0-87DB-ACDCB4F6AE54}"/>
    <cellStyle name="Normal 22 5 3 2 2 2 2" xfId="26807" xr:uid="{302340BB-9A71-4B82-869F-6D72B69A48CA}"/>
    <cellStyle name="Normal 22 5 3 2 2 2 2 2" xfId="55581" xr:uid="{C57EFED0-53F0-4DD2-B7A2-5E58AE125F80}"/>
    <cellStyle name="Normal 22 5 3 2 2 2 3" xfId="55582" xr:uid="{205C8A45-2342-4CE0-95E4-D94A8791EEDA}"/>
    <cellStyle name="Normal 22 5 3 2 2 3" xfId="26808" xr:uid="{F555C42A-FADB-4B6C-8374-8DFB5D70187E}"/>
    <cellStyle name="Normal 22 5 3 2 2 3 2" xfId="55583" xr:uid="{1AEE3C29-EE61-42F0-AC29-64DECEEDCEC2}"/>
    <cellStyle name="Normal 22 5 3 2 2 4" xfId="55584" xr:uid="{0E72A7A0-F3CC-48C1-9E75-376BCA67B017}"/>
    <cellStyle name="Normal 22 5 3 2 3" xfId="26809" xr:uid="{592A848D-127F-49B3-B6A4-8F59E3B2790B}"/>
    <cellStyle name="Normal 22 5 3 2 3 2" xfId="26810" xr:uid="{26CE0B54-9C78-4250-A5A8-7DA1762A10D4}"/>
    <cellStyle name="Normal 22 5 3 2 3 2 2" xfId="55585" xr:uid="{D93B296D-84B5-43CB-8D09-0993F6FB8A6E}"/>
    <cellStyle name="Normal 22 5 3 2 3 3" xfId="55586" xr:uid="{B9215EAE-9C06-4654-AC56-37581981D92E}"/>
    <cellStyle name="Normal 22 5 3 2 4" xfId="26811" xr:uid="{D5449E31-7C60-45AE-BE7C-6234282EE7DD}"/>
    <cellStyle name="Normal 22 5 3 2 4 2" xfId="55587" xr:uid="{84495381-B988-4D63-A395-604A22D7E150}"/>
    <cellStyle name="Normal 22 5 3 2 5" xfId="55588" xr:uid="{7B0C8618-2359-4F6D-B1DC-9B05BD589FB1}"/>
    <cellStyle name="Normal 22 5 3 2 6" xfId="55589" xr:uid="{60BAC49E-7FC8-4172-B621-50F00E486A9F}"/>
    <cellStyle name="Normal 22 5 3 3" xfId="26812" xr:uid="{7D8ACB09-6CC4-4C9F-8ACE-B3A4FF50F992}"/>
    <cellStyle name="Normal 22 5 3 3 2" xfId="26813" xr:uid="{C39FCC72-227B-4DD2-9C60-67C070DEB6DF}"/>
    <cellStyle name="Normal 22 5 3 3 2 2" xfId="26814" xr:uid="{9691711B-0CEC-460B-836B-E366BC64C3DF}"/>
    <cellStyle name="Normal 22 5 3 3 2 2 2" xfId="26815" xr:uid="{8AD1B042-EE39-4134-8576-198FF9773362}"/>
    <cellStyle name="Normal 22 5 3 3 2 3" xfId="26816" xr:uid="{278A9DC9-6E48-465D-9888-409FC396D945}"/>
    <cellStyle name="Normal 22 5 3 3 3" xfId="26817" xr:uid="{C98E7C0F-EDC1-4086-84DC-57E252E1B292}"/>
    <cellStyle name="Normal 22 5 3 3 3 2" xfId="26818" xr:uid="{D9F21CBA-D781-45A7-B95B-D31FBE5BF232}"/>
    <cellStyle name="Normal 22 5 3 3 4" xfId="26819" xr:uid="{8FE239EF-4EB2-4E53-A628-50B05C22C441}"/>
    <cellStyle name="Normal 22 5 3 4" xfId="26820" xr:uid="{06894785-E1FB-43DA-933A-08E9DC508437}"/>
    <cellStyle name="Normal 22 5 3 4 2" xfId="26821" xr:uid="{36BAA3A7-8B09-45BA-80D6-D0FCB65CD640}"/>
    <cellStyle name="Normal 22 5 3 4 2 2" xfId="26822" xr:uid="{5A673674-9C5D-4FE6-A307-4DA619535823}"/>
    <cellStyle name="Normal 22 5 3 4 3" xfId="26823" xr:uid="{1FFBED5A-D920-437E-A0C5-67F251BDE17C}"/>
    <cellStyle name="Normal 22 5 3 5" xfId="26824" xr:uid="{FF88BC6E-4377-45D2-9D77-A3BD7159D256}"/>
    <cellStyle name="Normal 22 5 3 5 2" xfId="26825" xr:uid="{DECB86A0-E19F-45C5-9254-02107FA63159}"/>
    <cellStyle name="Normal 22 5 3 6" xfId="26826" xr:uid="{ECC03972-F775-47BE-B78E-F4BE3B035EEA}"/>
    <cellStyle name="Normal 22 5 3 7" xfId="55590" xr:uid="{5E63DC87-48EC-47B6-B40E-26E7336DF241}"/>
    <cellStyle name="Normal 22 5 4" xfId="26827" xr:uid="{4A60376E-50EE-4B70-80C1-04CDB4BE7ABA}"/>
    <cellStyle name="Normal 22 5 4 2" xfId="26828" xr:uid="{01E7FBB6-7164-4762-8902-3BFD7336A6FF}"/>
    <cellStyle name="Normal 22 5 4 2 2" xfId="26829" xr:uid="{6760F98E-4354-44B2-A94C-B58795FA0CF9}"/>
    <cellStyle name="Normal 22 5 4 2 2 2" xfId="26830" xr:uid="{46590E7B-52EA-4A72-9769-8998D69C8A45}"/>
    <cellStyle name="Normal 22 5 4 2 2 2 2" xfId="55591" xr:uid="{FF29B2C2-6D14-4A90-91B6-9E92E99E4B26}"/>
    <cellStyle name="Normal 22 5 4 2 2 3" xfId="55592" xr:uid="{4682E344-3365-40B8-B079-2689DECBA8B7}"/>
    <cellStyle name="Normal 22 5 4 2 3" xfId="26831" xr:uid="{A80959FB-A476-48A6-91B5-FB71C1EC1D33}"/>
    <cellStyle name="Normal 22 5 4 2 3 2" xfId="55593" xr:uid="{FA034649-262D-426D-8070-48832114D11C}"/>
    <cellStyle name="Normal 22 5 4 2 4" xfId="55594" xr:uid="{61C35872-E5CA-4016-A4E2-52BBC8E196C3}"/>
    <cellStyle name="Normal 22 5 4 3" xfId="26832" xr:uid="{75E2E813-887E-411B-ACCB-555514CB9878}"/>
    <cellStyle name="Normal 22 5 4 3 2" xfId="26833" xr:uid="{93CAB5C1-DE25-49B9-BFD8-83A370D9A909}"/>
    <cellStyle name="Normal 22 5 4 3 2 2" xfId="55595" xr:uid="{4EC343BE-F612-4DB9-A78B-66A3BD8B222C}"/>
    <cellStyle name="Normal 22 5 4 3 3" xfId="55596" xr:uid="{F35BD554-DCFF-4350-A30D-6C5EBCA92049}"/>
    <cellStyle name="Normal 22 5 4 4" xfId="26834" xr:uid="{A4847834-9950-417C-B531-A37ACED42911}"/>
    <cellStyle name="Normal 22 5 4 4 2" xfId="55597" xr:uid="{2E626B10-E6C4-44AE-82D8-968A1BE2AF39}"/>
    <cellStyle name="Normal 22 5 4 5" xfId="55598" xr:uid="{2A01BC75-408E-40A5-80EF-E1E03F5E512A}"/>
    <cellStyle name="Normal 22 5 4 6" xfId="55599" xr:uid="{EDB16A6E-11C2-44CA-ABB2-69D7DE44F5EE}"/>
    <cellStyle name="Normal 22 5 5" xfId="26835" xr:uid="{55F26FC4-CCBC-41F6-A374-DB6F8697B5D0}"/>
    <cellStyle name="Normal 22 5 5 2" xfId="26836" xr:uid="{230D3AC6-84A3-4FC3-80AD-A47DFED70A17}"/>
    <cellStyle name="Normal 22 5 5 2 2" xfId="26837" xr:uid="{90E448DA-DE50-4AFE-9F3C-10C9F2FA52E4}"/>
    <cellStyle name="Normal 22 5 5 2 2 2" xfId="26838" xr:uid="{D2E5881D-8AC1-4BAF-956E-2DF4EF661A8A}"/>
    <cellStyle name="Normal 22 5 5 2 3" xfId="26839" xr:uid="{15E6FC01-4E83-46ED-9CAE-C433A698691E}"/>
    <cellStyle name="Normal 22 5 5 3" xfId="26840" xr:uid="{355B2CB2-52D6-40E5-96C6-A83204E70A74}"/>
    <cellStyle name="Normal 22 5 5 3 2" xfId="26841" xr:uid="{2D3745C9-FF4A-441B-8678-11EFE6191BDE}"/>
    <cellStyle name="Normal 22 5 5 4" xfId="26842" xr:uid="{254F986F-4883-4C06-A47B-D5236719C137}"/>
    <cellStyle name="Normal 22 5 6" xfId="26843" xr:uid="{62BDE057-FD38-4868-AE54-D48B24EF5318}"/>
    <cellStyle name="Normal 22 5 6 2" xfId="26844" xr:uid="{156BFBA8-825B-432D-93CA-C27684B32406}"/>
    <cellStyle name="Normal 22 5 6 2 2" xfId="26845" xr:uid="{AA6B10B1-8F9D-448E-99A1-BA0405B47E20}"/>
    <cellStyle name="Normal 22 5 6 3" xfId="26846" xr:uid="{080EC8ED-6735-43C8-BA84-B9FB56293EAD}"/>
    <cellStyle name="Normal 22 5 7" xfId="26847" xr:uid="{49C3AD49-CAA0-47F6-B106-8CD85E481A01}"/>
    <cellStyle name="Normal 22 5 7 2" xfId="26848" xr:uid="{6C4513DA-43F0-4ECB-B9B9-B1940EFF1F69}"/>
    <cellStyle name="Normal 22 5 8" xfId="26849" xr:uid="{C6C01919-F562-4E4A-85BE-7752B0A53495}"/>
    <cellStyle name="Normal 22 5 9" xfId="26850" xr:uid="{7A8F1F31-1A2F-4B58-A285-A93074CF0F8A}"/>
    <cellStyle name="Normal 22 6" xfId="26851" xr:uid="{DFC6CA2E-89C7-48E2-98AD-467BC5F6513D}"/>
    <cellStyle name="Normal 22 6 2" xfId="26852" xr:uid="{514321B2-9349-42E1-AFD9-124A450A6B7A}"/>
    <cellStyle name="Normal 22 6 2 2" xfId="26853" xr:uid="{9734710A-50D8-4E2B-A203-A3EC679AE4B4}"/>
    <cellStyle name="Normal 22 6 2 2 2" xfId="26854" xr:uid="{2D26283F-64C5-4EC2-835A-2605429DC30B}"/>
    <cellStyle name="Normal 22 6 2 2 2 2" xfId="26855" xr:uid="{01F741CA-0D93-427D-9ABA-93C1FF41F90C}"/>
    <cellStyle name="Normal 22 6 2 2 2 2 2" xfId="26856" xr:uid="{F5A7C0BB-7677-41F2-B4E4-3EDE24DB20FE}"/>
    <cellStyle name="Normal 22 6 2 2 2 2 2 2" xfId="26857" xr:uid="{3AA93874-0AC9-4B60-A60F-9A76866E3822}"/>
    <cellStyle name="Normal 22 6 2 2 2 2 3" xfId="26858" xr:uid="{482389AD-5938-4EE8-AE10-344C29C7FBEC}"/>
    <cellStyle name="Normal 22 6 2 2 2 3" xfId="26859" xr:uid="{27D17B77-D54C-42C1-BE1C-568B0B67C7D7}"/>
    <cellStyle name="Normal 22 6 2 2 2 3 2" xfId="26860" xr:uid="{7A5D8FB2-8502-4CFD-8D1D-C1817AC50D2E}"/>
    <cellStyle name="Normal 22 6 2 2 2 4" xfId="26861" xr:uid="{74E0C8C2-44CE-4623-B286-CF82A4451BCE}"/>
    <cellStyle name="Normal 22 6 2 2 3" xfId="26862" xr:uid="{E88C3212-442C-4CA9-B7BC-6C03D946BEDB}"/>
    <cellStyle name="Normal 22 6 2 2 3 2" xfId="26863" xr:uid="{955EF3B1-2FCC-41F5-9A8D-4F00EB1752D5}"/>
    <cellStyle name="Normal 22 6 2 2 3 2 2" xfId="26864" xr:uid="{12771688-09D5-4F00-92A8-DCFE5D1F1D4E}"/>
    <cellStyle name="Normal 22 6 2 2 3 3" xfId="26865" xr:uid="{72AA0D44-34C1-4A1B-84B3-608E8CDF8FB9}"/>
    <cellStyle name="Normal 22 6 2 2 4" xfId="26866" xr:uid="{351FF4DF-730D-4CBE-BFA1-8459F5727AB2}"/>
    <cellStyle name="Normal 22 6 2 2 4 2" xfId="26867" xr:uid="{51A87A1C-DAF0-4D91-8AE5-87F5DA3D0266}"/>
    <cellStyle name="Normal 22 6 2 2 5" xfId="26868" xr:uid="{89795BB7-26CE-4BC6-89CC-F8A217DEA9E0}"/>
    <cellStyle name="Normal 22 6 2 2 6" xfId="55600" xr:uid="{66C6759A-BA90-4935-A8FA-98CF7EB6021E}"/>
    <cellStyle name="Normal 22 6 2 3" xfId="26869" xr:uid="{8E953375-0611-49DA-8121-5634F410F687}"/>
    <cellStyle name="Normal 22 6 2 3 2" xfId="26870" xr:uid="{EACEC837-4A2A-4259-91AF-6A85DAB68451}"/>
    <cellStyle name="Normal 22 6 2 3 2 2" xfId="26871" xr:uid="{ACD775BE-25BE-4845-B7D4-B6598564BA24}"/>
    <cellStyle name="Normal 22 6 2 3 2 2 2" xfId="26872" xr:uid="{C2ED55ED-E122-4930-ABE0-AE8CEE3DF186}"/>
    <cellStyle name="Normal 22 6 2 3 2 3" xfId="26873" xr:uid="{3BD544E5-7D81-4DB2-B41D-5DE3CDEE7546}"/>
    <cellStyle name="Normal 22 6 2 3 3" xfId="26874" xr:uid="{726206C7-82A5-4A39-9193-77D7F5B60708}"/>
    <cellStyle name="Normal 22 6 2 3 3 2" xfId="26875" xr:uid="{A1C4FD3A-D696-49BA-87D5-6BB927E1EB08}"/>
    <cellStyle name="Normal 22 6 2 3 4" xfId="26876" xr:uid="{EDD0560E-4C58-44C7-A79D-64E54AA31374}"/>
    <cellStyle name="Normal 22 6 2 4" xfId="26877" xr:uid="{B1791F12-F885-4170-A93B-17654C4598A8}"/>
    <cellStyle name="Normal 22 6 2 4 2" xfId="26878" xr:uid="{00C3B888-7BB5-4A5A-B034-54583E9F4206}"/>
    <cellStyle name="Normal 22 6 2 4 2 2" xfId="26879" xr:uid="{E9BFE981-2FFB-4A1F-B9DB-3EA2E63D1DD9}"/>
    <cellStyle name="Normal 22 6 2 4 3" xfId="26880" xr:uid="{38F14128-CB6A-4C29-9999-560C9C00F751}"/>
    <cellStyle name="Normal 22 6 2 5" xfId="26881" xr:uid="{3DB1677E-E4A9-4091-A6FC-1D18C89E01AA}"/>
    <cellStyle name="Normal 22 6 2 5 2" xfId="26882" xr:uid="{7E1EEF99-8A07-465F-9CD8-A65F5723F4A5}"/>
    <cellStyle name="Normal 22 6 2 6" xfId="26883" xr:uid="{E830B157-99D9-4B55-9FAA-CD7474057518}"/>
    <cellStyle name="Normal 22 6 2 7" xfId="55601" xr:uid="{BA65AEA5-339B-4288-B901-1E08FE968EEC}"/>
    <cellStyle name="Normal 22 6 3" xfId="26884" xr:uid="{28BE74CB-2B64-46AD-A7A2-36EEE0214CF7}"/>
    <cellStyle name="Normal 22 6 3 2" xfId="26885" xr:uid="{4F9B7735-5BBF-413F-8F33-173A09B14328}"/>
    <cellStyle name="Normal 22 6 3 2 2" xfId="26886" xr:uid="{8655A780-741E-490B-B346-35768ABA7999}"/>
    <cellStyle name="Normal 22 6 3 2 2 2" xfId="26887" xr:uid="{6B5C777F-6785-49E8-AC9B-9A5D04F13DDB}"/>
    <cellStyle name="Normal 22 6 3 2 2 2 2" xfId="26888" xr:uid="{AB589AFA-C184-4CCE-B231-D83EFA7ECF7B}"/>
    <cellStyle name="Normal 22 6 3 2 2 3" xfId="26889" xr:uid="{F73F3416-3365-4988-9D70-678219EF9D86}"/>
    <cellStyle name="Normal 22 6 3 2 3" xfId="26890" xr:uid="{26625F51-1433-480D-9108-5651CEEC5E6C}"/>
    <cellStyle name="Normal 22 6 3 2 3 2" xfId="26891" xr:uid="{5C37BB62-5056-481E-950B-2BD60ADEC7A4}"/>
    <cellStyle name="Normal 22 6 3 2 4" xfId="26892" xr:uid="{834F4ADC-548E-40A2-A09C-BFB172D7D212}"/>
    <cellStyle name="Normal 22 6 3 3" xfId="26893" xr:uid="{C0B96A20-9BB8-49BA-803E-25808A9F84AB}"/>
    <cellStyle name="Normal 22 6 3 3 2" xfId="26894" xr:uid="{C943FD4A-525A-4F5D-B03F-AB92E7B2E826}"/>
    <cellStyle name="Normal 22 6 3 3 2 2" xfId="26895" xr:uid="{B590B362-ABD9-42C8-8B95-51D8619E89B3}"/>
    <cellStyle name="Normal 22 6 3 3 3" xfId="26896" xr:uid="{5508E99E-E1D6-417A-9A2A-D93D87D40497}"/>
    <cellStyle name="Normal 22 6 3 4" xfId="26897" xr:uid="{B8900527-456C-4A9B-82D7-9A595E36477E}"/>
    <cellStyle name="Normal 22 6 3 4 2" xfId="26898" xr:uid="{B28D34AC-C391-4F5C-A064-50B1B3962A15}"/>
    <cellStyle name="Normal 22 6 3 5" xfId="26899" xr:uid="{9238EFDE-1DD7-4E05-92E9-55831CF51AC1}"/>
    <cellStyle name="Normal 22 6 3 6" xfId="55602" xr:uid="{B2215CBB-E90F-4D52-82F9-66B6CA9AD169}"/>
    <cellStyle name="Normal 22 6 4" xfId="26900" xr:uid="{4BE3F333-838D-49D9-A201-CCBF997EF085}"/>
    <cellStyle name="Normal 22 6 4 2" xfId="26901" xr:uid="{89D4581A-73B5-45B7-A0B2-23B166A3B8F5}"/>
    <cellStyle name="Normal 22 6 4 2 2" xfId="26902" xr:uid="{6C53E272-2EBE-45A0-A54D-AA0EE4FB9C83}"/>
    <cellStyle name="Normal 22 6 4 2 2 2" xfId="26903" xr:uid="{A9FF5323-6C14-413E-B469-5B698AF17E3E}"/>
    <cellStyle name="Normal 22 6 4 2 3" xfId="26904" xr:uid="{C334EAAC-FB11-4BE8-88D5-C78F2C026A70}"/>
    <cellStyle name="Normal 22 6 4 3" xfId="26905" xr:uid="{6EDD8966-83E5-414B-9037-B3B7F052FBE9}"/>
    <cellStyle name="Normal 22 6 4 3 2" xfId="26906" xr:uid="{2F9630AA-A6DD-4B1C-BB82-3819AF5E190D}"/>
    <cellStyle name="Normal 22 6 4 4" xfId="26907" xr:uid="{22A81DD5-CE18-4738-8E73-A75BD0184005}"/>
    <cellStyle name="Normal 22 6 5" xfId="26908" xr:uid="{FB50B8F8-3D62-4A78-A48B-1675DDF93900}"/>
    <cellStyle name="Normal 22 6 5 2" xfId="26909" xr:uid="{7223ECD1-A7D5-450E-82A6-ACF17BA991BD}"/>
    <cellStyle name="Normal 22 6 5 2 2" xfId="26910" xr:uid="{7BD6CD3D-1AFF-4509-9865-7D7C09538068}"/>
    <cellStyle name="Normal 22 6 5 3" xfId="26911" xr:uid="{A651BF02-975D-4824-BDB3-313F2173DBC5}"/>
    <cellStyle name="Normal 22 6 6" xfId="26912" xr:uid="{2A915EC5-2855-4C97-9008-840DED4B4916}"/>
    <cellStyle name="Normal 22 6 6 2" xfId="26913" xr:uid="{81DABD34-C09E-4AC3-B5A4-48D64854CD11}"/>
    <cellStyle name="Normal 22 6 7" xfId="26914" xr:uid="{08EE5B69-F7B0-4681-9DB6-B1AD3FC16324}"/>
    <cellStyle name="Normal 22 6 8" xfId="26915" xr:uid="{BEED2B5E-0BE6-4C44-AE81-3C4A6378A379}"/>
    <cellStyle name="Normal 22 7" xfId="26916" xr:uid="{6AF20A86-8820-4873-8BAD-4DE7FF2807B6}"/>
    <cellStyle name="Normal 22 7 2" xfId="26917" xr:uid="{6D8848E9-5AC1-48A0-AA73-4CD8645E7E38}"/>
    <cellStyle name="Normal 22 7 2 2" xfId="26918" xr:uid="{E4D7B0EB-0C8A-4187-8DCB-197456C7EA60}"/>
    <cellStyle name="Normal 22 7 2 2 2" xfId="26919" xr:uid="{1972572E-A3BD-48A1-AF90-4B2883B83654}"/>
    <cellStyle name="Normal 22 7 2 2 2 2" xfId="26920" xr:uid="{938CF921-A1B0-410A-83E2-D35D85AA2B19}"/>
    <cellStyle name="Normal 22 7 2 2 2 2 2" xfId="26921" xr:uid="{F1CB5BF0-8356-4340-A2E1-E66A0D156BE7}"/>
    <cellStyle name="Normal 22 7 2 2 2 3" xfId="26922" xr:uid="{C0C11316-6D8D-444B-AC36-7F22131263B8}"/>
    <cellStyle name="Normal 22 7 2 2 3" xfId="26923" xr:uid="{A2309E14-B556-4AE7-A5D2-1186CE58B84A}"/>
    <cellStyle name="Normal 22 7 2 2 3 2" xfId="26924" xr:uid="{B3AF86F5-680C-42CD-9B8D-6B18C22885A7}"/>
    <cellStyle name="Normal 22 7 2 2 4" xfId="26925" xr:uid="{3C2B02F7-23A4-4EED-A658-043EBF201106}"/>
    <cellStyle name="Normal 22 7 2 3" xfId="26926" xr:uid="{C501796C-9121-4FA9-8738-FF2465555C93}"/>
    <cellStyle name="Normal 22 7 2 3 2" xfId="26927" xr:uid="{963F8E68-5B3E-44FE-B288-58C3341310E7}"/>
    <cellStyle name="Normal 22 7 2 3 2 2" xfId="26928" xr:uid="{399636BE-CE32-411A-A9C5-44E9FFC20A05}"/>
    <cellStyle name="Normal 22 7 2 3 3" xfId="26929" xr:uid="{FB307E0F-5279-4483-8DCE-D02E54181FF1}"/>
    <cellStyle name="Normal 22 7 2 4" xfId="26930" xr:uid="{16A5CF11-BFB0-4C73-99AD-5C5D7F253AF4}"/>
    <cellStyle name="Normal 22 7 2 4 2" xfId="26931" xr:uid="{44B80353-77CF-4889-AE9E-1F0FA8A76608}"/>
    <cellStyle name="Normal 22 7 2 5" xfId="26932" xr:uid="{BE9AF069-221E-4358-A024-65C82242CF46}"/>
    <cellStyle name="Normal 22 7 2 6" xfId="55603" xr:uid="{B8A1A802-158E-4745-9B5F-1B19F82D52CF}"/>
    <cellStyle name="Normal 22 7 3" xfId="26933" xr:uid="{ED34FA86-27AE-47FE-8C52-4E33C9398345}"/>
    <cellStyle name="Normal 22 7 3 2" xfId="26934" xr:uid="{5FDAD074-EA78-444F-977C-8A9D466A9D2A}"/>
    <cellStyle name="Normal 22 7 3 2 2" xfId="26935" xr:uid="{8ADB64CE-DBE7-4250-814C-0AD0BDF03AA1}"/>
    <cellStyle name="Normal 22 7 3 2 2 2" xfId="26936" xr:uid="{D4C892D9-42F3-48F2-8360-2107D47E27D0}"/>
    <cellStyle name="Normal 22 7 3 2 3" xfId="26937" xr:uid="{1DB0CF3A-91A8-4534-82CA-711D3231FA75}"/>
    <cellStyle name="Normal 22 7 3 3" xfId="26938" xr:uid="{B9B3BB1B-896D-426A-924E-72CF883A5C88}"/>
    <cellStyle name="Normal 22 7 3 3 2" xfId="26939" xr:uid="{C90725D4-119E-4E37-AD7C-CB5C46725C03}"/>
    <cellStyle name="Normal 22 7 3 4" xfId="26940" xr:uid="{9546C6AE-453D-481D-B965-7ACC3013941F}"/>
    <cellStyle name="Normal 22 7 4" xfId="26941" xr:uid="{7AEAE8D6-F707-4E15-B9F4-1D612D58BF7D}"/>
    <cellStyle name="Normal 22 7 4 2" xfId="26942" xr:uid="{A67DB1DF-E851-4893-A696-1D77B6B849B6}"/>
    <cellStyle name="Normal 22 7 4 2 2" xfId="26943" xr:uid="{4921FB16-B86F-4025-B561-05E6FF972B40}"/>
    <cellStyle name="Normal 22 7 4 3" xfId="26944" xr:uid="{F1D03392-760D-409F-81C2-E8394B234D05}"/>
    <cellStyle name="Normal 22 7 5" xfId="26945" xr:uid="{7EDED93C-49F9-4C7C-BAF4-395FA8812E14}"/>
    <cellStyle name="Normal 22 7 5 2" xfId="26946" xr:uid="{FB695337-6A97-4FFB-91C2-69D5446E35E7}"/>
    <cellStyle name="Normal 22 7 6" xfId="26947" xr:uid="{D1BFDACA-74CE-4149-9D2B-FCE47CB20AD7}"/>
    <cellStyle name="Normal 22 7 7" xfId="55604" xr:uid="{9E10FE8C-12A7-4307-A12C-0B1E7E9F3012}"/>
    <cellStyle name="Normal 22 8" xfId="26948" xr:uid="{AF5E025F-5DC3-4B8F-B22D-B528FC88230B}"/>
    <cellStyle name="Normal 22 8 2" xfId="26949" xr:uid="{B48E6353-44E5-4357-81D7-582C146FDE6C}"/>
    <cellStyle name="Normal 22 8 2 2" xfId="26950" xr:uid="{FD7D13FC-4E86-435C-985C-E8923E54F077}"/>
    <cellStyle name="Normal 22 8 2 2 2" xfId="26951" xr:uid="{C84E343E-4B9E-45B8-9D26-DA924AD849FC}"/>
    <cellStyle name="Normal 22 8 2 2 2 2" xfId="26952" xr:uid="{7B748408-68AE-4762-ACE7-9B2E5F0220FA}"/>
    <cellStyle name="Normal 22 8 2 2 3" xfId="26953" xr:uid="{F2172D0C-92B0-46FD-AB8D-D0BC94C979A4}"/>
    <cellStyle name="Normal 22 8 2 3" xfId="26954" xr:uid="{3B9E26C5-65FB-40C9-A35B-7AE8D103A899}"/>
    <cellStyle name="Normal 22 8 2 3 2" xfId="26955" xr:uid="{D7CC6E6C-E178-4308-89C5-D615F768F224}"/>
    <cellStyle name="Normal 22 8 2 4" xfId="26956" xr:uid="{C0035700-5E91-4657-AD46-46BAA52782B9}"/>
    <cellStyle name="Normal 22 8 3" xfId="26957" xr:uid="{AEE4C31F-1A58-4FD2-8815-EB9E5ACC93A0}"/>
    <cellStyle name="Normal 22 8 3 2" xfId="26958" xr:uid="{BD6C45DF-2B1E-4DC4-872E-1202E37B9A45}"/>
    <cellStyle name="Normal 22 8 3 2 2" xfId="26959" xr:uid="{921F690F-8B45-4DAC-B439-F46C97A922D5}"/>
    <cellStyle name="Normal 22 8 3 3" xfId="26960" xr:uid="{0E242D03-24B5-48F4-98D4-E0F59C321FF2}"/>
    <cellStyle name="Normal 22 8 4" xfId="26961" xr:uid="{32B7415D-6110-4DAA-A421-F2F7285A0008}"/>
    <cellStyle name="Normal 22 8 4 2" xfId="26962" xr:uid="{B7F6041E-A19E-4E99-BB08-72BAEBA1EAD7}"/>
    <cellStyle name="Normal 22 8 5" xfId="26963" xr:uid="{C89EC7A0-F4F9-4C31-AAC9-5C63A9A8EF35}"/>
    <cellStyle name="Normal 22 8 6" xfId="55605" xr:uid="{4E4589DB-8686-46C4-B558-0846D4B8AD7D}"/>
    <cellStyle name="Normal 22 9" xfId="26964" xr:uid="{FC31790C-1EE5-4BF4-8A9A-293330A2AF18}"/>
    <cellStyle name="Normal 22 9 2" xfId="26965" xr:uid="{AC624C64-71F5-4916-81D0-C64D46D027B9}"/>
    <cellStyle name="Normal 22 9 2 2" xfId="26966" xr:uid="{2D6BCE57-E60D-4B0A-9804-9BE10B0BDFC0}"/>
    <cellStyle name="Normal 22 9 2 2 2" xfId="55606" xr:uid="{6F470114-F0CD-4882-A6B9-E9E342700550}"/>
    <cellStyle name="Normal 22 9 2 3" xfId="55607" xr:uid="{C443780F-969B-4A90-915C-E7471CA179BA}"/>
    <cellStyle name="Normal 22 9 3" xfId="26967" xr:uid="{8DAA81BE-2F61-4099-BEDA-AE2905A38589}"/>
    <cellStyle name="Normal 22 9 3 2" xfId="55608" xr:uid="{64B08D0E-FAAD-4C4D-9FA6-4B378BFB0F6D}"/>
    <cellStyle name="Normal 22 9 4" xfId="55609" xr:uid="{75214F37-0523-4F90-9A20-37DD12172BE3}"/>
    <cellStyle name="Normal 22_HIDROLOGIA" xfId="26968" xr:uid="{F062D252-1CF1-43AC-8704-860826A76007}"/>
    <cellStyle name="Normal 220" xfId="26969" xr:uid="{9FDF7B6E-47F2-442E-9CEB-D387BD15A753}"/>
    <cellStyle name="Normal 220 2" xfId="55610" xr:uid="{47608066-1F5B-4393-A2AB-9F504CC60EA0}"/>
    <cellStyle name="Normal 220 2 2" xfId="55611" xr:uid="{B017D959-5F22-4EEB-9CE9-85005E290FE3}"/>
    <cellStyle name="Normal 220 2 2 2" xfId="55612" xr:uid="{320E82C4-D401-4CA1-830F-4F4092740708}"/>
    <cellStyle name="Normal 220 2 3" xfId="55613" xr:uid="{1E76F134-1AA8-4DC0-B1A6-4CA4AB52A6CC}"/>
    <cellStyle name="Normal 220 3" xfId="55614" xr:uid="{C372F737-8FBF-45F3-9863-83BD2D3A7915}"/>
    <cellStyle name="Normal 220 3 2" xfId="55615" xr:uid="{DBE65874-4B38-4750-B0B5-AE70BD9668B4}"/>
    <cellStyle name="Normal 220 4" xfId="55616" xr:uid="{CCBD5705-5BFE-4CBC-A055-5C9F12F2085C}"/>
    <cellStyle name="Normal 221" xfId="26970" xr:uid="{27F12DF7-42EA-4153-BD7F-8DA1A1F028FA}"/>
    <cellStyle name="Normal 221 2" xfId="55617" xr:uid="{ED4CC44E-3DD4-452C-8CF9-606A53B3D523}"/>
    <cellStyle name="Normal 221 2 2" xfId="55618" xr:uid="{E6998187-037F-46DC-898D-6145F791AB7F}"/>
    <cellStyle name="Normal 221 2 2 2" xfId="55619" xr:uid="{7E28973E-0026-480D-B851-A624F5E226CB}"/>
    <cellStyle name="Normal 221 2 3" xfId="55620" xr:uid="{6A87BA17-B1A0-4777-8F84-8A12CE53BC60}"/>
    <cellStyle name="Normal 221 3" xfId="55621" xr:uid="{C9E9212D-7E36-4B1B-AAF3-C8AB086E4300}"/>
    <cellStyle name="Normal 221 3 2" xfId="55622" xr:uid="{C7D4C29E-B573-4D2F-A2C1-54157E4BB763}"/>
    <cellStyle name="Normal 221 4" xfId="55623" xr:uid="{32AE88DD-D580-4548-8168-6E19EC1F4345}"/>
    <cellStyle name="Normal 222" xfId="26971" xr:uid="{7171EC97-45D0-4697-A3B6-A687962581D4}"/>
    <cellStyle name="Normal 222 2" xfId="55624" xr:uid="{7F647DF0-C38B-4B2D-9E64-36620C3958BD}"/>
    <cellStyle name="Normal 222 2 2" xfId="55625" xr:uid="{A6E60608-A1E7-425F-BC90-22EAB460C6F9}"/>
    <cellStyle name="Normal 222 2 2 2" xfId="55626" xr:uid="{49721F97-92BC-480A-800C-967DD954CED9}"/>
    <cellStyle name="Normal 222 2 3" xfId="55627" xr:uid="{3BDCFD93-CE62-4711-BB07-B57F035CB6CD}"/>
    <cellStyle name="Normal 222 3" xfId="55628" xr:uid="{BD405C47-6032-4AA0-9317-FFCB9141BBBB}"/>
    <cellStyle name="Normal 222 3 2" xfId="55629" xr:uid="{2DC5DAB6-C85A-4C22-8F1E-E9D821D89BD2}"/>
    <cellStyle name="Normal 222 4" xfId="55630" xr:uid="{FFB1ED25-2003-4325-9463-439BCA803CD9}"/>
    <cellStyle name="Normal 223" xfId="26972" xr:uid="{364D7411-6880-4574-B56B-51AF62B24CC0}"/>
    <cellStyle name="Normal 223 2" xfId="55631" xr:uid="{773A764D-047B-49AA-9BEA-425603045C3C}"/>
    <cellStyle name="Normal 223 2 2" xfId="55632" xr:uid="{199903BF-43B4-4BA4-A869-21BBBEF56AFC}"/>
    <cellStyle name="Normal 223 2 2 2" xfId="55633" xr:uid="{7DEAFFB6-A619-46F3-A726-90263231481C}"/>
    <cellStyle name="Normal 223 2 3" xfId="55634" xr:uid="{0326BB39-0338-4A75-BCF3-6843F46536FD}"/>
    <cellStyle name="Normal 223 3" xfId="55635" xr:uid="{26AA0BDF-560B-42F2-A9C7-A69947A34820}"/>
    <cellStyle name="Normal 223 3 2" xfId="55636" xr:uid="{3B65C821-22F4-42C9-B5D0-4DC38D37C8DF}"/>
    <cellStyle name="Normal 223 4" xfId="55637" xr:uid="{3D4C4036-04D3-4BB7-83AE-7B72E3EEABBF}"/>
    <cellStyle name="Normal 224" xfId="26973" xr:uid="{BE1B1F11-A7D6-4C27-9828-68C82F628434}"/>
    <cellStyle name="Normal 224 2" xfId="55638" xr:uid="{438C3A74-12D6-42BE-B87A-ADBC8B678D6C}"/>
    <cellStyle name="Normal 224 2 2" xfId="55639" xr:uid="{B62B254F-EF05-4275-8E7C-8B82015F45EA}"/>
    <cellStyle name="Normal 224 2 2 2" xfId="55640" xr:uid="{13CAA0D4-3CFF-4634-AA41-88F01DB5F244}"/>
    <cellStyle name="Normal 224 2 3" xfId="55641" xr:uid="{0FE5454D-48F7-4E21-BB34-5863930C8C80}"/>
    <cellStyle name="Normal 224 3" xfId="55642" xr:uid="{9507990F-3156-4E45-89A3-8329AA7F1F4A}"/>
    <cellStyle name="Normal 224 3 2" xfId="55643" xr:uid="{F0512163-78BC-4B47-9B6F-6CB63F50EFBE}"/>
    <cellStyle name="Normal 224 4" xfId="55644" xr:uid="{8F2A7871-AE5A-419E-BC68-FB03CB024AD0}"/>
    <cellStyle name="Normal 225" xfId="26974" xr:uid="{17E00BA4-D5B3-4BA3-BE9C-11106BCC5DD2}"/>
    <cellStyle name="Normal 225 2" xfId="55645" xr:uid="{AEB27154-3375-4872-AB2F-82CE7F2B884C}"/>
    <cellStyle name="Normal 225 2 2" xfId="55646" xr:uid="{F91049CF-E493-4694-A412-236D8604CF35}"/>
    <cellStyle name="Normal 225 2 2 2" xfId="55647" xr:uid="{9434FA01-9D9F-4EFE-96DA-8988C6460455}"/>
    <cellStyle name="Normal 225 2 3" xfId="55648" xr:uid="{0E880E23-DA12-45F6-BFB8-9CA7C38C342A}"/>
    <cellStyle name="Normal 225 3" xfId="55649" xr:uid="{8283B8D3-5F56-4FC6-B247-BEE68F673544}"/>
    <cellStyle name="Normal 225 3 2" xfId="55650" xr:uid="{CF51D1ED-C7EF-4105-B10B-349B7EA71E56}"/>
    <cellStyle name="Normal 225 4" xfId="55651" xr:uid="{5B25F474-BEF3-4CAA-A6DA-E38818B9E5D5}"/>
    <cellStyle name="Normal 226" xfId="26975" xr:uid="{CCFA0DE1-4B74-468D-8301-C83CC13564EB}"/>
    <cellStyle name="Normal 226 2" xfId="55652" xr:uid="{58EF235F-C98D-4FE4-A3A1-D4B0EF8A4FC6}"/>
    <cellStyle name="Normal 226 2 2" xfId="55653" xr:uid="{8F1FD695-30BE-4691-92E1-C2E8E5E7A4C2}"/>
    <cellStyle name="Normal 226 2 2 2" xfId="55654" xr:uid="{19A48F0A-D3A3-4812-B0BE-2E59076648CE}"/>
    <cellStyle name="Normal 226 2 3" xfId="55655" xr:uid="{F8F32616-C3E7-4A6B-AECD-CB3CD372FDD4}"/>
    <cellStyle name="Normal 226 3" xfId="55656" xr:uid="{6B7332FC-A58E-47AF-A720-3DB93C393ACF}"/>
    <cellStyle name="Normal 226 3 2" xfId="55657" xr:uid="{1A8F8E8E-7083-4B55-A77A-96D9F5315440}"/>
    <cellStyle name="Normal 226 4" xfId="55658" xr:uid="{EDF7F48F-138F-4ADA-A496-6A6B81108580}"/>
    <cellStyle name="Normal 227" xfId="26976" xr:uid="{298EF792-ED88-414C-84A4-C34E8E116E77}"/>
    <cellStyle name="Normal 227 2" xfId="55659" xr:uid="{953168A1-B6F9-4903-8DDE-A4A9113C31DE}"/>
    <cellStyle name="Normal 227 2 2" xfId="55660" xr:uid="{4A282F84-2C1C-4F46-B4E9-9AC4165BB9AE}"/>
    <cellStyle name="Normal 227 3" xfId="55661" xr:uid="{A01E36B6-ABC8-466D-A410-1906563E81FE}"/>
    <cellStyle name="Normal 228" xfId="26977" xr:uid="{576EE21A-CA7D-4D94-8352-1943EED71312}"/>
    <cellStyle name="Normal 229" xfId="26978" xr:uid="{ECA646C1-E9C7-4E1B-8CFD-4F99F39C3C22}"/>
    <cellStyle name="Normal 23" xfId="26979" xr:uid="{5F1C4748-A1B5-418B-86C1-9B9B366E9E1E}"/>
    <cellStyle name="Normal 23 10" xfId="26980" xr:uid="{D3E6D834-2BC8-4819-B406-BE0860DDD97E}"/>
    <cellStyle name="Normal 23 11" xfId="26981" xr:uid="{2C699B20-02AE-4779-8F63-F6B85AC004F9}"/>
    <cellStyle name="Normal 23 2" xfId="26982" xr:uid="{1783D317-1A0C-46B8-817E-934F3E887703}"/>
    <cellStyle name="Normal 23 2 2" xfId="26983" xr:uid="{5C9E9D2A-396D-4E40-ACC0-07889D57DDE7}"/>
    <cellStyle name="Normal 23 2 2 2" xfId="26984" xr:uid="{FEB36FEA-8213-4404-B3CB-CBC761734572}"/>
    <cellStyle name="Normal 23 2 2 2 2" xfId="26985" xr:uid="{B068925B-BEAF-4274-86A4-4E0BCD969B30}"/>
    <cellStyle name="Normal 23 2 2 2 2 2" xfId="26986" xr:uid="{42C588C5-1CB4-4898-AA69-A1FD9929E70C}"/>
    <cellStyle name="Normal 23 2 2 2 2 2 2" xfId="26987" xr:uid="{C571CE0F-5B37-4E33-9B2D-97806BBF25DC}"/>
    <cellStyle name="Normal 23 2 2 2 2 2 3" xfId="26988" xr:uid="{CB7174E7-C1D5-47C7-B1A6-43ACC7CD130B}"/>
    <cellStyle name="Normal 23 2 2 2 2 3" xfId="26989" xr:uid="{52B83123-9253-4395-B2FB-3FA36C17AC3D}"/>
    <cellStyle name="Normal 23 2 2 2 2 4" xfId="26990" xr:uid="{1DD96262-1EFD-41BF-A7AD-7F742CDA8759}"/>
    <cellStyle name="Normal 23 2 2 2 2 5" xfId="26991" xr:uid="{CAD02295-D5D4-40E7-B2A9-9D1F1C2DDBB0}"/>
    <cellStyle name="Normal 23 2 2 2 3" xfId="26992" xr:uid="{BF93745A-E4F2-4C27-8CAD-7CCC4B65ABC2}"/>
    <cellStyle name="Normal 23 2 2 2 3 2" xfId="26993" xr:uid="{1D63C874-44B5-4C67-A614-7C8C2651331C}"/>
    <cellStyle name="Normal 23 2 2 2 3 3" xfId="26994" xr:uid="{4A51BF43-6F09-4192-BDB3-6F4ACB4BAB39}"/>
    <cellStyle name="Normal 23 2 2 2 4" xfId="26995" xr:uid="{C1530228-5676-40D7-824E-AEC6B84D58B2}"/>
    <cellStyle name="Normal 23 2 2 2 5" xfId="26996" xr:uid="{E5F3720D-2A4A-4DC9-BF59-D1DB458141C1}"/>
    <cellStyle name="Normal 23 2 2 2 6" xfId="26997" xr:uid="{8A3F949F-1782-4BF0-A9AD-9C1B03F17DF7}"/>
    <cellStyle name="Normal 23 2 2 2_INFORME" xfId="26998" xr:uid="{5EFC65EF-1F4C-468A-9179-B265F523FA5A}"/>
    <cellStyle name="Normal 23 2 2 3" xfId="26999" xr:uid="{DDB04DEB-3A4E-4EA2-91C7-7E909893A49C}"/>
    <cellStyle name="Normal 23 2 2 3 2" xfId="27000" xr:uid="{1A12BD84-6B22-4880-8068-AF245DA198F0}"/>
    <cellStyle name="Normal 23 2 2 3 2 2" xfId="27001" xr:uid="{00F62FA0-5D98-41FD-93FA-12A4542A7833}"/>
    <cellStyle name="Normal 23 2 2 3 2 3" xfId="27002" xr:uid="{52E8BD4A-C59E-4246-A27B-10BCD91CC399}"/>
    <cellStyle name="Normal 23 2 2 3 3" xfId="27003" xr:uid="{1B5AD402-1F7E-4437-878F-D39155443BE6}"/>
    <cellStyle name="Normal 23 2 2 3 4" xfId="27004" xr:uid="{CA6E88AC-FE4E-4013-B325-3C014DBE3E4F}"/>
    <cellStyle name="Normal 23 2 2 3 5" xfId="27005" xr:uid="{EE75ACBB-9B97-4258-B450-9729F84707BF}"/>
    <cellStyle name="Normal 23 2 2 4" xfId="27006" xr:uid="{4F9FBE00-D924-4CD4-A10C-687DF5838718}"/>
    <cellStyle name="Normal 23 2 2 4 2" xfId="27007" xr:uid="{C859AC65-E0F8-4481-8C4B-3FE4FD1E13EA}"/>
    <cellStyle name="Normal 23 2 2 4 3" xfId="27008" xr:uid="{68F0CAAB-F81F-497C-B518-F8A991017D95}"/>
    <cellStyle name="Normal 23 2 2 5" xfId="27009" xr:uid="{88633EDB-A3F8-4356-879F-430B2D7BBAAE}"/>
    <cellStyle name="Normal 23 2 2 6" xfId="27010" xr:uid="{E6EC1261-0786-4764-A8D5-B54A82C55CFF}"/>
    <cellStyle name="Normal 23 2 2 7" xfId="27011" xr:uid="{412A7DED-E187-4C4E-AC5C-47236A4C5E18}"/>
    <cellStyle name="Normal 23 2 2_INFORME" xfId="27012" xr:uid="{09F5829F-9986-42D8-9DAB-733533AA70F3}"/>
    <cellStyle name="Normal 23 2 3" xfId="27013" xr:uid="{2A6FE77E-6069-41FF-8E7F-300BCE6576A8}"/>
    <cellStyle name="Normal 23 2 3 2" xfId="27014" xr:uid="{C3CA3529-3BD2-4246-B8A4-D0BC7BD8E132}"/>
    <cellStyle name="Normal 23 2 3 2 2" xfId="27015" xr:uid="{3794AE7B-79E5-4734-8D61-3F8C5E0646F1}"/>
    <cellStyle name="Normal 23 2 3 2 2 2" xfId="27016" xr:uid="{828FD6E3-EAD5-4F9D-9E31-EBB9E16C6413}"/>
    <cellStyle name="Normal 23 2 3 2 2 3" xfId="27017" xr:uid="{A6325EA3-88D3-40F1-B2BA-8D7CCB0D2EDC}"/>
    <cellStyle name="Normal 23 2 3 2 3" xfId="27018" xr:uid="{36CCE8B7-BBE1-4132-B541-66CC1E2F506A}"/>
    <cellStyle name="Normal 23 2 3 2 4" xfId="27019" xr:uid="{38A7AAD1-691D-4910-A56D-700304440F58}"/>
    <cellStyle name="Normal 23 2 3 2 5" xfId="27020" xr:uid="{A5F06399-107A-438E-AF50-E28136843A5D}"/>
    <cellStyle name="Normal 23 2 3 3" xfId="27021" xr:uid="{458CA1EF-0894-4897-AB91-D03295B72BCF}"/>
    <cellStyle name="Normal 23 2 3 3 2" xfId="27022" xr:uid="{036B090B-DF47-419A-88C8-C5CF18916617}"/>
    <cellStyle name="Normal 23 2 3 3 3" xfId="27023" xr:uid="{17159963-0BFC-4A96-9F77-E108889C4119}"/>
    <cellStyle name="Normal 23 2 3 4" xfId="27024" xr:uid="{97F47D7E-3430-4450-B833-3059E3A0FC49}"/>
    <cellStyle name="Normal 23 2 3 5" xfId="27025" xr:uid="{31F74786-3799-47C0-95E9-DD6934FA18EE}"/>
    <cellStyle name="Normal 23 2 3 6" xfId="27026" xr:uid="{8FBA99FD-09B3-4F15-8146-B7AB34DDD053}"/>
    <cellStyle name="Normal 23 2 3_INFORME" xfId="27027" xr:uid="{CFC7EF81-6281-489F-A938-867F6BD02CA6}"/>
    <cellStyle name="Normal 23 2 4" xfId="27028" xr:uid="{582607B8-7A36-4FA4-9E45-29356014D9AB}"/>
    <cellStyle name="Normal 23 2 4 2" xfId="27029" xr:uid="{D7CEEC2F-5F22-43A6-A657-6A6CDB70864A}"/>
    <cellStyle name="Normal 23 2 4 2 2" xfId="27030" xr:uid="{F81F6B4C-9E86-4AB8-8F73-BAF20C18A4F2}"/>
    <cellStyle name="Normal 23 2 4 2 3" xfId="27031" xr:uid="{206B199F-2404-4B93-B847-B851E7B84849}"/>
    <cellStyle name="Normal 23 2 4 3" xfId="27032" xr:uid="{224AB95E-1D6E-4739-A218-CE005546FA43}"/>
    <cellStyle name="Normal 23 2 4 4" xfId="27033" xr:uid="{B6B532B0-9981-450B-8143-4F4F71C4FBC6}"/>
    <cellStyle name="Normal 23 2 4 5" xfId="27034" xr:uid="{F3475D37-FE03-4F7F-9215-D124EAF81C54}"/>
    <cellStyle name="Normal 23 2 5" xfId="27035" xr:uid="{771BB24E-28F6-4C45-912C-8916F184202B}"/>
    <cellStyle name="Normal 23 2 5 2" xfId="27036" xr:uid="{EAD30AEA-DC85-47DB-9EF2-1E95476E931A}"/>
    <cellStyle name="Normal 23 2 5 3" xfId="27037" xr:uid="{66E572AF-8978-4C88-87F8-AE00333611EA}"/>
    <cellStyle name="Normal 23 2 6" xfId="27038" xr:uid="{6AD3DB31-74F7-47A0-B1F8-CEBFB1907156}"/>
    <cellStyle name="Normal 23 2 7" xfId="27039" xr:uid="{C06DE969-F705-4219-958B-3C0A5527F389}"/>
    <cellStyle name="Normal 23 2 8" xfId="27040" xr:uid="{A5BCEC94-D0D6-4D3B-ADC7-B32538360A9D}"/>
    <cellStyle name="Normal 23 2_INFORME" xfId="27041" xr:uid="{4DDF211B-0F52-453D-8202-472566874D46}"/>
    <cellStyle name="Normal 23 3" xfId="27042" xr:uid="{FD39AB8C-F6D1-4E98-979E-F837C786352B}"/>
    <cellStyle name="Normal 23 3 2" xfId="27043" xr:uid="{2F464FAF-8371-4E8A-AF86-7DA24783982B}"/>
    <cellStyle name="Normal 23 3 2 2" xfId="27044" xr:uid="{5F467F5B-1B75-45BF-A80A-4D8CB5668080}"/>
    <cellStyle name="Normal 23 3 2 2 2" xfId="27045" xr:uid="{7B34C25C-2B4C-4B40-8CBF-0A7F19F8794C}"/>
    <cellStyle name="Normal 23 3 2 2 2 2" xfId="27046" xr:uid="{F8F0DE99-30D5-4899-B9F8-A0200CD35D31}"/>
    <cellStyle name="Normal 23 3 2 2 3" xfId="27047" xr:uid="{199E3221-9FF0-4518-8CEA-02618A6C0D0C}"/>
    <cellStyle name="Normal 23 3 2 2 4" xfId="27048" xr:uid="{1321AE08-8FA6-46AE-8810-A11A2A46FCD4}"/>
    <cellStyle name="Normal 23 3 2 3" xfId="27049" xr:uid="{94DDAB19-2C01-411D-BBBE-B3A588EC2BCB}"/>
    <cellStyle name="Normal 23 3 2 3 2" xfId="27050" xr:uid="{95F9D323-B931-403A-B42D-1A7027AED349}"/>
    <cellStyle name="Normal 23 3 2 4" xfId="27051" xr:uid="{DDAF063B-CD83-4322-A9F8-A60EB4A73023}"/>
    <cellStyle name="Normal 23 3 2 5" xfId="27052" xr:uid="{BE1A9958-AFD0-4333-A9FA-6A9927303BE2}"/>
    <cellStyle name="Normal 23 3 2_INFORME" xfId="27053" xr:uid="{CB72D0FF-9917-4B3D-A547-227E7932BCAC}"/>
    <cellStyle name="Normal 23 3 3" xfId="27054" xr:uid="{F5DDFAE8-F5BB-45EF-9935-9E8E44471409}"/>
    <cellStyle name="Normal 23 3 3 2" xfId="27055" xr:uid="{05E576F8-7E95-4543-858A-98FA8E867749}"/>
    <cellStyle name="Normal 23 3 3 2 2" xfId="27056" xr:uid="{8FBB9D11-2CF2-4FA4-B5A1-6123AB01F66E}"/>
    <cellStyle name="Normal 23 3 3 2 3" xfId="27057" xr:uid="{6B43FFBC-D851-4BC4-B03C-BB59A4A97832}"/>
    <cellStyle name="Normal 23 3 3 3" xfId="27058" xr:uid="{AD1FB7A9-C1F4-4E10-A472-C944091B4F74}"/>
    <cellStyle name="Normal 23 3 3 4" xfId="27059" xr:uid="{9272F1DA-8278-485B-84D4-EC5385A76918}"/>
    <cellStyle name="Normal 23 3 3 5" xfId="27060" xr:uid="{8A0B52CF-C25D-4D85-AA0A-1C8DAB70AF27}"/>
    <cellStyle name="Normal 23 3 4" xfId="27061" xr:uid="{E373413E-1AEC-4F51-B86C-81E309316F7B}"/>
    <cellStyle name="Normal 23 3 4 2" xfId="27062" xr:uid="{38E79590-25A9-4C58-94E1-79FCFDC46E5A}"/>
    <cellStyle name="Normal 23 3 5" xfId="27063" xr:uid="{C3F9CFEC-77AA-4006-B63F-C8206466CA84}"/>
    <cellStyle name="Normal 23 3_INFORME" xfId="27064" xr:uid="{A164BB01-A7DE-48BF-B752-4D34B7413394}"/>
    <cellStyle name="Normal 23 4" xfId="27065" xr:uid="{E5550249-3F30-42B0-8D5D-CAE08B75C990}"/>
    <cellStyle name="Normal 23 4 2" xfId="27066" xr:uid="{3538FEF1-513C-4559-8967-DCD4364B03C4}"/>
    <cellStyle name="Normal 23 4 2 2" xfId="27067" xr:uid="{31D87E5C-289A-486A-B969-6574BB2B3FB7}"/>
    <cellStyle name="Normal 23 4 2 2 2" xfId="27068" xr:uid="{6865BB79-05FA-4BA2-84B7-D9E9592E0632}"/>
    <cellStyle name="Normal 23 4 2 3" xfId="27069" xr:uid="{44EDAFDB-4B71-4DD6-8ACB-E34F9664DA63}"/>
    <cellStyle name="Normal 23 4 2 4" xfId="27070" xr:uid="{8D55B285-E1D9-4C4A-9D8E-FA7EB7647DFD}"/>
    <cellStyle name="Normal 23 4 3" xfId="27071" xr:uid="{85BC6153-92A4-439C-8EAE-856D128B13C3}"/>
    <cellStyle name="Normal 23 4 3 2" xfId="27072" xr:uid="{CF26E79D-84D6-4097-B2EA-25348BA1BE28}"/>
    <cellStyle name="Normal 23 4 4" xfId="27073" xr:uid="{2A6962D4-0900-419D-B84B-9CBAB6076CCB}"/>
    <cellStyle name="Normal 23 4 5" xfId="27074" xr:uid="{4CA5113C-2C3E-4391-AE09-F277492C2BCE}"/>
    <cellStyle name="Normal 23 4_INFORME" xfId="27075" xr:uid="{BCA000AA-E0A3-44FE-B605-478AF75741A3}"/>
    <cellStyle name="Normal 23 5" xfId="27076" xr:uid="{54DF9729-BDD6-4B78-875D-0C4F8B846092}"/>
    <cellStyle name="Normal 23 5 2" xfId="27077" xr:uid="{07A96872-F478-4DFC-8B34-D20D0B199BBD}"/>
    <cellStyle name="Normal 23 5 2 2" xfId="27078" xr:uid="{BA90C849-906C-4BBE-A266-DF1E6AA7B534}"/>
    <cellStyle name="Normal 23 5 2 3" xfId="27079" xr:uid="{EF54BBA6-ABF7-4422-9455-423C8E29BE61}"/>
    <cellStyle name="Normal 23 5 3" xfId="27080" xr:uid="{F297A289-F265-49BC-8B63-98757E85816A}"/>
    <cellStyle name="Normal 23 5 4" xfId="27081" xr:uid="{4D07CCD1-E03B-4E5B-8814-05AF5353DF46}"/>
    <cellStyle name="Normal 23 5 5" xfId="27082" xr:uid="{9A08DB8D-FDD8-4AFF-A2FF-6AFE6FD70230}"/>
    <cellStyle name="Normal 23 6" xfId="27083" xr:uid="{FFE8F2B7-EEB1-405F-A567-E66F21E9C6A4}"/>
    <cellStyle name="Normal 23 6 2" xfId="27084" xr:uid="{6B3B2D1A-2E35-4E5A-B69D-F7583A62F580}"/>
    <cellStyle name="Normal 23 7" xfId="27085" xr:uid="{DEEE1DBC-BE4A-43B5-A1B9-27E562897AC7}"/>
    <cellStyle name="Normal 23 8" xfId="27086" xr:uid="{5828794A-0263-4684-A376-7BD7876D72E2}"/>
    <cellStyle name="Normal 23 9" xfId="27087" xr:uid="{166DABE8-ACD8-4585-9410-5E358B2C010F}"/>
    <cellStyle name="Normal 23_HIDROLOGIA" xfId="27088" xr:uid="{0EC9E2D6-050F-482D-9D0A-3D8D161F7E84}"/>
    <cellStyle name="Normal 230" xfId="27089" xr:uid="{F002EDA3-C7E7-42D8-B18E-BC266229ECD7}"/>
    <cellStyle name="Normal 230 2" xfId="55662" xr:uid="{28899CAD-9CF8-43ED-8BA3-4D22DFFE8267}"/>
    <cellStyle name="Normal 231" xfId="27090" xr:uid="{8EE944C4-70E4-4BFB-8893-52148448332F}"/>
    <cellStyle name="Normal 231 2" xfId="55663" xr:uid="{4314B978-3019-4B05-920B-38606C2ED555}"/>
    <cellStyle name="Normal 232" xfId="27091" xr:uid="{7BE3D637-C499-4AB5-9B1F-099D76E48BD1}"/>
    <cellStyle name="Normal 232 2" xfId="55664" xr:uid="{BC8EB85A-2246-4643-8157-207A8CB228BC}"/>
    <cellStyle name="Normal 233" xfId="27092" xr:uid="{637E47F4-ABE2-497D-9C31-32BA5F8862E6}"/>
    <cellStyle name="Normal 233 2" xfId="55665" xr:uid="{63DD518F-EA42-4D21-9D90-5FB779364F5A}"/>
    <cellStyle name="Normal 234" xfId="27093" xr:uid="{9BC4FAAC-80C0-48EF-A681-8AAF9FA19AD5}"/>
    <cellStyle name="Normal 234 2" xfId="55666" xr:uid="{671C0EF4-4CA3-45CB-BA0A-3012EA0B0B76}"/>
    <cellStyle name="Normal 235" xfId="27094" xr:uid="{F63700D3-248E-4509-824D-A60529DBF65C}"/>
    <cellStyle name="Normal 235 2" xfId="55667" xr:uid="{9C0DF311-431B-410C-A551-EC800D58329F}"/>
    <cellStyle name="Normal 236" xfId="27095" xr:uid="{B085AD94-9F63-4BFF-A068-613AC270F347}"/>
    <cellStyle name="Normal 237" xfId="27096" xr:uid="{740A812B-3DC1-4243-AB4B-2D593B178735}"/>
    <cellStyle name="Normal 237 2" xfId="55668" xr:uid="{77B82BED-B413-4BC4-8DB4-E6C09A692F30}"/>
    <cellStyle name="Normal 238" xfId="27097" xr:uid="{F5138273-F862-4F64-8EAB-401AE4F8DC87}"/>
    <cellStyle name="Normal 238 2" xfId="55669" xr:uid="{3BC1E5F3-6CC6-4AA8-B201-E8BA7FDA9C88}"/>
    <cellStyle name="Normal 239" xfId="27098" xr:uid="{805BAD2C-ED49-4499-A012-5FA4BB735EDF}"/>
    <cellStyle name="Normal 24" xfId="27099" xr:uid="{F223D9DD-3465-4F84-B5D9-F069EA82D868}"/>
    <cellStyle name="Normal 24 10" xfId="27100" xr:uid="{288553B6-37AB-47A4-9122-437D58A5E60E}"/>
    <cellStyle name="Normal 24 10 2" xfId="27101" xr:uid="{9BCAA7AF-A92E-4693-BC0E-98A6C869A590}"/>
    <cellStyle name="Normal 24 10 2 2" xfId="27102" xr:uid="{A2845464-4BB5-4EFF-BAF4-CC127425D8A3}"/>
    <cellStyle name="Normal 24 10 3" xfId="27103" xr:uid="{949026DF-9822-4D21-AAAC-4329AD3D3500}"/>
    <cellStyle name="Normal 24 11" xfId="27104" xr:uid="{10A1AF5C-25AE-4001-8E6D-386EFF96C618}"/>
    <cellStyle name="Normal 24 11 2" xfId="27105" xr:uid="{8DD0C8CB-7E7F-49CA-AF32-434B13C16D56}"/>
    <cellStyle name="Normal 24 12" xfId="27106" xr:uid="{D7530F3C-83FE-45DF-AC07-C2ADA4C90D3A}"/>
    <cellStyle name="Normal 24 13" xfId="27107" xr:uid="{26FA3D6F-1A48-4CBA-B412-75A1E0F230B0}"/>
    <cellStyle name="Normal 24 14" xfId="27108" xr:uid="{D2408040-F01F-424F-8F89-22A61B125508}"/>
    <cellStyle name="Normal 24 2" xfId="27109" xr:uid="{252351CD-EC53-40DE-B181-EF921521F69A}"/>
    <cellStyle name="Normal 24 2 10" xfId="27110" xr:uid="{7233239E-9B4D-4E0C-A2B8-59F283421E2F}"/>
    <cellStyle name="Normal 24 2 10 2" xfId="27111" xr:uid="{F54BDE4C-3B26-4D3E-BDE8-C0425058E93B}"/>
    <cellStyle name="Normal 24 2 11" xfId="27112" xr:uid="{7B9BB0CB-BCEA-4E68-AD53-05FFAF8591DD}"/>
    <cellStyle name="Normal 24 2 12" xfId="27113" xr:uid="{A732783E-A80A-46C8-B945-B9458659A163}"/>
    <cellStyle name="Normal 24 2 13" xfId="27114" xr:uid="{CBFEC3B4-3298-4A74-BF50-F5F45E9ED8E9}"/>
    <cellStyle name="Normal 24 2 2" xfId="27115" xr:uid="{19C432C8-E220-47A9-BD9F-D52F14B2D199}"/>
    <cellStyle name="Normal 24 2 2 10" xfId="27116" xr:uid="{7F4DFC39-4162-404C-8E7F-9672B6CC871F}"/>
    <cellStyle name="Normal 24 2 2 11" xfId="27117" xr:uid="{B790E785-B761-43EB-9746-2B259B335170}"/>
    <cellStyle name="Normal 24 2 2 12" xfId="27118" xr:uid="{41FE2D59-622A-47E9-986E-13514F9F6660}"/>
    <cellStyle name="Normal 24 2 2 2" xfId="27119" xr:uid="{DC081CED-CBBF-4713-914A-E5BC4D6CEAB4}"/>
    <cellStyle name="Normal 24 2 2 2 10" xfId="27120" xr:uid="{94521594-7B13-451A-A47F-8C91AB9B85D3}"/>
    <cellStyle name="Normal 24 2 2 2 2" xfId="27121" xr:uid="{15E81608-86C5-4618-8932-3710B27544B3}"/>
    <cellStyle name="Normal 24 2 2 2 2 2" xfId="27122" xr:uid="{F38B8750-ED25-46B9-BD57-8F8EAFB875CA}"/>
    <cellStyle name="Normal 24 2 2 2 2 2 2" xfId="27123" xr:uid="{A994429B-DAD6-474E-BB47-FDB7CC7525AA}"/>
    <cellStyle name="Normal 24 2 2 2 2 2 2 2" xfId="27124" xr:uid="{53525036-D374-4BED-89C1-9DFCCB1B60B2}"/>
    <cellStyle name="Normal 24 2 2 2 2 2 2 2 2" xfId="27125" xr:uid="{272B1CDD-6C23-4C49-B3EE-BB31B80C4BDB}"/>
    <cellStyle name="Normal 24 2 2 2 2 2 2 2 2 2" xfId="27126" xr:uid="{D6DF19FA-94E6-47AD-8E82-0E15E43C260D}"/>
    <cellStyle name="Normal 24 2 2 2 2 2 2 2 3" xfId="27127" xr:uid="{3453A3C5-8BA1-49BD-9DA1-5846A59115F9}"/>
    <cellStyle name="Normal 24 2 2 2 2 2 2 3" xfId="27128" xr:uid="{200421F9-0BFA-45B6-85B7-2E3ABCD37E20}"/>
    <cellStyle name="Normal 24 2 2 2 2 2 2 3 2" xfId="27129" xr:uid="{107BE81C-FF82-47EC-9612-99E038C5D55F}"/>
    <cellStyle name="Normal 24 2 2 2 2 2 2 4" xfId="27130" xr:uid="{69656FEC-2566-45A2-AE56-6E3B3281B46E}"/>
    <cellStyle name="Normal 24 2 2 2 2 2 3" xfId="27131" xr:uid="{040EADD1-0FF4-4BD4-B094-646595A00CA1}"/>
    <cellStyle name="Normal 24 2 2 2 2 2 3 2" xfId="27132" xr:uid="{AEF94D78-5B1C-41EE-A5B9-93993677BA20}"/>
    <cellStyle name="Normal 24 2 2 2 2 2 3 2 2" xfId="27133" xr:uid="{0C135F48-8D8D-4608-A30C-7C3BB30DA33D}"/>
    <cellStyle name="Normal 24 2 2 2 2 2 3 3" xfId="27134" xr:uid="{827A8DB5-A2CB-44B5-A80C-A0538F14E806}"/>
    <cellStyle name="Normal 24 2 2 2 2 2 4" xfId="27135" xr:uid="{871E0553-78CD-4E53-BE13-D9D2C432CB13}"/>
    <cellStyle name="Normal 24 2 2 2 2 2 4 2" xfId="27136" xr:uid="{AA43AFA4-4FDD-4880-9479-DD149D0C3261}"/>
    <cellStyle name="Normal 24 2 2 2 2 2 5" xfId="27137" xr:uid="{3C57BDE1-8583-4EA1-B2FC-D86BC6C0C438}"/>
    <cellStyle name="Normal 24 2 2 2 2 2 6" xfId="27138" xr:uid="{19F19876-B48C-48BD-ABB5-B5F8EF5D6D75}"/>
    <cellStyle name="Normal 24 2 2 2 2 3" xfId="27139" xr:uid="{8D68D2EA-C91F-4F90-AD12-05F8C738EF6D}"/>
    <cellStyle name="Normal 24 2 2 2 2 3 2" xfId="27140" xr:uid="{328715A8-3BD0-427F-BD20-E516A3343C69}"/>
    <cellStyle name="Normal 24 2 2 2 2 3 2 2" xfId="27141" xr:uid="{D749C235-0122-40BF-BF7F-FF214572071B}"/>
    <cellStyle name="Normal 24 2 2 2 2 3 2 2 2" xfId="27142" xr:uid="{1CF6A066-871C-4E97-9FCD-C8E89E734C97}"/>
    <cellStyle name="Normal 24 2 2 2 2 3 2 3" xfId="27143" xr:uid="{7CAC3355-6C08-4E47-B6E9-C689C782D913}"/>
    <cellStyle name="Normal 24 2 2 2 2 3 3" xfId="27144" xr:uid="{137C5013-410B-4ECA-A421-510762AFF26B}"/>
    <cellStyle name="Normal 24 2 2 2 2 3 3 2" xfId="27145" xr:uid="{DDB237E4-EFF3-4171-A7E8-FF44FE6F48B1}"/>
    <cellStyle name="Normal 24 2 2 2 2 3 4" xfId="27146" xr:uid="{9508F3D5-D1F3-4107-9D74-1535844D85D4}"/>
    <cellStyle name="Normal 24 2 2 2 2 4" xfId="27147" xr:uid="{40099BA0-8DCB-4D1E-8C6C-60E73EAA2712}"/>
    <cellStyle name="Normal 24 2 2 2 2 4 2" xfId="27148" xr:uid="{34D61BDB-AA53-4FC7-864F-A341F5C2B233}"/>
    <cellStyle name="Normal 24 2 2 2 2 4 2 2" xfId="27149" xr:uid="{90B43C87-C9A5-4CD2-AE66-9AF5806365C9}"/>
    <cellStyle name="Normal 24 2 2 2 2 4 3" xfId="27150" xr:uid="{5059A1DE-2273-4E2D-A771-0B20CC56D941}"/>
    <cellStyle name="Normal 24 2 2 2 2 5" xfId="27151" xr:uid="{6336A16F-80BF-4CBC-AD09-AE1587B9D49E}"/>
    <cellStyle name="Normal 24 2 2 2 2 5 2" xfId="27152" xr:uid="{6D26DC64-9A6C-457C-846D-7D163E75C9F3}"/>
    <cellStyle name="Normal 24 2 2 2 2 6" xfId="27153" xr:uid="{663890D4-0B95-4840-9262-4E2AFD900B70}"/>
    <cellStyle name="Normal 24 2 2 2 2 7" xfId="27154" xr:uid="{2D378FAE-4BBC-4528-B229-8BCBC6DAE2C7}"/>
    <cellStyle name="Normal 24 2 2 2 2 8" xfId="27155" xr:uid="{AC26170F-8DC1-4F78-8F6C-11BD578CA52B}"/>
    <cellStyle name="Normal 24 2 2 2 3" xfId="27156" xr:uid="{EBE58627-53AF-4E63-86B9-602747F2C7B5}"/>
    <cellStyle name="Normal 24 2 2 2 3 2" xfId="27157" xr:uid="{719E511E-C0AF-433E-9ECC-8467DA3F55BC}"/>
    <cellStyle name="Normal 24 2 2 2 3 2 2" xfId="27158" xr:uid="{7F36C7FE-10D6-457F-A17E-139E6375104A}"/>
    <cellStyle name="Normal 24 2 2 2 3 2 2 2" xfId="27159" xr:uid="{9754DB70-8457-45B0-AE32-86A38270B205}"/>
    <cellStyle name="Normal 24 2 2 2 3 2 2 2 2" xfId="27160" xr:uid="{8BDD2FFF-2102-437C-A7E1-0506D4A8D2F9}"/>
    <cellStyle name="Normal 24 2 2 2 3 2 2 3" xfId="27161" xr:uid="{7CF3FF33-F2B2-41DB-BED3-BD89F774BDDC}"/>
    <cellStyle name="Normal 24 2 2 2 3 2 3" xfId="27162" xr:uid="{A2608166-3501-4D62-B5DC-A1589329AB3A}"/>
    <cellStyle name="Normal 24 2 2 2 3 2 3 2" xfId="27163" xr:uid="{45A9B41D-C895-4552-801A-062BE6B5E71E}"/>
    <cellStyle name="Normal 24 2 2 2 3 2 4" xfId="27164" xr:uid="{CEA48764-F3A5-4C16-9EB4-6651A8B1FF9A}"/>
    <cellStyle name="Normal 24 2 2 2 3 3" xfId="27165" xr:uid="{FEF6F8AA-4084-4334-9BD8-32093DE31783}"/>
    <cellStyle name="Normal 24 2 2 2 3 3 2" xfId="27166" xr:uid="{34841D2C-7307-4E4C-82C0-36A4DF30CD03}"/>
    <cellStyle name="Normal 24 2 2 2 3 3 2 2" xfId="27167" xr:uid="{A2DC9A3C-E4CA-4277-99FA-5D7F3EB5089D}"/>
    <cellStyle name="Normal 24 2 2 2 3 3 3" xfId="27168" xr:uid="{1EFCE716-EA23-46D7-8CB3-BEADC1D5D033}"/>
    <cellStyle name="Normal 24 2 2 2 3 4" xfId="27169" xr:uid="{1939C034-7242-49B7-831D-4CC23DF2D860}"/>
    <cellStyle name="Normal 24 2 2 2 3 4 2" xfId="27170" xr:uid="{BFD031B2-AD6A-49E8-AB1A-03A66A5F3C46}"/>
    <cellStyle name="Normal 24 2 2 2 3 5" xfId="27171" xr:uid="{9545B23E-553A-4416-ABC2-E8FF6EB06341}"/>
    <cellStyle name="Normal 24 2 2 2 3 6" xfId="27172" xr:uid="{51484F61-646D-4DB1-9A30-32E76960AB1B}"/>
    <cellStyle name="Normal 24 2 2 2 4" xfId="27173" xr:uid="{EF14E27F-1C9F-47E3-88F2-A314C781003C}"/>
    <cellStyle name="Normal 24 2 2 2 4 2" xfId="27174" xr:uid="{B444C03D-9E40-41AE-931C-9EAA128C738E}"/>
    <cellStyle name="Normal 24 2 2 2 4 2 2" xfId="27175" xr:uid="{BB809848-150C-4EA0-9E20-171CDBB882E6}"/>
    <cellStyle name="Normal 24 2 2 2 4 2 2 2" xfId="55670" xr:uid="{490D6FCD-A33B-452C-BD56-E5B2A3487408}"/>
    <cellStyle name="Normal 24 2 2 2 4 2 3" xfId="55671" xr:uid="{A0DD6E0D-7771-4CE4-B732-D3228C32A383}"/>
    <cellStyle name="Normal 24 2 2 2 4 3" xfId="27176" xr:uid="{068E0791-2055-4039-9CD7-E7838933D116}"/>
    <cellStyle name="Normal 24 2 2 2 4 3 2" xfId="55672" xr:uid="{49763782-384E-4E68-B959-2B23D36AB283}"/>
    <cellStyle name="Normal 24 2 2 2 4 4" xfId="55673" xr:uid="{E275EADB-E00C-44D1-813B-9A85859FB0C8}"/>
    <cellStyle name="Normal 24 2 2 2 5" xfId="27177" xr:uid="{CFAFB097-83A4-4A00-88E6-9BADA6194135}"/>
    <cellStyle name="Normal 24 2 2 2 5 2" xfId="27178" xr:uid="{3F5918E5-FED5-4153-9D98-0993B94A2534}"/>
    <cellStyle name="Normal 24 2 2 2 5 2 2" xfId="27179" xr:uid="{72535E8A-D8D5-46A3-A81C-D44987BB803C}"/>
    <cellStyle name="Normal 24 2 2 2 5 2 2 2" xfId="27180" xr:uid="{643169F5-DCAC-4BFD-BAC4-5ABB373BF534}"/>
    <cellStyle name="Normal 24 2 2 2 5 2 3" xfId="27181" xr:uid="{3C1EE198-5FA9-491E-B36B-A8FA346FA64B}"/>
    <cellStyle name="Normal 24 2 2 2 5 3" xfId="27182" xr:uid="{334FA62F-4C3D-407F-AD44-70DF6B3AA21C}"/>
    <cellStyle name="Normal 24 2 2 2 5 3 2" xfId="27183" xr:uid="{FA362C47-99BB-42EE-9CD0-A7E7B33119CB}"/>
    <cellStyle name="Normal 24 2 2 2 5 4" xfId="27184" xr:uid="{40CC4920-465B-4962-90F6-03E11E8C10EA}"/>
    <cellStyle name="Normal 24 2 2 2 6" xfId="27185" xr:uid="{DB04CFD6-43AB-4833-B55A-BCBD7EED8BBD}"/>
    <cellStyle name="Normal 24 2 2 2 6 2" xfId="27186" xr:uid="{1EEB0421-D704-47C0-A6A4-487FCA7D2BE7}"/>
    <cellStyle name="Normal 24 2 2 2 6 2 2" xfId="27187" xr:uid="{69F5032F-8C18-447F-B085-D30BED814673}"/>
    <cellStyle name="Normal 24 2 2 2 6 3" xfId="27188" xr:uid="{77DB3BA5-4E13-4154-9CCB-89E42ED692F3}"/>
    <cellStyle name="Normal 24 2 2 2 7" xfId="27189" xr:uid="{F89A1E34-84DE-44DD-97A2-502DFC9AE084}"/>
    <cellStyle name="Normal 24 2 2 2 7 2" xfId="27190" xr:uid="{5ECFFFBB-BE7E-414C-8AC8-89EAC04BBC28}"/>
    <cellStyle name="Normal 24 2 2 2 8" xfId="27191" xr:uid="{0C5C29C8-363E-4AD0-A4F0-A088711B222C}"/>
    <cellStyle name="Normal 24 2 2 2 9" xfId="27192" xr:uid="{5DFD4359-F6A9-44F0-B81E-DFBDD0F6628F}"/>
    <cellStyle name="Normal 24 2 2 2_INFORME" xfId="27193" xr:uid="{501F041F-F88C-458A-A273-1993ED88D556}"/>
    <cellStyle name="Normal 24 2 2 3" xfId="27194" xr:uid="{03AC49FC-7291-4058-80D3-3260DC5D2DAB}"/>
    <cellStyle name="Normal 24 2 2 3 2" xfId="27195" xr:uid="{EA977611-B6E6-4BA0-9CC9-03D2C1A7A793}"/>
    <cellStyle name="Normal 24 2 2 3 2 2" xfId="27196" xr:uid="{0339CAA6-A154-407B-8189-97C925338A65}"/>
    <cellStyle name="Normal 24 2 2 3 2 2 2" xfId="27197" xr:uid="{18B5437A-8B74-43F4-BE32-5238F1D2C9D2}"/>
    <cellStyle name="Normal 24 2 2 3 2 2 2 2" xfId="27198" xr:uid="{B0BC9ED4-9423-4170-88B7-31226B3B0427}"/>
    <cellStyle name="Normal 24 2 2 3 2 2 2 2 2" xfId="27199" xr:uid="{CBFBDA9A-61BD-4E06-A867-4D50D950449E}"/>
    <cellStyle name="Normal 24 2 2 3 2 2 2 3" xfId="27200" xr:uid="{7D8B48E7-4C8F-44B0-B43D-83F0A33CBF04}"/>
    <cellStyle name="Normal 24 2 2 3 2 2 3" xfId="27201" xr:uid="{4188CD9F-84F8-4B8B-807D-1729E5900419}"/>
    <cellStyle name="Normal 24 2 2 3 2 2 3 2" xfId="27202" xr:uid="{95C3F27A-AF33-4241-8B00-243E34624682}"/>
    <cellStyle name="Normal 24 2 2 3 2 2 4" xfId="27203" xr:uid="{BC9C8891-A334-4DD1-A4BE-BD597EE4AAC2}"/>
    <cellStyle name="Normal 24 2 2 3 2 3" xfId="27204" xr:uid="{C608A34E-3032-4175-BB8C-C5AD853581F7}"/>
    <cellStyle name="Normal 24 2 2 3 2 3 2" xfId="27205" xr:uid="{296C2564-2104-4222-B0BE-3FF3D6E28031}"/>
    <cellStyle name="Normal 24 2 2 3 2 3 2 2" xfId="27206" xr:uid="{3D87BAE2-810E-4E7A-B638-126804DF16F7}"/>
    <cellStyle name="Normal 24 2 2 3 2 3 2 2 2" xfId="27207" xr:uid="{B7E45989-7B51-4287-89B4-CBAA745F540F}"/>
    <cellStyle name="Normal 24 2 2 3 2 3 2 3" xfId="27208" xr:uid="{7737C467-75C9-4247-A924-BBE50C942AA1}"/>
    <cellStyle name="Normal 24 2 2 3 2 3 3" xfId="27209" xr:uid="{CD1D560F-261C-40D3-A412-ADD8BD9D60D0}"/>
    <cellStyle name="Normal 24 2 2 3 2 3 3 2" xfId="27210" xr:uid="{F233B744-F1BF-420C-890C-BEEF6963309E}"/>
    <cellStyle name="Normal 24 2 2 3 2 3 4" xfId="27211" xr:uid="{1F836DA6-359A-4FE1-A412-BF3C4129ED6F}"/>
    <cellStyle name="Normal 24 2 2 3 2 4" xfId="27212" xr:uid="{FA3CD627-5253-4019-8CDE-3445164B4BFE}"/>
    <cellStyle name="Normal 24 2 2 3 2 4 2" xfId="27213" xr:uid="{B12E59C7-6C5A-42E2-8134-90564AF54436}"/>
    <cellStyle name="Normal 24 2 2 3 2 4 2 2" xfId="27214" xr:uid="{42C81E42-E14E-4AF3-93E8-603237B87986}"/>
    <cellStyle name="Normal 24 2 2 3 2 4 3" xfId="27215" xr:uid="{351833E3-5ED1-4BEC-9813-034BFD74BDCF}"/>
    <cellStyle name="Normal 24 2 2 3 2 5" xfId="27216" xr:uid="{4B75D779-73EB-4416-944C-45C7EA27DF9E}"/>
    <cellStyle name="Normal 24 2 2 3 2 5 2" xfId="27217" xr:uid="{18E542FA-2CD9-445B-AF20-35918A7B0B95}"/>
    <cellStyle name="Normal 24 2 2 3 2 6" xfId="27218" xr:uid="{DEC859E4-E908-4A6B-B3D6-BC66B049FCF3}"/>
    <cellStyle name="Normal 24 2 2 3 2 7" xfId="27219" xr:uid="{208F1970-DCDB-4E06-9EA7-FE53CD06A787}"/>
    <cellStyle name="Normal 24 2 2 3 3" xfId="27220" xr:uid="{8E51FA6D-DB98-4A4B-B2E0-7EB36F83B461}"/>
    <cellStyle name="Normal 24 2 2 3 3 2" xfId="27221" xr:uid="{F14CFFF5-EDCB-4A0C-80CF-E91D6F099B83}"/>
    <cellStyle name="Normal 24 2 2 3 3 2 2" xfId="27222" xr:uid="{4ABBAAE2-A0B2-4B9A-87D1-8D06D3764528}"/>
    <cellStyle name="Normal 24 2 2 3 3 2 2 2" xfId="27223" xr:uid="{B82D1BAB-97B2-4271-987C-437F09DC7AF5}"/>
    <cellStyle name="Normal 24 2 2 3 3 2 3" xfId="27224" xr:uid="{2189FA62-5D3C-4E5D-8F3A-65DB501E8193}"/>
    <cellStyle name="Normal 24 2 2 3 3 3" xfId="27225" xr:uid="{65370A1D-9F1A-41E7-8550-E7BCA4B1DFFC}"/>
    <cellStyle name="Normal 24 2 2 3 3 3 2" xfId="27226" xr:uid="{FB08929E-E67B-4570-A112-D1A767C7E9E1}"/>
    <cellStyle name="Normal 24 2 2 3 3 4" xfId="27227" xr:uid="{EEFFEBDC-4D15-464E-8B38-813EDB4DDBA8}"/>
    <cellStyle name="Normal 24 2 2 3 4" xfId="27228" xr:uid="{C40B9747-923A-4B64-9CB3-01F337EC45E5}"/>
    <cellStyle name="Normal 24 2 2 3 4 2" xfId="27229" xr:uid="{11FBBB3D-0FD7-4D2C-8F98-233B2249CC49}"/>
    <cellStyle name="Normal 24 2 2 3 4 2 2" xfId="27230" xr:uid="{2804CCA4-A1B2-48C2-B934-6263F2519292}"/>
    <cellStyle name="Normal 24 2 2 3 4 2 2 2" xfId="27231" xr:uid="{DCA276D9-C134-4C1F-8964-C72B4B8CE4BB}"/>
    <cellStyle name="Normal 24 2 2 3 4 2 3" xfId="27232" xr:uid="{F273367D-624F-4C3E-8CB8-BB2E91CBF798}"/>
    <cellStyle name="Normal 24 2 2 3 4 3" xfId="27233" xr:uid="{8365FCC8-66B3-4E17-877E-BDB6CB4D1BE0}"/>
    <cellStyle name="Normal 24 2 2 3 4 3 2" xfId="27234" xr:uid="{532026E2-86A5-4CA9-961C-E668835A859B}"/>
    <cellStyle name="Normal 24 2 2 3 4 4" xfId="27235" xr:uid="{BE13BB2E-BBB6-499E-8013-AA36CB161086}"/>
    <cellStyle name="Normal 24 2 2 3 5" xfId="27236" xr:uid="{B2E832A7-E9DC-4397-843B-F890F5A84D92}"/>
    <cellStyle name="Normal 24 2 2 3 5 2" xfId="27237" xr:uid="{420F04D4-F65A-46B9-A566-F01F32CC8C8D}"/>
    <cellStyle name="Normal 24 2 2 3 5 2 2" xfId="27238" xr:uid="{5A56E50D-FF3F-4D76-96F1-AEEEA9D05C88}"/>
    <cellStyle name="Normal 24 2 2 3 5 3" xfId="27239" xr:uid="{270449A1-136C-4399-A9F4-1FF35EDCD702}"/>
    <cellStyle name="Normal 24 2 2 3 6" xfId="27240" xr:uid="{8BDF55D6-DB78-4A48-8502-C30C82BBDD9D}"/>
    <cellStyle name="Normal 24 2 2 3 6 2" xfId="27241" xr:uid="{0776BE04-2346-4975-8A55-6155E00438C1}"/>
    <cellStyle name="Normal 24 2 2 3 7" xfId="27242" xr:uid="{3A3A02C0-B08A-4F28-AF2C-F26E91B76843}"/>
    <cellStyle name="Normal 24 2 2 3 8" xfId="27243" xr:uid="{4C8DDF2A-8AD6-4144-8CFD-9E367508CEF9}"/>
    <cellStyle name="Normal 24 2 2 3 9" xfId="27244" xr:uid="{F7BE535B-FEDE-4FB3-90C9-E6D939C8D0C8}"/>
    <cellStyle name="Normal 24 2 2 4" xfId="27245" xr:uid="{77DB5813-CEE3-4B48-9E15-DD81875B28FC}"/>
    <cellStyle name="Normal 24 2 2 4 2" xfId="27246" xr:uid="{9B875543-41E0-4933-AE15-6F7BB35D06CE}"/>
    <cellStyle name="Normal 24 2 2 4 2 2" xfId="27247" xr:uid="{51A60B18-08A6-4D1A-9B4D-6DE1675A6C3A}"/>
    <cellStyle name="Normal 24 2 2 4 2 2 2" xfId="27248" xr:uid="{0FF3F2B5-1F8D-483D-A554-3933BB22CB28}"/>
    <cellStyle name="Normal 24 2 2 4 2 2 2 2" xfId="27249" xr:uid="{8806206C-2875-482F-9309-708729B9A042}"/>
    <cellStyle name="Normal 24 2 2 4 2 2 3" xfId="27250" xr:uid="{C2207AB7-1386-499D-BA7E-07AFC2C4B9AF}"/>
    <cellStyle name="Normal 24 2 2 4 2 3" xfId="27251" xr:uid="{21DA9369-A166-423D-96E1-B3C22F14E397}"/>
    <cellStyle name="Normal 24 2 2 4 2 3 2" xfId="27252" xr:uid="{9855165A-192C-419C-9B0F-9C1C166F8940}"/>
    <cellStyle name="Normal 24 2 2 4 2 4" xfId="27253" xr:uid="{5F7FF25D-DFDE-4120-A3C9-FA541802C3CC}"/>
    <cellStyle name="Normal 24 2 2 4 3" xfId="27254" xr:uid="{58A01D2E-BD47-4628-968C-E3A698B08509}"/>
    <cellStyle name="Normal 24 2 2 4 3 2" xfId="27255" xr:uid="{E69A274F-7626-457F-B7F4-E3067CD3A742}"/>
    <cellStyle name="Normal 24 2 2 4 3 2 2" xfId="27256" xr:uid="{AF094942-EF7B-4280-BFD3-4ADAA895FA48}"/>
    <cellStyle name="Normal 24 2 2 4 3 2 2 2" xfId="27257" xr:uid="{0B059D44-387D-452F-8B53-8B4B2775B4B0}"/>
    <cellStyle name="Normal 24 2 2 4 3 2 3" xfId="27258" xr:uid="{8759623B-210C-45B5-939C-CB6E5BDF784B}"/>
    <cellStyle name="Normal 24 2 2 4 3 3" xfId="27259" xr:uid="{18A97641-2F7D-4D44-9045-EDC27B9CA6BE}"/>
    <cellStyle name="Normal 24 2 2 4 3 3 2" xfId="27260" xr:uid="{791D93A0-A0F7-470F-A41F-BB9FB2EF3956}"/>
    <cellStyle name="Normal 24 2 2 4 3 4" xfId="27261" xr:uid="{4FDEA845-84FF-445E-A756-5B2AD700CA85}"/>
    <cellStyle name="Normal 24 2 2 4 4" xfId="27262" xr:uid="{77095A36-6D18-48B4-A872-09C2DF219DF0}"/>
    <cellStyle name="Normal 24 2 2 4 4 2" xfId="27263" xr:uid="{A5FC3138-403F-46E0-9C67-583135BE66A4}"/>
    <cellStyle name="Normal 24 2 2 4 4 2 2" xfId="27264" xr:uid="{89602FB2-C8BE-42DF-840F-C21FF498690C}"/>
    <cellStyle name="Normal 24 2 2 4 4 3" xfId="27265" xr:uid="{4B5DF5F7-AD93-45F4-92F4-922F1EE6FC04}"/>
    <cellStyle name="Normal 24 2 2 4 5" xfId="27266" xr:uid="{A7327F9A-AD55-44C2-A62A-B849BF0A97CC}"/>
    <cellStyle name="Normal 24 2 2 4 5 2" xfId="27267" xr:uid="{A4F40C91-1DAE-4B47-BEF9-235D9CDBCCA4}"/>
    <cellStyle name="Normal 24 2 2 4 6" xfId="27268" xr:uid="{019EDB5C-60E5-4450-AEDB-299247AF2F71}"/>
    <cellStyle name="Normal 24 2 2 4 7" xfId="27269" xr:uid="{3017D4DB-81F0-4128-9699-5D17448BCBF3}"/>
    <cellStyle name="Normal 24 2 2 5" xfId="27270" xr:uid="{CFFC87EA-9E69-4494-BF71-8C578C4236FE}"/>
    <cellStyle name="Normal 24 2 2 5 2" xfId="27271" xr:uid="{085D2D8B-8615-4F4D-BABA-2EB86F5A83C6}"/>
    <cellStyle name="Normal 24 2 2 5 2 2" xfId="27272" xr:uid="{05942FF3-594D-4161-A528-3BBDBD6F681C}"/>
    <cellStyle name="Normal 24 2 2 5 2 2 2" xfId="27273" xr:uid="{559047FF-1DE9-4010-ACC4-C57AB3296F68}"/>
    <cellStyle name="Normal 24 2 2 5 2 3" xfId="27274" xr:uid="{069DE1C3-8E28-4C5E-965A-C1F3DB8F98D1}"/>
    <cellStyle name="Normal 24 2 2 5 3" xfId="27275" xr:uid="{9C33CD36-48E9-4ECE-8852-7F79CAD4D64D}"/>
    <cellStyle name="Normal 24 2 2 5 3 2" xfId="27276" xr:uid="{2D0CF819-5DA5-46BE-9964-7A0AA1E6D923}"/>
    <cellStyle name="Normal 24 2 2 5 4" xfId="27277" xr:uid="{591CB8A9-C3CD-4DC8-9A0A-DD481CBE15D7}"/>
    <cellStyle name="Normal 24 2 2 6" xfId="27278" xr:uid="{561C44ED-6D20-4CAF-A815-208991223CA4}"/>
    <cellStyle name="Normal 24 2 2 6 2" xfId="27279" xr:uid="{A2DE5571-C2D0-4718-86C6-719D6A9092B8}"/>
    <cellStyle name="Normal 24 2 2 6 2 2" xfId="27280" xr:uid="{D11EECC2-5925-4822-A04E-15724340DFA6}"/>
    <cellStyle name="Normal 24 2 2 6 3" xfId="27281" xr:uid="{F3E9B67D-D115-4982-84FA-9C801B8315E5}"/>
    <cellStyle name="Normal 24 2 2 7" xfId="27282" xr:uid="{FD195587-9A69-4066-8962-C6D444E0CC0B}"/>
    <cellStyle name="Normal 24 2 2 7 2" xfId="27283" xr:uid="{27C8847A-1D72-4709-914A-282BD41FE256}"/>
    <cellStyle name="Normal 24 2 2 7 2 2" xfId="27284" xr:uid="{C08C40E6-091F-4005-BFBB-21C6C47E0BED}"/>
    <cellStyle name="Normal 24 2 2 7 2 2 2" xfId="27285" xr:uid="{DD7AA945-D7D0-4379-9F3E-431EB73B3E55}"/>
    <cellStyle name="Normal 24 2 2 7 2 3" xfId="27286" xr:uid="{A9808137-F1BC-4AC2-A943-1FB382CFB9B8}"/>
    <cellStyle name="Normal 24 2 2 7 3" xfId="27287" xr:uid="{8BF25538-3663-4BA0-83DC-83F9863252A3}"/>
    <cellStyle name="Normal 24 2 2 7 3 2" xfId="27288" xr:uid="{CA3BF195-4CFA-444B-ACB1-B434EFEFCD94}"/>
    <cellStyle name="Normal 24 2 2 7 4" xfId="27289" xr:uid="{9A02EA4C-13A1-4D5D-863B-A65BDC823788}"/>
    <cellStyle name="Normal 24 2 2 8" xfId="27290" xr:uid="{B574AD6A-B2BE-4092-803E-617B419607C0}"/>
    <cellStyle name="Normal 24 2 2 8 2" xfId="27291" xr:uid="{4B08C29E-5C60-4B66-8C95-F7A2524C195B}"/>
    <cellStyle name="Normal 24 2 2 8 2 2" xfId="27292" xr:uid="{DC5CBC6F-B61F-492D-828E-65C3FF06702A}"/>
    <cellStyle name="Normal 24 2 2 8 3" xfId="27293" xr:uid="{FD36CC89-B37D-4FC1-91DB-7CC79223A325}"/>
    <cellStyle name="Normal 24 2 2 9" xfId="27294" xr:uid="{BA5C177B-0914-4AB5-B559-57EC958838E8}"/>
    <cellStyle name="Normal 24 2 2 9 2" xfId="27295" xr:uid="{AC7F463A-B174-4C81-91A1-36CFAA2C3BB9}"/>
    <cellStyle name="Normal 24 2 2_INFORME" xfId="27296" xr:uid="{8375328E-C344-41CC-B4B2-01BF31E3C6EB}"/>
    <cellStyle name="Normal 24 2 3" xfId="27297" xr:uid="{888B02C7-8490-4B52-B303-AAE140DBB90F}"/>
    <cellStyle name="Normal 24 2 3 10" xfId="27298" xr:uid="{65DF825F-3AA8-4176-A0BB-1D9004C7BBCC}"/>
    <cellStyle name="Normal 24 2 3 2" xfId="27299" xr:uid="{881FCCE3-B591-4983-A7FB-D9A7BB134FC6}"/>
    <cellStyle name="Normal 24 2 3 2 2" xfId="27300" xr:uid="{6FC5F15B-B2E5-4EAE-9617-B23F05F908F5}"/>
    <cellStyle name="Normal 24 2 3 2 2 2" xfId="27301" xr:uid="{4C50C874-4F68-4CD4-9138-5B1645046A28}"/>
    <cellStyle name="Normal 24 2 3 2 2 2 2" xfId="27302" xr:uid="{49216E39-C884-4CB3-A92C-856DFF8B3930}"/>
    <cellStyle name="Normal 24 2 3 2 2 2 2 2" xfId="27303" xr:uid="{907BA0C5-2346-43A4-92FC-539CDFD4F7F9}"/>
    <cellStyle name="Normal 24 2 3 2 2 2 2 2 2" xfId="27304" xr:uid="{807D6B3B-B610-42A1-B6E6-3FC4088CD0E8}"/>
    <cellStyle name="Normal 24 2 3 2 2 2 2 3" xfId="27305" xr:uid="{24AF4C51-A2ED-42AB-870D-8C423A5C45E4}"/>
    <cellStyle name="Normal 24 2 3 2 2 2 3" xfId="27306" xr:uid="{C723DBBC-F1A3-4C37-BDC7-93886668B565}"/>
    <cellStyle name="Normal 24 2 3 2 2 2 3 2" xfId="27307" xr:uid="{32F084F0-8A87-48EF-B89F-CD761E9255CC}"/>
    <cellStyle name="Normal 24 2 3 2 2 2 4" xfId="27308" xr:uid="{DD4AAB69-ACA8-4226-9EEF-F4004A587055}"/>
    <cellStyle name="Normal 24 2 3 2 2 3" xfId="27309" xr:uid="{59D09DD8-9BCC-4A1D-A806-D74B90B54BC2}"/>
    <cellStyle name="Normal 24 2 3 2 2 3 2" xfId="27310" xr:uid="{3C77A322-7202-44A0-A506-C0B7BC36735E}"/>
    <cellStyle name="Normal 24 2 3 2 2 3 2 2" xfId="27311" xr:uid="{B9F285AD-BDC8-40E1-BBA9-DE7FDC9561E5}"/>
    <cellStyle name="Normal 24 2 3 2 2 3 3" xfId="27312" xr:uid="{F0B52345-CE1B-4007-9DA2-23F679D5FC7A}"/>
    <cellStyle name="Normal 24 2 3 2 2 4" xfId="27313" xr:uid="{6DFFE56C-815F-49CF-9FA9-73505F2F6393}"/>
    <cellStyle name="Normal 24 2 3 2 2 4 2" xfId="27314" xr:uid="{CE37FCCC-DED6-4E02-8F51-427CB5126FCD}"/>
    <cellStyle name="Normal 24 2 3 2 2 5" xfId="27315" xr:uid="{9AC8A863-E443-4C2C-AA21-7241B9784C90}"/>
    <cellStyle name="Normal 24 2 3 2 2 6" xfId="27316" xr:uid="{EC9D92A8-9A19-416F-AF9A-37223FA7FDFE}"/>
    <cellStyle name="Normal 24 2 3 2 3" xfId="27317" xr:uid="{D526787B-4638-4657-BC79-56E9609EB768}"/>
    <cellStyle name="Normal 24 2 3 2 3 2" xfId="27318" xr:uid="{C214848F-DDD5-46C6-B5E5-A08A860A250A}"/>
    <cellStyle name="Normal 24 2 3 2 3 2 2" xfId="27319" xr:uid="{EA9BCE0F-D3D0-4DE8-B0A7-BFE5DE7C3E42}"/>
    <cellStyle name="Normal 24 2 3 2 3 2 2 2" xfId="27320" xr:uid="{1AF3AC41-3E3D-41CE-8D65-222E0382C171}"/>
    <cellStyle name="Normal 24 2 3 2 3 2 3" xfId="27321" xr:uid="{51F71483-58C5-46A1-B415-8D7D00BE189C}"/>
    <cellStyle name="Normal 24 2 3 2 3 3" xfId="27322" xr:uid="{4E33E28B-A378-4733-B189-C5A5FABC8A77}"/>
    <cellStyle name="Normal 24 2 3 2 3 3 2" xfId="27323" xr:uid="{4102AEC7-7B0F-4D7D-96A2-B4003691116A}"/>
    <cellStyle name="Normal 24 2 3 2 3 4" xfId="27324" xr:uid="{DB910266-1242-484C-8012-6441BF414742}"/>
    <cellStyle name="Normal 24 2 3 2 4" xfId="27325" xr:uid="{5614D508-A318-4911-A6CB-3F52DBF5EC8A}"/>
    <cellStyle name="Normal 24 2 3 2 4 2" xfId="27326" xr:uid="{D2FB917B-CADA-40BE-A110-39CB3A0D8AC3}"/>
    <cellStyle name="Normal 24 2 3 2 4 2 2" xfId="27327" xr:uid="{CC881AA1-503B-49AF-8501-94344A22391F}"/>
    <cellStyle name="Normal 24 2 3 2 4 3" xfId="27328" xr:uid="{852B8808-BD6D-409E-A688-C21DE35D1932}"/>
    <cellStyle name="Normal 24 2 3 2 5" xfId="27329" xr:uid="{66A5FC9A-BA53-411E-B56D-A41FAD4FC35F}"/>
    <cellStyle name="Normal 24 2 3 2 5 2" xfId="27330" xr:uid="{89C49747-0FE6-46B8-9ED2-6384A242476B}"/>
    <cellStyle name="Normal 24 2 3 2 6" xfId="27331" xr:uid="{032C8B99-2F28-411E-A4D9-547E871B2FCC}"/>
    <cellStyle name="Normal 24 2 3 2 7" xfId="27332" xr:uid="{80EBAD65-53E6-4D2D-A8FD-458320A3E4D7}"/>
    <cellStyle name="Normal 24 2 3 2 8" xfId="27333" xr:uid="{C05ABD31-E974-4AD7-9D54-91BF71BBEB20}"/>
    <cellStyle name="Normal 24 2 3 3" xfId="27334" xr:uid="{0DBCE957-8734-428D-AC30-5E75FE2FBD5B}"/>
    <cellStyle name="Normal 24 2 3 3 2" xfId="27335" xr:uid="{B60DB89A-C140-4F25-A7EC-E828482E5D58}"/>
    <cellStyle name="Normal 24 2 3 3 2 2" xfId="27336" xr:uid="{22A04143-C2E4-4E95-BFFF-520EE5E7C7F2}"/>
    <cellStyle name="Normal 24 2 3 3 2 2 2" xfId="27337" xr:uid="{0AF1A267-F66E-4C55-A71C-25076F46C7A8}"/>
    <cellStyle name="Normal 24 2 3 3 2 2 2 2" xfId="27338" xr:uid="{45A63A49-62AF-4801-9CF6-158C59A3AA67}"/>
    <cellStyle name="Normal 24 2 3 3 2 2 3" xfId="27339" xr:uid="{7F05ED10-C5D8-47D1-8C5F-49862B798C77}"/>
    <cellStyle name="Normal 24 2 3 3 2 3" xfId="27340" xr:uid="{A3AEE4D2-AB7B-4315-AEB0-F8D8EE7A6005}"/>
    <cellStyle name="Normal 24 2 3 3 2 3 2" xfId="27341" xr:uid="{83EF4C80-5907-4EF1-BA81-739D64DDE11A}"/>
    <cellStyle name="Normal 24 2 3 3 2 4" xfId="27342" xr:uid="{C3F5FBB3-05C9-4BBC-9387-AB77AECF39E5}"/>
    <cellStyle name="Normal 24 2 3 3 3" xfId="27343" xr:uid="{8F38471D-0F7F-4171-B439-6E02DE294C10}"/>
    <cellStyle name="Normal 24 2 3 3 3 2" xfId="27344" xr:uid="{0BAB8921-24D9-45FF-832A-20199D48E958}"/>
    <cellStyle name="Normal 24 2 3 3 3 2 2" xfId="27345" xr:uid="{6D2B8989-84BB-4565-B53C-62AEEF738E97}"/>
    <cellStyle name="Normal 24 2 3 3 3 3" xfId="27346" xr:uid="{C7F6FE92-EA77-4005-8709-6BB93F6935DE}"/>
    <cellStyle name="Normal 24 2 3 3 4" xfId="27347" xr:uid="{0A97A36A-745F-4C5B-9C59-5C8AF4A9EB65}"/>
    <cellStyle name="Normal 24 2 3 3 4 2" xfId="27348" xr:uid="{1A3F1576-5FE8-4BBC-BC28-FC69C8380EF0}"/>
    <cellStyle name="Normal 24 2 3 3 5" xfId="27349" xr:uid="{3EC432ED-298D-4627-93CF-ADB43F86085C}"/>
    <cellStyle name="Normal 24 2 3 3 6" xfId="27350" xr:uid="{4C14AE74-E2BA-440A-8754-0C32E8B057D9}"/>
    <cellStyle name="Normal 24 2 3 4" xfId="27351" xr:uid="{31A1858A-E0DC-4426-943C-CA606304E665}"/>
    <cellStyle name="Normal 24 2 3 4 2" xfId="27352" xr:uid="{802FABEC-7C31-41A2-893C-25E70B0DFFCF}"/>
    <cellStyle name="Normal 24 2 3 4 2 2" xfId="27353" xr:uid="{58317FBA-E192-44C1-931E-C7C870F6DB23}"/>
    <cellStyle name="Normal 24 2 3 4 2 2 2" xfId="55674" xr:uid="{9AFEEE6E-DCEE-442E-8615-467FDC4A3291}"/>
    <cellStyle name="Normal 24 2 3 4 2 3" xfId="55675" xr:uid="{F2D13FF8-530F-4BF3-ABAE-FF6DABB6D3B8}"/>
    <cellStyle name="Normal 24 2 3 4 3" xfId="27354" xr:uid="{EA1E6302-C979-4512-A3F8-CE7AF626A442}"/>
    <cellStyle name="Normal 24 2 3 4 3 2" xfId="55676" xr:uid="{98D28ABD-3FCC-46FA-80B3-E47F9CF28219}"/>
    <cellStyle name="Normal 24 2 3 4 4" xfId="55677" xr:uid="{6C58C3C2-3939-4139-8F2B-BB9401EA2919}"/>
    <cellStyle name="Normal 24 2 3 5" xfId="27355" xr:uid="{E2417A43-DDD5-4B4C-8607-079B72DB6C42}"/>
    <cellStyle name="Normal 24 2 3 5 2" xfId="27356" xr:uid="{00B2E490-A711-4B19-93AC-3FC18C07EFDC}"/>
    <cellStyle name="Normal 24 2 3 5 2 2" xfId="27357" xr:uid="{12D3DAB1-C5BD-4595-9658-D811C57B5445}"/>
    <cellStyle name="Normal 24 2 3 5 2 2 2" xfId="27358" xr:uid="{1A91E181-05A0-4C88-A65F-8930AC366BE0}"/>
    <cellStyle name="Normal 24 2 3 5 2 3" xfId="27359" xr:uid="{B5709E78-DEA0-459C-A477-4119490A3EAA}"/>
    <cellStyle name="Normal 24 2 3 5 3" xfId="27360" xr:uid="{50506187-8AC0-4344-B51C-9AB83BB46217}"/>
    <cellStyle name="Normal 24 2 3 5 3 2" xfId="27361" xr:uid="{9E92C361-717B-4B04-A1F4-2EE30654DD95}"/>
    <cellStyle name="Normal 24 2 3 5 4" xfId="27362" xr:uid="{BDBDB78E-6FCE-4687-B740-6016A15D7082}"/>
    <cellStyle name="Normal 24 2 3 6" xfId="27363" xr:uid="{6D6EA7F7-230A-47CC-BE90-07EA98525406}"/>
    <cellStyle name="Normal 24 2 3 6 2" xfId="27364" xr:uid="{EF73FF67-D509-4228-A9E3-82CE6FD8766B}"/>
    <cellStyle name="Normal 24 2 3 6 2 2" xfId="27365" xr:uid="{8F28A4BA-DFD9-49A9-963A-E7B3B99A175C}"/>
    <cellStyle name="Normal 24 2 3 6 3" xfId="27366" xr:uid="{65C5FFB2-845F-47BB-81D0-5B8CB0118E69}"/>
    <cellStyle name="Normal 24 2 3 7" xfId="27367" xr:uid="{7C4E5814-5FAB-497F-9E69-CA55D9688C2A}"/>
    <cellStyle name="Normal 24 2 3 7 2" xfId="27368" xr:uid="{46DF1C77-3BC3-4993-8499-1C3D2722DCFA}"/>
    <cellStyle name="Normal 24 2 3 8" xfId="27369" xr:uid="{554ABAE5-9630-42E8-A814-5AB3B2DCDCBF}"/>
    <cellStyle name="Normal 24 2 3 9" xfId="27370" xr:uid="{0FAB4018-0A34-42BA-B45C-5B4FA157EA01}"/>
    <cellStyle name="Normal 24 2 3_INFORME" xfId="27371" xr:uid="{23E0AD78-0824-4ED2-B4CE-C19EC89D788A}"/>
    <cellStyle name="Normal 24 2 4" xfId="27372" xr:uid="{D7EA282D-ED3B-4FB0-BA0F-D04CCBB035CE}"/>
    <cellStyle name="Normal 24 2 4 2" xfId="27373" xr:uid="{83CB006C-28FB-4D30-9035-AEFABB8C5383}"/>
    <cellStyle name="Normal 24 2 4 2 2" xfId="27374" xr:uid="{9078F8A7-A25A-4654-8F1B-EB0FBAD96298}"/>
    <cellStyle name="Normal 24 2 4 2 2 2" xfId="27375" xr:uid="{544037A7-52DE-4C69-AC12-3BA0061C2C4C}"/>
    <cellStyle name="Normal 24 2 4 2 2 2 2" xfId="27376" xr:uid="{446140B4-005D-48C2-B537-C18B75AA635E}"/>
    <cellStyle name="Normal 24 2 4 2 2 2 2 2" xfId="27377" xr:uid="{71E6868F-9DD5-4A44-8DD9-9451AEFBB0C9}"/>
    <cellStyle name="Normal 24 2 4 2 2 2 3" xfId="27378" xr:uid="{21871F48-E985-42C1-A25E-B4D02E7715AD}"/>
    <cellStyle name="Normal 24 2 4 2 2 3" xfId="27379" xr:uid="{85873988-AFDA-4FBE-BCD0-702F88DCB961}"/>
    <cellStyle name="Normal 24 2 4 2 2 3 2" xfId="27380" xr:uid="{42990CD1-85DD-4596-A516-ADB85DBF1CF9}"/>
    <cellStyle name="Normal 24 2 4 2 2 4" xfId="27381" xr:uid="{7ACEAEF3-4E4D-4FD3-B789-0394545020DC}"/>
    <cellStyle name="Normal 24 2 4 2 3" xfId="27382" xr:uid="{4682E40A-78B8-4C2B-A199-ADAC65D0D042}"/>
    <cellStyle name="Normal 24 2 4 2 3 2" xfId="27383" xr:uid="{5D22B468-FF2E-4605-A9DA-1CC163CA5CC4}"/>
    <cellStyle name="Normal 24 2 4 2 3 2 2" xfId="27384" xr:uid="{967E804E-C987-4ECA-B368-8756587A9D13}"/>
    <cellStyle name="Normal 24 2 4 2 3 2 2 2" xfId="27385" xr:uid="{9ED6B79A-4917-4EA7-9A88-2C763C02E657}"/>
    <cellStyle name="Normal 24 2 4 2 3 2 3" xfId="27386" xr:uid="{6953D687-4072-422D-AE4F-D021BC50CB8B}"/>
    <cellStyle name="Normal 24 2 4 2 3 3" xfId="27387" xr:uid="{1438585A-E9F1-4DB6-B2DC-FC4D4BBAD0B7}"/>
    <cellStyle name="Normal 24 2 4 2 3 3 2" xfId="27388" xr:uid="{632496EB-BCA0-44BF-B021-5C44ADE8B143}"/>
    <cellStyle name="Normal 24 2 4 2 3 4" xfId="27389" xr:uid="{DB863098-436D-4089-879C-72EA5E72D275}"/>
    <cellStyle name="Normal 24 2 4 2 4" xfId="27390" xr:uid="{00B95925-D8A4-4FAA-8E9F-616276063C47}"/>
    <cellStyle name="Normal 24 2 4 2 4 2" xfId="27391" xr:uid="{4D5BB815-5BC7-4154-A1F1-78B6E0CB7B47}"/>
    <cellStyle name="Normal 24 2 4 2 4 2 2" xfId="27392" xr:uid="{0FF112AA-F682-441A-B024-DED46E39EAC4}"/>
    <cellStyle name="Normal 24 2 4 2 4 3" xfId="27393" xr:uid="{ED91F823-2245-4211-915E-BB9D9BEDD39D}"/>
    <cellStyle name="Normal 24 2 4 2 5" xfId="27394" xr:uid="{5954661F-9296-4B35-8124-C7C1813F0837}"/>
    <cellStyle name="Normal 24 2 4 2 5 2" xfId="27395" xr:uid="{B82C95FE-2D84-45B0-8A3E-570E36DD25E5}"/>
    <cellStyle name="Normal 24 2 4 2 6" xfId="27396" xr:uid="{BD462B35-34FF-4DB8-B814-16CF993F69FE}"/>
    <cellStyle name="Normal 24 2 4 2 7" xfId="27397" xr:uid="{A4530F8A-3997-442C-B9B7-BADED8FCB2BE}"/>
    <cellStyle name="Normal 24 2 4 3" xfId="27398" xr:uid="{9CC07203-CC43-4435-9ED0-B5BAE6DA2649}"/>
    <cellStyle name="Normal 24 2 4 3 2" xfId="27399" xr:uid="{6AE26D6A-7A12-49E0-B8E5-C1AD479B70C8}"/>
    <cellStyle name="Normal 24 2 4 3 2 2" xfId="27400" xr:uid="{3E0B6934-CD3D-4EED-AFD3-7AB3C617A2EA}"/>
    <cellStyle name="Normal 24 2 4 3 2 2 2" xfId="27401" xr:uid="{981FE09D-9312-43B8-A8EC-BD7075B9C2B4}"/>
    <cellStyle name="Normal 24 2 4 3 2 3" xfId="27402" xr:uid="{3EC7C44D-610D-41D2-BFA0-26677AEBE1DD}"/>
    <cellStyle name="Normal 24 2 4 3 3" xfId="27403" xr:uid="{B4C410BB-7ABC-45C7-8AFC-453BED68D4C6}"/>
    <cellStyle name="Normal 24 2 4 3 3 2" xfId="27404" xr:uid="{30A00683-8AD4-4FA8-842D-5CB0BDCBC939}"/>
    <cellStyle name="Normal 24 2 4 3 4" xfId="27405" xr:uid="{0BD19CEF-F0D5-4647-9B49-9927585B71DA}"/>
    <cellStyle name="Normal 24 2 4 4" xfId="27406" xr:uid="{B01601D6-7C51-4768-9A4D-750B70333728}"/>
    <cellStyle name="Normal 24 2 4 4 2" xfId="27407" xr:uid="{69FFFF3E-9A8A-4920-8BD9-55BDFFBC27B6}"/>
    <cellStyle name="Normal 24 2 4 4 2 2" xfId="27408" xr:uid="{37B819D8-7684-4CF3-9F1E-B935BEC68763}"/>
    <cellStyle name="Normal 24 2 4 4 2 2 2" xfId="27409" xr:uid="{7CB70A6F-EF8A-4B0B-B25C-DAF72B84FE01}"/>
    <cellStyle name="Normal 24 2 4 4 2 3" xfId="27410" xr:uid="{683E0875-40AF-4E32-BABF-338F89416E8B}"/>
    <cellStyle name="Normal 24 2 4 4 3" xfId="27411" xr:uid="{A454139F-2797-4952-8442-50633004A601}"/>
    <cellStyle name="Normal 24 2 4 4 3 2" xfId="27412" xr:uid="{5DCAC50B-476B-4797-94ED-63E5C805D5CA}"/>
    <cellStyle name="Normal 24 2 4 4 4" xfId="27413" xr:uid="{7D626262-2CE6-4919-A4FA-4B55D3474D31}"/>
    <cellStyle name="Normal 24 2 4 5" xfId="27414" xr:uid="{EB762054-EE2E-4549-ACDA-A01336DEEABA}"/>
    <cellStyle name="Normal 24 2 4 5 2" xfId="27415" xr:uid="{98BE9B9D-519A-4A15-834E-3CAFFBE58F57}"/>
    <cellStyle name="Normal 24 2 4 5 2 2" xfId="27416" xr:uid="{E2497486-86CD-450D-9270-A3771EE0D5D8}"/>
    <cellStyle name="Normal 24 2 4 5 3" xfId="27417" xr:uid="{33E08174-C5C3-41EB-9399-BA43D3899E9D}"/>
    <cellStyle name="Normal 24 2 4 6" xfId="27418" xr:uid="{9387DAED-399B-4966-98FC-A26E0A252015}"/>
    <cellStyle name="Normal 24 2 4 6 2" xfId="27419" xr:uid="{A8611193-DF9B-4871-B000-AD9DEC2E0D6F}"/>
    <cellStyle name="Normal 24 2 4 7" xfId="27420" xr:uid="{27B02E6D-9A9A-4AF4-9A24-39A3B904BC6D}"/>
    <cellStyle name="Normal 24 2 4 8" xfId="27421" xr:uid="{6FF70EE2-80E0-4813-999A-4D5E15DAF6BC}"/>
    <cellStyle name="Normal 24 2 4 9" xfId="27422" xr:uid="{89731ECA-8C67-44CB-A47B-3D8C130A2F38}"/>
    <cellStyle name="Normal 24 2 5" xfId="27423" xr:uid="{BF646ED0-2C7A-429B-BC99-FBE1EB78A43E}"/>
    <cellStyle name="Normal 24 2 5 2" xfId="27424" xr:uid="{7D68C7F2-9D3D-4CAB-93A8-B7C4168FC5D8}"/>
    <cellStyle name="Normal 24 2 5 2 2" xfId="27425" xr:uid="{A7C433CA-CBD5-47C5-BC07-8C35225351F2}"/>
    <cellStyle name="Normal 24 2 5 2 2 2" xfId="27426" xr:uid="{6C325A31-5594-455B-813A-523DE4792F99}"/>
    <cellStyle name="Normal 24 2 5 2 2 2 2" xfId="27427" xr:uid="{E15C527B-8487-4369-B625-F5A28C4D27B4}"/>
    <cellStyle name="Normal 24 2 5 2 2 3" xfId="27428" xr:uid="{83F86BCD-012B-49BD-926A-2ED6961BCAAE}"/>
    <cellStyle name="Normal 24 2 5 2 3" xfId="27429" xr:uid="{78722E96-E16B-4F97-8F1F-141B7C36ED2E}"/>
    <cellStyle name="Normal 24 2 5 2 3 2" xfId="27430" xr:uid="{0CB9282F-3340-4887-817A-F6832402F982}"/>
    <cellStyle name="Normal 24 2 5 2 4" xfId="27431" xr:uid="{6632A208-02F0-4DBE-AF28-462B8EA6D19A}"/>
    <cellStyle name="Normal 24 2 5 3" xfId="27432" xr:uid="{E07058CD-2892-42AD-A348-7F7F6D5012F9}"/>
    <cellStyle name="Normal 24 2 5 3 2" xfId="27433" xr:uid="{65B64451-20A5-4BE1-9BFB-BFCF91C758C3}"/>
    <cellStyle name="Normal 24 2 5 3 2 2" xfId="27434" xr:uid="{0AC478A6-930A-4729-AF60-1B8F0812EAA0}"/>
    <cellStyle name="Normal 24 2 5 3 2 2 2" xfId="27435" xr:uid="{3C8E7922-5D0E-420A-8B02-6EB2C13AE40E}"/>
    <cellStyle name="Normal 24 2 5 3 2 3" xfId="27436" xr:uid="{781CD64F-9592-453F-B037-0B2EE5F0E15F}"/>
    <cellStyle name="Normal 24 2 5 3 3" xfId="27437" xr:uid="{6A867C7F-B8F2-4726-B8D0-464F0609568B}"/>
    <cellStyle name="Normal 24 2 5 3 3 2" xfId="27438" xr:uid="{31D3888D-1CB7-4A07-A876-4870EFB224AE}"/>
    <cellStyle name="Normal 24 2 5 3 4" xfId="27439" xr:uid="{2DBE21D5-A57D-4F12-91A1-18F4A565B2DA}"/>
    <cellStyle name="Normal 24 2 5 4" xfId="27440" xr:uid="{A5549121-1C83-421B-80E3-8F4BCFC7DC9D}"/>
    <cellStyle name="Normal 24 2 5 4 2" xfId="27441" xr:uid="{87C1B9A6-4858-48DA-BFEF-0A5E7274F35C}"/>
    <cellStyle name="Normal 24 2 5 4 2 2" xfId="27442" xr:uid="{0D3FA38B-6688-4971-9DAB-572497EA5FFC}"/>
    <cellStyle name="Normal 24 2 5 4 3" xfId="27443" xr:uid="{5D7FF269-DF06-4BF1-AEB3-C26BF20A41CD}"/>
    <cellStyle name="Normal 24 2 5 5" xfId="27444" xr:uid="{FA23E5E1-9919-4497-ACAE-771EFFBEC382}"/>
    <cellStyle name="Normal 24 2 5 5 2" xfId="27445" xr:uid="{0779D59C-0D77-4FDD-A002-0D2072EC316A}"/>
    <cellStyle name="Normal 24 2 5 6" xfId="27446" xr:uid="{5F7097F5-B571-4300-B14E-6F9BB3443909}"/>
    <cellStyle name="Normal 24 2 5 7" xfId="27447" xr:uid="{09B39224-4856-4775-B47B-AA5D6235E371}"/>
    <cellStyle name="Normal 24 2 6" xfId="27448" xr:uid="{A9FF62E7-9C81-4406-A1DA-7168AA201C8B}"/>
    <cellStyle name="Normal 24 2 6 2" xfId="27449" xr:uid="{AC25918E-2410-4DE7-AE29-326ABC70183E}"/>
    <cellStyle name="Normal 24 2 6 2 2" xfId="27450" xr:uid="{62AD764A-2A40-43AE-B33E-D4466940DC77}"/>
    <cellStyle name="Normal 24 2 6 2 2 2" xfId="27451" xr:uid="{766FD57B-0FD9-4D64-A70C-15EB89B917D7}"/>
    <cellStyle name="Normal 24 2 6 2 3" xfId="27452" xr:uid="{A7A701D6-83E6-4356-9629-6F7221141BD1}"/>
    <cellStyle name="Normal 24 2 6 3" xfId="27453" xr:uid="{205C0A18-D83D-42E5-A355-4A79F050A4D3}"/>
    <cellStyle name="Normal 24 2 6 3 2" xfId="27454" xr:uid="{899F0B48-5704-40B5-B418-F4987F25B70C}"/>
    <cellStyle name="Normal 24 2 6 4" xfId="27455" xr:uid="{D5EF91CB-367A-40D9-B78F-5C3CD9F4FAE8}"/>
    <cellStyle name="Normal 24 2 7" xfId="27456" xr:uid="{43AAEA6B-FB8B-4C81-9B31-64199CA8C9BE}"/>
    <cellStyle name="Normal 24 2 7 2" xfId="27457" xr:uid="{B559D84B-A40D-4071-8691-CC98023AE853}"/>
    <cellStyle name="Normal 24 2 7 2 2" xfId="27458" xr:uid="{00FAE3ED-F565-42B6-88FF-4F1F4958BE75}"/>
    <cellStyle name="Normal 24 2 7 3" xfId="27459" xr:uid="{7EB6CE3E-38CD-445A-B0D3-18CBA0EA866E}"/>
    <cellStyle name="Normal 24 2 8" xfId="27460" xr:uid="{FAD34BEA-2938-41AE-AA5B-5728117EAEBA}"/>
    <cellStyle name="Normal 24 2 8 2" xfId="27461" xr:uid="{85F0B604-0C27-461D-9BE5-2C2B51697211}"/>
    <cellStyle name="Normal 24 2 8 2 2" xfId="27462" xr:uid="{90595995-7C41-460F-AA63-70543B46648B}"/>
    <cellStyle name="Normal 24 2 8 2 2 2" xfId="27463" xr:uid="{798B9865-04A5-4B96-A16B-56CD2FEE0654}"/>
    <cellStyle name="Normal 24 2 8 2 3" xfId="27464" xr:uid="{ED2A5502-E400-4865-9002-A7E82B16B8BE}"/>
    <cellStyle name="Normal 24 2 8 3" xfId="27465" xr:uid="{8A135378-8108-4A9D-BB96-D61C878A756D}"/>
    <cellStyle name="Normal 24 2 8 3 2" xfId="27466" xr:uid="{30A1D491-4E70-403A-B255-B4C6B68EF06B}"/>
    <cellStyle name="Normal 24 2 8 4" xfId="27467" xr:uid="{9CE91DB3-4FEA-4AB8-93BC-7D6C561BB23D}"/>
    <cellStyle name="Normal 24 2 9" xfId="27468" xr:uid="{9D3939AA-8437-4087-B795-BFB72F1B2325}"/>
    <cellStyle name="Normal 24 2 9 2" xfId="27469" xr:uid="{64B5C7E0-F6AA-484A-86BB-7E818AFCD54B}"/>
    <cellStyle name="Normal 24 2 9 2 2" xfId="27470" xr:uid="{7EB86C14-8318-4BE0-BBBD-820854091C2C}"/>
    <cellStyle name="Normal 24 2 9 3" xfId="27471" xr:uid="{C35FACBA-F0CF-4083-8DDA-AC81589D3961}"/>
    <cellStyle name="Normal 24 2_INFORME" xfId="27472" xr:uid="{926F50AD-1EFB-4131-8BBD-F84B38868AA2}"/>
    <cellStyle name="Normal 24 3" xfId="27473" xr:uid="{B0915524-03B7-4781-8E7A-EB32F87B7AF3}"/>
    <cellStyle name="Normal 24 3 10" xfId="27474" xr:uid="{3CE0DF8C-7517-4B7F-B631-8CCAF9ACCAEF}"/>
    <cellStyle name="Normal 24 3 11" xfId="27475" xr:uid="{EA6CC778-0FD1-44B3-B44C-81C917EC0A76}"/>
    <cellStyle name="Normal 24 3 2" xfId="27476" xr:uid="{08BD3BDE-B285-49C3-BFFC-617FA1AD494F}"/>
    <cellStyle name="Normal 24 3 2 2" xfId="27477" xr:uid="{F3E5FAEC-F6EC-4342-AF7C-14F7ABF08E43}"/>
    <cellStyle name="Normal 24 3 2 2 2" xfId="27478" xr:uid="{CEBD67ED-FFD3-49EF-9C90-782FBF33B581}"/>
    <cellStyle name="Normal 24 3 2 2 2 2" xfId="27479" xr:uid="{AC753777-2CBE-46FB-B7EA-5DE5E8F17927}"/>
    <cellStyle name="Normal 24 3 2 2 2 2 2" xfId="27480" xr:uid="{6D6BB9C0-6409-4CB9-AA70-0166535CDF76}"/>
    <cellStyle name="Normal 24 3 2 2 2 2 2 2" xfId="27481" xr:uid="{548A37C4-5AEB-4ECC-8799-110CBAEAFA4D}"/>
    <cellStyle name="Normal 24 3 2 2 2 2 3" xfId="27482" xr:uid="{C032F515-8E8B-4481-B0DC-63215D35BBE9}"/>
    <cellStyle name="Normal 24 3 2 2 2 3" xfId="27483" xr:uid="{90CC8792-924E-46D3-AE72-0CD5B57CC187}"/>
    <cellStyle name="Normal 24 3 2 2 2 3 2" xfId="27484" xr:uid="{6D171377-6C25-4CF7-80A3-750838AA2242}"/>
    <cellStyle name="Normal 24 3 2 2 2 4" xfId="27485" xr:uid="{196BAE88-B652-421A-8B0D-E9D58CFB967B}"/>
    <cellStyle name="Normal 24 3 2 2 2 5" xfId="27486" xr:uid="{3FCC2756-B0E2-45B0-B4A2-C7AE40C0D177}"/>
    <cellStyle name="Normal 24 3 2 2 3" xfId="27487" xr:uid="{7D3071AE-A665-407A-9C26-6832DF9C322B}"/>
    <cellStyle name="Normal 24 3 2 2 3 2" xfId="27488" xr:uid="{A76A3649-634F-40E9-97AB-0352E3424101}"/>
    <cellStyle name="Normal 24 3 2 2 3 2 2" xfId="27489" xr:uid="{494F9F41-46CC-4033-9EAC-A666868D919E}"/>
    <cellStyle name="Normal 24 3 2 2 3 3" xfId="27490" xr:uid="{C626DFC6-9341-4954-871B-2D8593E32297}"/>
    <cellStyle name="Normal 24 3 2 2 4" xfId="27491" xr:uid="{2D2B6DAB-7382-44F2-B438-BA91E92D03F4}"/>
    <cellStyle name="Normal 24 3 2 2 4 2" xfId="27492" xr:uid="{0123FB61-259A-48C7-BD81-DA580A3EC5E6}"/>
    <cellStyle name="Normal 24 3 2 2 5" xfId="27493" xr:uid="{649CAAA5-0D04-46F4-8E53-7F7F3519A46A}"/>
    <cellStyle name="Normal 24 3 2 2 6" xfId="27494" xr:uid="{0DE25B1A-A7E8-493B-9D95-96D4523047E7}"/>
    <cellStyle name="Normal 24 3 2 2 7" xfId="27495" xr:uid="{6D0BA984-AD4F-44F0-89E5-4FD31F9E5A3C}"/>
    <cellStyle name="Normal 24 3 2 3" xfId="27496" xr:uid="{6C7B9FFC-4CB3-4EBA-B98E-271D0956825C}"/>
    <cellStyle name="Normal 24 3 2 3 2" xfId="27497" xr:uid="{3268F551-BCAC-4E16-9848-0E7725A370F6}"/>
    <cellStyle name="Normal 24 3 2 3 2 2" xfId="27498" xr:uid="{0BD19BFF-4D9F-41F0-9360-34263A917D99}"/>
    <cellStyle name="Normal 24 3 2 3 2 2 2" xfId="27499" xr:uid="{C99A381A-969A-4398-9750-39AE0E0E5461}"/>
    <cellStyle name="Normal 24 3 2 3 2 3" xfId="27500" xr:uid="{EF1E7406-7107-4056-9478-F8BBDF3CB26D}"/>
    <cellStyle name="Normal 24 3 2 3 3" xfId="27501" xr:uid="{6190D7E6-5070-43CA-8C51-3475AD4EDBFD}"/>
    <cellStyle name="Normal 24 3 2 3 3 2" xfId="27502" xr:uid="{9FAD64A0-B0F1-4D04-B7A5-A09E76ED024B}"/>
    <cellStyle name="Normal 24 3 2 3 4" xfId="27503" xr:uid="{EA0F8F18-9CD6-4D69-87BF-E446DD282B06}"/>
    <cellStyle name="Normal 24 3 2 3 5" xfId="27504" xr:uid="{30D2BC0A-239F-4545-8C0E-A49451B14302}"/>
    <cellStyle name="Normal 24 3 2 4" xfId="27505" xr:uid="{62A26457-C73B-4139-A267-5AFA619FD473}"/>
    <cellStyle name="Normal 24 3 2 4 2" xfId="27506" xr:uid="{C7EDDA94-1870-4D2F-B9E3-8E4C26A1282C}"/>
    <cellStyle name="Normal 24 3 2 4 2 2" xfId="27507" xr:uid="{3D573DB6-7928-408D-9AF6-589485CA1DDD}"/>
    <cellStyle name="Normal 24 3 2 4 3" xfId="27508" xr:uid="{52AC991F-4378-4B07-B0CA-80AFAB7BDEC0}"/>
    <cellStyle name="Normal 24 3 2 5" xfId="27509" xr:uid="{E0731EA1-EE94-4D7F-B90D-93CB63406128}"/>
    <cellStyle name="Normal 24 3 2 5 2" xfId="27510" xr:uid="{583067AD-C699-40B2-9321-5F4984B4FBD6}"/>
    <cellStyle name="Normal 24 3 2 5 2 2" xfId="27511" xr:uid="{A7248BFA-1A68-41E1-B433-8419A913203E}"/>
    <cellStyle name="Normal 24 3 2 5 3" xfId="27512" xr:uid="{EEA098F2-4273-4F51-A320-73FEFF301E4C}"/>
    <cellStyle name="Normal 24 3 2 6" xfId="27513" xr:uid="{18B8DF31-86E5-4C08-933A-FC748639A9BD}"/>
    <cellStyle name="Normal 24 3 2 6 2" xfId="27514" xr:uid="{B4B290EA-D8A8-4116-A0EE-A711DBF6558A}"/>
    <cellStyle name="Normal 24 3 2 7" xfId="27515" xr:uid="{B78CE2A9-2203-4F62-AAF7-49189C06C85F}"/>
    <cellStyle name="Normal 24 3 2 8" xfId="27516" xr:uid="{9621661D-6F27-4AB2-8853-C1B13EE32182}"/>
    <cellStyle name="Normal 24 3 2 9" xfId="27517" xr:uid="{A0F30357-634B-4643-95C1-339F3E934796}"/>
    <cellStyle name="Normal 24 3 2_INFORME" xfId="27518" xr:uid="{107BAE79-B783-4172-A409-73E4B02B9E17}"/>
    <cellStyle name="Normal 24 3 3" xfId="27519" xr:uid="{80D73E84-2E1C-4A2B-8CA2-DFB814775E29}"/>
    <cellStyle name="Normal 24 3 3 2" xfId="27520" xr:uid="{E7E04318-AD35-4499-9D77-45493D0AA188}"/>
    <cellStyle name="Normal 24 3 3 2 2" xfId="27521" xr:uid="{F91A8000-DBE5-44E7-B479-41F7386E4613}"/>
    <cellStyle name="Normal 24 3 3 2 2 2" xfId="27522" xr:uid="{13A0CE24-6E61-41D6-AF7F-0C117E087451}"/>
    <cellStyle name="Normal 24 3 3 2 2 2 2" xfId="27523" xr:uid="{C0ABDC8A-1A90-4A2A-B9E3-BF5CBAF8E8E0}"/>
    <cellStyle name="Normal 24 3 3 2 2 3" xfId="27524" xr:uid="{8F986D90-C2CA-486B-9063-FB9EB902B179}"/>
    <cellStyle name="Normal 24 3 3 2 3" xfId="27525" xr:uid="{B7F41D86-3885-41A3-8E93-B65B981B1C99}"/>
    <cellStyle name="Normal 24 3 3 2 3 2" xfId="27526" xr:uid="{128D9C55-1633-4A67-B8BA-6CCBAC534379}"/>
    <cellStyle name="Normal 24 3 3 2 4" xfId="27527" xr:uid="{FAA41437-4DB8-409C-8B3C-23CA1BE0C340}"/>
    <cellStyle name="Normal 24 3 3 2 5" xfId="27528" xr:uid="{E782F080-491C-4944-8DA1-F681C28423C7}"/>
    <cellStyle name="Normal 24 3 3 3" xfId="27529" xr:uid="{F30B84FA-6131-409C-B25B-31A63F30CA13}"/>
    <cellStyle name="Normal 24 3 3 3 2" xfId="27530" xr:uid="{F4913D4D-6410-42CA-91A8-1ABD4BC3EEBC}"/>
    <cellStyle name="Normal 24 3 3 3 2 2" xfId="27531" xr:uid="{19A6E8CC-ED7D-4E7C-8738-23E4A6D901EB}"/>
    <cellStyle name="Normal 24 3 3 3 3" xfId="27532" xr:uid="{27573886-751D-42EA-A93D-DBF4F3248530}"/>
    <cellStyle name="Normal 24 3 3 4" xfId="27533" xr:uid="{462A42AE-258A-4DCE-9A21-6FD395D84221}"/>
    <cellStyle name="Normal 24 3 3 4 2" xfId="27534" xr:uid="{C3C1C591-B4FC-4138-9512-1B1C8A391CFC}"/>
    <cellStyle name="Normal 24 3 3 5" xfId="27535" xr:uid="{2BC590C3-0535-4F27-8878-796A88E0C1B7}"/>
    <cellStyle name="Normal 24 3 3 6" xfId="27536" xr:uid="{C20D93FE-A4C4-4A1E-83BE-D2EAC857C32C}"/>
    <cellStyle name="Normal 24 3 3 7" xfId="27537" xr:uid="{9354EAEE-2AD9-4CE1-A895-D710FAE00DBB}"/>
    <cellStyle name="Normal 24 3 4" xfId="27538" xr:uid="{9E0490DA-C942-4516-AA95-27FC990CEF18}"/>
    <cellStyle name="Normal 24 3 4 2" xfId="27539" xr:uid="{7C00C6AA-A298-4F14-A401-B30D8E240188}"/>
    <cellStyle name="Normal 24 3 4 2 2" xfId="27540" xr:uid="{B850E84E-102D-41FC-B3EC-2B751D807659}"/>
    <cellStyle name="Normal 24 3 4 2 2 2" xfId="27541" xr:uid="{55E9E34B-0BC4-4A43-8943-82FD355DC4FA}"/>
    <cellStyle name="Normal 24 3 4 2 2 2 2" xfId="27542" xr:uid="{5A4505BA-13CB-4107-9A74-2E725CF43203}"/>
    <cellStyle name="Normal 24 3 4 2 2 3" xfId="27543" xr:uid="{1B6ECBE3-6AA1-4704-BD4A-51F087B6D05E}"/>
    <cellStyle name="Normal 24 3 4 2 3" xfId="27544" xr:uid="{772EA8F1-ACB0-4CBF-A280-3D6C0F7603E8}"/>
    <cellStyle name="Normal 24 3 4 2 3 2" xfId="27545" xr:uid="{70662E43-25E3-4C9D-8B66-4981BFFF3C41}"/>
    <cellStyle name="Normal 24 3 4 2 4" xfId="27546" xr:uid="{CA707BF1-B708-4C5D-B606-763CAE563B38}"/>
    <cellStyle name="Normal 24 3 4 3" xfId="27547" xr:uid="{A840DA75-641E-464B-9D67-30992E0BF939}"/>
    <cellStyle name="Normal 24 3 4 3 2" xfId="27548" xr:uid="{6533B07A-225A-4538-853B-EC72FB581421}"/>
    <cellStyle name="Normal 24 3 4 3 2 2" xfId="27549" xr:uid="{A70DD38E-38E2-4C34-8717-D1F9925C81ED}"/>
    <cellStyle name="Normal 24 3 4 3 3" xfId="27550" xr:uid="{3D9E9E02-E09F-4744-BE71-9C4CA3D36C1D}"/>
    <cellStyle name="Normal 24 3 4 4" xfId="27551" xr:uid="{41CABF9E-8BBC-44F5-B44A-667FF3BC7AA4}"/>
    <cellStyle name="Normal 24 3 4 4 2" xfId="27552" xr:uid="{7582FAAB-2767-4BA9-948F-7FC121224B24}"/>
    <cellStyle name="Normal 24 3 4 5" xfId="27553" xr:uid="{CDF014B0-5EFF-4A47-BAEF-6F9B34C7C036}"/>
    <cellStyle name="Normal 24 3 4 6" xfId="27554" xr:uid="{11305581-62C5-4850-86B8-C75DA4DBD8C8}"/>
    <cellStyle name="Normal 24 3 5" xfId="27555" xr:uid="{4284C674-1429-4A2A-9A8A-7A11984DC1DA}"/>
    <cellStyle name="Normal 24 3 5 2" xfId="27556" xr:uid="{0B66C92A-6359-4C9A-BC4A-F49CDF110EAF}"/>
    <cellStyle name="Normal 24 3 5 2 2" xfId="27557" xr:uid="{3E01B3CB-719A-4F47-BFB8-B28C6D0D0735}"/>
    <cellStyle name="Normal 24 3 5 2 2 2" xfId="27558" xr:uid="{07AD74A8-6224-4DD5-B879-0DB0696CF899}"/>
    <cellStyle name="Normal 24 3 5 2 3" xfId="27559" xr:uid="{2FCD0E05-FB22-42C3-9B3A-94C4D32D58F1}"/>
    <cellStyle name="Normal 24 3 5 3" xfId="27560" xr:uid="{40092724-4673-4097-B56E-B8B5C9744C12}"/>
    <cellStyle name="Normal 24 3 5 3 2" xfId="27561" xr:uid="{06E21339-F878-4EA4-9E42-1961C06FCF96}"/>
    <cellStyle name="Normal 24 3 5 4" xfId="27562" xr:uid="{0169F302-C692-4C3E-BC38-BE6311B3FB0A}"/>
    <cellStyle name="Normal 24 3 6" xfId="27563" xr:uid="{2E97C6C7-372E-4D7A-BF53-3033874EE64A}"/>
    <cellStyle name="Normal 24 3 6 2" xfId="27564" xr:uid="{1B1CF553-F0B1-45F9-B775-610DD5F7DF48}"/>
    <cellStyle name="Normal 24 3 6 2 2" xfId="27565" xr:uid="{C0C83F93-E6E2-44AD-A755-F4998D4379B7}"/>
    <cellStyle name="Normal 24 3 6 3" xfId="27566" xr:uid="{08A693E5-4D06-4F60-9EFF-73BCB3038004}"/>
    <cellStyle name="Normal 24 3 7" xfId="27567" xr:uid="{BFCFC377-1D42-448A-953D-5E7FCF1D08E2}"/>
    <cellStyle name="Normal 24 3 7 2" xfId="27568" xr:uid="{8C94E227-496E-4A21-BB13-544A40AC6110}"/>
    <cellStyle name="Normal 24 3 7 2 2" xfId="27569" xr:uid="{3E76A42E-B51B-41F6-8692-2C3DABDDA9C0}"/>
    <cellStyle name="Normal 24 3 7 3" xfId="27570" xr:uid="{056F8FC2-99A1-47EA-A3A0-E8BEA8114875}"/>
    <cellStyle name="Normal 24 3 8" xfId="27571" xr:uid="{D30A80AE-0D15-44BE-A43C-A4C512331982}"/>
    <cellStyle name="Normal 24 3 8 2" xfId="27572" xr:uid="{21EC8B3F-4B23-4C7C-9B76-527D4C310E7F}"/>
    <cellStyle name="Normal 24 3 9" xfId="27573" xr:uid="{673C9317-B520-4390-BCA2-A6D40A1DF02E}"/>
    <cellStyle name="Normal 24 3_INFORME" xfId="27574" xr:uid="{8D9053B7-7EF5-4776-A5C7-30BBA8B2FC69}"/>
    <cellStyle name="Normal 24 4" xfId="27575" xr:uid="{7CFE074D-B002-4940-85D5-34489165DA8C}"/>
    <cellStyle name="Normal 24 4 10" xfId="27576" xr:uid="{9FF03113-1C2D-475F-8D7A-C8ECCE33BE1A}"/>
    <cellStyle name="Normal 24 4 11" xfId="27577" xr:uid="{36F57BB1-3A5E-41FB-A141-469B42945DD8}"/>
    <cellStyle name="Normal 24 4 2" xfId="27578" xr:uid="{BC2AE697-C4F1-453A-AD96-E9851BF96B44}"/>
    <cellStyle name="Normal 24 4 2 2" xfId="27579" xr:uid="{371771C1-A7D0-4449-AC26-674556AF5465}"/>
    <cellStyle name="Normal 24 4 2 2 2" xfId="27580" xr:uid="{F80A4DE6-AD2B-40A1-A6C1-986A7930AEFA}"/>
    <cellStyle name="Normal 24 4 2 2 2 2" xfId="27581" xr:uid="{A655C3E7-BBD7-4DCF-B453-472E6D3018CB}"/>
    <cellStyle name="Normal 24 4 2 2 2 2 2" xfId="27582" xr:uid="{13C6FA92-434F-4C61-BDEF-15D175E392A0}"/>
    <cellStyle name="Normal 24 4 2 2 2 2 2 2" xfId="27583" xr:uid="{05000DD0-1C01-4A90-B310-3D5DD43A0C2E}"/>
    <cellStyle name="Normal 24 4 2 2 2 2 2 2 2" xfId="27584" xr:uid="{5762FD36-2D1D-44D1-9FD3-58EFE941FAB8}"/>
    <cellStyle name="Normal 24 4 2 2 2 2 2 3" xfId="27585" xr:uid="{B91F80E9-488A-4B99-AC4E-4C707D4CEEE1}"/>
    <cellStyle name="Normal 24 4 2 2 2 2 3" xfId="27586" xr:uid="{568A5D72-E3D9-4870-BE63-843B5E80BC46}"/>
    <cellStyle name="Normal 24 4 2 2 2 2 3 2" xfId="27587" xr:uid="{D3796E45-AD56-4DE5-A32F-9F3672516BF3}"/>
    <cellStyle name="Normal 24 4 2 2 2 2 4" xfId="27588" xr:uid="{EBE939B6-CD56-4BCF-AE21-8891D8F4105F}"/>
    <cellStyle name="Normal 24 4 2 2 2 3" xfId="27589" xr:uid="{5F614157-B1F2-4E1A-84B9-F1F09E9A4EAE}"/>
    <cellStyle name="Normal 24 4 2 2 2 3 2" xfId="27590" xr:uid="{5E801721-C94F-43FE-943B-59B07D9DB1E8}"/>
    <cellStyle name="Normal 24 4 2 2 2 3 2 2" xfId="27591" xr:uid="{F59ACB56-4183-4329-B0E1-F99F81C40103}"/>
    <cellStyle name="Normal 24 4 2 2 2 3 3" xfId="27592" xr:uid="{3ECCB7FA-1929-426D-830D-80DB8EE19F9C}"/>
    <cellStyle name="Normal 24 4 2 2 2 4" xfId="27593" xr:uid="{DCE03DDA-4166-4702-99A8-EDE844DF36A7}"/>
    <cellStyle name="Normal 24 4 2 2 2 4 2" xfId="27594" xr:uid="{F05FF81A-F16E-49EA-B8A6-1B3EC6F2BB3D}"/>
    <cellStyle name="Normal 24 4 2 2 2 5" xfId="27595" xr:uid="{1BE08B3B-C7FD-4471-BF77-1115AF034DFD}"/>
    <cellStyle name="Normal 24 4 2 2 2 6" xfId="55678" xr:uid="{28787DA4-4BC1-402E-B013-F9AA9466529E}"/>
    <cellStyle name="Normal 24 4 2 2 3" xfId="27596" xr:uid="{8018650C-E1B8-46F3-862A-86C0696402F6}"/>
    <cellStyle name="Normal 24 4 2 2 3 2" xfId="27597" xr:uid="{A72AC0FE-D74A-4923-9707-542D5061B3DC}"/>
    <cellStyle name="Normal 24 4 2 2 3 2 2" xfId="27598" xr:uid="{82157240-AC8A-4614-B3CD-E710F0EFB5CF}"/>
    <cellStyle name="Normal 24 4 2 2 3 2 2 2" xfId="27599" xr:uid="{8EF4A6F3-7B79-40A3-B82C-133E4B0CD8E2}"/>
    <cellStyle name="Normal 24 4 2 2 3 2 3" xfId="27600" xr:uid="{52842E58-FE32-4F24-A174-FBC153D9C7DA}"/>
    <cellStyle name="Normal 24 4 2 2 3 3" xfId="27601" xr:uid="{C6FECC6A-3145-4ACB-9D3C-F297E594F6AE}"/>
    <cellStyle name="Normal 24 4 2 2 3 3 2" xfId="27602" xr:uid="{5CE16DE5-3C66-4558-BDC1-77BB23A3E91E}"/>
    <cellStyle name="Normal 24 4 2 2 3 4" xfId="27603" xr:uid="{90F72D43-2D1E-48C6-9D64-0B3681D55BFF}"/>
    <cellStyle name="Normal 24 4 2 2 4" xfId="27604" xr:uid="{7CE4552D-AAD9-48D3-BEAD-A41A825796EB}"/>
    <cellStyle name="Normal 24 4 2 2 4 2" xfId="27605" xr:uid="{054642EC-36DF-41AF-B6E2-6C3AEE723905}"/>
    <cellStyle name="Normal 24 4 2 2 4 2 2" xfId="27606" xr:uid="{0E881CE4-B64C-400A-9CC2-521BB4D3F19F}"/>
    <cellStyle name="Normal 24 4 2 2 4 3" xfId="27607" xr:uid="{49396DCC-793F-49AC-BDF7-2A67FA352197}"/>
    <cellStyle name="Normal 24 4 2 2 5" xfId="27608" xr:uid="{09B01D1D-B387-471F-9252-13CF2D6AFDEA}"/>
    <cellStyle name="Normal 24 4 2 2 5 2" xfId="27609" xr:uid="{90DB2BAB-D524-427D-91FB-F82469022CC9}"/>
    <cellStyle name="Normal 24 4 2 2 6" xfId="27610" xr:uid="{A7971640-6AF1-4A0B-9C13-FB2B8C6C59EA}"/>
    <cellStyle name="Normal 24 4 2 2 7" xfId="27611" xr:uid="{81142F0E-13F7-4563-9FB0-2C2A724FA109}"/>
    <cellStyle name="Normal 24 4 2 3" xfId="27612" xr:uid="{559F2FC9-DE68-47C3-AABF-061684DDC616}"/>
    <cellStyle name="Normal 24 4 2 3 2" xfId="27613" xr:uid="{0FA84702-45F7-4FF5-8659-4E043109B84C}"/>
    <cellStyle name="Normal 24 4 2 3 2 2" xfId="27614" xr:uid="{5EBFDB5A-7054-40AF-8D8D-55D6E0A8463D}"/>
    <cellStyle name="Normal 24 4 2 3 2 2 2" xfId="27615" xr:uid="{7B423448-D5C9-42E8-8282-6E354BF71117}"/>
    <cellStyle name="Normal 24 4 2 3 2 2 2 2" xfId="27616" xr:uid="{BB79E0FE-60D1-4EE8-A6C6-BACB913739E9}"/>
    <cellStyle name="Normal 24 4 2 3 2 2 3" xfId="27617" xr:uid="{845DAC64-BD3B-4576-9C94-FEF329A890D3}"/>
    <cellStyle name="Normal 24 4 2 3 2 3" xfId="27618" xr:uid="{395E7B6D-A914-488B-B6F8-FF7BDAD45383}"/>
    <cellStyle name="Normal 24 4 2 3 2 3 2" xfId="27619" xr:uid="{9D2927D2-CACC-48A0-8A40-D88682FF25EE}"/>
    <cellStyle name="Normal 24 4 2 3 2 4" xfId="27620" xr:uid="{16558687-FFD4-48DC-852A-4FD2C6C2B41F}"/>
    <cellStyle name="Normal 24 4 2 3 3" xfId="27621" xr:uid="{15334294-BD98-479F-9D7D-AF50F0807917}"/>
    <cellStyle name="Normal 24 4 2 3 3 2" xfId="27622" xr:uid="{79566B4A-D7F8-44E0-BE5F-940F9B36344C}"/>
    <cellStyle name="Normal 24 4 2 3 3 2 2" xfId="27623" xr:uid="{3BF35118-4C50-4FCD-BA41-BFC899F8A64F}"/>
    <cellStyle name="Normal 24 4 2 3 3 3" xfId="27624" xr:uid="{EB6FA670-1531-486F-B797-272C20F53D55}"/>
    <cellStyle name="Normal 24 4 2 3 4" xfId="27625" xr:uid="{DA1DAFD8-D8E7-451A-8409-7E98C7D86FD5}"/>
    <cellStyle name="Normal 24 4 2 3 4 2" xfId="27626" xr:uid="{63863F6F-B127-4613-8C0C-8EC6068ECB96}"/>
    <cellStyle name="Normal 24 4 2 3 5" xfId="27627" xr:uid="{0DC70F5F-DEBA-4758-9CE5-5E1BD6355F14}"/>
    <cellStyle name="Normal 24 4 2 3 6" xfId="55679" xr:uid="{308B148E-61C5-4438-B4AA-46E0B9A79630}"/>
    <cellStyle name="Normal 24 4 2 4" xfId="27628" xr:uid="{7801B820-EE8E-42F2-A614-42023F63B5CE}"/>
    <cellStyle name="Normal 24 4 2 4 2" xfId="27629" xr:uid="{1929F688-52DD-4130-9488-410BF20C9C4D}"/>
    <cellStyle name="Normal 24 4 2 4 2 2" xfId="27630" xr:uid="{7F57F89E-E4B2-4D22-8EFD-548A4F0BC6CE}"/>
    <cellStyle name="Normal 24 4 2 4 2 2 2" xfId="27631" xr:uid="{E2EAD1E2-8DD8-4376-B8FC-E6B02F66F765}"/>
    <cellStyle name="Normal 24 4 2 4 2 3" xfId="27632" xr:uid="{FB73373C-FBDB-48CB-B7BB-2011CFADFEE8}"/>
    <cellStyle name="Normal 24 4 2 4 3" xfId="27633" xr:uid="{130CE3BE-2B09-49DD-B086-A63434FB9C22}"/>
    <cellStyle name="Normal 24 4 2 4 3 2" xfId="27634" xr:uid="{FB367369-677A-496F-8279-4F8675F59129}"/>
    <cellStyle name="Normal 24 4 2 4 4" xfId="27635" xr:uid="{F24F4CF3-1190-4140-AEC7-DB6E3F7F4E00}"/>
    <cellStyle name="Normal 24 4 2 5" xfId="27636" xr:uid="{CF129EC7-A11C-4B52-A9B0-FD6750645974}"/>
    <cellStyle name="Normal 24 4 2 5 2" xfId="27637" xr:uid="{3DD37AE4-6054-40EB-BF02-D68350B5CB8C}"/>
    <cellStyle name="Normal 24 4 2 5 2 2" xfId="27638" xr:uid="{7BFB7CCF-0038-4FDD-8C1A-A1AE8B39065C}"/>
    <cellStyle name="Normal 24 4 2 5 3" xfId="27639" xr:uid="{F41F8576-DE9E-4846-A8CE-0909C49B7531}"/>
    <cellStyle name="Normal 24 4 2 6" xfId="27640" xr:uid="{9D00D6F2-28EA-4A28-A155-4642BB57FC4E}"/>
    <cellStyle name="Normal 24 4 2 6 2" xfId="27641" xr:uid="{461E1A0C-9A34-4899-B0A9-E12BCE4ADB43}"/>
    <cellStyle name="Normal 24 4 2 7" xfId="27642" xr:uid="{E9EE190E-B53B-4C3B-95F6-2B6BADB21984}"/>
    <cellStyle name="Normal 24 4 2 8" xfId="27643" xr:uid="{9D22F3C2-B389-4E9A-8DE1-DD98117B1268}"/>
    <cellStyle name="Normal 24 4 2 9" xfId="27644" xr:uid="{9DD3D110-610A-4554-B37D-8D52E020A228}"/>
    <cellStyle name="Normal 24 4 3" xfId="27645" xr:uid="{6341343F-69E1-4CD3-A262-C1EBDD0E43F6}"/>
    <cellStyle name="Normal 24 4 3 2" xfId="27646" xr:uid="{10620D2B-39C5-421B-A453-541B1A2898A0}"/>
    <cellStyle name="Normal 24 4 3 2 2" xfId="27647" xr:uid="{1EFA3C71-3E32-4487-9539-AE0AEA102A97}"/>
    <cellStyle name="Normal 24 4 3 2 2 2" xfId="27648" xr:uid="{53D63AF5-86B1-4220-9972-53CACE62826D}"/>
    <cellStyle name="Normal 24 4 3 2 2 2 2" xfId="27649" xr:uid="{B096F986-9C91-4C6D-BECD-55FB129BDD14}"/>
    <cellStyle name="Normal 24 4 3 2 2 2 2 2" xfId="27650" xr:uid="{CE4A2CF9-A195-492D-8A21-71F26F855B3B}"/>
    <cellStyle name="Normal 24 4 3 2 2 2 3" xfId="27651" xr:uid="{82083CEE-39D1-43B7-AF9A-E35F2E5B1593}"/>
    <cellStyle name="Normal 24 4 3 2 2 3" xfId="27652" xr:uid="{8416ACF9-A303-4968-92E7-8D92C7ABC6DC}"/>
    <cellStyle name="Normal 24 4 3 2 2 3 2" xfId="27653" xr:uid="{B413A693-2C93-4894-85C9-B8816F7C449E}"/>
    <cellStyle name="Normal 24 4 3 2 2 4" xfId="27654" xr:uid="{28704BC4-8C68-4EDE-8514-CF0A64AFBE81}"/>
    <cellStyle name="Normal 24 4 3 2 3" xfId="27655" xr:uid="{4F5F782C-16C0-4B38-998A-EFE638EF28A5}"/>
    <cellStyle name="Normal 24 4 3 2 3 2" xfId="27656" xr:uid="{B4A7CB2D-473C-4C3E-8C93-CD8947F54EAF}"/>
    <cellStyle name="Normal 24 4 3 2 3 2 2" xfId="27657" xr:uid="{0AC2AC9F-7896-46CE-808B-5B5A281DF013}"/>
    <cellStyle name="Normal 24 4 3 2 3 3" xfId="27658" xr:uid="{592F9AC1-8261-4DCB-B057-8AD09F557457}"/>
    <cellStyle name="Normal 24 4 3 2 4" xfId="27659" xr:uid="{9B7DC743-688A-4D67-99EC-1F156F30F3B6}"/>
    <cellStyle name="Normal 24 4 3 2 4 2" xfId="27660" xr:uid="{2FD503F3-C816-4785-8AF7-75330DA88714}"/>
    <cellStyle name="Normal 24 4 3 2 5" xfId="27661" xr:uid="{BA5B2F5B-9B24-4387-B7C6-21F9B5A11D9B}"/>
    <cellStyle name="Normal 24 4 3 2 6" xfId="55680" xr:uid="{C349ADAE-C383-48EA-AF99-BCB22A4B044A}"/>
    <cellStyle name="Normal 24 4 3 3" xfId="27662" xr:uid="{D0FDDF89-3A80-4370-A354-E48DA6F7CD42}"/>
    <cellStyle name="Normal 24 4 3 3 2" xfId="27663" xr:uid="{157E44E4-7222-4041-BEF7-D9630DBFB50C}"/>
    <cellStyle name="Normal 24 4 3 3 2 2" xfId="27664" xr:uid="{48537B82-16AF-47E3-B9FB-43CE666B7512}"/>
    <cellStyle name="Normal 24 4 3 3 2 2 2" xfId="27665" xr:uid="{5B519C1D-21E2-4A5B-9BE0-54C88E251976}"/>
    <cellStyle name="Normal 24 4 3 3 2 3" xfId="27666" xr:uid="{7959F9AA-38E0-4A01-AB1B-92BA391156A6}"/>
    <cellStyle name="Normal 24 4 3 3 3" xfId="27667" xr:uid="{8C4560FF-E441-467C-A581-9DADFD87D1D1}"/>
    <cellStyle name="Normal 24 4 3 3 3 2" xfId="27668" xr:uid="{74EF2E5D-3FA3-4051-A9B4-AA099B64AEF1}"/>
    <cellStyle name="Normal 24 4 3 3 4" xfId="27669" xr:uid="{B7F2FDE4-CF40-4DA0-A291-0D05475F8F6E}"/>
    <cellStyle name="Normal 24 4 3 4" xfId="27670" xr:uid="{75ACD38A-B74C-4982-B354-2013EF5F9DEA}"/>
    <cellStyle name="Normal 24 4 3 4 2" xfId="27671" xr:uid="{720FCCEC-9425-46A2-B56A-A4912F118998}"/>
    <cellStyle name="Normal 24 4 3 4 2 2" xfId="27672" xr:uid="{8471F4EE-CABF-4221-8ABB-EA113B66AF2A}"/>
    <cellStyle name="Normal 24 4 3 4 3" xfId="27673" xr:uid="{0FDC0903-BF65-42CF-A7A8-2905B1380340}"/>
    <cellStyle name="Normal 24 4 3 5" xfId="27674" xr:uid="{374E0DDF-9CCA-4B32-A190-0B42AA4B06C8}"/>
    <cellStyle name="Normal 24 4 3 5 2" xfId="27675" xr:uid="{A679C09B-037C-439B-960B-D95E1417C468}"/>
    <cellStyle name="Normal 24 4 3 6" xfId="27676" xr:uid="{C6CE9400-39E8-401A-B7F0-BF81761DB1BA}"/>
    <cellStyle name="Normal 24 4 3 7" xfId="27677" xr:uid="{E86736F0-BCE6-4BF1-BE1E-EDEAA069EAD5}"/>
    <cellStyle name="Normal 24 4 4" xfId="27678" xr:uid="{624A7B15-85B4-48A5-8F57-9301ADF08DB9}"/>
    <cellStyle name="Normal 24 4 4 2" xfId="27679" xr:uid="{3DD6DB93-9045-4D77-A306-2F4D24E105B9}"/>
    <cellStyle name="Normal 24 4 4 2 2" xfId="27680" xr:uid="{33A538C4-E5B8-4EB8-9600-B9212E2D68C3}"/>
    <cellStyle name="Normal 24 4 4 2 2 2" xfId="27681" xr:uid="{3F90AD2B-CD24-4D3A-BA15-521BC1D70413}"/>
    <cellStyle name="Normal 24 4 4 2 2 2 2" xfId="27682" xr:uid="{5B759C48-385E-434C-8382-1D28E400B7AF}"/>
    <cellStyle name="Normal 24 4 4 2 2 3" xfId="27683" xr:uid="{0FA6203C-B0F8-4D1C-831A-51E2C15EABC9}"/>
    <cellStyle name="Normal 24 4 4 2 3" xfId="27684" xr:uid="{87A8A2E2-9F6E-44C6-919D-31D000E96C64}"/>
    <cellStyle name="Normal 24 4 4 2 3 2" xfId="27685" xr:uid="{DDE4C314-AA29-434F-ACB2-388315FE15AA}"/>
    <cellStyle name="Normal 24 4 4 2 4" xfId="27686" xr:uid="{89A37E27-6A32-4F97-A180-EFF36317D7BD}"/>
    <cellStyle name="Normal 24 4 4 3" xfId="27687" xr:uid="{82CDA045-7D40-46FE-A8CC-8253416DB0B1}"/>
    <cellStyle name="Normal 24 4 4 3 2" xfId="27688" xr:uid="{07A44760-FBA8-4E25-8FD0-2FE9DED8C9DE}"/>
    <cellStyle name="Normal 24 4 4 3 2 2" xfId="27689" xr:uid="{78B72B41-BB36-4193-8836-E3FC1E6F10F7}"/>
    <cellStyle name="Normal 24 4 4 3 3" xfId="27690" xr:uid="{4EF7F1FA-F92E-41AF-973E-38059D05C7C9}"/>
    <cellStyle name="Normal 24 4 4 4" xfId="27691" xr:uid="{BEDAC2AA-D2EF-4672-A67E-98DFA07C58A7}"/>
    <cellStyle name="Normal 24 4 4 4 2" xfId="27692" xr:uid="{0FC8338D-815A-4938-B243-B5F22586230A}"/>
    <cellStyle name="Normal 24 4 4 5" xfId="27693" xr:uid="{79CA83C9-E35C-4E09-9D9D-244E043DDEA7}"/>
    <cellStyle name="Normal 24 4 4 6" xfId="55681" xr:uid="{CA476711-F2BE-4223-91A3-A50F18CD166F}"/>
    <cellStyle name="Normal 24 4 5" xfId="27694" xr:uid="{0E6F15D9-D9A9-43B9-988B-C1EC9BF40ECE}"/>
    <cellStyle name="Normal 24 4 5 2" xfId="27695" xr:uid="{325B9D42-5152-4BCF-87FB-909DBD1E80A4}"/>
    <cellStyle name="Normal 24 4 5 2 2" xfId="27696" xr:uid="{1574FDB6-24A1-4E60-A654-39A928A5F2F7}"/>
    <cellStyle name="Normal 24 4 5 2 2 2" xfId="55682" xr:uid="{A8DB3E31-E229-4256-9738-78FE1C7C3B39}"/>
    <cellStyle name="Normal 24 4 5 2 3" xfId="55683" xr:uid="{39CC433D-C1D0-4546-93BD-09E9BC13E0BE}"/>
    <cellStyle name="Normal 24 4 5 3" xfId="27697" xr:uid="{30EA75AC-3EA7-437B-87E3-8A45B5FEACEE}"/>
    <cellStyle name="Normal 24 4 5 3 2" xfId="55684" xr:uid="{BBEF75BE-FE1F-48E6-9CBB-886F319F1309}"/>
    <cellStyle name="Normal 24 4 5 4" xfId="55685" xr:uid="{8A5D2122-D239-42C5-B198-C85C7728D5F8}"/>
    <cellStyle name="Normal 24 4 6" xfId="27698" xr:uid="{5ADF6924-2DE9-4571-9B60-AEA090FD3A04}"/>
    <cellStyle name="Normal 24 4 6 2" xfId="27699" xr:uid="{34954382-CD8B-4E41-8A31-1CC02F065793}"/>
    <cellStyle name="Normal 24 4 6 2 2" xfId="27700" xr:uid="{F3762E35-62B3-44A2-A9F4-508AE2630A27}"/>
    <cellStyle name="Normal 24 4 6 2 2 2" xfId="27701" xr:uid="{03EABC76-3D47-4D1F-ACA1-C4C295829EB6}"/>
    <cellStyle name="Normal 24 4 6 2 3" xfId="27702" xr:uid="{23949154-30BB-4D81-AC17-D6729ABF94BF}"/>
    <cellStyle name="Normal 24 4 6 3" xfId="27703" xr:uid="{D74CB4B0-9186-4452-AC51-4D7194104B99}"/>
    <cellStyle name="Normal 24 4 6 3 2" xfId="27704" xr:uid="{5F83B4F1-D689-4095-AD9D-4C321AC69BDE}"/>
    <cellStyle name="Normal 24 4 6 4" xfId="27705" xr:uid="{DF776D44-BECC-46CF-B871-0534F85040C4}"/>
    <cellStyle name="Normal 24 4 7" xfId="27706" xr:uid="{2740D9B3-FD25-498F-B0FC-C501D3D252A1}"/>
    <cellStyle name="Normal 24 4 7 2" xfId="27707" xr:uid="{E12DCEA0-CB88-4DE4-9CC9-089437607A98}"/>
    <cellStyle name="Normal 24 4 7 2 2" xfId="27708" xr:uid="{FCA9DEE4-E5E1-4F4C-BADE-60B06767F5D1}"/>
    <cellStyle name="Normal 24 4 7 3" xfId="27709" xr:uid="{80BCA0F4-45EA-402D-9DC6-5243C76E87B0}"/>
    <cellStyle name="Normal 24 4 8" xfId="27710" xr:uid="{8A8118CB-FF87-4D66-8DAE-1418E9DF4C43}"/>
    <cellStyle name="Normal 24 4 8 2" xfId="27711" xr:uid="{EF4B05E0-1975-49D9-9267-7FB91C21AB26}"/>
    <cellStyle name="Normal 24 4 9" xfId="27712" xr:uid="{DAF12FA2-DD0D-492C-8629-D9D8BA0D2CC3}"/>
    <cellStyle name="Normal 24 4_INFORME" xfId="27713" xr:uid="{317ED25A-F89C-451D-BEF3-41932144C901}"/>
    <cellStyle name="Normal 24 5" xfId="27714" xr:uid="{CBF48816-8E64-4DE2-A31D-0D7A221E594E}"/>
    <cellStyle name="Normal 24 5 2" xfId="27715" xr:uid="{88AF6BE8-9F92-413A-A64F-30366C4472D8}"/>
    <cellStyle name="Normal 24 5 2 2" xfId="27716" xr:uid="{93BBCEAD-100E-4812-A215-38F5BE4EFC2F}"/>
    <cellStyle name="Normal 24 5 2 2 2" xfId="27717" xr:uid="{E0C8483A-F458-48A8-B7A6-1887934EB9DD}"/>
    <cellStyle name="Normal 24 5 2 2 2 2" xfId="27718" xr:uid="{EB112618-62FE-439B-BB98-549DA2288D55}"/>
    <cellStyle name="Normal 24 5 2 2 2 2 2" xfId="27719" xr:uid="{92B0F2FA-EFC6-4572-AAF1-01A815221223}"/>
    <cellStyle name="Normal 24 5 2 2 2 2 2 2" xfId="27720" xr:uid="{6B150E6F-B531-4CDE-B8A8-E88B765FCCCF}"/>
    <cellStyle name="Normal 24 5 2 2 2 2 3" xfId="27721" xr:uid="{64A26C80-70A7-40FF-B12C-18D6376C392E}"/>
    <cellStyle name="Normal 24 5 2 2 2 3" xfId="27722" xr:uid="{F6C5BF73-AE08-420F-98FE-B8B318825CCC}"/>
    <cellStyle name="Normal 24 5 2 2 2 3 2" xfId="27723" xr:uid="{D33211F8-C6ED-434F-A4F1-FF949313C935}"/>
    <cellStyle name="Normal 24 5 2 2 2 4" xfId="27724" xr:uid="{488E6BC3-3421-4889-8E79-44C4B01B24F9}"/>
    <cellStyle name="Normal 24 5 2 2 3" xfId="27725" xr:uid="{18F38F0E-0B49-4956-B249-1AA209974D50}"/>
    <cellStyle name="Normal 24 5 2 2 3 2" xfId="27726" xr:uid="{FB681982-4B4A-4A72-B36E-A24FDC40CC8B}"/>
    <cellStyle name="Normal 24 5 2 2 3 2 2" xfId="27727" xr:uid="{81C57414-4EBE-42B1-8307-6CCBEEF3AFF0}"/>
    <cellStyle name="Normal 24 5 2 2 3 3" xfId="27728" xr:uid="{90C21FEC-0D23-4649-A4FB-F6770D97AEB0}"/>
    <cellStyle name="Normal 24 5 2 2 4" xfId="27729" xr:uid="{0D81AE1B-37D5-482F-9D06-ABEB57DED4BA}"/>
    <cellStyle name="Normal 24 5 2 2 4 2" xfId="27730" xr:uid="{D69D7675-3FC3-4253-9A89-D0654E119246}"/>
    <cellStyle name="Normal 24 5 2 2 5" xfId="27731" xr:uid="{6E0380E4-2947-4448-8CB7-18358A6CCE48}"/>
    <cellStyle name="Normal 24 5 2 2 6" xfId="55686" xr:uid="{280B8AA9-67D0-4EB2-AAB3-4A4C2C97E801}"/>
    <cellStyle name="Normal 24 5 2 3" xfId="27732" xr:uid="{35F5ACA7-A18B-461C-B213-048E6D44CE61}"/>
    <cellStyle name="Normal 24 5 2 3 2" xfId="27733" xr:uid="{4BFBB6A2-F7D8-47A8-8863-84B7FAA5DB84}"/>
    <cellStyle name="Normal 24 5 2 3 2 2" xfId="27734" xr:uid="{B8D66A34-4C68-47F4-87BC-E63FDFECF32D}"/>
    <cellStyle name="Normal 24 5 2 3 2 2 2" xfId="27735" xr:uid="{7515C7B4-557B-4668-BEA1-A505FE3AD4FE}"/>
    <cellStyle name="Normal 24 5 2 3 2 3" xfId="27736" xr:uid="{187A4078-F074-40DA-8086-1A19ADF04377}"/>
    <cellStyle name="Normal 24 5 2 3 3" xfId="27737" xr:uid="{2F479850-2769-4031-8C89-782CB3944509}"/>
    <cellStyle name="Normal 24 5 2 3 3 2" xfId="27738" xr:uid="{593630BE-D882-4065-AF0E-FED3972E9C2B}"/>
    <cellStyle name="Normal 24 5 2 3 4" xfId="27739" xr:uid="{0D152660-6421-439D-AAA1-118FB1753538}"/>
    <cellStyle name="Normal 24 5 2 4" xfId="27740" xr:uid="{D114B0CB-C8D0-431F-A7BD-C4E6AB48BFC3}"/>
    <cellStyle name="Normal 24 5 2 4 2" xfId="27741" xr:uid="{02E3F5E6-0E67-4DDF-A560-0F963EEF7448}"/>
    <cellStyle name="Normal 24 5 2 4 2 2" xfId="27742" xr:uid="{1677D098-AB28-4541-8AE1-1CE41BE9EBAF}"/>
    <cellStyle name="Normal 24 5 2 4 3" xfId="27743" xr:uid="{F4215DE8-CC67-4F65-9F35-628936AB2D01}"/>
    <cellStyle name="Normal 24 5 2 5" xfId="27744" xr:uid="{A3FF9352-28E8-41BB-9FB8-0B1114171EC8}"/>
    <cellStyle name="Normal 24 5 2 5 2" xfId="27745" xr:uid="{0D9674E3-365E-46C7-BAD1-B5450D575CAF}"/>
    <cellStyle name="Normal 24 5 2 6" xfId="27746" xr:uid="{C284D409-AEEA-4806-B888-6E42380A7E60}"/>
    <cellStyle name="Normal 24 5 2 7" xfId="27747" xr:uid="{8A46D311-25E7-40A9-B00C-2B26F4C502EC}"/>
    <cellStyle name="Normal 24 5 3" xfId="27748" xr:uid="{DF25059A-AA56-4FDA-965C-DA6A3ABA5313}"/>
    <cellStyle name="Normal 24 5 3 2" xfId="27749" xr:uid="{E42EEF7B-6B98-41D3-A409-4F12789D6680}"/>
    <cellStyle name="Normal 24 5 3 2 2" xfId="27750" xr:uid="{0BFA84C5-73B9-4A3B-ACFB-7260144EE78B}"/>
    <cellStyle name="Normal 24 5 3 2 2 2" xfId="27751" xr:uid="{9C925046-F0DF-4D90-9F6E-380FF821F359}"/>
    <cellStyle name="Normal 24 5 3 2 2 2 2" xfId="27752" xr:uid="{77396397-D400-4C16-B186-AEFDEF94F61E}"/>
    <cellStyle name="Normal 24 5 3 2 2 3" xfId="27753" xr:uid="{CB59DA20-3767-455E-A0A6-A4F957C2480F}"/>
    <cellStyle name="Normal 24 5 3 2 3" xfId="27754" xr:uid="{7802AF41-7D18-4014-98D6-3760D3634ED0}"/>
    <cellStyle name="Normal 24 5 3 2 3 2" xfId="27755" xr:uid="{74EC1B08-218B-4973-AB89-52FB06D9C495}"/>
    <cellStyle name="Normal 24 5 3 2 4" xfId="27756" xr:uid="{DA404E58-259A-4AF0-8B03-360094C6E43B}"/>
    <cellStyle name="Normal 24 5 3 3" xfId="27757" xr:uid="{4D05BCDF-1401-499B-977A-3E67CE340A96}"/>
    <cellStyle name="Normal 24 5 3 3 2" xfId="27758" xr:uid="{1BBE7C11-67EA-45C5-889E-8C634D199A1A}"/>
    <cellStyle name="Normal 24 5 3 3 2 2" xfId="27759" xr:uid="{69F41892-14B8-47DC-BC77-37019B895AFC}"/>
    <cellStyle name="Normal 24 5 3 3 3" xfId="27760" xr:uid="{4B5473EF-ADC0-443D-A1F4-B7D77E2B6E7B}"/>
    <cellStyle name="Normal 24 5 3 4" xfId="27761" xr:uid="{BC580746-C55F-4CFD-B557-A5B3A5F4CECB}"/>
    <cellStyle name="Normal 24 5 3 4 2" xfId="27762" xr:uid="{AF18233A-474F-4604-B521-58FD695541B1}"/>
    <cellStyle name="Normal 24 5 3 5" xfId="27763" xr:uid="{EC1BF942-03AD-4F9D-ABC0-2D94875EFA09}"/>
    <cellStyle name="Normal 24 5 3 6" xfId="55687" xr:uid="{B4DA68BF-23D6-4DA1-8AF7-41C05E589CFE}"/>
    <cellStyle name="Normal 24 5 4" xfId="27764" xr:uid="{E2A47A60-8776-41CC-938D-38E5F9147428}"/>
    <cellStyle name="Normal 24 5 4 2" xfId="27765" xr:uid="{9FAE8324-3F4C-4780-905A-1DAD3118A179}"/>
    <cellStyle name="Normal 24 5 4 2 2" xfId="27766" xr:uid="{2FBF39CD-8FAA-4089-81D4-E89A6E9A9427}"/>
    <cellStyle name="Normal 24 5 4 2 2 2" xfId="27767" xr:uid="{326B57F3-0CC1-44BA-A3B9-C73D6213AB92}"/>
    <cellStyle name="Normal 24 5 4 2 3" xfId="27768" xr:uid="{AF97F910-BB41-4A32-ADD7-4C23FCD1692F}"/>
    <cellStyle name="Normal 24 5 4 3" xfId="27769" xr:uid="{B7FD2590-24A8-4F1B-89AA-4EE89EBF5D77}"/>
    <cellStyle name="Normal 24 5 4 3 2" xfId="27770" xr:uid="{323E1459-8C45-4E59-969B-2C0889EC9BD3}"/>
    <cellStyle name="Normal 24 5 4 4" xfId="27771" xr:uid="{B810B936-E333-4150-8C78-BD17801EFFE4}"/>
    <cellStyle name="Normal 24 5 5" xfId="27772" xr:uid="{121C373A-8B72-4907-A989-E9106E5E95F2}"/>
    <cellStyle name="Normal 24 5 5 2" xfId="27773" xr:uid="{6F2C5A45-CE56-4803-AD16-37EBE4F55A07}"/>
    <cellStyle name="Normal 24 5 5 2 2" xfId="27774" xr:uid="{85520F88-6E4C-48D9-80CB-5A4E97434CFC}"/>
    <cellStyle name="Normal 24 5 5 3" xfId="27775" xr:uid="{219F3E96-D51B-41BF-AB67-3CF0BDAEC653}"/>
    <cellStyle name="Normal 24 5 6" xfId="27776" xr:uid="{6A6FF790-F5A6-4968-B353-9468E4A9DF58}"/>
    <cellStyle name="Normal 24 5 6 2" xfId="27777" xr:uid="{41C49D0C-224F-4BCE-93C5-6647BF638A7C}"/>
    <cellStyle name="Normal 24 5 7" xfId="27778" xr:uid="{7D544916-E402-4F2E-96A4-BA209931AE65}"/>
    <cellStyle name="Normal 24 5 8" xfId="27779" xr:uid="{295E7389-3355-4B12-9AF1-59052490F9B8}"/>
    <cellStyle name="Normal 24 5 9" xfId="27780" xr:uid="{37CC51CE-F0E6-4EBB-A255-3C81A9F3D56C}"/>
    <cellStyle name="Normal 24 6" xfId="27781" xr:uid="{61182C75-BC2D-49CB-B745-12034D397AF2}"/>
    <cellStyle name="Normal 24 6 2" xfId="27782" xr:uid="{79276DEB-A1F7-4C59-BD47-679034357282}"/>
    <cellStyle name="Normal 24 6 2 2" xfId="27783" xr:uid="{69A321CA-74EF-4E43-84A3-B01E6499805F}"/>
    <cellStyle name="Normal 24 6 2 2 2" xfId="27784" xr:uid="{DB80695B-29FF-410B-86FE-04C8078FFD94}"/>
    <cellStyle name="Normal 24 6 2 2 2 2" xfId="27785" xr:uid="{E9A83FE2-2424-4D8B-9719-07BF87938E72}"/>
    <cellStyle name="Normal 24 6 2 2 2 2 2" xfId="27786" xr:uid="{A1C65B52-8B25-4D95-AB83-537635886C94}"/>
    <cellStyle name="Normal 24 6 2 2 2 3" xfId="27787" xr:uid="{D541730F-B0D5-4E8F-9FBC-7EEFFB7EB2E7}"/>
    <cellStyle name="Normal 24 6 2 2 3" xfId="27788" xr:uid="{CC2D5D33-42C0-44DB-AE93-E47D6978DF99}"/>
    <cellStyle name="Normal 24 6 2 2 3 2" xfId="27789" xr:uid="{6E88C700-3B58-4F3C-ADE3-BCF9366C63FD}"/>
    <cellStyle name="Normal 24 6 2 2 4" xfId="27790" xr:uid="{9B08A551-DE0F-4C0A-AB3B-A4D6A1A15AAD}"/>
    <cellStyle name="Normal 24 6 2 3" xfId="27791" xr:uid="{519C9791-565B-4176-90FE-5FA4ED083523}"/>
    <cellStyle name="Normal 24 6 2 3 2" xfId="27792" xr:uid="{4389B8A5-E4CC-404D-B918-E1FB0509827D}"/>
    <cellStyle name="Normal 24 6 2 3 2 2" xfId="27793" xr:uid="{B606705C-07C4-4FC6-9FFD-F91C88CEF97C}"/>
    <cellStyle name="Normal 24 6 2 3 3" xfId="27794" xr:uid="{4323DBE2-1964-49AD-A63A-E069B81F948D}"/>
    <cellStyle name="Normal 24 6 2 4" xfId="27795" xr:uid="{2C98C4D4-24AE-44DD-B7FE-D686EEDF2AF9}"/>
    <cellStyle name="Normal 24 6 2 4 2" xfId="27796" xr:uid="{2939FE10-27CC-47C1-951A-5002B8E59867}"/>
    <cellStyle name="Normal 24 6 2 5" xfId="27797" xr:uid="{B74CA84D-1858-4D59-87F6-63809AB33A57}"/>
    <cellStyle name="Normal 24 6 2 6" xfId="55688" xr:uid="{FBBB08F7-B8B4-4BD7-8DDA-8F8D65AF43B8}"/>
    <cellStyle name="Normal 24 6 3" xfId="27798" xr:uid="{F7727F88-2ACF-4875-A9CC-B1036B3AF957}"/>
    <cellStyle name="Normal 24 6 3 2" xfId="27799" xr:uid="{A7DE2103-F052-4A30-9528-F6FF30CF0B9A}"/>
    <cellStyle name="Normal 24 6 3 2 2" xfId="27800" xr:uid="{2F98C97A-9298-4159-8B86-C068B5468B43}"/>
    <cellStyle name="Normal 24 6 3 2 2 2" xfId="27801" xr:uid="{632AEED3-2C57-4A87-AADB-6652A32A194F}"/>
    <cellStyle name="Normal 24 6 3 2 3" xfId="27802" xr:uid="{A7B1548D-8F06-4A11-859D-A1F969341D46}"/>
    <cellStyle name="Normal 24 6 3 3" xfId="27803" xr:uid="{69F8CE75-9C65-4D55-984F-DF9ADC1D1500}"/>
    <cellStyle name="Normal 24 6 3 3 2" xfId="27804" xr:uid="{CA537544-0993-42DD-9F1F-029C7800912A}"/>
    <cellStyle name="Normal 24 6 3 4" xfId="27805" xr:uid="{C4D4A8CA-CBAF-498B-A6C0-A84A7310837F}"/>
    <cellStyle name="Normal 24 6 4" xfId="27806" xr:uid="{A3578A1D-E052-4EC5-A1B7-5DE81DE1DF5F}"/>
    <cellStyle name="Normal 24 6 4 2" xfId="27807" xr:uid="{AF582541-CCD5-4B06-8AA3-3E7A69889C62}"/>
    <cellStyle name="Normal 24 6 4 2 2" xfId="27808" xr:uid="{2569F8BC-7D10-407E-936C-B1A4D001AFFD}"/>
    <cellStyle name="Normal 24 6 4 3" xfId="27809" xr:uid="{1B707EA8-B548-4712-95B6-BF2F99D1E5BB}"/>
    <cellStyle name="Normal 24 6 5" xfId="27810" xr:uid="{5D1B9FED-66A5-4ADB-B664-331795830E92}"/>
    <cellStyle name="Normal 24 6 5 2" xfId="27811" xr:uid="{C0B5492F-1233-4871-9E59-3DE4EAC0FE2F}"/>
    <cellStyle name="Normal 24 6 6" xfId="27812" xr:uid="{CAE440DC-5EDB-48F9-9730-BDD56D40FBD5}"/>
    <cellStyle name="Normal 24 6 7" xfId="27813" xr:uid="{59C06DE9-7B27-4BE2-A4B3-244D3FED9886}"/>
    <cellStyle name="Normal 24 7" xfId="27814" xr:uid="{10F1EF4E-8E0D-4D5D-ABD9-E656057D243C}"/>
    <cellStyle name="Normal 24 7 2" xfId="27815" xr:uid="{8CA35AE2-2926-4689-8EB5-447815E31BE3}"/>
    <cellStyle name="Normal 24 7 2 2" xfId="27816" xr:uid="{5D6C2D8E-3DD4-4D72-9C94-6B460855C2DB}"/>
    <cellStyle name="Normal 24 7 2 2 2" xfId="27817" xr:uid="{63D2B749-AC9E-4E75-B3B2-6CA922FCB60D}"/>
    <cellStyle name="Normal 24 7 2 2 2 2" xfId="27818" xr:uid="{E3D11029-CDB1-4E5E-B420-3191405FC79A}"/>
    <cellStyle name="Normal 24 7 2 2 3" xfId="27819" xr:uid="{3A35994B-733F-45F3-84E9-29572CCA6879}"/>
    <cellStyle name="Normal 24 7 2 3" xfId="27820" xr:uid="{20417C3F-C231-4113-BFDB-007290F41A85}"/>
    <cellStyle name="Normal 24 7 2 3 2" xfId="27821" xr:uid="{FFD631F6-3F20-4B18-8C09-033F9635DEAB}"/>
    <cellStyle name="Normal 24 7 2 4" xfId="27822" xr:uid="{0E345336-7ACA-4450-A913-3F2A98A536D8}"/>
    <cellStyle name="Normal 24 7 3" xfId="27823" xr:uid="{3A0BEE33-5414-4A78-8D03-CBCC2D84FA68}"/>
    <cellStyle name="Normal 24 7 3 2" xfId="27824" xr:uid="{364CC95F-B4AC-4B52-9A72-04FAC7DF21C5}"/>
    <cellStyle name="Normal 24 7 3 2 2" xfId="27825" xr:uid="{D4AEC64F-1ACF-482A-975E-D6012A697C4E}"/>
    <cellStyle name="Normal 24 7 3 3" xfId="27826" xr:uid="{262CD6E7-38D9-41A3-8962-9C1B838FE921}"/>
    <cellStyle name="Normal 24 7 4" xfId="27827" xr:uid="{2FCFF14D-45AE-46DD-9B50-0BA9EB02975A}"/>
    <cellStyle name="Normal 24 7 4 2" xfId="27828" xr:uid="{CEF54418-742E-4FA1-941A-F864F45B0F17}"/>
    <cellStyle name="Normal 24 7 5" xfId="27829" xr:uid="{766DAD43-66C6-47F3-B694-7D9B51E305C2}"/>
    <cellStyle name="Normal 24 7 6" xfId="27830" xr:uid="{7D51FB0A-FF69-4D94-AD00-669B51D5FCE5}"/>
    <cellStyle name="Normal 24 8" xfId="27831" xr:uid="{C52E6418-5601-4830-9D86-A02AB54382E9}"/>
    <cellStyle name="Normal 24 8 2" xfId="27832" xr:uid="{BD175DE4-7A7C-4B32-A26F-654A4FB84110}"/>
    <cellStyle name="Normal 24 8 2 2" xfId="27833" xr:uid="{4760070C-6F0D-4CCF-9775-C01DEE25D493}"/>
    <cellStyle name="Normal 24 8 2 2 2" xfId="55689" xr:uid="{D985B1E2-0A5E-4480-A154-3E71B66A5D16}"/>
    <cellStyle name="Normal 24 8 2 3" xfId="55690" xr:uid="{5AC8F2E7-47E0-4A4A-BEB1-2687E5C34F5D}"/>
    <cellStyle name="Normal 24 8 3" xfId="27834" xr:uid="{7D742B7A-C375-40A7-92D1-3397E123E674}"/>
    <cellStyle name="Normal 24 8 3 2" xfId="55691" xr:uid="{4507CBF2-08B2-467A-9D8A-4D66A6F92FA1}"/>
    <cellStyle name="Normal 24 8 4" xfId="55692" xr:uid="{0805B57E-B520-465A-B037-3EBB31C846DE}"/>
    <cellStyle name="Normal 24 9" xfId="27835" xr:uid="{61DF8EDB-7BBA-4B95-8108-7D113FEC8F93}"/>
    <cellStyle name="Normal 24 9 2" xfId="27836" xr:uid="{1432E1E8-78E2-427F-BB4A-0DE2F9436C57}"/>
    <cellStyle name="Normal 24 9 2 2" xfId="27837" xr:uid="{4F51089B-AC87-425E-A462-072E540A33B1}"/>
    <cellStyle name="Normal 24 9 2 2 2" xfId="27838" xr:uid="{B4DD0448-DD2F-42ED-AF75-9626F034E07B}"/>
    <cellStyle name="Normal 24 9 2 3" xfId="27839" xr:uid="{ED741118-E4C7-4F0C-8BC9-5AE042AED82B}"/>
    <cellStyle name="Normal 24 9 3" xfId="27840" xr:uid="{78E3133B-235C-4229-B095-389781E41967}"/>
    <cellStyle name="Normal 24 9 3 2" xfId="27841" xr:uid="{48C78DD4-6574-48DC-8BF3-8006DE73A767}"/>
    <cellStyle name="Normal 24 9 4" xfId="27842" xr:uid="{AE4CAC5F-30A1-487B-8781-62C3FEB43960}"/>
    <cellStyle name="Normal 24_HIDROLOGIA" xfId="27843" xr:uid="{67F8D909-D20A-4375-BA90-6658C7FE638C}"/>
    <cellStyle name="Normal 240" xfId="27844" xr:uid="{C2D127C3-98CF-42E2-9ED2-929C6619000A}"/>
    <cellStyle name="Normal 240 2" xfId="55693" xr:uid="{4EE8F03A-6B64-47A0-A470-BBBFB4C0C471}"/>
    <cellStyle name="Normal 241" xfId="27845" xr:uid="{331CAA7D-C534-4BFA-B263-F11DADA1148A}"/>
    <cellStyle name="Normal 241 2" xfId="55694" xr:uid="{3C8F6719-E512-4000-9132-9FA23972698D}"/>
    <cellStyle name="Normal 242" xfId="27846" xr:uid="{F7DB48FD-A8E8-4D41-83C4-61CF432A8CC1}"/>
    <cellStyle name="Normal 242 2" xfId="55695" xr:uid="{DD741C49-E6E5-44A1-8289-F86E55A3484A}"/>
    <cellStyle name="Normal 243" xfId="27847" xr:uid="{DC22FAA9-7428-4476-9E85-66555448CE22}"/>
    <cellStyle name="Normal 243 2" xfId="55696" xr:uid="{A71C9707-8EFF-44C7-BAB9-A9164DB09D3B}"/>
    <cellStyle name="Normal 244" xfId="27848" xr:uid="{F772AD6F-1850-44DE-B486-57FBB2C3F8BE}"/>
    <cellStyle name="Normal 244 2" xfId="55697" xr:uid="{3B94F21E-DC3B-4E27-B6EA-A280DFA3F78F}"/>
    <cellStyle name="Normal 245" xfId="27849" xr:uid="{1B4E5827-0DF4-43E1-A9E3-6A40009ECD3A}"/>
    <cellStyle name="Normal 245 2" xfId="55698" xr:uid="{3D9839DB-98E7-454B-88E2-0FF252F8F916}"/>
    <cellStyle name="Normal 246" xfId="27850" xr:uid="{FB5433B2-1984-440D-8AC6-EEC72C52F1B2}"/>
    <cellStyle name="Normal 246 2" xfId="55699" xr:uid="{592D87E7-9BC5-46DA-87C6-90ED874EFB34}"/>
    <cellStyle name="Normal 247" xfId="27851" xr:uid="{99B7C6C8-20EC-400A-B59B-C9A9F91EE1ED}"/>
    <cellStyle name="Normal 247 2" xfId="55700" xr:uid="{041306C0-83DC-425F-A486-90C2CFA6118C}"/>
    <cellStyle name="Normal 248" xfId="27852" xr:uid="{141858BE-929A-49D7-9ECE-1A85CBAB382C}"/>
    <cellStyle name="Normal 248 2" xfId="55701" xr:uid="{2C5EFB5E-4818-4A2C-A744-002B7CDBA465}"/>
    <cellStyle name="Normal 249" xfId="27853" xr:uid="{7B5D04DB-1BC5-4883-875C-CEB3B0D1A915}"/>
    <cellStyle name="Normal 249 2" xfId="55702" xr:uid="{49E1C289-3792-4A31-8342-9797DEF7DF65}"/>
    <cellStyle name="Normal 25" xfId="27854" xr:uid="{73D87F6D-6E3B-4A4F-8738-8A952226C6E5}"/>
    <cellStyle name="Normal 25 10" xfId="27855" xr:uid="{87A53690-31B1-47F1-A135-97C933C7426C}"/>
    <cellStyle name="Normal 25 10 2" xfId="27856" xr:uid="{6817F9E7-AD16-4A6E-A376-A1E70E9F0996}"/>
    <cellStyle name="Normal 25 10 2 2" xfId="27857" xr:uid="{149E1A06-50F2-4450-B641-12CA3757E415}"/>
    <cellStyle name="Normal 25 10 3" xfId="27858" xr:uid="{2E69AD4F-A46A-463F-BE80-8C9B4AA8C725}"/>
    <cellStyle name="Normal 25 11" xfId="27859" xr:uid="{ABB25609-D609-4561-B69B-C83715A298D3}"/>
    <cellStyle name="Normal 25 11 2" xfId="27860" xr:uid="{6505787C-B5EC-4283-84E2-BE2FFC10E319}"/>
    <cellStyle name="Normal 25 12" xfId="27861" xr:uid="{E399A424-5D94-4D6E-BD50-1E816B22EDB2}"/>
    <cellStyle name="Normal 25 13" xfId="27862" xr:uid="{F1C10D2C-7533-4FE3-965E-19E3A4603E4B}"/>
    <cellStyle name="Normal 25 14" xfId="27863" xr:uid="{864753C2-7AC4-43EE-B30C-812B4258AEB4}"/>
    <cellStyle name="Normal 25 2" xfId="27864" xr:uid="{9E11DDD2-1373-4C33-9FEB-8D4959675F55}"/>
    <cellStyle name="Normal 25 2 10" xfId="27865" xr:uid="{34224EAC-A323-4DCC-9FE6-EE32EDC5B7B3}"/>
    <cellStyle name="Normal 25 2 11" xfId="27866" xr:uid="{9CF4BE96-0F70-466D-9D4B-E43B87A3F087}"/>
    <cellStyle name="Normal 25 2 12" xfId="27867" xr:uid="{AAFB86B8-2FE4-4E62-BF18-52D0D7196CFA}"/>
    <cellStyle name="Normal 25 2 2" xfId="27868" xr:uid="{137073D7-8BBA-4759-A1D0-48083041FD6F}"/>
    <cellStyle name="Normal 25 2 2 10" xfId="27869" xr:uid="{3DE16C4B-9EF0-441B-9EEF-AEAC4DAF7372}"/>
    <cellStyle name="Normal 25 2 2 11" xfId="27870" xr:uid="{4EF8D1E7-FE29-426D-B27F-74A60DE284EC}"/>
    <cellStyle name="Normal 25 2 2 2" xfId="27871" xr:uid="{75E08C68-484D-4D3C-859E-A7B0B6492E99}"/>
    <cellStyle name="Normal 25 2 2 2 10" xfId="27872" xr:uid="{C942A770-D984-4811-8776-157FE077DBAB}"/>
    <cellStyle name="Normal 25 2 2 2 2" xfId="27873" xr:uid="{C491A238-78CA-4EC0-8495-506333917452}"/>
    <cellStyle name="Normal 25 2 2 2 2 2" xfId="27874" xr:uid="{32208581-3582-4E82-9CFB-696EC6822D0D}"/>
    <cellStyle name="Normal 25 2 2 2 2 2 2" xfId="27875" xr:uid="{28A2BE45-ED81-42F0-A174-1757E5F458FF}"/>
    <cellStyle name="Normal 25 2 2 2 2 2 2 2" xfId="27876" xr:uid="{AB7BE91C-DE97-43BA-85EB-985F516A1D0D}"/>
    <cellStyle name="Normal 25 2 2 2 2 2 2 2 2" xfId="27877" xr:uid="{673E6761-38E7-461F-8A9B-BF94BB4ECD0B}"/>
    <cellStyle name="Normal 25 2 2 2 2 2 2 2 2 2" xfId="27878" xr:uid="{B0673118-B1CE-4FFD-97F7-D932158AFB5E}"/>
    <cellStyle name="Normal 25 2 2 2 2 2 2 2 3" xfId="27879" xr:uid="{211F100C-98B0-45AB-A13A-AB200B031CFC}"/>
    <cellStyle name="Normal 25 2 2 2 2 2 2 3" xfId="27880" xr:uid="{749F18B7-B33C-4899-8F9F-B1298B067C73}"/>
    <cellStyle name="Normal 25 2 2 2 2 2 2 3 2" xfId="27881" xr:uid="{5C69B702-B18C-4CFB-9AFB-D82B4620096B}"/>
    <cellStyle name="Normal 25 2 2 2 2 2 2 4" xfId="27882" xr:uid="{C1DDC328-D262-4457-8AA5-12285BCA99FE}"/>
    <cellStyle name="Normal 25 2 2 2 2 2 3" xfId="27883" xr:uid="{C9870FB8-6895-426A-B911-25A31FA80F42}"/>
    <cellStyle name="Normal 25 2 2 2 2 2 3 2" xfId="27884" xr:uid="{20210CAC-C70C-474E-AE3A-C04DBF9A1B32}"/>
    <cellStyle name="Normal 25 2 2 2 2 2 3 2 2" xfId="27885" xr:uid="{7A0175D5-0523-46B7-95A8-1E21972EB514}"/>
    <cellStyle name="Normal 25 2 2 2 2 2 3 3" xfId="27886" xr:uid="{640C1981-CB6C-46AA-9B41-4914CCA302D2}"/>
    <cellStyle name="Normal 25 2 2 2 2 2 4" xfId="27887" xr:uid="{5710E78F-C1A7-4FB9-8042-1C533D3A602A}"/>
    <cellStyle name="Normal 25 2 2 2 2 2 4 2" xfId="27888" xr:uid="{5EB15013-5CDB-4E4C-8DBB-7E144BF4B94A}"/>
    <cellStyle name="Normal 25 2 2 2 2 2 5" xfId="27889" xr:uid="{5526598D-3FE8-4496-965E-C5973B0A428B}"/>
    <cellStyle name="Normal 25 2 2 2 2 2 6" xfId="27890" xr:uid="{E4BC927D-1EED-4EF2-B3B0-B92F1ACFC7B9}"/>
    <cellStyle name="Normal 25 2 2 2 2 3" xfId="27891" xr:uid="{E9F75B74-6E94-4BCE-92A2-C7A12193FB31}"/>
    <cellStyle name="Normal 25 2 2 2 2 3 2" xfId="27892" xr:uid="{53E31B73-2114-4FE8-B7D3-504F31266829}"/>
    <cellStyle name="Normal 25 2 2 2 2 3 2 2" xfId="27893" xr:uid="{01E602C1-7E19-408B-8CB5-0B0EC2308BCD}"/>
    <cellStyle name="Normal 25 2 2 2 2 3 2 2 2" xfId="27894" xr:uid="{937DBD74-C88E-4954-BB98-C44AD033FFA3}"/>
    <cellStyle name="Normal 25 2 2 2 2 3 2 3" xfId="27895" xr:uid="{EF4DFD6C-E255-4FB4-A0D3-9EEEEEC78A2D}"/>
    <cellStyle name="Normal 25 2 2 2 2 3 3" xfId="27896" xr:uid="{41ADC9E9-09FE-4AC7-B905-B8A2F7F1677E}"/>
    <cellStyle name="Normal 25 2 2 2 2 3 3 2" xfId="27897" xr:uid="{8F0E39CD-D1D8-44F6-92DF-5248E49B58BE}"/>
    <cellStyle name="Normal 25 2 2 2 2 3 4" xfId="27898" xr:uid="{5D066A34-2E38-4944-9610-A3068B8513A5}"/>
    <cellStyle name="Normal 25 2 2 2 2 4" xfId="27899" xr:uid="{B20EDA13-C967-479B-8F33-F550720D2391}"/>
    <cellStyle name="Normal 25 2 2 2 2 4 2" xfId="27900" xr:uid="{F629AD6A-9E8A-46B7-A49E-FD692ECB480E}"/>
    <cellStyle name="Normal 25 2 2 2 2 4 2 2" xfId="27901" xr:uid="{9A91229A-F9B9-4D96-B86C-D18E8E4E0995}"/>
    <cellStyle name="Normal 25 2 2 2 2 4 3" xfId="27902" xr:uid="{AA86EB5B-8E7C-42F6-B1E1-923B0D89CDE9}"/>
    <cellStyle name="Normal 25 2 2 2 2 5" xfId="27903" xr:uid="{A89BF01D-55F0-46D3-B65F-1669E74CE769}"/>
    <cellStyle name="Normal 25 2 2 2 2 5 2" xfId="27904" xr:uid="{D6CDB5F3-DB89-4A71-91F0-8933C725AB5A}"/>
    <cellStyle name="Normal 25 2 2 2 2 6" xfId="27905" xr:uid="{038E2AA8-B9F5-4C98-9841-A0754678764B}"/>
    <cellStyle name="Normal 25 2 2 2 2 7" xfId="27906" xr:uid="{0856C212-6B98-4E04-B07B-4B4CCC491697}"/>
    <cellStyle name="Normal 25 2 2 2 2 8" xfId="27907" xr:uid="{2D5ECCFB-24DB-46A0-A8FC-320B8EC51D88}"/>
    <cellStyle name="Normal 25 2 2 2 3" xfId="27908" xr:uid="{6BD393B7-E290-4966-95A3-165E21FF2A42}"/>
    <cellStyle name="Normal 25 2 2 2 3 2" xfId="27909" xr:uid="{115C27D4-8329-49D4-A6A5-C0895AB37DE7}"/>
    <cellStyle name="Normal 25 2 2 2 3 2 2" xfId="27910" xr:uid="{7748930B-0373-4DA6-90ED-35E3A70A0273}"/>
    <cellStyle name="Normal 25 2 2 2 3 2 2 2" xfId="27911" xr:uid="{5E23A17A-2C7D-4154-AC1E-6826B6EC8E1F}"/>
    <cellStyle name="Normal 25 2 2 2 3 2 2 2 2" xfId="27912" xr:uid="{E39D4709-8201-4483-A0D0-BAC3E03DF8A7}"/>
    <cellStyle name="Normal 25 2 2 2 3 2 2 3" xfId="27913" xr:uid="{13524F8E-8F37-4E36-BFCA-3281CE375F42}"/>
    <cellStyle name="Normal 25 2 2 2 3 2 3" xfId="27914" xr:uid="{B457AC4A-1969-42E0-BE16-9AF4E2BA037F}"/>
    <cellStyle name="Normal 25 2 2 2 3 2 3 2" xfId="27915" xr:uid="{1B305E40-A126-487D-ABD9-59053A0BAA1C}"/>
    <cellStyle name="Normal 25 2 2 2 3 2 4" xfId="27916" xr:uid="{B02C1B4A-7CB0-4AE0-8CA3-8032AB4AFBB0}"/>
    <cellStyle name="Normal 25 2 2 2 3 3" xfId="27917" xr:uid="{CD2DC303-4B2A-4DE1-A320-9E0AC4BE9F81}"/>
    <cellStyle name="Normal 25 2 2 2 3 3 2" xfId="27918" xr:uid="{532517D3-FAC8-45EA-9CE9-779AAC6048B7}"/>
    <cellStyle name="Normal 25 2 2 2 3 3 2 2" xfId="27919" xr:uid="{FD94639E-1B7D-436F-AAB3-959161132E7D}"/>
    <cellStyle name="Normal 25 2 2 2 3 3 3" xfId="27920" xr:uid="{956CAEEE-6094-46BA-9031-303A9B4B7EBC}"/>
    <cellStyle name="Normal 25 2 2 2 3 4" xfId="27921" xr:uid="{7B04B53C-C6D6-4B7C-AC98-5E6408A4DDA1}"/>
    <cellStyle name="Normal 25 2 2 2 3 4 2" xfId="27922" xr:uid="{AB1DCBE3-9D2A-4DAB-9F87-46FE94BBE2E8}"/>
    <cellStyle name="Normal 25 2 2 2 3 5" xfId="27923" xr:uid="{BA93B5AC-2D89-4F5F-8A33-FEEFE82D2730}"/>
    <cellStyle name="Normal 25 2 2 2 3 6" xfId="27924" xr:uid="{ADE1F4E6-BD52-44F1-930A-427782F4E0E5}"/>
    <cellStyle name="Normal 25 2 2 2 4" xfId="27925" xr:uid="{47C01451-802F-4CD5-BCB2-12CEC9FC9E0B}"/>
    <cellStyle name="Normal 25 2 2 2 4 2" xfId="27926" xr:uid="{BA6E06EE-FB27-44AE-A65C-4947CD408778}"/>
    <cellStyle name="Normal 25 2 2 2 4 2 2" xfId="27927" xr:uid="{C6DA7E5D-7BC8-47C0-8FC4-1938164008C2}"/>
    <cellStyle name="Normal 25 2 2 2 4 2 2 2" xfId="55703" xr:uid="{32E170B8-AD28-4227-B08E-2AC1F98EAE94}"/>
    <cellStyle name="Normal 25 2 2 2 4 2 3" xfId="55704" xr:uid="{AB51C0CD-477C-4F8E-B7A9-3354E2050FDC}"/>
    <cellStyle name="Normal 25 2 2 2 4 3" xfId="27928" xr:uid="{E24BC613-C59A-4BA1-9271-46812619C510}"/>
    <cellStyle name="Normal 25 2 2 2 4 3 2" xfId="55705" xr:uid="{BB11011B-E5A7-48FA-AB70-CA2E0EDE39C5}"/>
    <cellStyle name="Normal 25 2 2 2 4 4" xfId="55706" xr:uid="{BD8EF32F-00A5-4585-95AC-830A47E59BEB}"/>
    <cellStyle name="Normal 25 2 2 2 5" xfId="27929" xr:uid="{C0F3DCA4-33BE-4C52-BD81-ADCB57B1EB15}"/>
    <cellStyle name="Normal 25 2 2 2 5 2" xfId="27930" xr:uid="{181FAC7C-DF7C-4E68-96B8-2EF5785469C1}"/>
    <cellStyle name="Normal 25 2 2 2 5 2 2" xfId="27931" xr:uid="{CFA365B4-8077-4AF6-AAD6-1613B5A2AC8A}"/>
    <cellStyle name="Normal 25 2 2 2 5 2 2 2" xfId="27932" xr:uid="{E908BC04-2636-40A6-8574-C6FEC96813DF}"/>
    <cellStyle name="Normal 25 2 2 2 5 2 3" xfId="27933" xr:uid="{E80FCCC4-2548-4490-A856-46FF89A4A718}"/>
    <cellStyle name="Normal 25 2 2 2 5 3" xfId="27934" xr:uid="{4B270865-EDA1-45D0-83DC-5249547F3CD8}"/>
    <cellStyle name="Normal 25 2 2 2 5 3 2" xfId="27935" xr:uid="{3D65329E-9A6F-4D04-A999-9723CB82C554}"/>
    <cellStyle name="Normal 25 2 2 2 5 4" xfId="27936" xr:uid="{3CB289AA-CFF2-4E50-8C21-0B6C461701D8}"/>
    <cellStyle name="Normal 25 2 2 2 6" xfId="27937" xr:uid="{3F4BEB76-FD8D-4B10-8214-2105FA4FEF0A}"/>
    <cellStyle name="Normal 25 2 2 2 6 2" xfId="27938" xr:uid="{D0BF01E7-DF56-4E48-B482-E38E488BB548}"/>
    <cellStyle name="Normal 25 2 2 2 6 2 2" xfId="27939" xr:uid="{F0D70129-B7DC-4416-B946-732A1D026759}"/>
    <cellStyle name="Normal 25 2 2 2 6 3" xfId="27940" xr:uid="{178A1411-5EDE-47F0-BBD7-CF6E254C8183}"/>
    <cellStyle name="Normal 25 2 2 2 7" xfId="27941" xr:uid="{312B4DFB-3585-4E1C-81C6-5CE9AE6AF46D}"/>
    <cellStyle name="Normal 25 2 2 2 7 2" xfId="27942" xr:uid="{115A32FB-5C31-4268-9EC4-4FD35F52DA72}"/>
    <cellStyle name="Normal 25 2 2 2 8" xfId="27943" xr:uid="{C91A6FEB-280F-48DD-810E-B2FACC57C570}"/>
    <cellStyle name="Normal 25 2 2 2 9" xfId="27944" xr:uid="{6FD70FBF-1665-4305-9D3C-BC0108D0F0B3}"/>
    <cellStyle name="Normal 25 2 2 2_INFORME" xfId="27945" xr:uid="{72DE335F-9ABF-4DD3-A08B-F583B263AC20}"/>
    <cellStyle name="Normal 25 2 2 3" xfId="27946" xr:uid="{57BC608F-F1AB-471F-ABC6-64EEDFF738CB}"/>
    <cellStyle name="Normal 25 2 2 3 2" xfId="27947" xr:uid="{901E0FA2-654B-47F2-9FE8-A57C54875CE4}"/>
    <cellStyle name="Normal 25 2 2 3 2 2" xfId="27948" xr:uid="{A16CE3A8-2F93-40C9-B525-D377FFE8A3EF}"/>
    <cellStyle name="Normal 25 2 2 3 2 2 2" xfId="27949" xr:uid="{3BBB6549-3888-44E2-AB95-DD0776FE4761}"/>
    <cellStyle name="Normal 25 2 2 3 2 2 2 2" xfId="27950" xr:uid="{5D3D125C-A794-4209-85D5-E493F26CAD98}"/>
    <cellStyle name="Normal 25 2 2 3 2 2 2 2 2" xfId="27951" xr:uid="{E8F5E630-5C5A-4D3F-A1DF-3186403A72C9}"/>
    <cellStyle name="Normal 25 2 2 3 2 2 2 3" xfId="27952" xr:uid="{512C8E28-844D-4D0B-B814-92F00D28FFD0}"/>
    <cellStyle name="Normal 25 2 2 3 2 2 3" xfId="27953" xr:uid="{A7C76FD7-8BAF-4666-8458-A8E6C738D925}"/>
    <cellStyle name="Normal 25 2 2 3 2 2 3 2" xfId="27954" xr:uid="{FA6D0C42-C4C2-4004-B539-63F835B9F31A}"/>
    <cellStyle name="Normal 25 2 2 3 2 2 4" xfId="27955" xr:uid="{C7248031-725E-45E7-9948-791954D3188C}"/>
    <cellStyle name="Normal 25 2 2 3 2 3" xfId="27956" xr:uid="{D0E91A34-A020-4EF1-A435-615084BCF1F8}"/>
    <cellStyle name="Normal 25 2 2 3 2 3 2" xfId="27957" xr:uid="{23D89955-77A2-44FF-A3A3-6DA01662A60F}"/>
    <cellStyle name="Normal 25 2 2 3 2 3 2 2" xfId="27958" xr:uid="{DD667A62-F248-43DA-8CFB-E816CE1AFFBC}"/>
    <cellStyle name="Normal 25 2 2 3 2 3 3" xfId="27959" xr:uid="{18505756-7E75-4A81-8B0C-EA827B5F1EEA}"/>
    <cellStyle name="Normal 25 2 2 3 2 4" xfId="27960" xr:uid="{6303E8C8-89FB-4ED5-A34C-9450FD0AC6FB}"/>
    <cellStyle name="Normal 25 2 2 3 2 4 2" xfId="27961" xr:uid="{515E9426-F1D7-41B6-9B71-766CF3EB6BD9}"/>
    <cellStyle name="Normal 25 2 2 3 2 5" xfId="27962" xr:uid="{E0338DD3-B4BD-4BA9-B9DF-CC21524AF171}"/>
    <cellStyle name="Normal 25 2 2 3 2 6" xfId="27963" xr:uid="{D5418C78-6C4F-4C5F-87A9-67BA49979256}"/>
    <cellStyle name="Normal 25 2 2 3 3" xfId="27964" xr:uid="{E86E14F6-CCD1-4C69-B118-506AAA051F8B}"/>
    <cellStyle name="Normal 25 2 2 3 3 2" xfId="27965" xr:uid="{0F96F480-4EEE-4E83-A220-479A993DAC3E}"/>
    <cellStyle name="Normal 25 2 2 3 3 2 2" xfId="27966" xr:uid="{1EC1620D-0D87-4A7C-9BD6-D02A19A6B9F1}"/>
    <cellStyle name="Normal 25 2 2 3 3 2 2 2" xfId="27967" xr:uid="{F77D7DCE-1059-4196-8866-012EFB286DCF}"/>
    <cellStyle name="Normal 25 2 2 3 3 2 3" xfId="27968" xr:uid="{B7815E22-A303-4B9C-8168-252BFA7BDA0A}"/>
    <cellStyle name="Normal 25 2 2 3 3 3" xfId="27969" xr:uid="{18AB88DD-6113-4148-9C77-6700CA501687}"/>
    <cellStyle name="Normal 25 2 2 3 3 3 2" xfId="27970" xr:uid="{A2E14F37-AB96-4880-AB1C-8A135193CBD9}"/>
    <cellStyle name="Normal 25 2 2 3 3 4" xfId="27971" xr:uid="{8D603347-A31D-45B4-AFB0-F6BE8703D343}"/>
    <cellStyle name="Normal 25 2 2 3 4" xfId="27972" xr:uid="{97568B3F-33CE-4E3C-B7DA-0F95C1506A8B}"/>
    <cellStyle name="Normal 25 2 2 3 4 2" xfId="27973" xr:uid="{5ADA24EB-8D01-4DE6-9BA9-D4BADE300190}"/>
    <cellStyle name="Normal 25 2 2 3 4 2 2" xfId="27974" xr:uid="{85CDB242-B2AA-4B56-A77B-4AC982059ACC}"/>
    <cellStyle name="Normal 25 2 2 3 4 3" xfId="27975" xr:uid="{69157033-1392-498F-9FBD-F4D7255AD98C}"/>
    <cellStyle name="Normal 25 2 2 3 5" xfId="27976" xr:uid="{CF13124F-508B-40F9-9DB0-4DEC633C7BCD}"/>
    <cellStyle name="Normal 25 2 2 3 5 2" xfId="27977" xr:uid="{9C0C1F91-7FD8-4B2F-A75E-817E4F668298}"/>
    <cellStyle name="Normal 25 2 2 3 6" xfId="27978" xr:uid="{8A710D93-6226-4F05-8E72-657D735391BF}"/>
    <cellStyle name="Normal 25 2 2 3 7" xfId="27979" xr:uid="{A1B1F275-8848-4C88-8D9F-4BC4A8D817F0}"/>
    <cellStyle name="Normal 25 2 2 3 8" xfId="27980" xr:uid="{2638DDBB-7EBB-405F-8372-9B9369E39754}"/>
    <cellStyle name="Normal 25 2 2 4" xfId="27981" xr:uid="{5F447AAA-EF2C-4032-8CED-0F06884535C3}"/>
    <cellStyle name="Normal 25 2 2 4 2" xfId="27982" xr:uid="{20D6BAA1-DB3F-4511-91F2-BAD0E1446EED}"/>
    <cellStyle name="Normal 25 2 2 4 2 2" xfId="27983" xr:uid="{BDDEF339-4FE4-4247-9425-4482282197DD}"/>
    <cellStyle name="Normal 25 2 2 4 2 2 2" xfId="27984" xr:uid="{FE34CC9A-25B9-42E0-9745-8898C1EAF178}"/>
    <cellStyle name="Normal 25 2 2 4 2 2 2 2" xfId="27985" xr:uid="{3B2FB2C9-CBB1-492D-8577-C7E284A50A5E}"/>
    <cellStyle name="Normal 25 2 2 4 2 2 3" xfId="27986" xr:uid="{A99CFCFB-EFFE-47DD-9A42-05C10847AD02}"/>
    <cellStyle name="Normal 25 2 2 4 2 3" xfId="27987" xr:uid="{8CCE00C9-694A-4C9D-AC91-22E9E738554A}"/>
    <cellStyle name="Normal 25 2 2 4 2 3 2" xfId="27988" xr:uid="{314B5488-9C6F-45C3-8997-C0FE8546D6B0}"/>
    <cellStyle name="Normal 25 2 2 4 2 4" xfId="27989" xr:uid="{A38DAA24-9320-4CD2-AA35-99A4D6144971}"/>
    <cellStyle name="Normal 25 2 2 4 3" xfId="27990" xr:uid="{4AB09E43-291C-44EF-8124-0802E0FDD74C}"/>
    <cellStyle name="Normal 25 2 2 4 3 2" xfId="27991" xr:uid="{2D2CFA1A-5FDA-48FE-B2E2-BC485188063C}"/>
    <cellStyle name="Normal 25 2 2 4 3 2 2" xfId="27992" xr:uid="{163E9F71-BECF-4B9B-A5BF-6A9E558436FB}"/>
    <cellStyle name="Normal 25 2 2 4 3 3" xfId="27993" xr:uid="{0B52D03A-BBDA-411A-BDB4-5E8E6DE25AB0}"/>
    <cellStyle name="Normal 25 2 2 4 4" xfId="27994" xr:uid="{E463D75D-B53A-4C90-B600-5D0E5969AF4B}"/>
    <cellStyle name="Normal 25 2 2 4 4 2" xfId="27995" xr:uid="{0ADA43E4-6AEE-4AAF-9B73-7D4D50E6F382}"/>
    <cellStyle name="Normal 25 2 2 4 5" xfId="27996" xr:uid="{9E05C231-D2CF-4062-8E5D-09E706C1AA6D}"/>
    <cellStyle name="Normal 25 2 2 4 6" xfId="27997" xr:uid="{065FAE9F-DE3C-4508-BF4E-70A32446393B}"/>
    <cellStyle name="Normal 25 2 2 5" xfId="27998" xr:uid="{F713B1C3-23CD-44A9-BDE7-9F7FA4270F9E}"/>
    <cellStyle name="Normal 25 2 2 5 2" xfId="27999" xr:uid="{F6F2E505-15CD-47A5-A48B-EF5E194EFB1B}"/>
    <cellStyle name="Normal 25 2 2 5 2 2" xfId="28000" xr:uid="{4BEFF4BA-7C9F-47DD-9BCB-5540955D1241}"/>
    <cellStyle name="Normal 25 2 2 5 2 2 2" xfId="55707" xr:uid="{410D23EA-B61B-474C-B810-0FE849D21021}"/>
    <cellStyle name="Normal 25 2 2 5 2 3" xfId="55708" xr:uid="{0A8C39A3-D807-4D35-B6F1-9CEBB60AC628}"/>
    <cellStyle name="Normal 25 2 2 5 3" xfId="28001" xr:uid="{1ACC0EB1-82F7-43D3-B07C-6461B90F994A}"/>
    <cellStyle name="Normal 25 2 2 5 3 2" xfId="55709" xr:uid="{95538F24-2F16-4229-9E7D-F638C750C32B}"/>
    <cellStyle name="Normal 25 2 2 5 4" xfId="55710" xr:uid="{A0867317-2EC9-438F-A495-1D4D1F650DD7}"/>
    <cellStyle name="Normal 25 2 2 6" xfId="28002" xr:uid="{1DF5C4F9-EDFA-4352-9975-423E7D671F92}"/>
    <cellStyle name="Normal 25 2 2 6 2" xfId="28003" xr:uid="{2B6A6346-037D-4B92-9CC6-C3F7216996A6}"/>
    <cellStyle name="Normal 25 2 2 6 2 2" xfId="28004" xr:uid="{B665F6FA-1D85-4F25-A1CB-550335F8F70F}"/>
    <cellStyle name="Normal 25 2 2 6 2 2 2" xfId="28005" xr:uid="{1E7D3A67-DD5E-4892-B1E5-DF6B40A2FFE0}"/>
    <cellStyle name="Normal 25 2 2 6 2 3" xfId="28006" xr:uid="{8BE6C40D-65D7-4A2E-8579-765F6B7474B0}"/>
    <cellStyle name="Normal 25 2 2 6 3" xfId="28007" xr:uid="{74A67973-2ADA-4C62-B7BE-CA6E674B2B0A}"/>
    <cellStyle name="Normal 25 2 2 6 3 2" xfId="28008" xr:uid="{A968E596-405B-477C-A364-7A8E98E7B83F}"/>
    <cellStyle name="Normal 25 2 2 6 4" xfId="28009" xr:uid="{03FC91C4-198C-449A-82AF-981C7AFEC735}"/>
    <cellStyle name="Normal 25 2 2 7" xfId="28010" xr:uid="{5E7E08D5-B2CB-4827-8F71-5B6F215E6BBA}"/>
    <cellStyle name="Normal 25 2 2 7 2" xfId="28011" xr:uid="{E223937D-7B2E-48EA-B62D-27EC90D71D21}"/>
    <cellStyle name="Normal 25 2 2 7 2 2" xfId="28012" xr:uid="{56188C06-4909-480D-8AD9-6EEFEA1E36A2}"/>
    <cellStyle name="Normal 25 2 2 7 3" xfId="28013" xr:uid="{F48E3B6C-650F-4563-B1D1-4DC66276ED25}"/>
    <cellStyle name="Normal 25 2 2 8" xfId="28014" xr:uid="{F70669A3-A883-4F74-BC24-E42EA845C7E7}"/>
    <cellStyle name="Normal 25 2 2 8 2" xfId="28015" xr:uid="{4C23D50C-747B-44A7-9FEE-744B6852F232}"/>
    <cellStyle name="Normal 25 2 2 9" xfId="28016" xr:uid="{E42A698D-4998-4AEF-9A21-0F470DA8A618}"/>
    <cellStyle name="Normal 25 2 2_INFORME" xfId="28017" xr:uid="{B36E46FD-0352-4682-BCD6-C5A17B4C133B}"/>
    <cellStyle name="Normal 25 2 3" xfId="28018" xr:uid="{FD420C2F-2F5C-4128-9C77-BCD24F59FCFC}"/>
    <cellStyle name="Normal 25 2 3 10" xfId="28019" xr:uid="{6C371B9E-DC76-4A73-836B-E281DF3D89B8}"/>
    <cellStyle name="Normal 25 2 3 2" xfId="28020" xr:uid="{B92FE594-B3C5-42EA-9A5A-5180D3BDA532}"/>
    <cellStyle name="Normal 25 2 3 2 2" xfId="28021" xr:uid="{F5B05849-BDE3-4F58-9DB0-284C1E6410DD}"/>
    <cellStyle name="Normal 25 2 3 2 2 2" xfId="28022" xr:uid="{62BC103A-43DC-4968-B31E-E9B5B43548B3}"/>
    <cellStyle name="Normal 25 2 3 2 2 2 2" xfId="28023" xr:uid="{BE914B52-1234-467E-8CE6-5D5CDF9F1608}"/>
    <cellStyle name="Normal 25 2 3 2 2 2 2 2" xfId="28024" xr:uid="{DB7B11C0-00ED-4794-9F69-369DBDAA710B}"/>
    <cellStyle name="Normal 25 2 3 2 2 2 2 2 2" xfId="28025" xr:uid="{818E7A3A-3B15-403C-B492-5151CB7E9E15}"/>
    <cellStyle name="Normal 25 2 3 2 2 2 2 3" xfId="28026" xr:uid="{670BABA1-47CC-439C-AF52-8E9244D226EF}"/>
    <cellStyle name="Normal 25 2 3 2 2 2 3" xfId="28027" xr:uid="{71D14F82-2875-47C1-BA34-735ACFB09AC3}"/>
    <cellStyle name="Normal 25 2 3 2 2 2 3 2" xfId="28028" xr:uid="{2BA75EC9-8060-4E69-9422-80073E698563}"/>
    <cellStyle name="Normal 25 2 3 2 2 2 4" xfId="28029" xr:uid="{489198F6-58BD-4385-A4AF-FDD932D42CBA}"/>
    <cellStyle name="Normal 25 2 3 2 2 3" xfId="28030" xr:uid="{AF8D2496-4C08-4A61-A673-B2C710F0E23A}"/>
    <cellStyle name="Normal 25 2 3 2 2 3 2" xfId="28031" xr:uid="{03F48821-D1FD-467D-94AC-A44E70612015}"/>
    <cellStyle name="Normal 25 2 3 2 2 3 2 2" xfId="28032" xr:uid="{F1104297-43AE-4E95-861B-1AAE253AE7A7}"/>
    <cellStyle name="Normal 25 2 3 2 2 3 3" xfId="28033" xr:uid="{18075B7A-E0A1-43DD-89D4-A031A171374A}"/>
    <cellStyle name="Normal 25 2 3 2 2 4" xfId="28034" xr:uid="{9A98356D-87C5-49A1-9BA9-BA5EACDCEEA7}"/>
    <cellStyle name="Normal 25 2 3 2 2 4 2" xfId="28035" xr:uid="{480F1E63-DF2C-4466-B69D-EBB9B99201C7}"/>
    <cellStyle name="Normal 25 2 3 2 2 5" xfId="28036" xr:uid="{BDE2408A-CFB3-47E5-B51C-68A0DA34FC25}"/>
    <cellStyle name="Normal 25 2 3 2 2 6" xfId="28037" xr:uid="{93924D1C-E5A8-46E5-9C4F-AC1088B42E09}"/>
    <cellStyle name="Normal 25 2 3 2 3" xfId="28038" xr:uid="{724F9820-D1A1-495D-B619-AA475D455AA3}"/>
    <cellStyle name="Normal 25 2 3 2 3 2" xfId="28039" xr:uid="{CC6D8E38-2E9E-4A01-8186-0791556CE7AA}"/>
    <cellStyle name="Normal 25 2 3 2 3 2 2" xfId="28040" xr:uid="{CE86B3A3-5068-4DBD-B9E0-A47CEC7A25E3}"/>
    <cellStyle name="Normal 25 2 3 2 3 2 2 2" xfId="28041" xr:uid="{01E416C4-B751-408F-BC33-040256FDBEF8}"/>
    <cellStyle name="Normal 25 2 3 2 3 2 3" xfId="28042" xr:uid="{3BC05406-16BE-4581-B83C-7FCBC1E89000}"/>
    <cellStyle name="Normal 25 2 3 2 3 3" xfId="28043" xr:uid="{C0443B14-47CE-4B60-80A9-043CBC974A83}"/>
    <cellStyle name="Normal 25 2 3 2 3 3 2" xfId="28044" xr:uid="{90FB3987-F5FC-4F2B-8FE8-BF20C7750CB9}"/>
    <cellStyle name="Normal 25 2 3 2 3 4" xfId="28045" xr:uid="{5C777AA6-E32A-4AD6-B51D-56DB8DAF77BF}"/>
    <cellStyle name="Normal 25 2 3 2 4" xfId="28046" xr:uid="{03DCF8B6-D383-4B8A-AED0-0A7617C54615}"/>
    <cellStyle name="Normal 25 2 3 2 4 2" xfId="28047" xr:uid="{F7AD742F-04F3-4DB2-8E30-9F8ACED543FA}"/>
    <cellStyle name="Normal 25 2 3 2 4 2 2" xfId="28048" xr:uid="{4453CE4D-CA1C-43B5-9879-F104CD8485CE}"/>
    <cellStyle name="Normal 25 2 3 2 4 3" xfId="28049" xr:uid="{98A170A8-F0EB-4919-A7F5-0E6FABAA3C2C}"/>
    <cellStyle name="Normal 25 2 3 2 5" xfId="28050" xr:uid="{66A223D7-7881-4634-875B-54FF93A12B37}"/>
    <cellStyle name="Normal 25 2 3 2 5 2" xfId="28051" xr:uid="{80E54FA8-8E0A-4D5E-8288-8D010ECA078B}"/>
    <cellStyle name="Normal 25 2 3 2 6" xfId="28052" xr:uid="{3DBEB5D3-CEF4-4B0E-8DE0-155DCC749285}"/>
    <cellStyle name="Normal 25 2 3 2 7" xfId="28053" xr:uid="{923B2BD7-ABB4-4621-AABA-6D8A0CF56C3F}"/>
    <cellStyle name="Normal 25 2 3 2 8" xfId="28054" xr:uid="{0BC3CE31-67F9-4EE1-BAFA-080BB51B1FDA}"/>
    <cellStyle name="Normal 25 2 3 3" xfId="28055" xr:uid="{ADC83BE1-DFF8-4330-B4AF-61B4A57DB78D}"/>
    <cellStyle name="Normal 25 2 3 3 2" xfId="28056" xr:uid="{DACC5F8F-5433-457C-B4EE-9C94830C7FA5}"/>
    <cellStyle name="Normal 25 2 3 3 2 2" xfId="28057" xr:uid="{41C2899A-1E2C-4CB2-BCEC-B2BD7A301776}"/>
    <cellStyle name="Normal 25 2 3 3 2 2 2" xfId="28058" xr:uid="{CEF75C3B-D94D-4CD4-B7CE-9093C1D6A07D}"/>
    <cellStyle name="Normal 25 2 3 3 2 2 2 2" xfId="28059" xr:uid="{63856D5E-A9DA-4B59-B86D-87F3ECF39730}"/>
    <cellStyle name="Normal 25 2 3 3 2 2 3" xfId="28060" xr:uid="{D7CDD500-DA52-45FC-BC3E-F75D8659392A}"/>
    <cellStyle name="Normal 25 2 3 3 2 3" xfId="28061" xr:uid="{C3751DDD-7D72-4928-8DCC-86A51FE52F89}"/>
    <cellStyle name="Normal 25 2 3 3 2 3 2" xfId="28062" xr:uid="{E61416D4-ABB1-4F7B-8A61-4A1E1ED6FF07}"/>
    <cellStyle name="Normal 25 2 3 3 2 4" xfId="28063" xr:uid="{8A8C52BB-8613-434F-8758-496DEE4A13B4}"/>
    <cellStyle name="Normal 25 2 3 3 3" xfId="28064" xr:uid="{C3963117-3906-490D-A479-09D3AB472057}"/>
    <cellStyle name="Normal 25 2 3 3 3 2" xfId="28065" xr:uid="{F70AFF96-7B6F-46DD-AEC4-5499E80527FD}"/>
    <cellStyle name="Normal 25 2 3 3 3 2 2" xfId="28066" xr:uid="{A3791B6D-3278-439F-95F0-9A2CFA6BFFD3}"/>
    <cellStyle name="Normal 25 2 3 3 3 3" xfId="28067" xr:uid="{9646D92A-13A2-4662-B550-4056C3097BFC}"/>
    <cellStyle name="Normal 25 2 3 3 4" xfId="28068" xr:uid="{E01D432D-60E1-4802-8D79-E4778C5C304A}"/>
    <cellStyle name="Normal 25 2 3 3 4 2" xfId="28069" xr:uid="{687FFED7-AE07-4753-8E01-C5F624F994FA}"/>
    <cellStyle name="Normal 25 2 3 3 5" xfId="28070" xr:uid="{C06C101A-7076-4B20-BF34-71E47A5A2A05}"/>
    <cellStyle name="Normal 25 2 3 3 6" xfId="28071" xr:uid="{9432BB7A-FEFD-46E7-B361-90E4E404D926}"/>
    <cellStyle name="Normal 25 2 3 4" xfId="28072" xr:uid="{08E88E25-BCB8-4BF2-BA95-60C33ECD7426}"/>
    <cellStyle name="Normal 25 2 3 4 2" xfId="28073" xr:uid="{ED82983D-A098-4D03-AEC2-F1313722F3E4}"/>
    <cellStyle name="Normal 25 2 3 4 2 2" xfId="28074" xr:uid="{72961E8B-4BDF-406D-AA4F-2EF47F7C2F60}"/>
    <cellStyle name="Normal 25 2 3 4 2 2 2" xfId="55711" xr:uid="{44991D2F-969A-4ADF-9F6E-AAB775CAEFED}"/>
    <cellStyle name="Normal 25 2 3 4 2 3" xfId="55712" xr:uid="{B2FEAE92-7E45-4EDE-AD18-F1E663035AD6}"/>
    <cellStyle name="Normal 25 2 3 4 3" xfId="28075" xr:uid="{95CF5F2E-0C44-4279-930A-362406B02961}"/>
    <cellStyle name="Normal 25 2 3 4 3 2" xfId="55713" xr:uid="{031CD871-6FEC-42B3-824E-E594CB6B38BC}"/>
    <cellStyle name="Normal 25 2 3 4 4" xfId="55714" xr:uid="{50E3914E-DBBB-4EB2-BD1A-FAE3147B0775}"/>
    <cellStyle name="Normal 25 2 3 5" xfId="28076" xr:uid="{EB06C655-14CA-4D48-A95F-6906B1D464FE}"/>
    <cellStyle name="Normal 25 2 3 5 2" xfId="28077" xr:uid="{FFA8D70C-F1D3-423B-908C-6E51B8B60941}"/>
    <cellStyle name="Normal 25 2 3 5 2 2" xfId="28078" xr:uid="{22197B2C-63E4-440A-B364-5E9894739DC7}"/>
    <cellStyle name="Normal 25 2 3 5 2 2 2" xfId="28079" xr:uid="{5D3D5EA6-2C15-4CF4-8867-53F84C0CE8CA}"/>
    <cellStyle name="Normal 25 2 3 5 2 3" xfId="28080" xr:uid="{C844300C-A8D5-48B0-9172-6AD7344B826E}"/>
    <cellStyle name="Normal 25 2 3 5 3" xfId="28081" xr:uid="{DE9DEEA9-0D04-47E8-BF98-C5421BA2E035}"/>
    <cellStyle name="Normal 25 2 3 5 3 2" xfId="28082" xr:uid="{9901AABD-D7EF-4348-9ACF-76D46E1962C2}"/>
    <cellStyle name="Normal 25 2 3 5 4" xfId="28083" xr:uid="{9E0C592F-E6C0-43F2-AC36-986FCCB4F715}"/>
    <cellStyle name="Normal 25 2 3 6" xfId="28084" xr:uid="{212FBFD8-C63B-4675-9529-EF39AF260888}"/>
    <cellStyle name="Normal 25 2 3 6 2" xfId="28085" xr:uid="{018E45E6-AA6A-4A29-9478-34F456A602FE}"/>
    <cellStyle name="Normal 25 2 3 6 2 2" xfId="28086" xr:uid="{74DCB4C2-5971-44C5-82D5-C94F8976C904}"/>
    <cellStyle name="Normal 25 2 3 6 3" xfId="28087" xr:uid="{D6E4293A-C691-4879-8B71-E70054DAF65E}"/>
    <cellStyle name="Normal 25 2 3 7" xfId="28088" xr:uid="{F4A27187-A16A-49DC-BAC1-BBAE613E0FCB}"/>
    <cellStyle name="Normal 25 2 3 7 2" xfId="28089" xr:uid="{CC806BB8-6F5D-496F-8D81-C70C176A9855}"/>
    <cellStyle name="Normal 25 2 3 8" xfId="28090" xr:uid="{5DA513D8-4405-4F44-B102-BD30AA75B155}"/>
    <cellStyle name="Normal 25 2 3 9" xfId="28091" xr:uid="{9C5EF295-FC4E-46CA-B7FD-931310593C80}"/>
    <cellStyle name="Normal 25 2 3_INFORME" xfId="28092" xr:uid="{41E49B5D-3A3E-4C28-BAFB-CC77304E82D1}"/>
    <cellStyle name="Normal 25 2 4" xfId="28093" xr:uid="{2D0DADBB-A360-4ACC-9B2C-6CEAB246F0D4}"/>
    <cellStyle name="Normal 25 2 4 2" xfId="28094" xr:uid="{138191FB-3CAA-45CA-9F96-FB9991BC9D51}"/>
    <cellStyle name="Normal 25 2 4 2 2" xfId="28095" xr:uid="{50C905EE-B4A4-4784-B97F-F45BC669D951}"/>
    <cellStyle name="Normal 25 2 4 2 2 2" xfId="28096" xr:uid="{5D2848A2-58C9-4455-95DA-FA1437BFB18F}"/>
    <cellStyle name="Normal 25 2 4 2 2 2 2" xfId="28097" xr:uid="{9664305C-AD02-4A8F-862F-15A4650C7DE0}"/>
    <cellStyle name="Normal 25 2 4 2 2 2 2 2" xfId="28098" xr:uid="{2D086D87-052A-4880-84D3-FD6690760EE1}"/>
    <cellStyle name="Normal 25 2 4 2 2 2 3" xfId="28099" xr:uid="{573EC7D1-B361-41FF-B64E-75D4E1514DA3}"/>
    <cellStyle name="Normal 25 2 4 2 2 3" xfId="28100" xr:uid="{CD95B1AC-C444-4E4E-9498-469E9F4ECDF3}"/>
    <cellStyle name="Normal 25 2 4 2 2 3 2" xfId="28101" xr:uid="{88687FAE-2B65-475B-91BD-F735F343DC4C}"/>
    <cellStyle name="Normal 25 2 4 2 2 4" xfId="28102" xr:uid="{7175DE0A-E1B1-4BE0-B95E-D7E0E90D69E4}"/>
    <cellStyle name="Normal 25 2 4 2 3" xfId="28103" xr:uid="{FE534C1C-4086-4C4D-8235-333F738B92BE}"/>
    <cellStyle name="Normal 25 2 4 2 3 2" xfId="28104" xr:uid="{D90905B5-4402-411A-B815-3B24E6D9588D}"/>
    <cellStyle name="Normal 25 2 4 2 3 2 2" xfId="28105" xr:uid="{C7583829-120E-4816-A603-F58F59F16A09}"/>
    <cellStyle name="Normal 25 2 4 2 3 3" xfId="28106" xr:uid="{DD512862-653B-491C-B888-9115AB26930F}"/>
    <cellStyle name="Normal 25 2 4 2 4" xfId="28107" xr:uid="{5B4C9B7F-94EC-4422-8718-5C299D3A9FEB}"/>
    <cellStyle name="Normal 25 2 4 2 4 2" xfId="28108" xr:uid="{53DFBA22-D385-4CCE-A92D-5120162379EE}"/>
    <cellStyle name="Normal 25 2 4 2 5" xfId="28109" xr:uid="{78265CB8-71E9-4B14-905B-8CB165258B8A}"/>
    <cellStyle name="Normal 25 2 4 2 6" xfId="28110" xr:uid="{A33A305A-CEC7-4FA7-A74C-D33EC82F53E4}"/>
    <cellStyle name="Normal 25 2 4 3" xfId="28111" xr:uid="{4D5EAB65-98F7-41A9-A391-F02491AEC14A}"/>
    <cellStyle name="Normal 25 2 4 3 2" xfId="28112" xr:uid="{32A52837-4800-4E30-BDF3-83D307B62171}"/>
    <cellStyle name="Normal 25 2 4 3 2 2" xfId="28113" xr:uid="{329F27F9-6075-4942-995E-D8190F89C64F}"/>
    <cellStyle name="Normal 25 2 4 3 2 2 2" xfId="28114" xr:uid="{17B81781-B81E-4658-A44E-7E6C2BAC9C20}"/>
    <cellStyle name="Normal 25 2 4 3 2 3" xfId="28115" xr:uid="{D47360C9-9532-4FAB-84EF-EB05C696DEEA}"/>
    <cellStyle name="Normal 25 2 4 3 3" xfId="28116" xr:uid="{A25C11E2-6FF2-4C20-8022-651B94D8BDD0}"/>
    <cellStyle name="Normal 25 2 4 3 3 2" xfId="28117" xr:uid="{CE0C71E8-8B72-4BD3-A7B6-908866A2FC67}"/>
    <cellStyle name="Normal 25 2 4 3 4" xfId="28118" xr:uid="{BD324D81-BDC3-4215-907F-8425DCD66CA8}"/>
    <cellStyle name="Normal 25 2 4 4" xfId="28119" xr:uid="{96FCCB7D-86A8-4FFA-AFAD-07E6EA7B0DB8}"/>
    <cellStyle name="Normal 25 2 4 4 2" xfId="28120" xr:uid="{5D7F4EB4-6428-41C3-A52A-619D9373C368}"/>
    <cellStyle name="Normal 25 2 4 4 2 2" xfId="28121" xr:uid="{88175645-3E16-4B1B-B059-A236692A7DDB}"/>
    <cellStyle name="Normal 25 2 4 4 3" xfId="28122" xr:uid="{39A8562D-1F5E-4384-A657-93C0B091A817}"/>
    <cellStyle name="Normal 25 2 4 5" xfId="28123" xr:uid="{57C51889-3333-47B0-A10C-82B6DA49C783}"/>
    <cellStyle name="Normal 25 2 4 5 2" xfId="28124" xr:uid="{040944A8-6891-4522-8B10-DD095CE160BC}"/>
    <cellStyle name="Normal 25 2 4 6" xfId="28125" xr:uid="{02F94AA1-43D0-4A23-BAAF-58A46DC5B624}"/>
    <cellStyle name="Normal 25 2 4 7" xfId="28126" xr:uid="{8855FFF8-A954-4305-B7FE-EE2CC5F0C624}"/>
    <cellStyle name="Normal 25 2 4 8" xfId="28127" xr:uid="{C111C320-1F4E-4F9D-872E-5F32A1740EB5}"/>
    <cellStyle name="Normal 25 2 5" xfId="28128" xr:uid="{0FF804D8-8413-4D8C-904B-94151F1AE67F}"/>
    <cellStyle name="Normal 25 2 5 2" xfId="28129" xr:uid="{F5930370-0ABC-4FDD-8624-40EADFC927BB}"/>
    <cellStyle name="Normal 25 2 5 2 2" xfId="28130" xr:uid="{DEFDF115-7111-4503-AA7A-BDEE1BE65FAA}"/>
    <cellStyle name="Normal 25 2 5 2 2 2" xfId="28131" xr:uid="{3870F1A7-CA3D-4DB3-8527-ED5EF75B1E7A}"/>
    <cellStyle name="Normal 25 2 5 2 2 2 2" xfId="28132" xr:uid="{C76AB7F0-A82E-4352-A971-8390962A433A}"/>
    <cellStyle name="Normal 25 2 5 2 2 3" xfId="28133" xr:uid="{10995DBC-3425-4F9C-99D0-8936CF8AD53A}"/>
    <cellStyle name="Normal 25 2 5 2 3" xfId="28134" xr:uid="{26EACA07-061B-440E-B374-0C3518DC47F3}"/>
    <cellStyle name="Normal 25 2 5 2 3 2" xfId="28135" xr:uid="{324B4785-C234-49D6-BB32-0659F7553A6E}"/>
    <cellStyle name="Normal 25 2 5 2 4" xfId="28136" xr:uid="{662A0914-6FF5-4E69-8CCE-2DE51AF8615A}"/>
    <cellStyle name="Normal 25 2 5 3" xfId="28137" xr:uid="{7C43C9A0-5C87-4291-A098-A1446D041244}"/>
    <cellStyle name="Normal 25 2 5 3 2" xfId="28138" xr:uid="{DB27B6E3-9FA1-42D8-AFD4-2467AD056136}"/>
    <cellStyle name="Normal 25 2 5 3 2 2" xfId="28139" xr:uid="{C23ECCAC-1DDA-4940-B8D9-310CB85F5C05}"/>
    <cellStyle name="Normal 25 2 5 3 3" xfId="28140" xr:uid="{4A0AD044-C833-4733-97D7-D74C1B69E9BB}"/>
    <cellStyle name="Normal 25 2 5 4" xfId="28141" xr:uid="{1C3BF07D-68D6-42C7-B405-4A9CC7A069FB}"/>
    <cellStyle name="Normal 25 2 5 4 2" xfId="28142" xr:uid="{7BC8FAAF-386C-4A7A-90D4-1B9D75873FFD}"/>
    <cellStyle name="Normal 25 2 5 5" xfId="28143" xr:uid="{93EBD13E-FBBD-42A0-8019-7FBF903451EA}"/>
    <cellStyle name="Normal 25 2 5 6" xfId="28144" xr:uid="{8E6F85F6-CEEB-4DC0-A9F4-07C87BFFA8F3}"/>
    <cellStyle name="Normal 25 2 6" xfId="28145" xr:uid="{7EE0B744-409A-496B-B598-99D18E61E597}"/>
    <cellStyle name="Normal 25 2 6 2" xfId="28146" xr:uid="{9A97C74E-3D03-47E6-8B83-508527CC6F70}"/>
    <cellStyle name="Normal 25 2 6 2 2" xfId="28147" xr:uid="{A5AF092F-30E9-4EEE-9879-E847104C871F}"/>
    <cellStyle name="Normal 25 2 6 2 2 2" xfId="55715" xr:uid="{AF900CDC-D416-4A00-B678-33B37A05C285}"/>
    <cellStyle name="Normal 25 2 6 2 3" xfId="55716" xr:uid="{02BEFFFA-38B5-4288-BA78-57DFA896E2FE}"/>
    <cellStyle name="Normal 25 2 6 3" xfId="28148" xr:uid="{79335C96-1157-4588-8198-C16F4C644390}"/>
    <cellStyle name="Normal 25 2 6 3 2" xfId="55717" xr:uid="{2B04031C-30CD-4F81-B344-95264AFCB3F7}"/>
    <cellStyle name="Normal 25 2 6 4" xfId="55718" xr:uid="{BFA185EE-2FE7-4FA0-A3AA-EE9260D8B3FC}"/>
    <cellStyle name="Normal 25 2 7" xfId="28149" xr:uid="{D89A0B71-D4C4-4F4D-89CF-558EB18179A3}"/>
    <cellStyle name="Normal 25 2 7 2" xfId="28150" xr:uid="{97C0F084-66C5-4AA2-9531-6D62D5A07A53}"/>
    <cellStyle name="Normal 25 2 7 2 2" xfId="28151" xr:uid="{6186529E-6E7D-4B1F-B93E-7871F9B63A7A}"/>
    <cellStyle name="Normal 25 2 7 2 2 2" xfId="28152" xr:uid="{9E32F99B-30CD-46BC-B61C-A237DC02C398}"/>
    <cellStyle name="Normal 25 2 7 2 3" xfId="28153" xr:uid="{ED84C287-3D7B-429F-A877-0D935D70A8AE}"/>
    <cellStyle name="Normal 25 2 7 3" xfId="28154" xr:uid="{D6F63F66-48F5-4A5A-89CF-C2E0D8D71CDB}"/>
    <cellStyle name="Normal 25 2 7 3 2" xfId="28155" xr:uid="{C35AF395-36D5-4371-90C1-92A2697C060C}"/>
    <cellStyle name="Normal 25 2 7 4" xfId="28156" xr:uid="{C83C363F-3D63-4695-ABCC-BDBE0620B05B}"/>
    <cellStyle name="Normal 25 2 8" xfId="28157" xr:uid="{4E2706EA-859C-44D9-A2A7-E972CF88CF30}"/>
    <cellStyle name="Normal 25 2 8 2" xfId="28158" xr:uid="{2CB85EED-F706-482B-B50E-AB95CB5F2467}"/>
    <cellStyle name="Normal 25 2 8 2 2" xfId="28159" xr:uid="{2171573B-3085-4207-B98D-088B5EE83E12}"/>
    <cellStyle name="Normal 25 2 8 3" xfId="28160" xr:uid="{23BF489F-F489-45B0-8767-011A2002D2D1}"/>
    <cellStyle name="Normal 25 2 9" xfId="28161" xr:uid="{6C57D0FD-284B-490F-82F6-C53D21BF7994}"/>
    <cellStyle name="Normal 25 2 9 2" xfId="28162" xr:uid="{364DE1C7-AEA4-439B-90B8-DE0AC23051A2}"/>
    <cellStyle name="Normal 25 2_INFORME" xfId="28163" xr:uid="{8CEF2EC1-47E1-4714-82AD-12B3E6D81FCE}"/>
    <cellStyle name="Normal 25 3" xfId="28164" xr:uid="{A199A3D4-C1DD-49A9-A682-B7E3082140D0}"/>
    <cellStyle name="Normal 25 3 10" xfId="28165" xr:uid="{253369BA-F98B-4607-9024-46D7DACFF87D}"/>
    <cellStyle name="Normal 25 3 2" xfId="28166" xr:uid="{B0876583-26A3-4FBB-8043-4E1E430F563B}"/>
    <cellStyle name="Normal 25 3 2 2" xfId="28167" xr:uid="{0EA0D6E4-969A-4FB8-8215-033AA214064B}"/>
    <cellStyle name="Normal 25 3 2 2 2" xfId="28168" xr:uid="{C9B43515-2CF1-4D84-A3FB-00C9F30AF3BD}"/>
    <cellStyle name="Normal 25 3 2 2 2 2" xfId="28169" xr:uid="{DF8A2A04-08BA-49C9-9B49-E77EB7F8ACB9}"/>
    <cellStyle name="Normal 25 3 2 2 2 2 2" xfId="28170" xr:uid="{2D1DEF4A-61D8-4C94-BD5F-ACDC440A794A}"/>
    <cellStyle name="Normal 25 3 2 2 2 3" xfId="28171" xr:uid="{5B85C46F-374E-4E7A-B27A-086F3EE1E9CD}"/>
    <cellStyle name="Normal 25 3 2 2 2 4" xfId="28172" xr:uid="{77C919EF-D63F-4199-B9D8-6F5D0294DE0A}"/>
    <cellStyle name="Normal 25 3 2 2 3" xfId="28173" xr:uid="{77BD0141-E948-4E41-9663-3D2BD25CBB61}"/>
    <cellStyle name="Normal 25 3 2 2 3 2" xfId="28174" xr:uid="{8B7B6B4E-3B3E-449C-A4D5-778C4A1D7F4F}"/>
    <cellStyle name="Normal 25 3 2 2 4" xfId="28175" xr:uid="{D47C55E3-66F3-4820-AC29-A4BE268A8F13}"/>
    <cellStyle name="Normal 25 3 2 2 5" xfId="28176" xr:uid="{678B4C0F-74E9-4C0A-B8AE-E53ABDAE976F}"/>
    <cellStyle name="Normal 25 3 2 2 6" xfId="28177" xr:uid="{2F89D184-E8EC-4722-A310-A579217B582F}"/>
    <cellStyle name="Normal 25 3 2 3" xfId="28178" xr:uid="{94031A57-7418-4537-820F-AB0E9D4EEE09}"/>
    <cellStyle name="Normal 25 3 2 3 2" xfId="28179" xr:uid="{F3375726-61B6-49B3-9EA7-0734A104C6DC}"/>
    <cellStyle name="Normal 25 3 2 3 2 2" xfId="28180" xr:uid="{8BEFF758-E5D3-4B8F-ABBE-B8C317AF1515}"/>
    <cellStyle name="Normal 25 3 2 3 3" xfId="28181" xr:uid="{AC9404C6-28B9-4A72-89C1-91DAB8A01E0E}"/>
    <cellStyle name="Normal 25 3 2 3 4" xfId="28182" xr:uid="{E3CBE127-D596-4B90-8FAE-837B64A67E5C}"/>
    <cellStyle name="Normal 25 3 2 4" xfId="28183" xr:uid="{178465FB-593F-4F79-942B-EDAA3DC6E847}"/>
    <cellStyle name="Normal 25 3 2 4 2" xfId="28184" xr:uid="{16B222D0-7CC6-402A-BB84-D47BE69EDEC0}"/>
    <cellStyle name="Normal 25 3 2 4 2 2" xfId="28185" xr:uid="{C990F0D8-1603-4E37-8161-C265F491F9F7}"/>
    <cellStyle name="Normal 25 3 2 4 3" xfId="28186" xr:uid="{4FD5F76E-1783-4A12-962B-C18B17422DA9}"/>
    <cellStyle name="Normal 25 3 2 5" xfId="28187" xr:uid="{1844931E-46AE-40B1-B56E-D0F1D9CD2173}"/>
    <cellStyle name="Normal 25 3 2 5 2" xfId="28188" xr:uid="{93E45162-8AB3-42D1-ABE2-148EF88A84D8}"/>
    <cellStyle name="Normal 25 3 2 6" xfId="28189" xr:uid="{25062324-6C2A-44CA-B1A6-1670EF18174E}"/>
    <cellStyle name="Normal 25 3 2 7" xfId="28190" xr:uid="{0696F48D-DB7B-4336-99E0-1F0F49235569}"/>
    <cellStyle name="Normal 25 3 2 8" xfId="28191" xr:uid="{94ED0F98-97F5-4787-8DD1-05E1113B8072}"/>
    <cellStyle name="Normal 25 3 2_INFORME" xfId="28192" xr:uid="{396A309F-9174-4A19-9A89-9DAF4A01D6DA}"/>
    <cellStyle name="Normal 25 3 3" xfId="28193" xr:uid="{6DAADC25-62A1-4363-AA59-F898991F3F03}"/>
    <cellStyle name="Normal 25 3 3 2" xfId="28194" xr:uid="{959A9A7A-2E39-478D-8E0E-D858915EC332}"/>
    <cellStyle name="Normal 25 3 3 2 2" xfId="28195" xr:uid="{B8C411D5-6379-403A-BC4A-1E2215548D78}"/>
    <cellStyle name="Normal 25 3 3 2 2 2" xfId="28196" xr:uid="{0790EA52-1A19-4BCB-860C-A0DFFB1D586D}"/>
    <cellStyle name="Normal 25 3 3 2 2 2 2" xfId="28197" xr:uid="{66D20554-874F-4C6C-970E-C2CB44350825}"/>
    <cellStyle name="Normal 25 3 3 2 2 3" xfId="28198" xr:uid="{16F486D0-2254-4D83-AA83-E804CD658514}"/>
    <cellStyle name="Normal 25 3 3 2 3" xfId="28199" xr:uid="{5185C95B-9393-4AC9-8073-2E5270BE7F72}"/>
    <cellStyle name="Normal 25 3 3 2 3 2" xfId="28200" xr:uid="{3A347204-45A2-4C60-9627-0BAD47045C56}"/>
    <cellStyle name="Normal 25 3 3 2 4" xfId="28201" xr:uid="{62215036-1EA5-4E4C-95F2-8FF746F09A14}"/>
    <cellStyle name="Normal 25 3 3 2 5" xfId="28202" xr:uid="{1BC8CF37-FCF7-4CC7-8B2E-102252487CAD}"/>
    <cellStyle name="Normal 25 3 3 3" xfId="28203" xr:uid="{085786B4-22D3-40E5-A166-715B84E6F975}"/>
    <cellStyle name="Normal 25 3 3 3 2" xfId="28204" xr:uid="{85785E68-6235-4853-9590-DD61D8BA2774}"/>
    <cellStyle name="Normal 25 3 3 3 2 2" xfId="28205" xr:uid="{43417055-8973-417E-84C9-A56A6989EE84}"/>
    <cellStyle name="Normal 25 3 3 3 3" xfId="28206" xr:uid="{6CF93F8F-96CC-4101-B7DB-47DB6C5AD899}"/>
    <cellStyle name="Normal 25 3 3 4" xfId="28207" xr:uid="{350B3167-C5D5-4680-8CA3-185C53C8E2D9}"/>
    <cellStyle name="Normal 25 3 3 4 2" xfId="28208" xr:uid="{EB036487-624D-4159-9BAE-0966C76AE73E}"/>
    <cellStyle name="Normal 25 3 3 5" xfId="28209" xr:uid="{B9739713-F8F4-4B6C-8B0F-E8938B78E28C}"/>
    <cellStyle name="Normal 25 3 3 6" xfId="28210" xr:uid="{42E5BDC7-2B30-4D7E-BDA1-1CDB078DAFE0}"/>
    <cellStyle name="Normal 25 3 3 7" xfId="28211" xr:uid="{4FBD27ED-B311-4CED-996E-081CC0887E80}"/>
    <cellStyle name="Normal 25 3 4" xfId="28212" xr:uid="{4399B95D-BD9D-47CA-B794-0F1065A3A62D}"/>
    <cellStyle name="Normal 25 3 4 2" xfId="28213" xr:uid="{BA67EB71-3A26-47EB-8BE6-4DCAD8EF5DD4}"/>
    <cellStyle name="Normal 25 3 4 2 2" xfId="28214" xr:uid="{0E48D896-9D55-445C-A6D1-602F73189766}"/>
    <cellStyle name="Normal 25 3 4 2 2 2" xfId="28215" xr:uid="{BFF076C1-3881-414F-A343-D33CCBAD0976}"/>
    <cellStyle name="Normal 25 3 4 2 3" xfId="28216" xr:uid="{38C1F5AA-8994-4AEF-83F5-5CF87F5F687F}"/>
    <cellStyle name="Normal 25 3 4 3" xfId="28217" xr:uid="{389A853F-3ED3-403B-B318-32EFDFF42EE1}"/>
    <cellStyle name="Normal 25 3 4 3 2" xfId="28218" xr:uid="{45B5014C-2126-4D67-B2A3-17677BC3C26E}"/>
    <cellStyle name="Normal 25 3 4 4" xfId="28219" xr:uid="{34EE432D-3DF6-4600-AB4D-B2B859C0B113}"/>
    <cellStyle name="Normal 25 3 4 5" xfId="28220" xr:uid="{1CE35260-23EF-46ED-A318-534E86C891E9}"/>
    <cellStyle name="Normal 25 3 5" xfId="28221" xr:uid="{BCBE1A00-90F5-44E1-9F44-D520294C3DDA}"/>
    <cellStyle name="Normal 25 3 5 2" xfId="28222" xr:uid="{DE3E4DEC-7D95-4F1F-A075-03EFAE2C5E3D}"/>
    <cellStyle name="Normal 25 3 5 2 2" xfId="28223" xr:uid="{6EF4F9F9-C131-47E1-B8FF-879B0CA95A7E}"/>
    <cellStyle name="Normal 25 3 5 3" xfId="28224" xr:uid="{38DD5FDF-AC61-431B-994B-951334572D22}"/>
    <cellStyle name="Normal 25 3 6" xfId="28225" xr:uid="{6E0D7854-7D7A-4933-9E11-99484B27FB93}"/>
    <cellStyle name="Normal 25 3 6 2" xfId="28226" xr:uid="{0105D327-FF94-4DB2-A2C6-4D1B86FABF39}"/>
    <cellStyle name="Normal 25 3 6 2 2" xfId="28227" xr:uid="{A6A01B11-EAEA-472E-8578-13DC346F9417}"/>
    <cellStyle name="Normal 25 3 6 3" xfId="28228" xr:uid="{EDDB3BD1-91A1-4E3D-A7B1-B313A6D13A9F}"/>
    <cellStyle name="Normal 25 3 7" xfId="28229" xr:uid="{F20767E9-D054-4A75-9BEA-FAB4BB264448}"/>
    <cellStyle name="Normal 25 3 7 2" xfId="28230" xr:uid="{0FD08E73-529C-41FF-A8BF-A853633E8449}"/>
    <cellStyle name="Normal 25 3 8" xfId="28231" xr:uid="{2A96BFAB-3B23-4622-9251-D2C987E2A320}"/>
    <cellStyle name="Normal 25 3 9" xfId="28232" xr:uid="{D5338B8B-CB53-48FF-B1A5-16EEB9884958}"/>
    <cellStyle name="Normal 25 3_INFORME" xfId="28233" xr:uid="{079F3572-B5FB-4F1D-AEF9-45BDEA2D0577}"/>
    <cellStyle name="Normal 25 4" xfId="28234" xr:uid="{71261976-7F10-49E5-989A-2B42EB6D70C1}"/>
    <cellStyle name="Normal 25 4 10" xfId="28235" xr:uid="{9B86BF8C-2645-46EC-A29C-EB60FA9BF455}"/>
    <cellStyle name="Normal 25 4 2" xfId="28236" xr:uid="{7C479B05-7D73-45C8-B2D8-490C89975EEA}"/>
    <cellStyle name="Normal 25 4 2 2" xfId="28237" xr:uid="{D87374CA-0F8E-4F4E-9F5C-6DEC904BF9A3}"/>
    <cellStyle name="Normal 25 4 2 2 2" xfId="28238" xr:uid="{D133E0DC-12FB-486C-9248-B2C0CCBE3D67}"/>
    <cellStyle name="Normal 25 4 2 2 2 2" xfId="28239" xr:uid="{43C78A66-F567-455C-86A2-8D08864F0A69}"/>
    <cellStyle name="Normal 25 4 2 2 2 2 2" xfId="28240" xr:uid="{8764FAE7-EEE4-42BF-B167-2E879EC71468}"/>
    <cellStyle name="Normal 25 4 2 2 2 2 2 2" xfId="28241" xr:uid="{036BE335-D94B-468E-9914-48F88FCDEB2F}"/>
    <cellStyle name="Normal 25 4 2 2 2 2 2 2 2" xfId="55719" xr:uid="{7E5FE1E3-0A06-41E5-B4BF-F2A0793E68AD}"/>
    <cellStyle name="Normal 25 4 2 2 2 2 2 3" xfId="55720" xr:uid="{EBBB2567-AA18-43E5-A22B-96B56C2A26F0}"/>
    <cellStyle name="Normal 25 4 2 2 2 2 3" xfId="28242" xr:uid="{4342D045-14B7-4187-AEE4-9E4235F258E6}"/>
    <cellStyle name="Normal 25 4 2 2 2 2 3 2" xfId="55721" xr:uid="{AB04A228-D3BD-4B95-8B72-D2FE38417826}"/>
    <cellStyle name="Normal 25 4 2 2 2 2 4" xfId="55722" xr:uid="{0B183C71-DB90-43A4-8CFF-00755BCDD69E}"/>
    <cellStyle name="Normal 25 4 2 2 2 3" xfId="28243" xr:uid="{303176B7-A9F4-4225-A750-CF8F4B559A55}"/>
    <cellStyle name="Normal 25 4 2 2 2 3 2" xfId="28244" xr:uid="{76E4EC06-EB10-4998-8EF6-9CC74753AB90}"/>
    <cellStyle name="Normal 25 4 2 2 2 3 2 2" xfId="55723" xr:uid="{06370E06-0D00-474C-AF9E-97036B95D355}"/>
    <cellStyle name="Normal 25 4 2 2 2 3 3" xfId="55724" xr:uid="{FD618F6B-951D-460C-AE4A-193BF6B42142}"/>
    <cellStyle name="Normal 25 4 2 2 2 4" xfId="28245" xr:uid="{DFD1CD5D-CECC-48FC-98AD-46DD266FC07F}"/>
    <cellStyle name="Normal 25 4 2 2 2 4 2" xfId="55725" xr:uid="{32C757E2-A496-4E92-8D31-C42E1B9166F9}"/>
    <cellStyle name="Normal 25 4 2 2 2 5" xfId="55726" xr:uid="{9153071E-1CF2-4459-9EB2-5C0F5E4F2F0A}"/>
    <cellStyle name="Normal 25 4 2 2 2 6" xfId="55727" xr:uid="{8C582AFF-0812-4E9E-AD11-40E3596CE24E}"/>
    <cellStyle name="Normal 25 4 2 2 3" xfId="28246" xr:uid="{0A6355B6-FD13-4633-B021-17AA03ECDCB4}"/>
    <cellStyle name="Normal 25 4 2 2 3 2" xfId="28247" xr:uid="{EB7B9521-6CCD-4EFB-80C7-620C5F5F8B2E}"/>
    <cellStyle name="Normal 25 4 2 2 3 2 2" xfId="28248" xr:uid="{58F58D45-D28F-4D1F-81A8-E6D6D7425EEB}"/>
    <cellStyle name="Normal 25 4 2 2 3 2 2 2" xfId="28249" xr:uid="{E0CDCD0F-9893-4144-B504-3006C7A3C0B0}"/>
    <cellStyle name="Normal 25 4 2 2 3 2 3" xfId="28250" xr:uid="{264CAA79-AD68-44F5-8C62-AE199AA7244D}"/>
    <cellStyle name="Normal 25 4 2 2 3 3" xfId="28251" xr:uid="{975FA3D9-B187-4F34-AD23-F3C37DD19776}"/>
    <cellStyle name="Normal 25 4 2 2 3 3 2" xfId="28252" xr:uid="{57548ED8-D9C6-47F0-98C0-2F3754E02E5C}"/>
    <cellStyle name="Normal 25 4 2 2 3 4" xfId="28253" xr:uid="{AA31D3AE-420C-4169-BDD5-45D49DC1759B}"/>
    <cellStyle name="Normal 25 4 2 2 4" xfId="28254" xr:uid="{BE318A46-B671-4C7D-AA96-AF464D886031}"/>
    <cellStyle name="Normal 25 4 2 2 4 2" xfId="28255" xr:uid="{7051EA3C-5063-486B-97B6-102A23B26491}"/>
    <cellStyle name="Normal 25 4 2 2 4 2 2" xfId="28256" xr:uid="{AC1A3284-560A-4014-B59A-2D19851DFAA0}"/>
    <cellStyle name="Normal 25 4 2 2 4 3" xfId="28257" xr:uid="{29F79C0C-0413-4AA3-8924-19536F90207D}"/>
    <cellStyle name="Normal 25 4 2 2 5" xfId="28258" xr:uid="{156AE214-3991-492B-9D9E-77AC750926A0}"/>
    <cellStyle name="Normal 25 4 2 2 5 2" xfId="28259" xr:uid="{D7107600-2E10-44FD-9119-F89B8E6D56E6}"/>
    <cellStyle name="Normal 25 4 2 2 6" xfId="28260" xr:uid="{D0271BAD-8DEB-40D5-8928-488AC2D31E3B}"/>
    <cellStyle name="Normal 25 4 2 2 7" xfId="28261" xr:uid="{4388FBF4-52BA-4925-A642-AB93F01DCAB3}"/>
    <cellStyle name="Normal 25 4 2 3" xfId="28262" xr:uid="{CDE62722-6D64-4CBD-A9B8-DFFABFD34746}"/>
    <cellStyle name="Normal 25 4 2 3 2" xfId="28263" xr:uid="{F7600221-AE24-4030-8F0C-13B3FAE7A687}"/>
    <cellStyle name="Normal 25 4 2 3 2 2" xfId="28264" xr:uid="{12957800-8922-4468-8B02-A0AD95DF5A7A}"/>
    <cellStyle name="Normal 25 4 2 3 2 2 2" xfId="28265" xr:uid="{BC339B59-1026-4ECD-BA08-957E4D381001}"/>
    <cellStyle name="Normal 25 4 2 3 2 2 2 2" xfId="55728" xr:uid="{2B59D015-DDAD-48B2-8650-63B12B1333BD}"/>
    <cellStyle name="Normal 25 4 2 3 2 2 3" xfId="55729" xr:uid="{FD542A76-C69B-4104-909A-C4BEE6B68FC3}"/>
    <cellStyle name="Normal 25 4 2 3 2 3" xfId="28266" xr:uid="{880876F4-A009-4F6A-8F4A-265B8C3E73C6}"/>
    <cellStyle name="Normal 25 4 2 3 2 3 2" xfId="55730" xr:uid="{144E799C-4217-41C7-A42F-5F13800A1040}"/>
    <cellStyle name="Normal 25 4 2 3 2 4" xfId="55731" xr:uid="{4228AB0D-AF2D-48C1-BAFC-8BE2A1FAEE57}"/>
    <cellStyle name="Normal 25 4 2 3 3" xfId="28267" xr:uid="{0BE3F4B8-787C-44E8-866B-044313027C62}"/>
    <cellStyle name="Normal 25 4 2 3 3 2" xfId="28268" xr:uid="{7EE80BBA-5258-4E68-A845-4C78F796381E}"/>
    <cellStyle name="Normal 25 4 2 3 3 2 2" xfId="55732" xr:uid="{B6F3B617-3BC9-45FB-BA80-3D9698891823}"/>
    <cellStyle name="Normal 25 4 2 3 3 3" xfId="55733" xr:uid="{87D9C2E6-1213-4CF9-B075-D5CCDC9B02EA}"/>
    <cellStyle name="Normal 25 4 2 3 4" xfId="28269" xr:uid="{131276B1-D792-4BD2-B24B-6D724F0978C9}"/>
    <cellStyle name="Normal 25 4 2 3 4 2" xfId="55734" xr:uid="{AE6D75D1-8751-4016-9A77-2D1987EB46E4}"/>
    <cellStyle name="Normal 25 4 2 3 5" xfId="55735" xr:uid="{3F73FB6C-A09F-43C4-8C97-97541F0BED71}"/>
    <cellStyle name="Normal 25 4 2 3 6" xfId="55736" xr:uid="{D7B2B879-DF26-4E66-B4A8-D11BC03F2F00}"/>
    <cellStyle name="Normal 25 4 2 4" xfId="28270" xr:uid="{E2824A80-841D-490B-BAA1-6238E218941E}"/>
    <cellStyle name="Normal 25 4 2 4 2" xfId="28271" xr:uid="{2B51F192-0447-4A6F-8239-4FC30FFE3F33}"/>
    <cellStyle name="Normal 25 4 2 4 2 2" xfId="28272" xr:uid="{097AF58C-4495-4552-8211-CB24612ECF64}"/>
    <cellStyle name="Normal 25 4 2 4 2 2 2" xfId="28273" xr:uid="{79F2F616-E846-4B5C-BA0D-F5F9F71B30C7}"/>
    <cellStyle name="Normal 25 4 2 4 2 3" xfId="28274" xr:uid="{5E7E4978-01A9-487C-A389-F10AF0C97383}"/>
    <cellStyle name="Normal 25 4 2 4 3" xfId="28275" xr:uid="{00A9E634-AFD6-4FFA-9BDA-B69D07E06BF6}"/>
    <cellStyle name="Normal 25 4 2 4 3 2" xfId="28276" xr:uid="{0FA87C77-B028-4505-BFBF-5054D7B922CF}"/>
    <cellStyle name="Normal 25 4 2 4 4" xfId="28277" xr:uid="{24E74007-B054-4AE0-A0F8-9B4CACDEB973}"/>
    <cellStyle name="Normal 25 4 2 5" xfId="28278" xr:uid="{88887A3F-403F-4572-B692-C8F085A664F8}"/>
    <cellStyle name="Normal 25 4 2 5 2" xfId="28279" xr:uid="{D69FFD5C-2254-4339-8383-BDCB283598E3}"/>
    <cellStyle name="Normal 25 4 2 5 2 2" xfId="28280" xr:uid="{E6B33208-AE9E-4699-8D6C-E165792B33F8}"/>
    <cellStyle name="Normal 25 4 2 5 3" xfId="28281" xr:uid="{57E15360-D03E-461E-91E3-CB291D6B72D1}"/>
    <cellStyle name="Normal 25 4 2 6" xfId="28282" xr:uid="{6B984874-EF59-44B5-8A72-37CCFC102B30}"/>
    <cellStyle name="Normal 25 4 2 6 2" xfId="28283" xr:uid="{C5FB0BC9-D7D0-4565-97A7-E95288B7C839}"/>
    <cellStyle name="Normal 25 4 2 7" xfId="28284" xr:uid="{64159F2C-18D2-4BF1-ADB9-8B925B9BC857}"/>
    <cellStyle name="Normal 25 4 2 8" xfId="28285" xr:uid="{34FAC409-DC1B-4534-AAEF-9FDDE7E13B0A}"/>
    <cellStyle name="Normal 25 4 2 9" xfId="28286" xr:uid="{08A7D286-22A2-4A08-A4A3-852606006AC1}"/>
    <cellStyle name="Normal 25 4 3" xfId="28287" xr:uid="{9887F29A-F78B-439E-9B91-0C9AB96B6029}"/>
    <cellStyle name="Normal 25 4 3 2" xfId="28288" xr:uid="{0A86C1E7-E649-4ED0-AB46-547664740A58}"/>
    <cellStyle name="Normal 25 4 3 2 2" xfId="28289" xr:uid="{08723E7F-52F7-4D65-9A1F-501884A3FB13}"/>
    <cellStyle name="Normal 25 4 3 2 2 2" xfId="28290" xr:uid="{D0F5C15B-8C84-4C9B-9F6B-0F3BB1B7FBD8}"/>
    <cellStyle name="Normal 25 4 3 2 2 2 2" xfId="28291" xr:uid="{7352DA68-4266-4D83-8889-67920A8492B2}"/>
    <cellStyle name="Normal 25 4 3 2 2 2 2 2" xfId="55737" xr:uid="{3E403E4D-43B7-4632-847D-CE4E7ABCCF83}"/>
    <cellStyle name="Normal 25 4 3 2 2 2 3" xfId="55738" xr:uid="{3AA42097-DC79-402E-B8D4-0F9ADDEDD24E}"/>
    <cellStyle name="Normal 25 4 3 2 2 3" xfId="28292" xr:uid="{70292877-8DD7-4FF3-B931-D8B512C233DE}"/>
    <cellStyle name="Normal 25 4 3 2 2 3 2" xfId="55739" xr:uid="{883B9A64-E253-4364-A653-85424163253C}"/>
    <cellStyle name="Normal 25 4 3 2 2 4" xfId="55740" xr:uid="{6AE78D13-551D-45C0-A1A1-C7B02C2E6AF5}"/>
    <cellStyle name="Normal 25 4 3 2 3" xfId="28293" xr:uid="{3F43F328-5E6D-4E17-91E7-E115D067050B}"/>
    <cellStyle name="Normal 25 4 3 2 3 2" xfId="28294" xr:uid="{9547BB65-FCDC-4C69-84A8-E0579970CC2F}"/>
    <cellStyle name="Normal 25 4 3 2 3 2 2" xfId="55741" xr:uid="{B959278D-A699-457B-B235-B92E73E2D22F}"/>
    <cellStyle name="Normal 25 4 3 2 3 3" xfId="55742" xr:uid="{0DDCE35B-00E3-4C86-8A2B-1509AC9BFB71}"/>
    <cellStyle name="Normal 25 4 3 2 4" xfId="28295" xr:uid="{6803C72C-10A1-442A-9149-D4589971443D}"/>
    <cellStyle name="Normal 25 4 3 2 4 2" xfId="55743" xr:uid="{5D663347-B8B0-424D-A9CC-C7844B5FA87F}"/>
    <cellStyle name="Normal 25 4 3 2 5" xfId="55744" xr:uid="{90A75973-8906-4909-B8C3-1B37A4A021E2}"/>
    <cellStyle name="Normal 25 4 3 2 6" xfId="55745" xr:uid="{3F4BA7FB-762E-4712-86DE-E69CFF901D36}"/>
    <cellStyle name="Normal 25 4 3 3" xfId="28296" xr:uid="{83008C20-4DC5-44E8-878A-6FD22DFF7DA1}"/>
    <cellStyle name="Normal 25 4 3 3 2" xfId="28297" xr:uid="{8661BF9C-5388-4531-8F4F-52D3F9D5A881}"/>
    <cellStyle name="Normal 25 4 3 3 2 2" xfId="28298" xr:uid="{F13E37AE-065F-47FB-A9EB-2A50F112EBEC}"/>
    <cellStyle name="Normal 25 4 3 3 2 2 2" xfId="28299" xr:uid="{902E1F52-FF8E-4E0A-B5F4-3273EA24BDB3}"/>
    <cellStyle name="Normal 25 4 3 3 2 3" xfId="28300" xr:uid="{04C6A180-BC82-4495-9AD5-F6C4CB355730}"/>
    <cellStyle name="Normal 25 4 3 3 3" xfId="28301" xr:uid="{5D9795D9-7A0C-4A8B-8D76-5A94D351AB82}"/>
    <cellStyle name="Normal 25 4 3 3 3 2" xfId="28302" xr:uid="{A20581F2-419C-4078-B862-EB6DC3DC108A}"/>
    <cellStyle name="Normal 25 4 3 3 4" xfId="28303" xr:uid="{5C16C829-3B96-486F-8A0C-6E875C0664D5}"/>
    <cellStyle name="Normal 25 4 3 4" xfId="28304" xr:uid="{60C41B3D-B9C9-4B2C-B5F0-93822C7B82D9}"/>
    <cellStyle name="Normal 25 4 3 4 2" xfId="28305" xr:uid="{922E2C90-6579-4B2E-8265-604F07B3C2F8}"/>
    <cellStyle name="Normal 25 4 3 4 2 2" xfId="28306" xr:uid="{7686B213-AEEF-4D91-90B7-E6328AA81F6A}"/>
    <cellStyle name="Normal 25 4 3 4 3" xfId="28307" xr:uid="{0AE6D40D-43AD-4B41-AD94-498D3A846DAE}"/>
    <cellStyle name="Normal 25 4 3 5" xfId="28308" xr:uid="{833F50BE-F7CA-4EC4-9ECE-5EA50FAB80FF}"/>
    <cellStyle name="Normal 25 4 3 5 2" xfId="28309" xr:uid="{339E1E66-243C-4D7A-8480-8F51353D095C}"/>
    <cellStyle name="Normal 25 4 3 6" xfId="28310" xr:uid="{2B411096-A726-400E-A564-0C88E80744D2}"/>
    <cellStyle name="Normal 25 4 3 7" xfId="28311" xr:uid="{D42F7186-8E60-4162-ACAD-E0A76291BB98}"/>
    <cellStyle name="Normal 25 4 4" xfId="28312" xr:uid="{B6180D9A-CFAF-4E43-84F6-12A4A98816E8}"/>
    <cellStyle name="Normal 25 4 4 2" xfId="28313" xr:uid="{0EDE92ED-DBF1-495C-9C1B-0E721A8FE4ED}"/>
    <cellStyle name="Normal 25 4 4 2 2" xfId="28314" xr:uid="{498469E2-A024-49EF-A412-EA17C6B21507}"/>
    <cellStyle name="Normal 25 4 4 2 2 2" xfId="28315" xr:uid="{87735522-2B75-4F06-8B78-10605221F8C4}"/>
    <cellStyle name="Normal 25 4 4 2 2 2 2" xfId="28316" xr:uid="{286FA468-09F0-4BFE-BF51-B5A174272683}"/>
    <cellStyle name="Normal 25 4 4 2 2 3" xfId="28317" xr:uid="{0FE131A6-F5C1-40D4-8EB2-E569333CE5FB}"/>
    <cellStyle name="Normal 25 4 4 2 3" xfId="28318" xr:uid="{7E95F93D-E74C-4E97-9D16-7C26324F29CC}"/>
    <cellStyle name="Normal 25 4 4 2 3 2" xfId="28319" xr:uid="{7549CAEA-4897-441A-8A88-FBE812E34EEA}"/>
    <cellStyle name="Normal 25 4 4 2 4" xfId="28320" xr:uid="{6786CFCB-35C4-4831-AD71-7BC37F8BA057}"/>
    <cellStyle name="Normal 25 4 4 3" xfId="28321" xr:uid="{C9563BBE-6163-4514-9653-313B1E5F5432}"/>
    <cellStyle name="Normal 25 4 4 3 2" xfId="28322" xr:uid="{D59D0286-5DB9-4486-B963-6CD28D10B01C}"/>
    <cellStyle name="Normal 25 4 4 3 2 2" xfId="55746" xr:uid="{BD850200-3D14-4050-A77D-97F0D9FFCF2B}"/>
    <cellStyle name="Normal 25 4 4 3 3" xfId="55747" xr:uid="{7C6C52C1-D26B-4A3A-BC1E-A7CBD4DF1BA2}"/>
    <cellStyle name="Normal 25 4 4 4" xfId="28323" xr:uid="{C2A2D9E5-481B-4C9D-9CD3-B02C6B688F2B}"/>
    <cellStyle name="Normal 25 4 4 4 2" xfId="55748" xr:uid="{DCA1185F-5D20-470B-BFF7-09B85AD66EBC}"/>
    <cellStyle name="Normal 25 4 4 5" xfId="55749" xr:uid="{7FBB4FD3-2627-48C3-9BCB-16FC830A1382}"/>
    <cellStyle name="Normal 25 4 4 6" xfId="55750" xr:uid="{A17296D7-4466-4805-8E35-1F476E31990A}"/>
    <cellStyle name="Normal 25 4 5" xfId="28324" xr:uid="{316F57FD-27FE-4EF8-B834-C7644E5BD07F}"/>
    <cellStyle name="Normal 25 4 5 2" xfId="28325" xr:uid="{F2FBE958-2130-45D3-83F7-43B80E802E1B}"/>
    <cellStyle name="Normal 25 4 5 2 2" xfId="28326" xr:uid="{98D418F8-5A9D-4A90-9B7C-45511D5ECDAF}"/>
    <cellStyle name="Normal 25 4 5 2 2 2" xfId="28327" xr:uid="{281DC35B-FD35-4AA4-B774-3985FA965342}"/>
    <cellStyle name="Normal 25 4 5 2 3" xfId="28328" xr:uid="{FB0BAAA0-DAC8-4158-BA6C-3E1F08B4ECF0}"/>
    <cellStyle name="Normal 25 4 5 3" xfId="28329" xr:uid="{16FE0B4D-C915-4F31-908E-F442093CA5CB}"/>
    <cellStyle name="Normal 25 4 5 3 2" xfId="28330" xr:uid="{E9CE9B88-181E-4F4B-A785-B263FC1C1107}"/>
    <cellStyle name="Normal 25 4 5 4" xfId="28331" xr:uid="{25C6A2A9-35DE-4D40-8617-51BA08B3CDB6}"/>
    <cellStyle name="Normal 25 4 6" xfId="28332" xr:uid="{5DFC96C7-4AA4-40BF-9E27-6F0FF54ACC5F}"/>
    <cellStyle name="Normal 25 4 6 2" xfId="28333" xr:uid="{65B323C4-AE5D-4BA9-A774-91A9921C506E}"/>
    <cellStyle name="Normal 25 4 6 2 2" xfId="28334" xr:uid="{6D085F8D-33D0-4708-809E-6DAB27494AF1}"/>
    <cellStyle name="Normal 25 4 6 3" xfId="28335" xr:uid="{8DEE2C40-4423-4E3B-93DE-D4AE2CDB4F10}"/>
    <cellStyle name="Normal 25 4 7" xfId="28336" xr:uid="{F6289EB0-8E19-4448-9A4B-9EC2E5F7BB4A}"/>
    <cellStyle name="Normal 25 4 7 2" xfId="28337" xr:uid="{3A1EB983-D6B0-4B95-8017-D8C2EAE97BBD}"/>
    <cellStyle name="Normal 25 4 8" xfId="28338" xr:uid="{219FF69B-CEDB-49BF-85AA-D2D4723380E5}"/>
    <cellStyle name="Normal 25 4 9" xfId="28339" xr:uid="{3EF25EEE-B2A9-4352-94EE-DE60EDCDE558}"/>
    <cellStyle name="Normal 25 4_INFORME" xfId="28340" xr:uid="{0CE065DB-1C47-42A1-A3F4-37239AABE6C3}"/>
    <cellStyle name="Normal 25 5" xfId="28341" xr:uid="{725C3EC7-9030-41FE-8CE9-1A7E86259920}"/>
    <cellStyle name="Normal 25 5 2" xfId="28342" xr:uid="{A7170448-DC71-490A-9829-5B524B1DF3AA}"/>
    <cellStyle name="Normal 25 5 2 2" xfId="28343" xr:uid="{CA8D24DB-06D0-466F-8C57-78C171F47516}"/>
    <cellStyle name="Normal 25 5 2 2 2" xfId="28344" xr:uid="{992D29F5-3160-46BF-A909-614162FC2ED7}"/>
    <cellStyle name="Normal 25 5 2 2 2 2" xfId="28345" xr:uid="{60D5D5C4-BEEE-485C-BA92-99B91ACE744A}"/>
    <cellStyle name="Normal 25 5 2 2 2 2 2" xfId="28346" xr:uid="{A46E564D-E1A5-48AE-A8BB-417BC204A254}"/>
    <cellStyle name="Normal 25 5 2 2 2 2 2 2" xfId="28347" xr:uid="{5039B968-5468-4531-9454-42B4F827824D}"/>
    <cellStyle name="Normal 25 5 2 2 2 2 3" xfId="28348" xr:uid="{C0F64390-6E38-4DC8-9A10-71A6F5694C3C}"/>
    <cellStyle name="Normal 25 5 2 2 2 3" xfId="28349" xr:uid="{E223F0E6-D6A6-4978-B9C8-02942503DC96}"/>
    <cellStyle name="Normal 25 5 2 2 2 3 2" xfId="28350" xr:uid="{F3CCA57C-0FE3-4CAB-A7DF-B092A11D80B4}"/>
    <cellStyle name="Normal 25 5 2 2 2 4" xfId="28351" xr:uid="{9D7BE3A3-ED07-4B16-BD2C-5E56CA6039CB}"/>
    <cellStyle name="Normal 25 5 2 2 3" xfId="28352" xr:uid="{D858B56D-9E17-4431-84C5-F81EFD3C6B2E}"/>
    <cellStyle name="Normal 25 5 2 2 3 2" xfId="28353" xr:uid="{7EEC6738-3171-49D2-ADED-53C5D8EF3F1A}"/>
    <cellStyle name="Normal 25 5 2 2 3 2 2" xfId="28354" xr:uid="{5035B61E-70C7-46E7-AE73-52CE03C56A03}"/>
    <cellStyle name="Normal 25 5 2 2 3 3" xfId="28355" xr:uid="{6427DB45-8270-43FD-89E7-DF9B47395101}"/>
    <cellStyle name="Normal 25 5 2 2 4" xfId="28356" xr:uid="{6E687B9D-4C92-482F-852C-09F861E8F8B7}"/>
    <cellStyle name="Normal 25 5 2 2 4 2" xfId="28357" xr:uid="{D47C47A7-E88D-4645-9AEF-A62E8E858833}"/>
    <cellStyle name="Normal 25 5 2 2 5" xfId="28358" xr:uid="{4F3715B1-AC51-4722-8692-3711DE7D2719}"/>
    <cellStyle name="Normal 25 5 2 2 6" xfId="55751" xr:uid="{8861E034-CB65-43F6-B47E-7405B2BD4C0F}"/>
    <cellStyle name="Normal 25 5 2 3" xfId="28359" xr:uid="{199DF826-4E8D-49FF-A7AB-2CD722018A8C}"/>
    <cellStyle name="Normal 25 5 2 3 2" xfId="28360" xr:uid="{26E6030F-DE6B-4AB7-B5DC-0A30404E6CCF}"/>
    <cellStyle name="Normal 25 5 2 3 2 2" xfId="28361" xr:uid="{BB0F403B-B95C-4678-AAF0-509ADC592A43}"/>
    <cellStyle name="Normal 25 5 2 3 2 2 2" xfId="28362" xr:uid="{1F3F69FA-1E83-4A4F-9745-D60474206AB5}"/>
    <cellStyle name="Normal 25 5 2 3 2 3" xfId="28363" xr:uid="{AC9A8B1E-AA21-4DB7-98CE-BC4BD49855EB}"/>
    <cellStyle name="Normal 25 5 2 3 3" xfId="28364" xr:uid="{11893BD1-2895-48B3-B35A-516F79BC5C4E}"/>
    <cellStyle name="Normal 25 5 2 3 3 2" xfId="28365" xr:uid="{D57F31D2-B46A-4ABE-ACAA-ECCDB19FE717}"/>
    <cellStyle name="Normal 25 5 2 3 4" xfId="28366" xr:uid="{51B84AD3-26D3-4FD3-B793-F3A78200D569}"/>
    <cellStyle name="Normal 25 5 2 4" xfId="28367" xr:uid="{A343F2A1-896D-402C-82DE-C0554000D180}"/>
    <cellStyle name="Normal 25 5 2 4 2" xfId="28368" xr:uid="{611A7018-8D13-435B-B116-21311B50E45E}"/>
    <cellStyle name="Normal 25 5 2 4 2 2" xfId="28369" xr:uid="{586DFE9F-5FF3-4E07-BBD4-682D49069736}"/>
    <cellStyle name="Normal 25 5 2 4 3" xfId="28370" xr:uid="{EBB79678-7AB9-459C-A6DC-6937F51FC5FE}"/>
    <cellStyle name="Normal 25 5 2 5" xfId="28371" xr:uid="{A666CC20-E596-4DED-8699-CFABC2E60D09}"/>
    <cellStyle name="Normal 25 5 2 5 2" xfId="28372" xr:uid="{40D61ABE-E91B-432E-91AE-4B7CC9CA930F}"/>
    <cellStyle name="Normal 25 5 2 6" xfId="28373" xr:uid="{B34A4A35-0DDB-4AAC-9EC8-23A10DE0D78E}"/>
    <cellStyle name="Normal 25 5 2 7" xfId="28374" xr:uid="{2875A736-CA16-494A-857B-3C90BF65AE71}"/>
    <cellStyle name="Normal 25 5 3" xfId="28375" xr:uid="{359BD9DD-E396-4961-ACF8-375BA0770A8D}"/>
    <cellStyle name="Normal 25 5 3 2" xfId="28376" xr:uid="{81ACB46D-2A35-4B11-A8CA-02038D4520DA}"/>
    <cellStyle name="Normal 25 5 3 2 2" xfId="28377" xr:uid="{6F12EEA7-2AC8-453D-AB81-909B2E2B9E2D}"/>
    <cellStyle name="Normal 25 5 3 2 2 2" xfId="28378" xr:uid="{97FC6D15-0563-4293-B6C4-A165DD669E2D}"/>
    <cellStyle name="Normal 25 5 3 2 2 2 2" xfId="28379" xr:uid="{E7A00DA6-DE7D-4CAE-9120-7F072887A5C4}"/>
    <cellStyle name="Normal 25 5 3 2 2 3" xfId="28380" xr:uid="{24CC3129-BB19-482E-991B-1050816FBD66}"/>
    <cellStyle name="Normal 25 5 3 2 3" xfId="28381" xr:uid="{264DBE79-81B2-4CCF-80CA-B80080E884A7}"/>
    <cellStyle name="Normal 25 5 3 2 3 2" xfId="28382" xr:uid="{31F6EB94-35E7-4FE4-BF99-A5718C581A2C}"/>
    <cellStyle name="Normal 25 5 3 2 4" xfId="28383" xr:uid="{D56CDB5E-5C9D-4E25-86B5-AC184DE2467A}"/>
    <cellStyle name="Normal 25 5 3 3" xfId="28384" xr:uid="{6C006BE1-ABD2-4F95-B0E7-375238EB2461}"/>
    <cellStyle name="Normal 25 5 3 3 2" xfId="28385" xr:uid="{7E155710-B5E6-4D2A-B3AB-837F42E3436A}"/>
    <cellStyle name="Normal 25 5 3 3 2 2" xfId="28386" xr:uid="{49B4FE67-DA59-4958-BA28-47F889B6AB1B}"/>
    <cellStyle name="Normal 25 5 3 3 3" xfId="28387" xr:uid="{12AD2B6A-A3F7-46F6-8184-079B52506EDB}"/>
    <cellStyle name="Normal 25 5 3 4" xfId="28388" xr:uid="{6294E55D-62B8-4EAD-B554-29F71A25DDE4}"/>
    <cellStyle name="Normal 25 5 3 4 2" xfId="28389" xr:uid="{CA7C25C1-9D04-4622-914B-C73AAFE2AFE1}"/>
    <cellStyle name="Normal 25 5 3 5" xfId="28390" xr:uid="{1547F920-02AD-4C2C-A2D6-9BE4C098425B}"/>
    <cellStyle name="Normal 25 5 3 6" xfId="55752" xr:uid="{B4FA2C6A-2C0F-4A62-8538-336D1C213024}"/>
    <cellStyle name="Normal 25 5 4" xfId="28391" xr:uid="{FA375928-94B2-4956-8903-9FCF7B6A4277}"/>
    <cellStyle name="Normal 25 5 4 2" xfId="28392" xr:uid="{C88B5096-39FF-4EDC-92BE-A4EB24B8DA02}"/>
    <cellStyle name="Normal 25 5 4 2 2" xfId="28393" xr:uid="{908108A8-62EA-456B-8C64-C3F1F7C13B72}"/>
    <cellStyle name="Normal 25 5 4 2 2 2" xfId="28394" xr:uid="{B8B2865F-EEFD-43F2-98CE-D2BFD0F11AD6}"/>
    <cellStyle name="Normal 25 5 4 2 3" xfId="28395" xr:uid="{3BF9191C-9D74-4452-9440-BB19CF18FA4C}"/>
    <cellStyle name="Normal 25 5 4 3" xfId="28396" xr:uid="{E6F6F2C3-873F-4857-B0CF-81632E53D717}"/>
    <cellStyle name="Normal 25 5 4 3 2" xfId="28397" xr:uid="{9D0AA7CE-0A92-4888-BD97-09C34CC685D7}"/>
    <cellStyle name="Normal 25 5 4 4" xfId="28398" xr:uid="{DE9E7D4D-ABF8-42BB-B59C-14A1CC1A1EE2}"/>
    <cellStyle name="Normal 25 5 5" xfId="28399" xr:uid="{E21E16AB-3DEC-4689-8768-1111AB2315C8}"/>
    <cellStyle name="Normal 25 5 5 2" xfId="28400" xr:uid="{2A6B2106-DBE1-4743-93EE-1C7590C9D50C}"/>
    <cellStyle name="Normal 25 5 5 2 2" xfId="28401" xr:uid="{3743A73C-CD9C-497F-81D4-79F6AAF41D6F}"/>
    <cellStyle name="Normal 25 5 5 3" xfId="28402" xr:uid="{D5FEA277-8BA1-4B5D-A4E5-9F8BF6AF3669}"/>
    <cellStyle name="Normal 25 5 6" xfId="28403" xr:uid="{5ADB1894-45C0-4ED2-B934-F5F52DDE6621}"/>
    <cellStyle name="Normal 25 5 6 2" xfId="28404" xr:uid="{85F3DDA6-4F62-4627-8750-03C4467DC374}"/>
    <cellStyle name="Normal 25 5 7" xfId="28405" xr:uid="{43A73216-814B-40A7-AC1F-E7C74480B812}"/>
    <cellStyle name="Normal 25 5 8" xfId="28406" xr:uid="{166CCB0D-53F2-42F5-A1C4-90D63F0D385D}"/>
    <cellStyle name="Normal 25 5 9" xfId="28407" xr:uid="{360718A2-D339-48FF-A1E2-5FE821E660C7}"/>
    <cellStyle name="Normal 25 6" xfId="28408" xr:uid="{0611A54A-35FF-41A3-9D4C-A27074BAD7F2}"/>
    <cellStyle name="Normal 25 6 2" xfId="28409" xr:uid="{FF3CD6AE-E84E-431F-B018-4F9B2CBBE851}"/>
    <cellStyle name="Normal 25 6 2 2" xfId="28410" xr:uid="{7E50B0DD-E9E3-414B-9815-7187081AE30A}"/>
    <cellStyle name="Normal 25 6 2 2 2" xfId="28411" xr:uid="{A486F25E-82B7-49D6-A174-DB9DAAC0F8D0}"/>
    <cellStyle name="Normal 25 6 2 2 2 2" xfId="28412" xr:uid="{BEA71982-9973-4A2C-AD4C-262AEC08ED19}"/>
    <cellStyle name="Normal 25 6 2 2 2 2 2" xfId="28413" xr:uid="{23CA354D-B915-4D31-811C-86D37F36C46A}"/>
    <cellStyle name="Normal 25 6 2 2 2 3" xfId="28414" xr:uid="{C3B20491-777A-47F9-9DFE-ED1A63AEDCE8}"/>
    <cellStyle name="Normal 25 6 2 2 3" xfId="28415" xr:uid="{9DC05C28-CDCE-49CF-AE57-89C83AC165DF}"/>
    <cellStyle name="Normal 25 6 2 2 3 2" xfId="28416" xr:uid="{36233777-34A1-4D75-994F-D1FCB8E4A96F}"/>
    <cellStyle name="Normal 25 6 2 2 4" xfId="28417" xr:uid="{E70BBDEC-59DC-4B0B-9D01-38345D883758}"/>
    <cellStyle name="Normal 25 6 2 3" xfId="28418" xr:uid="{13830D8D-3DC6-4481-9E55-BBA66C727554}"/>
    <cellStyle name="Normal 25 6 2 3 2" xfId="28419" xr:uid="{E952FEB4-D273-4114-9FA9-3CC111B19DA9}"/>
    <cellStyle name="Normal 25 6 2 3 2 2" xfId="28420" xr:uid="{CF061F28-7062-45A2-AB11-8B1BC3223B69}"/>
    <cellStyle name="Normal 25 6 2 3 3" xfId="28421" xr:uid="{EB56EEFC-A213-4F7D-B2A5-FC34E624A9ED}"/>
    <cellStyle name="Normal 25 6 2 4" xfId="28422" xr:uid="{7A3D83E6-8050-4F04-A80F-E3A01FBD9C5D}"/>
    <cellStyle name="Normal 25 6 2 4 2" xfId="28423" xr:uid="{0566DCA0-8720-4EB9-B4AB-25427F819802}"/>
    <cellStyle name="Normal 25 6 2 5" xfId="28424" xr:uid="{DDD2E8A1-B853-4DD4-9C80-75A975D87AAB}"/>
    <cellStyle name="Normal 25 6 2 6" xfId="55753" xr:uid="{B5DD8E03-F355-42FD-B74A-8F6D14F58EF9}"/>
    <cellStyle name="Normal 25 6 3" xfId="28425" xr:uid="{4426C193-E125-4D91-AECC-B07AE0E05D0B}"/>
    <cellStyle name="Normal 25 6 3 2" xfId="28426" xr:uid="{C0CA7938-084D-4C54-88CB-30557E61080B}"/>
    <cellStyle name="Normal 25 6 3 2 2" xfId="28427" xr:uid="{D506549D-4244-4037-8978-03FB9A68B07B}"/>
    <cellStyle name="Normal 25 6 3 2 2 2" xfId="28428" xr:uid="{F88D5A41-F0EA-483D-AEB0-9D33B8A52A11}"/>
    <cellStyle name="Normal 25 6 3 2 3" xfId="28429" xr:uid="{4ADFB443-15B9-4AF1-A271-A9017DE2C72E}"/>
    <cellStyle name="Normal 25 6 3 3" xfId="28430" xr:uid="{DE67FB77-7A3F-425D-A2E4-3153C8FB068F}"/>
    <cellStyle name="Normal 25 6 3 3 2" xfId="28431" xr:uid="{D67634CF-C69D-4C51-AC39-3DB6FF3FECEB}"/>
    <cellStyle name="Normal 25 6 3 4" xfId="28432" xr:uid="{594A4122-51CC-4D31-AD88-03F36436A744}"/>
    <cellStyle name="Normal 25 6 4" xfId="28433" xr:uid="{1EC5EF83-A406-4448-A0B0-41DABB57F353}"/>
    <cellStyle name="Normal 25 6 4 2" xfId="28434" xr:uid="{215A8611-4F28-42AA-9945-3B8B43C05A86}"/>
    <cellStyle name="Normal 25 6 4 2 2" xfId="28435" xr:uid="{AE4A5818-8366-434C-94CC-6578C3414DDC}"/>
    <cellStyle name="Normal 25 6 4 3" xfId="28436" xr:uid="{6E79BA26-2D10-4E15-94D4-7E524F8DCB1B}"/>
    <cellStyle name="Normal 25 6 5" xfId="28437" xr:uid="{505A2309-67DE-4956-A2E6-3A9A1EDF54F1}"/>
    <cellStyle name="Normal 25 6 5 2" xfId="28438" xr:uid="{99242A08-11E7-493A-A38B-8770C9E0AAD5}"/>
    <cellStyle name="Normal 25 6 6" xfId="28439" xr:uid="{C8006976-EC33-42B0-9C1F-0AD7A9C974A9}"/>
    <cellStyle name="Normal 25 6 7" xfId="28440" xr:uid="{E706B345-E774-4001-BB73-6A8FB5B75D23}"/>
    <cellStyle name="Normal 25 7" xfId="28441" xr:uid="{C37A2142-371E-4B8A-A5DF-6CE858F26915}"/>
    <cellStyle name="Normal 25 7 2" xfId="28442" xr:uid="{2E6944BC-7EB4-4499-AC3C-A71EBAE80439}"/>
    <cellStyle name="Normal 25 7 2 2" xfId="28443" xr:uid="{1C67718C-0A4D-4244-AC44-A54D5F9BAD6C}"/>
    <cellStyle name="Normal 25 7 2 2 2" xfId="28444" xr:uid="{EB5A95FF-C2FC-4D45-BD50-F8DC5F0AAAFD}"/>
    <cellStyle name="Normal 25 7 2 2 2 2" xfId="28445" xr:uid="{0443930E-91C7-42B2-BD88-1EB228728F20}"/>
    <cellStyle name="Normal 25 7 2 2 3" xfId="28446" xr:uid="{EAE5AA4F-C886-4B44-850A-206165018415}"/>
    <cellStyle name="Normal 25 7 2 3" xfId="28447" xr:uid="{BE07147B-2FCC-4F5A-A77B-17AEC55167C7}"/>
    <cellStyle name="Normal 25 7 2 3 2" xfId="28448" xr:uid="{E49603C6-5E0E-40AC-87E2-C2601FAEA55E}"/>
    <cellStyle name="Normal 25 7 2 4" xfId="28449" xr:uid="{2D35EC95-A469-4CA2-AC8C-803CC7220FA7}"/>
    <cellStyle name="Normal 25 7 3" xfId="28450" xr:uid="{6F31B286-4648-4881-8D6C-C84B8CCDDE65}"/>
    <cellStyle name="Normal 25 7 3 2" xfId="28451" xr:uid="{285EED17-C8C9-459A-837B-8CEB25611863}"/>
    <cellStyle name="Normal 25 7 3 2 2" xfId="28452" xr:uid="{9E38C63C-F618-464B-B562-580AACFA9180}"/>
    <cellStyle name="Normal 25 7 3 3" xfId="28453" xr:uid="{B37722A9-75E8-4429-BDC7-ED9472FC5AEA}"/>
    <cellStyle name="Normal 25 7 4" xfId="28454" xr:uid="{B31121D6-B332-4C1A-A4C6-3A4FEDF217D3}"/>
    <cellStyle name="Normal 25 7 4 2" xfId="28455" xr:uid="{77D48D3C-B566-488E-BA55-D66CBC9DC2E3}"/>
    <cellStyle name="Normal 25 7 5" xfId="28456" xr:uid="{625F9A7E-AE4F-4388-B6E7-3C28F15152E7}"/>
    <cellStyle name="Normal 25 7 6" xfId="28457" xr:uid="{A9C259C4-2451-4DB2-B185-52E5CBC19B1E}"/>
    <cellStyle name="Normal 25 8" xfId="28458" xr:uid="{57EEBC14-4EE7-4DFD-A756-5F42AB35A1D8}"/>
    <cellStyle name="Normal 25 8 2" xfId="28459" xr:uid="{2C18A7BC-5D77-4BFA-B69F-DC73BAB715C7}"/>
    <cellStyle name="Normal 25 8 2 2" xfId="28460" xr:uid="{2989BCD3-C41B-4595-8FF8-749F64BAF6B3}"/>
    <cellStyle name="Normal 25 8 2 2 2" xfId="55754" xr:uid="{82DBE391-1E69-4902-B49C-E2865173EAD7}"/>
    <cellStyle name="Normal 25 8 2 3" xfId="55755" xr:uid="{EF069A12-5010-41C9-8BEC-59F143A74929}"/>
    <cellStyle name="Normal 25 8 3" xfId="28461" xr:uid="{7FF88150-921B-42D9-84D1-3B161D4C802E}"/>
    <cellStyle name="Normal 25 8 3 2" xfId="55756" xr:uid="{88CD18FE-C439-4E81-8EDC-ECAE3AAE922B}"/>
    <cellStyle name="Normal 25 8 4" xfId="55757" xr:uid="{033A875E-2DE8-4D21-8F64-0EF1D77744E2}"/>
    <cellStyle name="Normal 25 9" xfId="28462" xr:uid="{89C3B66A-0497-4A3C-8E15-CD50208A1FFD}"/>
    <cellStyle name="Normal 25 9 2" xfId="28463" xr:uid="{A43C77E8-8021-4E40-96DC-D8BDC7EB966B}"/>
    <cellStyle name="Normal 25 9 2 2" xfId="28464" xr:uid="{CDD8609D-DE5B-4692-8B8E-207723328366}"/>
    <cellStyle name="Normal 25 9 2 2 2" xfId="28465" xr:uid="{E78B0489-6177-4BA8-BF81-30607F67AA6D}"/>
    <cellStyle name="Normal 25 9 2 3" xfId="28466" xr:uid="{4D92E910-946D-4774-8F0D-8F67E2061F81}"/>
    <cellStyle name="Normal 25 9 3" xfId="28467" xr:uid="{2DAF9767-64D1-4A27-AC09-F4D65BA18468}"/>
    <cellStyle name="Normal 25 9 3 2" xfId="28468" xr:uid="{E97CB399-EAC3-419A-8B32-6E01B16CA96A}"/>
    <cellStyle name="Normal 25 9 4" xfId="28469" xr:uid="{4C431EEB-7767-41E0-9A2A-88C11642695A}"/>
    <cellStyle name="Normal 25_HIDROLOGIA" xfId="28470" xr:uid="{4248AC29-CAF5-47D7-BCE7-5B0C2262550A}"/>
    <cellStyle name="Normal 250" xfId="28471" xr:uid="{7D96C9FA-C8A2-4F9B-B26E-07B45CE39B2A}"/>
    <cellStyle name="Normal 251" xfId="28472" xr:uid="{12DB096B-8D2E-492F-99A2-A15D11A7E7A4}"/>
    <cellStyle name="Normal 252" xfId="28473" xr:uid="{99B99E10-EDCE-4FDB-9BD5-9681C72F993E}"/>
    <cellStyle name="Normal 253" xfId="28474" xr:uid="{8BC7FF29-8BB1-4B38-928A-7A07C0388570}"/>
    <cellStyle name="Normal 254" xfId="28475" xr:uid="{5C09E99E-3218-490B-941D-5E46AC0D3401}"/>
    <cellStyle name="Normal 255" xfId="28476" xr:uid="{56F01071-AFEA-4D75-894C-27438F1B9458}"/>
    <cellStyle name="Normal 256" xfId="28477" xr:uid="{44F6C3EC-8471-4749-B72E-FA8E05B494B7}"/>
    <cellStyle name="Normal 257" xfId="28478" xr:uid="{392E15CC-A80D-4E25-8549-6573EE3B5626}"/>
    <cellStyle name="Normal 258" xfId="28479" xr:uid="{337EE5FF-14E2-428C-BCE0-2B6884D2F671}"/>
    <cellStyle name="Normal 259" xfId="28480" xr:uid="{9D321180-9F66-4BE4-9E79-94E28E24C7FA}"/>
    <cellStyle name="Normal 26" xfId="28481" xr:uid="{5B39564D-FD73-4A82-B0BC-7C51E9A4E703}"/>
    <cellStyle name="Normal 26 10" xfId="28482" xr:uid="{4D7F2189-5F7A-40CD-9916-CCBD8DE10D9C}"/>
    <cellStyle name="Normal 26 10 2" xfId="28483" xr:uid="{00C8493F-4D34-4040-B77E-4F1FAA8736DC}"/>
    <cellStyle name="Normal 26 10 2 2" xfId="28484" xr:uid="{F386D1F2-BA1D-44F4-9203-243ECD4D2D07}"/>
    <cellStyle name="Normal 26 10 3" xfId="28485" xr:uid="{BBF019B2-09B3-48B8-A0FE-51DBEB113752}"/>
    <cellStyle name="Normal 26 11" xfId="28486" xr:uid="{FA46F3A2-C601-478B-A691-1F27416BFC07}"/>
    <cellStyle name="Normal 26 11 2" xfId="28487" xr:uid="{0ADCE636-2910-43BE-8176-BCFDACBF2ABA}"/>
    <cellStyle name="Normal 26 12" xfId="28488" xr:uid="{FF735ECC-2A05-488F-B5AB-3F30FA7BB58F}"/>
    <cellStyle name="Normal 26 13" xfId="28489" xr:uid="{A8CE0C91-CEAF-41CE-9008-40AE425F924F}"/>
    <cellStyle name="Normal 26 14" xfId="28490" xr:uid="{882162A5-4A8D-4A50-BF09-2B9F57F4E226}"/>
    <cellStyle name="Normal 26 2" xfId="28491" xr:uid="{8A6A37C0-319A-4058-A1B1-AB8E506AA8ED}"/>
    <cellStyle name="Normal 26 2 10" xfId="28492" xr:uid="{361734CE-D580-4F5E-A35A-4864FC480E76}"/>
    <cellStyle name="Normal 26 2 11" xfId="28493" xr:uid="{F4ECFBA1-F8F6-4797-896B-3167D93AB4A5}"/>
    <cellStyle name="Normal 26 2 12" xfId="28494" xr:uid="{CA169F88-0E35-4E05-B93F-1527DB1DECC6}"/>
    <cellStyle name="Normal 26 2 2" xfId="28495" xr:uid="{D1156296-63E6-41FE-B1A1-10F668721CBC}"/>
    <cellStyle name="Normal 26 2 2 10" xfId="28496" xr:uid="{E14604F9-2E4A-4F83-A308-3268303A7872}"/>
    <cellStyle name="Normal 26 2 2 11" xfId="28497" xr:uid="{583973EC-86DF-4553-8D88-DA88A2EDC727}"/>
    <cellStyle name="Normal 26 2 2 2" xfId="28498" xr:uid="{05AB3C5A-51A9-4CEB-AF18-48E14933A781}"/>
    <cellStyle name="Normal 26 2 2 2 10" xfId="28499" xr:uid="{B433E9F9-B5B0-4814-BDD0-1D4673149587}"/>
    <cellStyle name="Normal 26 2 2 2 2" xfId="28500" xr:uid="{0B37BD3D-B582-4ED1-AFB7-FF4DBCC2D27F}"/>
    <cellStyle name="Normal 26 2 2 2 2 2" xfId="28501" xr:uid="{B2ED817B-D2A3-4A34-B1D1-A4A2CF0D7F32}"/>
    <cellStyle name="Normal 26 2 2 2 2 2 2" xfId="28502" xr:uid="{BE09B814-5792-473F-8E9E-7852C16C78DB}"/>
    <cellStyle name="Normal 26 2 2 2 2 2 2 2" xfId="28503" xr:uid="{B9875029-1425-4594-98A7-D6E2ECADE045}"/>
    <cellStyle name="Normal 26 2 2 2 2 2 2 2 2" xfId="28504" xr:uid="{D8EAD325-9AF2-483C-840F-A40EEA38023E}"/>
    <cellStyle name="Normal 26 2 2 2 2 2 2 2 2 2" xfId="28505" xr:uid="{EFBA2855-C751-4E47-863B-86296FE1825D}"/>
    <cellStyle name="Normal 26 2 2 2 2 2 2 2 3" xfId="28506" xr:uid="{B51138AC-3265-4B5D-9DC4-A76F5FEA01D7}"/>
    <cellStyle name="Normal 26 2 2 2 2 2 2 3" xfId="28507" xr:uid="{B805205D-EBA8-4F73-BF92-F93E0805ADC6}"/>
    <cellStyle name="Normal 26 2 2 2 2 2 2 3 2" xfId="28508" xr:uid="{145A841D-9B50-49C6-A7C4-8F2409052E78}"/>
    <cellStyle name="Normal 26 2 2 2 2 2 2 4" xfId="28509" xr:uid="{4A6ED987-8A31-4C8F-AF98-B4948EBAD219}"/>
    <cellStyle name="Normal 26 2 2 2 2 2 3" xfId="28510" xr:uid="{29959982-C7B4-422B-8C52-7056DD641970}"/>
    <cellStyle name="Normal 26 2 2 2 2 2 3 2" xfId="28511" xr:uid="{408FBADC-67BB-4627-91BE-111C18850EFF}"/>
    <cellStyle name="Normal 26 2 2 2 2 2 3 2 2" xfId="28512" xr:uid="{CD9F3107-A33B-4E1B-A77D-A9B745D02BB9}"/>
    <cellStyle name="Normal 26 2 2 2 2 2 3 3" xfId="28513" xr:uid="{41B7881D-1534-4A87-94AF-F1C69904A8E7}"/>
    <cellStyle name="Normal 26 2 2 2 2 2 4" xfId="28514" xr:uid="{D7507EB1-502A-4B08-A455-4E8166996590}"/>
    <cellStyle name="Normal 26 2 2 2 2 2 4 2" xfId="28515" xr:uid="{D77F37C5-38F7-43D2-8560-C79212FF6CB6}"/>
    <cellStyle name="Normal 26 2 2 2 2 2 5" xfId="28516" xr:uid="{0326E402-4ED2-458F-89E1-E5609ECE323D}"/>
    <cellStyle name="Normal 26 2 2 2 2 2 6" xfId="28517" xr:uid="{70BF20CC-0996-4B5D-8CE3-FCB56E2CECEB}"/>
    <cellStyle name="Normal 26 2 2 2 2 3" xfId="28518" xr:uid="{301E064E-6EA6-44C2-8C69-93A820DAE179}"/>
    <cellStyle name="Normal 26 2 2 2 2 3 2" xfId="28519" xr:uid="{3F6DF156-4138-4B48-8D65-90D4525A5962}"/>
    <cellStyle name="Normal 26 2 2 2 2 3 2 2" xfId="28520" xr:uid="{6A466735-3C15-4A92-B28A-87DF616E6AE4}"/>
    <cellStyle name="Normal 26 2 2 2 2 3 2 2 2" xfId="28521" xr:uid="{2E1B852C-329D-4CCB-BB46-D03727573FB0}"/>
    <cellStyle name="Normal 26 2 2 2 2 3 2 3" xfId="28522" xr:uid="{8BB44D0B-6AD2-4ADE-86E4-11A03E500725}"/>
    <cellStyle name="Normal 26 2 2 2 2 3 3" xfId="28523" xr:uid="{5EE06333-4738-4DFD-BB16-623A8FDB8573}"/>
    <cellStyle name="Normal 26 2 2 2 2 3 3 2" xfId="28524" xr:uid="{97277C7D-30C9-45A2-AACA-B517D9A55B43}"/>
    <cellStyle name="Normal 26 2 2 2 2 3 4" xfId="28525" xr:uid="{E9065B73-0FC3-41B6-92B6-57C1310C7675}"/>
    <cellStyle name="Normal 26 2 2 2 2 4" xfId="28526" xr:uid="{266DC8C4-68AE-4E93-BB2D-395A4C230063}"/>
    <cellStyle name="Normal 26 2 2 2 2 4 2" xfId="28527" xr:uid="{2B66617F-CE96-4246-92D6-AB6BFCA76AB7}"/>
    <cellStyle name="Normal 26 2 2 2 2 4 2 2" xfId="28528" xr:uid="{B51D11A4-4F3B-4C82-86F3-8F345E8B6284}"/>
    <cellStyle name="Normal 26 2 2 2 2 4 3" xfId="28529" xr:uid="{36816B11-7E17-4370-9D63-9279E3BCD42A}"/>
    <cellStyle name="Normal 26 2 2 2 2 5" xfId="28530" xr:uid="{2B414720-FA60-4751-B575-7739F095A884}"/>
    <cellStyle name="Normal 26 2 2 2 2 5 2" xfId="28531" xr:uid="{4BCF6AEB-034F-4B96-932A-C1D0670D513C}"/>
    <cellStyle name="Normal 26 2 2 2 2 6" xfId="28532" xr:uid="{AEC6B5F9-ADF2-403A-90FC-9CB2BC37E46E}"/>
    <cellStyle name="Normal 26 2 2 2 2 7" xfId="28533" xr:uid="{073A8D27-6DCD-4ABB-B910-51584E598792}"/>
    <cellStyle name="Normal 26 2 2 2 2 8" xfId="28534" xr:uid="{2B4BA29F-C40D-4FB4-A405-F87144E99FBD}"/>
    <cellStyle name="Normal 26 2 2 2 3" xfId="28535" xr:uid="{D4F1D94F-6A5B-44D6-9CAF-DB30901FB23F}"/>
    <cellStyle name="Normal 26 2 2 2 3 2" xfId="28536" xr:uid="{9ADBBFD9-7548-4E32-929E-2DF9AF65DD36}"/>
    <cellStyle name="Normal 26 2 2 2 3 2 2" xfId="28537" xr:uid="{18F68A7E-8DE8-4AAA-BCB9-5C673977D92D}"/>
    <cellStyle name="Normal 26 2 2 2 3 2 2 2" xfId="28538" xr:uid="{4C77126C-A320-4F0E-95AF-F25AC7A12E6E}"/>
    <cellStyle name="Normal 26 2 2 2 3 2 2 2 2" xfId="28539" xr:uid="{EF784C3A-6E38-44FD-892B-CC528A2981BF}"/>
    <cellStyle name="Normal 26 2 2 2 3 2 2 3" xfId="28540" xr:uid="{CC060DA9-419D-4DFB-8F63-6D3316C512E9}"/>
    <cellStyle name="Normal 26 2 2 2 3 2 3" xfId="28541" xr:uid="{EC9B5BCA-75BA-4348-BF76-E274A0A945DE}"/>
    <cellStyle name="Normal 26 2 2 2 3 2 3 2" xfId="28542" xr:uid="{5707A4FF-99D5-4DB5-8522-683F73357D20}"/>
    <cellStyle name="Normal 26 2 2 2 3 2 4" xfId="28543" xr:uid="{24547032-D635-435C-B070-27C72487291A}"/>
    <cellStyle name="Normal 26 2 2 2 3 3" xfId="28544" xr:uid="{1248245D-D305-4DD8-A51E-B4760945EDA8}"/>
    <cellStyle name="Normal 26 2 2 2 3 3 2" xfId="28545" xr:uid="{9B746485-ADAF-45FB-A998-2D1DBDD3BD09}"/>
    <cellStyle name="Normal 26 2 2 2 3 3 2 2" xfId="28546" xr:uid="{FB6A1BDC-F264-43E4-9D3E-FC86BA5085E3}"/>
    <cellStyle name="Normal 26 2 2 2 3 3 3" xfId="28547" xr:uid="{4F264687-ACD8-42C6-8E6C-F276B11580BB}"/>
    <cellStyle name="Normal 26 2 2 2 3 4" xfId="28548" xr:uid="{B01D9585-3A6E-43A5-A4FF-D0D3773E11BD}"/>
    <cellStyle name="Normal 26 2 2 2 3 4 2" xfId="28549" xr:uid="{72009708-A801-4A63-A083-A7BB220546F1}"/>
    <cellStyle name="Normal 26 2 2 2 3 5" xfId="28550" xr:uid="{4B05B8E9-A5B7-42D5-BA6C-86F45EE2C9D2}"/>
    <cellStyle name="Normal 26 2 2 2 3 6" xfId="28551" xr:uid="{3B3FE66A-19C6-4EBA-848C-489BA6B5E480}"/>
    <cellStyle name="Normal 26 2 2 2 4" xfId="28552" xr:uid="{982F5AA9-F89F-4E7C-B8F1-F489D0DB76B6}"/>
    <cellStyle name="Normal 26 2 2 2 4 2" xfId="28553" xr:uid="{E0E216F9-EAD5-422D-9993-2ADD0C39EF9D}"/>
    <cellStyle name="Normal 26 2 2 2 4 2 2" xfId="28554" xr:uid="{C51DC3D4-54AF-4E8E-9C07-F5B8122C48AF}"/>
    <cellStyle name="Normal 26 2 2 2 4 2 2 2" xfId="55758" xr:uid="{B6EB6444-1DCE-43CA-8C8D-CC33885369AC}"/>
    <cellStyle name="Normal 26 2 2 2 4 2 3" xfId="55759" xr:uid="{1525A641-3DB4-4C9D-B2B4-5D6C0FD52539}"/>
    <cellStyle name="Normal 26 2 2 2 4 3" xfId="28555" xr:uid="{347F2072-3C0F-4E5B-A372-933DEDBF83FF}"/>
    <cellStyle name="Normal 26 2 2 2 4 3 2" xfId="55760" xr:uid="{A789851A-1ABD-4487-8874-64AE0AA6B1C7}"/>
    <cellStyle name="Normal 26 2 2 2 4 4" xfId="55761" xr:uid="{163235C8-20AA-4920-A1B6-F8C6D7662842}"/>
    <cellStyle name="Normal 26 2 2 2 5" xfId="28556" xr:uid="{C8D3B1A3-7FF2-4831-ADF1-97C0D551E751}"/>
    <cellStyle name="Normal 26 2 2 2 5 2" xfId="28557" xr:uid="{7DB375CD-3B1B-40AA-A154-2F398155F6FC}"/>
    <cellStyle name="Normal 26 2 2 2 5 2 2" xfId="28558" xr:uid="{360CBB6A-D75A-4B71-A5BE-66B575846BE1}"/>
    <cellStyle name="Normal 26 2 2 2 5 2 2 2" xfId="28559" xr:uid="{175E5C7B-DCC2-4E4C-9F7D-B1798CE09F76}"/>
    <cellStyle name="Normal 26 2 2 2 5 2 3" xfId="28560" xr:uid="{B13B94C2-A8AF-4890-B0BC-3E27AD089B20}"/>
    <cellStyle name="Normal 26 2 2 2 5 3" xfId="28561" xr:uid="{D0AD269A-1CF4-48C8-89EC-F1DB89F07C4B}"/>
    <cellStyle name="Normal 26 2 2 2 5 3 2" xfId="28562" xr:uid="{21166DED-CB88-4967-85E3-B059A36E3B28}"/>
    <cellStyle name="Normal 26 2 2 2 5 4" xfId="28563" xr:uid="{1382BC83-F11F-49E2-B1F5-CCA5BBB68AAD}"/>
    <cellStyle name="Normal 26 2 2 2 6" xfId="28564" xr:uid="{8E4C94C0-7619-4D13-A9DF-8D2CE17F35FF}"/>
    <cellStyle name="Normal 26 2 2 2 6 2" xfId="28565" xr:uid="{F64A37B5-6FDF-47AE-8254-8FF57EAACCA1}"/>
    <cellStyle name="Normal 26 2 2 2 6 2 2" xfId="28566" xr:uid="{94AFDD9E-2DA7-4114-8F8A-26F8F9B3E549}"/>
    <cellStyle name="Normal 26 2 2 2 6 3" xfId="28567" xr:uid="{D268F347-9534-44F4-B494-788EE2ECC08B}"/>
    <cellStyle name="Normal 26 2 2 2 7" xfId="28568" xr:uid="{70AE7D30-F59F-426A-9843-D4B4CFF92236}"/>
    <cellStyle name="Normal 26 2 2 2 7 2" xfId="28569" xr:uid="{BD9149AC-4DF9-484B-A663-130F05B3A361}"/>
    <cellStyle name="Normal 26 2 2 2 8" xfId="28570" xr:uid="{C0603478-5F76-4B9F-9753-4626B895F306}"/>
    <cellStyle name="Normal 26 2 2 2 9" xfId="28571" xr:uid="{5BC702FF-DCB0-4C57-A4C6-B7F5504C601E}"/>
    <cellStyle name="Normal 26 2 2 2_INFORME" xfId="28572" xr:uid="{E6376875-314D-480F-A5C0-89B876AC942D}"/>
    <cellStyle name="Normal 26 2 2 3" xfId="28573" xr:uid="{A4DD9B20-48E7-47C3-B6B7-3AFAA233D090}"/>
    <cellStyle name="Normal 26 2 2 3 2" xfId="28574" xr:uid="{9BDE6797-1766-4924-9EC9-1B8ECA7C9CAE}"/>
    <cellStyle name="Normal 26 2 2 3 2 2" xfId="28575" xr:uid="{28FEEA72-57E5-4CC4-AF03-CD3C6E84378E}"/>
    <cellStyle name="Normal 26 2 2 3 2 2 2" xfId="28576" xr:uid="{C1DB315C-0B6F-4416-AABF-B67130EE64B2}"/>
    <cellStyle name="Normal 26 2 2 3 2 2 2 2" xfId="28577" xr:uid="{04D6D258-7477-4BDC-B7F1-D978D788398C}"/>
    <cellStyle name="Normal 26 2 2 3 2 2 2 2 2" xfId="28578" xr:uid="{A3FF9966-74AF-44C5-B98B-4DC7A20292D5}"/>
    <cellStyle name="Normal 26 2 2 3 2 2 2 3" xfId="28579" xr:uid="{D7D0248B-14FF-4AF2-9429-B3A672E890CD}"/>
    <cellStyle name="Normal 26 2 2 3 2 2 3" xfId="28580" xr:uid="{28B2EA08-BEBF-4B14-9F71-42466D3D6DCE}"/>
    <cellStyle name="Normal 26 2 2 3 2 2 3 2" xfId="28581" xr:uid="{9015E4AE-8482-46CE-981F-5BCE94BE80DE}"/>
    <cellStyle name="Normal 26 2 2 3 2 2 4" xfId="28582" xr:uid="{9FCE0CD1-513E-41E2-93E0-C6298C038BB4}"/>
    <cellStyle name="Normal 26 2 2 3 2 3" xfId="28583" xr:uid="{E530ECA5-7420-4914-9ADD-3EB0F44A7C0B}"/>
    <cellStyle name="Normal 26 2 2 3 2 3 2" xfId="28584" xr:uid="{512BBA87-1624-4098-9A1C-0A9E55F46B5F}"/>
    <cellStyle name="Normal 26 2 2 3 2 3 2 2" xfId="28585" xr:uid="{F74EF65F-CABE-4950-9E79-CE15D3978F78}"/>
    <cellStyle name="Normal 26 2 2 3 2 3 3" xfId="28586" xr:uid="{3E4C1B34-15AF-42B8-8F81-974D5A4D1388}"/>
    <cellStyle name="Normal 26 2 2 3 2 4" xfId="28587" xr:uid="{7020960B-3DAA-4801-96A7-862971074BDE}"/>
    <cellStyle name="Normal 26 2 2 3 2 4 2" xfId="28588" xr:uid="{C4CD8A41-4A5D-4F32-936E-9D0E6E1B8253}"/>
    <cellStyle name="Normal 26 2 2 3 2 5" xfId="28589" xr:uid="{F5501CC8-C295-48CC-B636-A54312EFFF13}"/>
    <cellStyle name="Normal 26 2 2 3 2 6" xfId="28590" xr:uid="{C992D283-8A66-4C09-B74F-71ECE8565A65}"/>
    <cellStyle name="Normal 26 2 2 3 3" xfId="28591" xr:uid="{919AD8AF-6A28-40BE-B2F4-3E98D18B5BAF}"/>
    <cellStyle name="Normal 26 2 2 3 3 2" xfId="28592" xr:uid="{EB4C5F82-62F0-44EA-AD03-B4185FF5D9D5}"/>
    <cellStyle name="Normal 26 2 2 3 3 2 2" xfId="28593" xr:uid="{AE89F82A-B26B-4DD0-A416-3F5B6357C54C}"/>
    <cellStyle name="Normal 26 2 2 3 3 2 2 2" xfId="28594" xr:uid="{CEE03320-2E1F-429B-8D48-EC4012CBF187}"/>
    <cellStyle name="Normal 26 2 2 3 3 2 3" xfId="28595" xr:uid="{A3E3155A-3BDD-4A87-BDB1-75C51D989FB3}"/>
    <cellStyle name="Normal 26 2 2 3 3 3" xfId="28596" xr:uid="{CA4A7016-88B1-4567-B959-F2C96A0B9E63}"/>
    <cellStyle name="Normal 26 2 2 3 3 3 2" xfId="28597" xr:uid="{11570935-AD0C-4F04-88BF-54CC608A7044}"/>
    <cellStyle name="Normal 26 2 2 3 3 4" xfId="28598" xr:uid="{DDE0939C-CAD0-46DE-A375-FD0C2636335C}"/>
    <cellStyle name="Normal 26 2 2 3 4" xfId="28599" xr:uid="{3E8A4183-FCAA-4A7E-88D8-9472EAD7E8A1}"/>
    <cellStyle name="Normal 26 2 2 3 4 2" xfId="28600" xr:uid="{DDC95A85-707E-41A3-902F-BACFB3167C0C}"/>
    <cellStyle name="Normal 26 2 2 3 4 2 2" xfId="28601" xr:uid="{A1331F26-A43C-42B3-BF33-08E02F5FCB57}"/>
    <cellStyle name="Normal 26 2 2 3 4 3" xfId="28602" xr:uid="{2E489003-B86F-4FA8-A459-0E81915A93A8}"/>
    <cellStyle name="Normal 26 2 2 3 5" xfId="28603" xr:uid="{BEBB1E8E-8B8E-42AD-9462-CA54E785404F}"/>
    <cellStyle name="Normal 26 2 2 3 5 2" xfId="28604" xr:uid="{6E0D643C-CA35-4ADA-B561-0CE8478B2E24}"/>
    <cellStyle name="Normal 26 2 2 3 6" xfId="28605" xr:uid="{A7D2CA80-4B12-4215-B41D-AA3AC0BF51B0}"/>
    <cellStyle name="Normal 26 2 2 3 7" xfId="28606" xr:uid="{00BA1096-BE6D-425D-B4AE-F7F6DF0456D6}"/>
    <cellStyle name="Normal 26 2 2 3 8" xfId="28607" xr:uid="{1DB81413-B91D-4470-AF72-E1554102A026}"/>
    <cellStyle name="Normal 26 2 2 4" xfId="28608" xr:uid="{C4F62934-928D-4047-8E64-056F9A555325}"/>
    <cellStyle name="Normal 26 2 2 4 2" xfId="28609" xr:uid="{ADE7A8D6-27BF-4F23-89E1-09D15476BCE9}"/>
    <cellStyle name="Normal 26 2 2 4 2 2" xfId="28610" xr:uid="{F7A63D0D-D6B0-4952-B4D8-D2B93ECC05F1}"/>
    <cellStyle name="Normal 26 2 2 4 2 2 2" xfId="28611" xr:uid="{37844AE2-E395-48F1-9CB9-D510CC7FD127}"/>
    <cellStyle name="Normal 26 2 2 4 2 2 2 2" xfId="28612" xr:uid="{0AE6EDA1-F777-4B93-9FDF-13D6AAA97FC9}"/>
    <cellStyle name="Normal 26 2 2 4 2 2 3" xfId="28613" xr:uid="{3106DE57-7C04-4227-A342-9439915B5FF9}"/>
    <cellStyle name="Normal 26 2 2 4 2 3" xfId="28614" xr:uid="{034F70C0-B4D6-4E43-8BEF-874B3EA89117}"/>
    <cellStyle name="Normal 26 2 2 4 2 3 2" xfId="28615" xr:uid="{84D0C5BC-AB7B-47F1-875A-244CEA55C3BA}"/>
    <cellStyle name="Normal 26 2 2 4 2 4" xfId="28616" xr:uid="{A2E1D04E-BCBD-4922-A0CA-D484D978DD61}"/>
    <cellStyle name="Normal 26 2 2 4 3" xfId="28617" xr:uid="{CCDF1B7D-ED68-422B-9D56-D028F7210039}"/>
    <cellStyle name="Normal 26 2 2 4 3 2" xfId="28618" xr:uid="{E79D8A40-8637-4376-9A61-48559F7C451F}"/>
    <cellStyle name="Normal 26 2 2 4 3 2 2" xfId="28619" xr:uid="{2BB0F04F-8279-461A-8074-DD345061C082}"/>
    <cellStyle name="Normal 26 2 2 4 3 3" xfId="28620" xr:uid="{AA227B82-00A4-48F2-97FD-E4AAA476A6E4}"/>
    <cellStyle name="Normal 26 2 2 4 4" xfId="28621" xr:uid="{8FD5C245-5AB0-4F4F-AABA-0DE4013544FE}"/>
    <cellStyle name="Normal 26 2 2 4 4 2" xfId="28622" xr:uid="{FD93C0B6-3B43-4E62-BEC6-CF7CEEBDB98F}"/>
    <cellStyle name="Normal 26 2 2 4 5" xfId="28623" xr:uid="{A33A2F53-DCE7-4F5B-BF86-EC5D15E082D1}"/>
    <cellStyle name="Normal 26 2 2 4 6" xfId="28624" xr:uid="{F85872B0-D0F6-4C3F-8B4A-D9C5D3C13521}"/>
    <cellStyle name="Normal 26 2 2 5" xfId="28625" xr:uid="{5EAE79F8-F659-417A-B0D2-C0F5E08B01BB}"/>
    <cellStyle name="Normal 26 2 2 5 2" xfId="28626" xr:uid="{5CB22E46-E1B1-473E-A84D-F9186F77BDCF}"/>
    <cellStyle name="Normal 26 2 2 5 2 2" xfId="28627" xr:uid="{A738971C-849D-4C0C-97BC-E250B6922FC0}"/>
    <cellStyle name="Normal 26 2 2 5 2 2 2" xfId="55762" xr:uid="{65AB51A0-B2A4-45DE-8592-8B7C2F17CC5E}"/>
    <cellStyle name="Normal 26 2 2 5 2 3" xfId="55763" xr:uid="{064EE51D-BBBF-4158-BE35-47D991FA0BE7}"/>
    <cellStyle name="Normal 26 2 2 5 3" xfId="28628" xr:uid="{9F6C36C8-E679-474C-8432-D65E1DD838A7}"/>
    <cellStyle name="Normal 26 2 2 5 3 2" xfId="55764" xr:uid="{AF3230D1-4E62-4F63-8E3A-5AC62DFF109C}"/>
    <cellStyle name="Normal 26 2 2 5 4" xfId="55765" xr:uid="{78434218-CAB6-4574-9DCA-1848F878727E}"/>
    <cellStyle name="Normal 26 2 2 6" xfId="28629" xr:uid="{31CC090B-6A5D-4A9B-B7F1-6FCE3A506708}"/>
    <cellStyle name="Normal 26 2 2 6 2" xfId="28630" xr:uid="{7D9BC50E-CB4C-4530-85D0-A927EA3238E5}"/>
    <cellStyle name="Normal 26 2 2 6 2 2" xfId="28631" xr:uid="{DA41CAAA-DB4E-4FA2-89B6-14DC2A8ACF2F}"/>
    <cellStyle name="Normal 26 2 2 6 2 2 2" xfId="28632" xr:uid="{BD262569-04AE-48C0-8C4C-34061A1DC2BC}"/>
    <cellStyle name="Normal 26 2 2 6 2 3" xfId="28633" xr:uid="{E4FDDCB5-1194-4B35-9E68-216C4558E44A}"/>
    <cellStyle name="Normal 26 2 2 6 3" xfId="28634" xr:uid="{C68D9653-D6AF-40BA-9ED0-24035F23894B}"/>
    <cellStyle name="Normal 26 2 2 6 3 2" xfId="28635" xr:uid="{3B3D124A-A2CA-4193-B8A5-2B9DE7E9F854}"/>
    <cellStyle name="Normal 26 2 2 6 4" xfId="28636" xr:uid="{201E08EC-F5C9-468B-BD9E-7039B4E8CA2F}"/>
    <cellStyle name="Normal 26 2 2 7" xfId="28637" xr:uid="{FFA636E7-0816-4D76-9E56-06E7255F79B9}"/>
    <cellStyle name="Normal 26 2 2 7 2" xfId="28638" xr:uid="{811F8F56-178D-4F09-8A86-7E8A0CF10622}"/>
    <cellStyle name="Normal 26 2 2 7 2 2" xfId="28639" xr:uid="{482097B7-E327-4122-A22C-5BFAFF1AA9B9}"/>
    <cellStyle name="Normal 26 2 2 7 3" xfId="28640" xr:uid="{988D9199-2F35-4759-A72C-63120B8B9B50}"/>
    <cellStyle name="Normal 26 2 2 8" xfId="28641" xr:uid="{5C9F0D70-01FF-4508-AAC9-C7AA650153E1}"/>
    <cellStyle name="Normal 26 2 2 8 2" xfId="28642" xr:uid="{99F9978C-D0C6-4D03-AD10-746823FD8587}"/>
    <cellStyle name="Normal 26 2 2 9" xfId="28643" xr:uid="{B690AC33-8479-4C98-A8FF-33C981C2424B}"/>
    <cellStyle name="Normal 26 2 2_INFORME" xfId="28644" xr:uid="{1CE002F5-3319-48D7-B290-EEA978BEEDBA}"/>
    <cellStyle name="Normal 26 2 3" xfId="28645" xr:uid="{F2C47913-3798-45C9-9A7B-606C35F1C8B0}"/>
    <cellStyle name="Normal 26 2 3 10" xfId="28646" xr:uid="{860BC003-227C-4CE9-9F60-4436226218AD}"/>
    <cellStyle name="Normal 26 2 3 2" xfId="28647" xr:uid="{3EEF8B74-1AE9-4335-A434-0E34B2FC31A5}"/>
    <cellStyle name="Normal 26 2 3 2 2" xfId="28648" xr:uid="{0C15409A-E3E2-4531-BB23-6EBFB4904AEB}"/>
    <cellStyle name="Normal 26 2 3 2 2 2" xfId="28649" xr:uid="{662C80B0-85F1-42C6-935E-9ED162BAB43E}"/>
    <cellStyle name="Normal 26 2 3 2 2 2 2" xfId="28650" xr:uid="{B3C16278-D27C-4858-8E0D-A538FD77A573}"/>
    <cellStyle name="Normal 26 2 3 2 2 2 2 2" xfId="28651" xr:uid="{3FC71E27-8CF4-4E30-BD58-83D8ECA34A0A}"/>
    <cellStyle name="Normal 26 2 3 2 2 2 2 2 2" xfId="28652" xr:uid="{CF6EAC3F-33F6-49FB-8BD8-981A950B8BC3}"/>
    <cellStyle name="Normal 26 2 3 2 2 2 2 3" xfId="28653" xr:uid="{E45875B8-E45E-444A-AB3B-4EBF1A84CAD8}"/>
    <cellStyle name="Normal 26 2 3 2 2 2 3" xfId="28654" xr:uid="{D42457A2-E1E8-47BC-9B04-D369F69D94B7}"/>
    <cellStyle name="Normal 26 2 3 2 2 2 3 2" xfId="28655" xr:uid="{18130ED9-8755-442B-B880-9FC5C44DAF15}"/>
    <cellStyle name="Normal 26 2 3 2 2 2 4" xfId="28656" xr:uid="{A0AE4827-F90A-4EF6-B854-B740F9C4C80D}"/>
    <cellStyle name="Normal 26 2 3 2 2 3" xfId="28657" xr:uid="{E701081F-166F-4949-8B18-9C11D2F5638F}"/>
    <cellStyle name="Normal 26 2 3 2 2 3 2" xfId="28658" xr:uid="{129F7D17-7831-492D-937C-4B7222479BA9}"/>
    <cellStyle name="Normal 26 2 3 2 2 3 2 2" xfId="28659" xr:uid="{01F992DD-4421-45D4-BD96-6D273DEA13BE}"/>
    <cellStyle name="Normal 26 2 3 2 2 3 3" xfId="28660" xr:uid="{A4D9A2AB-B1A4-4D3E-A8E4-AEB28B8744C3}"/>
    <cellStyle name="Normal 26 2 3 2 2 4" xfId="28661" xr:uid="{74975CBD-C796-4A1D-B999-6CA0C4F6DDAB}"/>
    <cellStyle name="Normal 26 2 3 2 2 4 2" xfId="28662" xr:uid="{F0877E53-253D-415D-8BFF-9D6A989A9CF2}"/>
    <cellStyle name="Normal 26 2 3 2 2 5" xfId="28663" xr:uid="{76BFC96E-5F99-47DA-AB9A-02C6A95E5A2B}"/>
    <cellStyle name="Normal 26 2 3 2 2 6" xfId="28664" xr:uid="{60680FA6-6C15-4A19-A88D-CA6359C1078B}"/>
    <cellStyle name="Normal 26 2 3 2 3" xfId="28665" xr:uid="{2761B0A8-D850-4E69-85A1-15B5C0540C6E}"/>
    <cellStyle name="Normal 26 2 3 2 3 2" xfId="28666" xr:uid="{78100CD0-71D6-42E0-933D-0B02F2CBFA34}"/>
    <cellStyle name="Normal 26 2 3 2 3 2 2" xfId="28667" xr:uid="{758E7EF4-B8F2-4A82-B836-91293C410A01}"/>
    <cellStyle name="Normal 26 2 3 2 3 2 2 2" xfId="28668" xr:uid="{875DB208-A0E2-43C0-BA51-D9EB6A9986D8}"/>
    <cellStyle name="Normal 26 2 3 2 3 2 3" xfId="28669" xr:uid="{B8F87174-9868-4276-9F57-148C67EF6E9A}"/>
    <cellStyle name="Normal 26 2 3 2 3 3" xfId="28670" xr:uid="{3B5FA1E8-FFAC-484C-A963-558AEB0F4EA2}"/>
    <cellStyle name="Normal 26 2 3 2 3 3 2" xfId="28671" xr:uid="{48537201-0EB4-4EEA-8E0B-A295BF775FDF}"/>
    <cellStyle name="Normal 26 2 3 2 3 4" xfId="28672" xr:uid="{97F1326E-2BD1-4FFA-8723-24D8BF502654}"/>
    <cellStyle name="Normal 26 2 3 2 4" xfId="28673" xr:uid="{EAC6F2E5-75DB-4E27-93DE-8260DBC275D4}"/>
    <cellStyle name="Normal 26 2 3 2 4 2" xfId="28674" xr:uid="{857411C5-5EC4-4B98-955E-BB678700E440}"/>
    <cellStyle name="Normal 26 2 3 2 4 2 2" xfId="28675" xr:uid="{0DCE5954-DDC2-4E5E-9FF1-5B09EA721CFE}"/>
    <cellStyle name="Normal 26 2 3 2 4 3" xfId="28676" xr:uid="{12626A42-D9EB-4F87-9DCC-A72A344D1D1E}"/>
    <cellStyle name="Normal 26 2 3 2 5" xfId="28677" xr:uid="{8FEA6AF6-0744-451B-BF2E-3D79AE358F8A}"/>
    <cellStyle name="Normal 26 2 3 2 5 2" xfId="28678" xr:uid="{A307260A-DE47-4FA4-9B32-E252F71FBD3B}"/>
    <cellStyle name="Normal 26 2 3 2 6" xfId="28679" xr:uid="{ECFD33B4-EE37-4345-B3A4-2A7F8834B745}"/>
    <cellStyle name="Normal 26 2 3 2 7" xfId="28680" xr:uid="{9844A6BA-5814-4A38-814D-77BA7A070B17}"/>
    <cellStyle name="Normal 26 2 3 2 8" xfId="28681" xr:uid="{0D1921F7-2731-4B50-9FCA-CC506A9EB329}"/>
    <cellStyle name="Normal 26 2 3 3" xfId="28682" xr:uid="{7104C7CB-1E15-4560-B02D-FC7AE1102575}"/>
    <cellStyle name="Normal 26 2 3 3 2" xfId="28683" xr:uid="{B85ECFA8-475F-462E-91ED-460A4B7ABA0C}"/>
    <cellStyle name="Normal 26 2 3 3 2 2" xfId="28684" xr:uid="{C97595B4-5F13-421D-B962-B1171EDD5517}"/>
    <cellStyle name="Normal 26 2 3 3 2 2 2" xfId="28685" xr:uid="{672F50B1-41F5-4470-BFAC-F7FCAFAE7843}"/>
    <cellStyle name="Normal 26 2 3 3 2 2 2 2" xfId="28686" xr:uid="{052EE91F-8271-4334-AF3A-CEE31F1F6DE3}"/>
    <cellStyle name="Normal 26 2 3 3 2 2 3" xfId="28687" xr:uid="{ADCCC3B3-272A-4FC7-9FDB-5143E6B23412}"/>
    <cellStyle name="Normal 26 2 3 3 2 3" xfId="28688" xr:uid="{FF956190-24F4-40F7-9E93-51BFD2FC6B56}"/>
    <cellStyle name="Normal 26 2 3 3 2 3 2" xfId="28689" xr:uid="{5DE3E291-8C89-439D-917A-84709A071890}"/>
    <cellStyle name="Normal 26 2 3 3 2 4" xfId="28690" xr:uid="{2E935EEC-C6BD-494C-90FE-0967CCBD3530}"/>
    <cellStyle name="Normal 26 2 3 3 3" xfId="28691" xr:uid="{1E7A39D9-19F1-4C5C-9CD7-DF89D7C655B7}"/>
    <cellStyle name="Normal 26 2 3 3 3 2" xfId="28692" xr:uid="{EAC395D1-8A68-48A8-BAE3-515CA98655EA}"/>
    <cellStyle name="Normal 26 2 3 3 3 2 2" xfId="28693" xr:uid="{16C1CD4D-A89D-4E89-8318-E909C87C47F4}"/>
    <cellStyle name="Normal 26 2 3 3 3 3" xfId="28694" xr:uid="{A8DE77DD-44CA-4317-BD54-9740FD208CDB}"/>
    <cellStyle name="Normal 26 2 3 3 4" xfId="28695" xr:uid="{7B3EE06D-2889-4BC2-9E84-D2BA9F011888}"/>
    <cellStyle name="Normal 26 2 3 3 4 2" xfId="28696" xr:uid="{56F83D58-6B6B-44BF-90F8-17FCB67FC89B}"/>
    <cellStyle name="Normal 26 2 3 3 5" xfId="28697" xr:uid="{413AD8F2-A063-4EDA-81B0-5B30EDC3D5CB}"/>
    <cellStyle name="Normal 26 2 3 3 6" xfId="28698" xr:uid="{20AD4734-4F42-4A2F-9497-EDAE051FE14C}"/>
    <cellStyle name="Normal 26 2 3 4" xfId="28699" xr:uid="{C255A5A0-908A-4C3D-9F2B-0A5BD2CB0072}"/>
    <cellStyle name="Normal 26 2 3 4 2" xfId="28700" xr:uid="{ADD0D30C-C357-4027-B284-B96A40D7DA7F}"/>
    <cellStyle name="Normal 26 2 3 4 2 2" xfId="28701" xr:uid="{4689CEE4-DD2A-4AAB-9905-78416AC75198}"/>
    <cellStyle name="Normal 26 2 3 4 2 2 2" xfId="55766" xr:uid="{59AEF539-2714-483C-AEE6-8C8BDEA7D1D7}"/>
    <cellStyle name="Normal 26 2 3 4 2 3" xfId="55767" xr:uid="{7DB2130A-2D40-47E0-8BB5-9E685DB42CB0}"/>
    <cellStyle name="Normal 26 2 3 4 3" xfId="28702" xr:uid="{2CA129A1-8160-4E89-B004-E17ECB2BD88C}"/>
    <cellStyle name="Normal 26 2 3 4 3 2" xfId="55768" xr:uid="{C41ACC56-11F2-4414-8F54-E4C90100D25A}"/>
    <cellStyle name="Normal 26 2 3 4 4" xfId="55769" xr:uid="{923784CE-3C83-4A12-973C-6643B08D7D94}"/>
    <cellStyle name="Normal 26 2 3 5" xfId="28703" xr:uid="{33B9BC5B-9ACC-443C-930C-CB774E26009D}"/>
    <cellStyle name="Normal 26 2 3 5 2" xfId="28704" xr:uid="{0DD5C17C-17DE-424E-8F63-0840E8C196AF}"/>
    <cellStyle name="Normal 26 2 3 5 2 2" xfId="28705" xr:uid="{C29ADD2C-7355-483F-ACD5-056E0E5D3B99}"/>
    <cellStyle name="Normal 26 2 3 5 2 2 2" xfId="28706" xr:uid="{4555379E-1853-401E-BA91-2896E9CD81F0}"/>
    <cellStyle name="Normal 26 2 3 5 2 3" xfId="28707" xr:uid="{ED87E8D1-6CE6-43E2-A1E5-0776AEC3DF0A}"/>
    <cellStyle name="Normal 26 2 3 5 3" xfId="28708" xr:uid="{C65B4852-26C5-429B-AD0D-ED1A42222252}"/>
    <cellStyle name="Normal 26 2 3 5 3 2" xfId="28709" xr:uid="{D8CAA839-AD93-43B6-8A15-3EE8804D6DBB}"/>
    <cellStyle name="Normal 26 2 3 5 4" xfId="28710" xr:uid="{5D7804DB-BC41-4D0D-A2E1-BB0A807C6E32}"/>
    <cellStyle name="Normal 26 2 3 6" xfId="28711" xr:uid="{F2ECCD12-0C7A-45F4-B15C-1AC732C29A54}"/>
    <cellStyle name="Normal 26 2 3 6 2" xfId="28712" xr:uid="{5C5EDA37-A775-46E0-8A39-F827DCC4DD80}"/>
    <cellStyle name="Normal 26 2 3 6 2 2" xfId="28713" xr:uid="{C33C10FB-8BF6-44D6-B2C3-15C5A3822401}"/>
    <cellStyle name="Normal 26 2 3 6 3" xfId="28714" xr:uid="{FF3B8646-FEDD-46C7-BAB8-8B2BF4B4787A}"/>
    <cellStyle name="Normal 26 2 3 7" xfId="28715" xr:uid="{1C91F0F1-5F79-49FE-9E80-8F9A85B6243A}"/>
    <cellStyle name="Normal 26 2 3 7 2" xfId="28716" xr:uid="{CB9715DC-7B67-4107-8DAD-9A162AB68B16}"/>
    <cellStyle name="Normal 26 2 3 8" xfId="28717" xr:uid="{BAC75DEF-905D-469C-8E5A-186B3AE86E17}"/>
    <cellStyle name="Normal 26 2 3 9" xfId="28718" xr:uid="{ADDE18D1-4D8D-4335-952E-FE24BCC54E79}"/>
    <cellStyle name="Normal 26 2 3_INFORME" xfId="28719" xr:uid="{645990E9-202F-4A52-8EF9-4FB5CAAD4FFE}"/>
    <cellStyle name="Normal 26 2 4" xfId="28720" xr:uid="{32D5AE79-DE52-4054-B838-7C2B95615034}"/>
    <cellStyle name="Normal 26 2 4 2" xfId="28721" xr:uid="{37280AAC-BB07-4F89-98A3-43FD4D28FAD5}"/>
    <cellStyle name="Normal 26 2 4 2 2" xfId="28722" xr:uid="{992A6ABA-AB02-47BD-BD6F-9080FB39F4E6}"/>
    <cellStyle name="Normal 26 2 4 2 2 2" xfId="28723" xr:uid="{6D16A683-BCBD-49DB-8AD3-2B6312CF3ABA}"/>
    <cellStyle name="Normal 26 2 4 2 2 2 2" xfId="28724" xr:uid="{190D4B35-8271-4358-9EA5-078DDE5991F3}"/>
    <cellStyle name="Normal 26 2 4 2 2 2 2 2" xfId="28725" xr:uid="{C1587DB2-1C69-421D-A95E-2597BA63632C}"/>
    <cellStyle name="Normal 26 2 4 2 2 2 3" xfId="28726" xr:uid="{2D7B1021-5494-4104-99FB-8E1B9A8B62B4}"/>
    <cellStyle name="Normal 26 2 4 2 2 3" xfId="28727" xr:uid="{3AE47A5B-1E43-48EF-B11D-DE5F91260438}"/>
    <cellStyle name="Normal 26 2 4 2 2 3 2" xfId="28728" xr:uid="{02F43766-ACE9-432C-9C8D-B11A36F9E2FC}"/>
    <cellStyle name="Normal 26 2 4 2 2 4" xfId="28729" xr:uid="{CB8DE35E-09B1-40C5-B3CD-B7D9750F2361}"/>
    <cellStyle name="Normal 26 2 4 2 3" xfId="28730" xr:uid="{BFA6B40B-E325-4767-893A-D0FD0EB79F07}"/>
    <cellStyle name="Normal 26 2 4 2 3 2" xfId="28731" xr:uid="{65206B88-D2A9-41BB-BF23-4CEBFD03B447}"/>
    <cellStyle name="Normal 26 2 4 2 3 2 2" xfId="28732" xr:uid="{B77328D5-FF2E-4B89-A95F-81738817B53B}"/>
    <cellStyle name="Normal 26 2 4 2 3 3" xfId="28733" xr:uid="{120FD2BA-6721-47F3-BD50-3793E951A7FC}"/>
    <cellStyle name="Normal 26 2 4 2 4" xfId="28734" xr:uid="{27DAB642-D9AD-4D1F-B614-4AACEAA8BAC5}"/>
    <cellStyle name="Normal 26 2 4 2 4 2" xfId="28735" xr:uid="{6F851880-BF80-4251-A3F0-7134D3B3023D}"/>
    <cellStyle name="Normal 26 2 4 2 5" xfId="28736" xr:uid="{AD492F58-1731-4410-B752-97B7F1D816EF}"/>
    <cellStyle name="Normal 26 2 4 2 6" xfId="28737" xr:uid="{DFD718FB-650A-4047-AF22-A57FC84654CC}"/>
    <cellStyle name="Normal 26 2 4 3" xfId="28738" xr:uid="{6774176E-173C-43BF-8958-5A30D4C9F039}"/>
    <cellStyle name="Normal 26 2 4 3 2" xfId="28739" xr:uid="{E9F0AAAC-2698-4A35-B245-7EFBE28873BA}"/>
    <cellStyle name="Normal 26 2 4 3 2 2" xfId="28740" xr:uid="{A0DCA8D2-1BB1-4436-AADE-14B067461C0E}"/>
    <cellStyle name="Normal 26 2 4 3 2 2 2" xfId="28741" xr:uid="{47AC3FB8-8276-4486-8C98-B468467E2ADF}"/>
    <cellStyle name="Normal 26 2 4 3 2 3" xfId="28742" xr:uid="{ED209491-8421-4FD0-8C28-7275F9B5CC8C}"/>
    <cellStyle name="Normal 26 2 4 3 3" xfId="28743" xr:uid="{907C737A-CE59-4E5E-9B56-5813C24941AF}"/>
    <cellStyle name="Normal 26 2 4 3 3 2" xfId="28744" xr:uid="{93C54BBA-8DA0-4D76-B2C8-3C080EB2134D}"/>
    <cellStyle name="Normal 26 2 4 3 4" xfId="28745" xr:uid="{CD3C15D9-FC09-4F71-AE04-D756970F96D9}"/>
    <cellStyle name="Normal 26 2 4 4" xfId="28746" xr:uid="{858AE7AD-1C27-49A4-9686-E11CC4D5C639}"/>
    <cellStyle name="Normal 26 2 4 4 2" xfId="28747" xr:uid="{821E6C2C-1F6F-4E44-9DF6-71AFC5C5B324}"/>
    <cellStyle name="Normal 26 2 4 4 2 2" xfId="28748" xr:uid="{C425C20F-2671-4204-87C6-515BABD97399}"/>
    <cellStyle name="Normal 26 2 4 4 3" xfId="28749" xr:uid="{B260C6DB-2809-4E1F-B0C1-BA6D3BCF1E6E}"/>
    <cellStyle name="Normal 26 2 4 5" xfId="28750" xr:uid="{7C2A6125-C162-4078-8ADE-665744D7F9A5}"/>
    <cellStyle name="Normal 26 2 4 5 2" xfId="28751" xr:uid="{4D619B66-D689-4020-AC31-04F6C4C17F66}"/>
    <cellStyle name="Normal 26 2 4 6" xfId="28752" xr:uid="{7B7A3567-9D5A-4171-B8C8-469D3BCB0B29}"/>
    <cellStyle name="Normal 26 2 4 7" xfId="28753" xr:uid="{608DB726-937D-4F04-AF9D-19C9A38B1873}"/>
    <cellStyle name="Normal 26 2 4 8" xfId="28754" xr:uid="{0087CB14-7979-4B66-A5C2-2778EF5446B3}"/>
    <cellStyle name="Normal 26 2 5" xfId="28755" xr:uid="{90582807-EB63-4CA6-BA53-7F0D5EE1C761}"/>
    <cellStyle name="Normal 26 2 5 2" xfId="28756" xr:uid="{CB812C36-3812-48FD-B681-D5BE4C37E77E}"/>
    <cellStyle name="Normal 26 2 5 2 2" xfId="28757" xr:uid="{FF643802-0EBC-4DDE-A56F-F33D9AACCEFD}"/>
    <cellStyle name="Normal 26 2 5 2 2 2" xfId="28758" xr:uid="{34EC4A5F-D587-4494-B678-F97E090E150B}"/>
    <cellStyle name="Normal 26 2 5 2 2 2 2" xfId="28759" xr:uid="{AA7AE6B8-A469-4372-8163-11D63CA7A9F7}"/>
    <cellStyle name="Normal 26 2 5 2 2 3" xfId="28760" xr:uid="{0FC15D00-A970-4303-A687-CDFE1EAC807A}"/>
    <cellStyle name="Normal 26 2 5 2 3" xfId="28761" xr:uid="{6B402D8B-7526-4ABC-81F4-323D94F71A52}"/>
    <cellStyle name="Normal 26 2 5 2 3 2" xfId="28762" xr:uid="{E7827717-F486-4261-9E0B-31C3102FFD27}"/>
    <cellStyle name="Normal 26 2 5 2 4" xfId="28763" xr:uid="{90A2D0AA-4E0C-4C27-A7D0-F481B3B92DAE}"/>
    <cellStyle name="Normal 26 2 5 3" xfId="28764" xr:uid="{1F8B0C47-19A8-4BB3-81F0-65BCDE23BD25}"/>
    <cellStyle name="Normal 26 2 5 3 2" xfId="28765" xr:uid="{EABF7C45-6AD2-490F-AAAD-C9C604F5F841}"/>
    <cellStyle name="Normal 26 2 5 3 2 2" xfId="28766" xr:uid="{3E382EAE-F0C8-4DB1-869F-10D7A485A3D4}"/>
    <cellStyle name="Normal 26 2 5 3 3" xfId="28767" xr:uid="{2C165338-EC4F-4030-BEB4-89D466044465}"/>
    <cellStyle name="Normal 26 2 5 4" xfId="28768" xr:uid="{F7703091-EE83-45D2-BD14-2DE9CBFF3B53}"/>
    <cellStyle name="Normal 26 2 5 4 2" xfId="28769" xr:uid="{02D0D8C2-3B13-4AFF-BC9D-CF37286699E9}"/>
    <cellStyle name="Normal 26 2 5 5" xfId="28770" xr:uid="{CCCF32D9-3EC1-43C6-AF0E-F1A1CE57E4E5}"/>
    <cellStyle name="Normal 26 2 5 6" xfId="28771" xr:uid="{93787096-F3E6-4E5E-9A2A-46E0AE5A69CF}"/>
    <cellStyle name="Normal 26 2 6" xfId="28772" xr:uid="{4305EC2C-882C-45AB-B4CF-879A5D1A867F}"/>
    <cellStyle name="Normal 26 2 6 2" xfId="28773" xr:uid="{D7D6A1A3-CB99-4713-A61D-49D26CD61156}"/>
    <cellStyle name="Normal 26 2 6 2 2" xfId="28774" xr:uid="{321342A3-4271-4348-9C9F-97383E730B6F}"/>
    <cellStyle name="Normal 26 2 6 2 2 2" xfId="55770" xr:uid="{C815A324-ECAE-4336-ADEF-8E3C4A11EBF5}"/>
    <cellStyle name="Normal 26 2 6 2 3" xfId="55771" xr:uid="{F4221D99-5419-4502-B9DB-BDA41AFD4F5F}"/>
    <cellStyle name="Normal 26 2 6 3" xfId="28775" xr:uid="{DDA263C3-D9FD-4407-BCBB-55709B54370D}"/>
    <cellStyle name="Normal 26 2 6 3 2" xfId="55772" xr:uid="{F3216EB1-7182-4006-BAB5-C011F8A98E89}"/>
    <cellStyle name="Normal 26 2 6 4" xfId="55773" xr:uid="{CB777DF3-2D0D-4BB6-A2F0-0F095C29D092}"/>
    <cellStyle name="Normal 26 2 7" xfId="28776" xr:uid="{6DEEF3BE-7D11-465A-A5BF-67A2D1F87DC5}"/>
    <cellStyle name="Normal 26 2 7 2" xfId="28777" xr:uid="{623C8270-E1A7-4D1A-8FE6-4FA3C7BFE09E}"/>
    <cellStyle name="Normal 26 2 7 2 2" xfId="28778" xr:uid="{582BE10C-F877-409B-AB76-7D579ABDF540}"/>
    <cellStyle name="Normal 26 2 7 2 2 2" xfId="28779" xr:uid="{2E8898FF-38D3-43D6-83ED-47B2448923EE}"/>
    <cellStyle name="Normal 26 2 7 2 3" xfId="28780" xr:uid="{93DD08E8-4B5F-4EC5-864A-F200CA68DB33}"/>
    <cellStyle name="Normal 26 2 7 3" xfId="28781" xr:uid="{21CF53CB-2988-4484-85D4-52F1EE0C860E}"/>
    <cellStyle name="Normal 26 2 7 3 2" xfId="28782" xr:uid="{932970AA-DB2D-4229-965C-723C90EA23C7}"/>
    <cellStyle name="Normal 26 2 7 4" xfId="28783" xr:uid="{3E8AEB33-35ED-41BD-8FB3-06E172075873}"/>
    <cellStyle name="Normal 26 2 8" xfId="28784" xr:uid="{54242CAD-5D0F-433C-93DC-BA45D62817CA}"/>
    <cellStyle name="Normal 26 2 8 2" xfId="28785" xr:uid="{5DEC7C2B-D082-477C-AABA-385D2E36882A}"/>
    <cellStyle name="Normal 26 2 8 2 2" xfId="28786" xr:uid="{25440340-AC2F-45F3-9B92-31D062081CD0}"/>
    <cellStyle name="Normal 26 2 8 3" xfId="28787" xr:uid="{9E0F3FF1-E9E6-4D5D-B287-3516AEC3D1DF}"/>
    <cellStyle name="Normal 26 2 9" xfId="28788" xr:uid="{C6722634-6214-4BF8-9986-80475999EE26}"/>
    <cellStyle name="Normal 26 2 9 2" xfId="28789" xr:uid="{F2275072-F698-4C5D-B38B-960576745B80}"/>
    <cellStyle name="Normal 26 2_INFORME" xfId="28790" xr:uid="{151D8B5A-23F3-4D58-8E8C-7EFD013362BB}"/>
    <cellStyle name="Normal 26 3" xfId="28791" xr:uid="{DECD2F09-9FA5-4208-87C2-CDB110A4A62A}"/>
    <cellStyle name="Normal 26 3 10" xfId="28792" xr:uid="{81977C10-45E9-4EEC-9C56-F67104747ED0}"/>
    <cellStyle name="Normal 26 3 2" xfId="28793" xr:uid="{4387EEDF-7E91-409D-BB1B-262FA6E171E4}"/>
    <cellStyle name="Normal 26 3 2 2" xfId="28794" xr:uid="{87ACE6ED-54EF-4B20-B57E-70E38DA9842D}"/>
    <cellStyle name="Normal 26 3 2 2 2" xfId="28795" xr:uid="{A20FEE04-F274-4C74-84D9-1628A1ED78C9}"/>
    <cellStyle name="Normal 26 3 2 2 2 2" xfId="28796" xr:uid="{1DC23BE3-D812-4D03-8528-3EFB7DC235BF}"/>
    <cellStyle name="Normal 26 3 2 2 2 2 2" xfId="28797" xr:uid="{359142A6-51B5-4256-B245-FE00CE634831}"/>
    <cellStyle name="Normal 26 3 2 2 2 3" xfId="28798" xr:uid="{D511ED9F-45CF-4210-BD92-74B3C82427D1}"/>
    <cellStyle name="Normal 26 3 2 2 2 4" xfId="28799" xr:uid="{E2955022-A27D-4054-A202-4669F56A1A71}"/>
    <cellStyle name="Normal 26 3 2 2 3" xfId="28800" xr:uid="{58E64C2D-D7F9-4109-86E9-FB5B4B969B5B}"/>
    <cellStyle name="Normal 26 3 2 2 3 2" xfId="28801" xr:uid="{BADC85D8-E51D-44B0-8676-428012C86703}"/>
    <cellStyle name="Normal 26 3 2 2 4" xfId="28802" xr:uid="{70F537D3-A325-4FD1-91E4-F0433C783408}"/>
    <cellStyle name="Normal 26 3 2 2 5" xfId="28803" xr:uid="{E8D50FF6-9520-44B9-9049-045D0505C036}"/>
    <cellStyle name="Normal 26 3 2 2 6" xfId="28804" xr:uid="{2011A08B-3023-4BF6-86FA-BCD2D7589351}"/>
    <cellStyle name="Normal 26 3 2 3" xfId="28805" xr:uid="{DEA1DEAB-202C-4D67-9B95-174FC8D62B38}"/>
    <cellStyle name="Normal 26 3 2 3 2" xfId="28806" xr:uid="{D95ED1B1-3304-4D53-8CD6-DDC373384B1F}"/>
    <cellStyle name="Normal 26 3 2 3 2 2" xfId="28807" xr:uid="{02F167A7-6342-445B-BA02-5D94663FB181}"/>
    <cellStyle name="Normal 26 3 2 3 3" xfId="28808" xr:uid="{6BD4E557-A460-4F71-9B88-C7671FE003BF}"/>
    <cellStyle name="Normal 26 3 2 3 4" xfId="28809" xr:uid="{E365B5C7-939A-4957-AF6A-489CCAB32580}"/>
    <cellStyle name="Normal 26 3 2 4" xfId="28810" xr:uid="{A050AEC9-938B-4E9F-8AD2-94C9D1552561}"/>
    <cellStyle name="Normal 26 3 2 4 2" xfId="28811" xr:uid="{F6198512-4E55-4784-A557-12F9B7A9B96F}"/>
    <cellStyle name="Normal 26 3 2 4 2 2" xfId="28812" xr:uid="{27FC4665-C173-4B2C-A838-FF1B2732AAD0}"/>
    <cellStyle name="Normal 26 3 2 4 3" xfId="28813" xr:uid="{B0652055-B1D1-466F-97F5-58D208868C6F}"/>
    <cellStyle name="Normal 26 3 2 5" xfId="28814" xr:uid="{4742F3E3-597A-434B-8CA6-92B38CC4C3BD}"/>
    <cellStyle name="Normal 26 3 2 5 2" xfId="28815" xr:uid="{B9F75652-55FA-48DA-8D03-E56021412A83}"/>
    <cellStyle name="Normal 26 3 2 6" xfId="28816" xr:uid="{8BAB25A8-975C-49EF-9C2B-74AB813914CA}"/>
    <cellStyle name="Normal 26 3 2 7" xfId="28817" xr:uid="{825CDF86-6EE2-4E56-BE5E-8D685F9468D8}"/>
    <cellStyle name="Normal 26 3 2 8" xfId="28818" xr:uid="{00FFA8A0-2BF6-4543-99B0-0A96E6C5E3B5}"/>
    <cellStyle name="Normal 26 3 2_INFORME" xfId="28819" xr:uid="{1D51C22A-814F-4A88-80A3-19A92A3D0168}"/>
    <cellStyle name="Normal 26 3 3" xfId="28820" xr:uid="{F41AC24B-8AE1-43BA-8486-0FDA1B15DC25}"/>
    <cellStyle name="Normal 26 3 3 2" xfId="28821" xr:uid="{754F8BD8-86AA-4008-B406-1731EC0FDE33}"/>
    <cellStyle name="Normal 26 3 3 2 2" xfId="28822" xr:uid="{4FB4D4B5-817E-400B-8777-3EDB8590000F}"/>
    <cellStyle name="Normal 26 3 3 2 2 2" xfId="28823" xr:uid="{9EB5C3DE-76C8-4594-BC95-C4BC4DE29074}"/>
    <cellStyle name="Normal 26 3 3 2 2 2 2" xfId="28824" xr:uid="{86D67AB9-3D31-49E1-8C84-CFD4BDF8F0D3}"/>
    <cellStyle name="Normal 26 3 3 2 2 3" xfId="28825" xr:uid="{2E7F5739-283A-41F8-8393-7D6D6EFFAC11}"/>
    <cellStyle name="Normal 26 3 3 2 3" xfId="28826" xr:uid="{81EBFC53-F036-4FDC-953B-844B25535A9F}"/>
    <cellStyle name="Normal 26 3 3 2 3 2" xfId="28827" xr:uid="{DFBC5C4A-0D76-4C58-B964-B71267158965}"/>
    <cellStyle name="Normal 26 3 3 2 4" xfId="28828" xr:uid="{FBFE8408-2556-44B9-8D06-99A767F134CF}"/>
    <cellStyle name="Normal 26 3 3 2 5" xfId="28829" xr:uid="{49ACCD72-F1CA-4130-93A2-F6BCF5EF599A}"/>
    <cellStyle name="Normal 26 3 3 3" xfId="28830" xr:uid="{89A4DF97-2F68-4210-A10B-CCCCE58C1B8D}"/>
    <cellStyle name="Normal 26 3 3 3 2" xfId="28831" xr:uid="{63BFFF9A-2CD8-40EE-8611-DFE3F314D516}"/>
    <cellStyle name="Normal 26 3 3 3 2 2" xfId="28832" xr:uid="{811A8003-05DF-4DAC-8ED9-B1CDC3D09FB7}"/>
    <cellStyle name="Normal 26 3 3 3 3" xfId="28833" xr:uid="{C853D302-48B1-49AA-93F4-5AFD568D14D3}"/>
    <cellStyle name="Normal 26 3 3 4" xfId="28834" xr:uid="{D3A3F2A0-5889-4E38-9825-368CBA427399}"/>
    <cellStyle name="Normal 26 3 3 4 2" xfId="28835" xr:uid="{E2C749D6-E648-4809-A6AD-9DF7F7149381}"/>
    <cellStyle name="Normal 26 3 3 5" xfId="28836" xr:uid="{109D3998-7D10-49CF-A2D4-2E2820A07684}"/>
    <cellStyle name="Normal 26 3 3 6" xfId="28837" xr:uid="{68869BF0-5977-4126-A23A-E2F098ACF950}"/>
    <cellStyle name="Normal 26 3 3 7" xfId="28838" xr:uid="{56527DC8-2DBB-4444-89B1-F8F9CF6D50DC}"/>
    <cellStyle name="Normal 26 3 4" xfId="28839" xr:uid="{E64DD941-9F60-4E5D-BEAF-47F8FAAD1D49}"/>
    <cellStyle name="Normal 26 3 4 2" xfId="28840" xr:uid="{CB53B9C2-2689-4A60-B202-01D8BD2C08D9}"/>
    <cellStyle name="Normal 26 3 4 2 2" xfId="28841" xr:uid="{0FABB5E3-BDF8-4187-8B89-D9120EB1271F}"/>
    <cellStyle name="Normal 26 3 4 2 2 2" xfId="28842" xr:uid="{1D359C1F-1EAC-4711-8FBF-45C20C46E0D6}"/>
    <cellStyle name="Normal 26 3 4 2 3" xfId="28843" xr:uid="{2B2969B2-6EC8-4AF8-B077-1F49FB57CD63}"/>
    <cellStyle name="Normal 26 3 4 3" xfId="28844" xr:uid="{F63911CB-20F8-4F4B-A52A-D9513BA3FE62}"/>
    <cellStyle name="Normal 26 3 4 3 2" xfId="28845" xr:uid="{4FD5F987-8FB6-4AE8-851B-67BE94861E7C}"/>
    <cellStyle name="Normal 26 3 4 4" xfId="28846" xr:uid="{6A336398-2639-421E-A4A9-9381867FF44F}"/>
    <cellStyle name="Normal 26 3 4 5" xfId="28847" xr:uid="{DA950947-F75B-4DE6-B723-892F652E2F37}"/>
    <cellStyle name="Normal 26 3 5" xfId="28848" xr:uid="{3A6E66EA-4E94-4C07-B217-0EA7CD9F8A26}"/>
    <cellStyle name="Normal 26 3 5 2" xfId="28849" xr:uid="{360D2607-F292-42D8-8C4A-67D3B4FF3531}"/>
    <cellStyle name="Normal 26 3 5 2 2" xfId="28850" xr:uid="{1DD5547F-F02A-46A8-945F-20909B205E10}"/>
    <cellStyle name="Normal 26 3 5 3" xfId="28851" xr:uid="{E80BD305-832F-4148-8A71-80D9F00C943B}"/>
    <cellStyle name="Normal 26 3 6" xfId="28852" xr:uid="{6AC006D5-FB41-40D8-95C1-5C71AE252362}"/>
    <cellStyle name="Normal 26 3 6 2" xfId="28853" xr:uid="{08B64907-D130-4E58-BDE6-DC2D9D4147ED}"/>
    <cellStyle name="Normal 26 3 6 2 2" xfId="28854" xr:uid="{55581C21-CA63-4CDE-94E3-C1C2B971516E}"/>
    <cellStyle name="Normal 26 3 6 3" xfId="28855" xr:uid="{93C4679E-E67C-4A63-958D-3B4B902D9762}"/>
    <cellStyle name="Normal 26 3 7" xfId="28856" xr:uid="{E8876634-848A-4F99-89DF-20093F80881B}"/>
    <cellStyle name="Normal 26 3 7 2" xfId="28857" xr:uid="{E182230C-816A-40D7-8726-1585F939E5A3}"/>
    <cellStyle name="Normal 26 3 8" xfId="28858" xr:uid="{379B7915-3E8D-416D-89AA-4BE7537C8E65}"/>
    <cellStyle name="Normal 26 3 9" xfId="28859" xr:uid="{820707D7-0067-42E7-A06F-4DD53B9AEE39}"/>
    <cellStyle name="Normal 26 3_INFORME" xfId="28860" xr:uid="{31F590CE-8BBE-4DC7-9846-1DEA8646BAA7}"/>
    <cellStyle name="Normal 26 4" xfId="28861" xr:uid="{DEC7A58E-43A8-404E-9452-A0F8F3276285}"/>
    <cellStyle name="Normal 26 4 10" xfId="28862" xr:uid="{756BFCC3-8973-4378-9575-8131725DF558}"/>
    <cellStyle name="Normal 26 4 2" xfId="28863" xr:uid="{DBF44F53-CAD9-45B7-896C-BD732E4715AE}"/>
    <cellStyle name="Normal 26 4 2 2" xfId="28864" xr:uid="{AD407F9D-F697-4431-8DB8-25FC07E4AB9A}"/>
    <cellStyle name="Normal 26 4 2 2 2" xfId="28865" xr:uid="{F1090BBD-8249-4994-B4F4-286FAAF12C1D}"/>
    <cellStyle name="Normal 26 4 2 2 2 2" xfId="28866" xr:uid="{1AA5E433-B069-4404-BE52-749F80820531}"/>
    <cellStyle name="Normal 26 4 2 2 2 2 2" xfId="28867" xr:uid="{ADE2C950-0440-4AD9-BB7B-6409A7CF12E9}"/>
    <cellStyle name="Normal 26 4 2 2 2 2 2 2" xfId="28868" xr:uid="{CCE05577-D90C-430B-97A3-3051B579F57F}"/>
    <cellStyle name="Normal 26 4 2 2 2 2 2 2 2" xfId="55774" xr:uid="{1A33D05D-3336-4B4E-B3C4-BDEF3EC6B53A}"/>
    <cellStyle name="Normal 26 4 2 2 2 2 2 3" xfId="55775" xr:uid="{01F1D3F3-D33B-494B-B418-F56026D82C3B}"/>
    <cellStyle name="Normal 26 4 2 2 2 2 3" xfId="28869" xr:uid="{17377BF3-1E22-4C96-90F2-98A3ACA31C1E}"/>
    <cellStyle name="Normal 26 4 2 2 2 2 3 2" xfId="55776" xr:uid="{D9F472BB-FA8A-4F54-A026-A3D5C558FF1A}"/>
    <cellStyle name="Normal 26 4 2 2 2 2 4" xfId="55777" xr:uid="{7E77C7E5-0643-456A-97F8-B896BBFCB31D}"/>
    <cellStyle name="Normal 26 4 2 2 2 3" xfId="28870" xr:uid="{EEBDC76B-83BB-429E-B3B9-8CCCFF0445B1}"/>
    <cellStyle name="Normal 26 4 2 2 2 3 2" xfId="28871" xr:uid="{50E09A86-E30C-4F6A-BD0D-4DFD9D1CD6A0}"/>
    <cellStyle name="Normal 26 4 2 2 2 3 2 2" xfId="55778" xr:uid="{264028D0-DFE9-417D-AA03-85EEBD10DABC}"/>
    <cellStyle name="Normal 26 4 2 2 2 3 3" xfId="55779" xr:uid="{652CE40F-2E8B-444B-98A1-E1C2B95CF27E}"/>
    <cellStyle name="Normal 26 4 2 2 2 4" xfId="28872" xr:uid="{A2367F97-3C85-43FF-AAC5-B7667DD94B24}"/>
    <cellStyle name="Normal 26 4 2 2 2 4 2" xfId="55780" xr:uid="{FD1569A1-F8FF-4878-9904-B8C2DCA4D1B3}"/>
    <cellStyle name="Normal 26 4 2 2 2 5" xfId="55781" xr:uid="{568B1B47-C10C-4380-A04B-A85919756B1D}"/>
    <cellStyle name="Normal 26 4 2 2 2 6" xfId="55782" xr:uid="{87796BD4-2ED4-490E-88B7-0EA43B16BFEC}"/>
    <cellStyle name="Normal 26 4 2 2 3" xfId="28873" xr:uid="{86538EF7-B642-4A8E-8526-569A22A75F5D}"/>
    <cellStyle name="Normal 26 4 2 2 3 2" xfId="28874" xr:uid="{67DA80D8-B6CC-42F1-A499-25EC9375D097}"/>
    <cellStyle name="Normal 26 4 2 2 3 2 2" xfId="28875" xr:uid="{C776EFAE-3E2E-4CE2-B0F7-F0D0B7CFE4FD}"/>
    <cellStyle name="Normal 26 4 2 2 3 2 2 2" xfId="28876" xr:uid="{4CE18461-94AB-444A-9AB4-063343D99B9F}"/>
    <cellStyle name="Normal 26 4 2 2 3 2 3" xfId="28877" xr:uid="{B0B0DD0E-3611-4457-8CE0-187A030B5966}"/>
    <cellStyle name="Normal 26 4 2 2 3 3" xfId="28878" xr:uid="{73E0EACF-C4D0-4813-B1CF-58CD5DB424AE}"/>
    <cellStyle name="Normal 26 4 2 2 3 3 2" xfId="28879" xr:uid="{E850EA9F-2304-42CE-80B9-902DCF1F3D9C}"/>
    <cellStyle name="Normal 26 4 2 2 3 4" xfId="28880" xr:uid="{E0D02865-29E1-42D6-AA8D-F9F455CAE1A3}"/>
    <cellStyle name="Normal 26 4 2 2 4" xfId="28881" xr:uid="{AD994B41-13FF-4C37-B087-8107329928BC}"/>
    <cellStyle name="Normal 26 4 2 2 4 2" xfId="28882" xr:uid="{4097B5FA-25EA-4438-A09D-538C04958381}"/>
    <cellStyle name="Normal 26 4 2 2 4 2 2" xfId="28883" xr:uid="{18535658-0948-4191-840D-0B4C5493375F}"/>
    <cellStyle name="Normal 26 4 2 2 4 3" xfId="28884" xr:uid="{5B6495F8-63C3-4325-A1EB-2CC1471B8888}"/>
    <cellStyle name="Normal 26 4 2 2 5" xfId="28885" xr:uid="{625FBFA6-E753-4E52-8DCE-E61CE174706A}"/>
    <cellStyle name="Normal 26 4 2 2 5 2" xfId="28886" xr:uid="{1359275C-5892-4656-9416-C73823C4C350}"/>
    <cellStyle name="Normal 26 4 2 2 6" xfId="28887" xr:uid="{4D7CA93B-B5EE-416C-9C7B-591F381D3066}"/>
    <cellStyle name="Normal 26 4 2 2 7" xfId="28888" xr:uid="{28108676-3D75-41BE-AC00-E495EDFFB712}"/>
    <cellStyle name="Normal 26 4 2 3" xfId="28889" xr:uid="{DD1BA47A-EE74-410E-826B-47F7B1C6C9C6}"/>
    <cellStyle name="Normal 26 4 2 3 2" xfId="28890" xr:uid="{5F8FE3D6-7CE1-4DC4-8FE9-23F31FE5ADA1}"/>
    <cellStyle name="Normal 26 4 2 3 2 2" xfId="28891" xr:uid="{F8CF02E2-DF48-4B04-AE53-6DB3AF4FACEC}"/>
    <cellStyle name="Normal 26 4 2 3 2 2 2" xfId="28892" xr:uid="{AEAD5FCA-F998-4E5C-99CE-BDB2996A631C}"/>
    <cellStyle name="Normal 26 4 2 3 2 2 2 2" xfId="55783" xr:uid="{E625A459-DEE1-4FE3-849D-721FD78B43D0}"/>
    <cellStyle name="Normal 26 4 2 3 2 2 3" xfId="55784" xr:uid="{E49B8AFC-38CA-4C91-A86E-BCD0EA5FC56E}"/>
    <cellStyle name="Normal 26 4 2 3 2 3" xfId="28893" xr:uid="{D38268DB-3EF2-4C11-B45B-B37237CAE4F2}"/>
    <cellStyle name="Normal 26 4 2 3 2 3 2" xfId="55785" xr:uid="{917359EC-6FB3-4C2E-9151-9D2E784008AC}"/>
    <cellStyle name="Normal 26 4 2 3 2 4" xfId="55786" xr:uid="{95A9FF4C-6F47-4E3E-B809-BEF55B21003C}"/>
    <cellStyle name="Normal 26 4 2 3 3" xfId="28894" xr:uid="{C2A7FE04-B873-4FC1-BA03-AA1B2B15A31F}"/>
    <cellStyle name="Normal 26 4 2 3 3 2" xfId="28895" xr:uid="{A068DA0D-225A-4378-A93F-1C63EADF1556}"/>
    <cellStyle name="Normal 26 4 2 3 3 2 2" xfId="55787" xr:uid="{8F08D59B-A651-4416-95AC-4AAFA0C6661C}"/>
    <cellStyle name="Normal 26 4 2 3 3 3" xfId="55788" xr:uid="{920F538B-34F0-47EF-B1B6-DB62C9721338}"/>
    <cellStyle name="Normal 26 4 2 3 4" xfId="28896" xr:uid="{3839B08C-69BE-4037-981E-E90751D5373F}"/>
    <cellStyle name="Normal 26 4 2 3 4 2" xfId="55789" xr:uid="{61272887-886F-4EEB-830B-DB12B4C17C43}"/>
    <cellStyle name="Normal 26 4 2 3 5" xfId="55790" xr:uid="{F2574A9F-2F70-477F-A362-CAC2276713A0}"/>
    <cellStyle name="Normal 26 4 2 3 6" xfId="55791" xr:uid="{29822206-2AFC-4191-BEB0-910766A6565A}"/>
    <cellStyle name="Normal 26 4 2 4" xfId="28897" xr:uid="{1DE72DC3-D49B-4233-94CE-DA9A370176D9}"/>
    <cellStyle name="Normal 26 4 2 4 2" xfId="28898" xr:uid="{5DFA729A-22D8-4832-BD31-B5D7696CC1C5}"/>
    <cellStyle name="Normal 26 4 2 4 2 2" xfId="28899" xr:uid="{531E10A9-BA2B-478C-867D-71BC0A39D7EC}"/>
    <cellStyle name="Normal 26 4 2 4 2 2 2" xfId="28900" xr:uid="{025C2198-41C6-4EDC-8F8F-ED272799608D}"/>
    <cellStyle name="Normal 26 4 2 4 2 3" xfId="28901" xr:uid="{0AB2924F-7D5D-4760-AB84-D9D34EA00E73}"/>
    <cellStyle name="Normal 26 4 2 4 3" xfId="28902" xr:uid="{3DABC8D6-683A-444D-B098-A0B200F43E6A}"/>
    <cellStyle name="Normal 26 4 2 4 3 2" xfId="28903" xr:uid="{D987ECDE-E26D-4E69-BED8-953C0C33312A}"/>
    <cellStyle name="Normal 26 4 2 4 4" xfId="28904" xr:uid="{3586813D-2B0F-4E03-8E6D-56AC4DF22954}"/>
    <cellStyle name="Normal 26 4 2 5" xfId="28905" xr:uid="{1DB93E9E-C17A-4DE4-B49E-A7918D2977F4}"/>
    <cellStyle name="Normal 26 4 2 5 2" xfId="28906" xr:uid="{EEB8FDB4-E11C-420F-A2D1-ED68EDD93A7A}"/>
    <cellStyle name="Normal 26 4 2 5 2 2" xfId="28907" xr:uid="{BF5D74EE-C222-47C3-A041-14AA44865840}"/>
    <cellStyle name="Normal 26 4 2 5 3" xfId="28908" xr:uid="{CDBC2237-F151-4A77-A4C7-0D625B9B89DF}"/>
    <cellStyle name="Normal 26 4 2 6" xfId="28909" xr:uid="{E0FD6504-A55F-4F91-A04C-28D8F5618C40}"/>
    <cellStyle name="Normal 26 4 2 6 2" xfId="28910" xr:uid="{A7254F40-8D4D-49AB-A3E9-D36FD89BB6A4}"/>
    <cellStyle name="Normal 26 4 2 7" xfId="28911" xr:uid="{95F2ADF4-6C90-4B22-A074-4814E7E00BEB}"/>
    <cellStyle name="Normal 26 4 2 8" xfId="28912" xr:uid="{D2232F2C-043B-462B-AF19-8E85AA164993}"/>
    <cellStyle name="Normal 26 4 2 9" xfId="28913" xr:uid="{C0A34663-7C5E-4AE9-917C-F5E2FF679BC9}"/>
    <cellStyle name="Normal 26 4 3" xfId="28914" xr:uid="{15B14AEF-87D1-466D-8563-DFC8545BB8AE}"/>
    <cellStyle name="Normal 26 4 3 2" xfId="28915" xr:uid="{EFCE1A5D-6AC1-415A-85F1-20B8474A1623}"/>
    <cellStyle name="Normal 26 4 3 2 2" xfId="28916" xr:uid="{9BD873D6-40DD-4B67-8CC5-F373A66765B7}"/>
    <cellStyle name="Normal 26 4 3 2 2 2" xfId="28917" xr:uid="{77FC9D6A-513C-429C-B871-3FC1B8C6B8CE}"/>
    <cellStyle name="Normal 26 4 3 2 2 2 2" xfId="28918" xr:uid="{5855E8A7-4AD3-4D19-91B2-779CF2722553}"/>
    <cellStyle name="Normal 26 4 3 2 2 2 2 2" xfId="55792" xr:uid="{B70E40A2-D592-416B-8248-3F47DF6EFCEF}"/>
    <cellStyle name="Normal 26 4 3 2 2 2 3" xfId="55793" xr:uid="{7482F76C-023F-4014-A4A8-637D097601A2}"/>
    <cellStyle name="Normal 26 4 3 2 2 3" xfId="28919" xr:uid="{95A12A3F-12AB-4DFC-B97B-4CEC441DC29E}"/>
    <cellStyle name="Normal 26 4 3 2 2 3 2" xfId="55794" xr:uid="{FB0C940D-DBCF-42B3-BB7D-6C8D19FB4ACB}"/>
    <cellStyle name="Normal 26 4 3 2 2 4" xfId="55795" xr:uid="{FCFC2568-8B0A-4AAF-903D-AEC43505636D}"/>
    <cellStyle name="Normal 26 4 3 2 3" xfId="28920" xr:uid="{D542C189-A937-46E3-BF13-8678E4A21A1E}"/>
    <cellStyle name="Normal 26 4 3 2 3 2" xfId="28921" xr:uid="{46730741-585E-457B-B5FD-0760F1CF0123}"/>
    <cellStyle name="Normal 26 4 3 2 3 2 2" xfId="55796" xr:uid="{18E19851-14D5-4568-8C78-6D18D2CD7C05}"/>
    <cellStyle name="Normal 26 4 3 2 3 3" xfId="55797" xr:uid="{EC28327C-640B-4A0B-B1E1-72BE392495B4}"/>
    <cellStyle name="Normal 26 4 3 2 4" xfId="28922" xr:uid="{D4521424-DE66-4454-AFA4-29A4828DC13C}"/>
    <cellStyle name="Normal 26 4 3 2 4 2" xfId="55798" xr:uid="{95E07EB0-E920-47E0-8651-3897FC215F4F}"/>
    <cellStyle name="Normal 26 4 3 2 5" xfId="55799" xr:uid="{425D53E3-48F7-4EA0-9A96-4202867DF013}"/>
    <cellStyle name="Normal 26 4 3 2 6" xfId="55800" xr:uid="{393FDF08-548D-4D9E-BD2C-59776A49D7DC}"/>
    <cellStyle name="Normal 26 4 3 3" xfId="28923" xr:uid="{7A994306-5070-4672-A8DE-FF24ABD6458B}"/>
    <cellStyle name="Normal 26 4 3 3 2" xfId="28924" xr:uid="{5983BAA8-31C6-4273-86D9-65109619A9F3}"/>
    <cellStyle name="Normal 26 4 3 3 2 2" xfId="28925" xr:uid="{28E59139-D754-4C6E-A61D-C216DD11E85D}"/>
    <cellStyle name="Normal 26 4 3 3 2 2 2" xfId="28926" xr:uid="{4AE6C118-9CE7-4288-BEF4-B16D14729C99}"/>
    <cellStyle name="Normal 26 4 3 3 2 3" xfId="28927" xr:uid="{65D41DF5-BC75-4C5B-A053-DB203EC05F1F}"/>
    <cellStyle name="Normal 26 4 3 3 3" xfId="28928" xr:uid="{6AB0FBE6-8D29-4BC2-9740-506FDC5E550D}"/>
    <cellStyle name="Normal 26 4 3 3 3 2" xfId="28929" xr:uid="{1D8C549B-383F-4993-BE3C-087F634FE657}"/>
    <cellStyle name="Normal 26 4 3 3 4" xfId="28930" xr:uid="{75EDFA54-E694-401E-9C54-A75611C26E74}"/>
    <cellStyle name="Normal 26 4 3 4" xfId="28931" xr:uid="{B2B44FD9-14C1-455C-9572-CDF8456D78DB}"/>
    <cellStyle name="Normal 26 4 3 4 2" xfId="28932" xr:uid="{F65B6AC3-311B-4689-836B-852D12E86330}"/>
    <cellStyle name="Normal 26 4 3 4 2 2" xfId="28933" xr:uid="{A8F6B5D4-5CA9-4814-AA7E-D41C0945011F}"/>
    <cellStyle name="Normal 26 4 3 4 3" xfId="28934" xr:uid="{19DDA6BE-DAE9-4B20-8E7B-928A894012CD}"/>
    <cellStyle name="Normal 26 4 3 5" xfId="28935" xr:uid="{19D77EDE-BC08-40D3-8FC5-C55EF24966EF}"/>
    <cellStyle name="Normal 26 4 3 5 2" xfId="28936" xr:uid="{1555AEBC-FE73-47A9-9D89-C60FE5D36C4F}"/>
    <cellStyle name="Normal 26 4 3 6" xfId="28937" xr:uid="{78726FC6-29BB-4B35-9015-DF244BAE16D8}"/>
    <cellStyle name="Normal 26 4 3 7" xfId="28938" xr:uid="{9F530B9F-C1B7-456D-B702-C716440B2A40}"/>
    <cellStyle name="Normal 26 4 4" xfId="28939" xr:uid="{3ACA4F1D-F4AF-4C94-8EDA-9056973D1663}"/>
    <cellStyle name="Normal 26 4 4 2" xfId="28940" xr:uid="{638F8977-3CF7-4E7C-9FBE-868E32ACE89F}"/>
    <cellStyle name="Normal 26 4 4 2 2" xfId="28941" xr:uid="{B3F21DDB-E3BC-4D82-A019-39329D066F6B}"/>
    <cellStyle name="Normal 26 4 4 2 2 2" xfId="28942" xr:uid="{5B1DC5B9-1053-4CCC-B66D-1E6E117B65E2}"/>
    <cellStyle name="Normal 26 4 4 2 2 2 2" xfId="28943" xr:uid="{BE59A7E5-570B-48B3-BE97-94FE1FA348D8}"/>
    <cellStyle name="Normal 26 4 4 2 2 3" xfId="28944" xr:uid="{E5F828EE-E3BF-43EE-8C7A-F18E575251AF}"/>
    <cellStyle name="Normal 26 4 4 2 3" xfId="28945" xr:uid="{A85EF905-79F5-43A0-A2C2-8F37D637574F}"/>
    <cellStyle name="Normal 26 4 4 2 3 2" xfId="28946" xr:uid="{6BF7788F-804A-4928-9FE0-1F6436C23E30}"/>
    <cellStyle name="Normal 26 4 4 2 4" xfId="28947" xr:uid="{5FA45A2B-9225-42EC-9FB8-6D53D871D418}"/>
    <cellStyle name="Normal 26 4 4 3" xfId="28948" xr:uid="{D16667F9-7BD3-4BE5-82C4-C7C1CF67AF5F}"/>
    <cellStyle name="Normal 26 4 4 3 2" xfId="28949" xr:uid="{18B23CE9-3928-4671-9F0F-D9B331C61312}"/>
    <cellStyle name="Normal 26 4 4 3 2 2" xfId="55801" xr:uid="{2705FE03-244D-41CE-8F27-06145416416E}"/>
    <cellStyle name="Normal 26 4 4 3 3" xfId="55802" xr:uid="{111EB278-FEE1-440A-94FA-5B064DC50B15}"/>
    <cellStyle name="Normal 26 4 4 4" xfId="28950" xr:uid="{91A213D9-261F-4A52-93C4-B6139E31620F}"/>
    <cellStyle name="Normal 26 4 4 4 2" xfId="55803" xr:uid="{A35DAE1E-8C96-4784-8F10-BF1B09B2EEC4}"/>
    <cellStyle name="Normal 26 4 4 5" xfId="55804" xr:uid="{7CBC70A8-0451-4111-87D7-6F6F53B6B7C0}"/>
    <cellStyle name="Normal 26 4 4 6" xfId="55805" xr:uid="{FEC4CD39-33BC-4D9B-9050-C3464AB7A157}"/>
    <cellStyle name="Normal 26 4 5" xfId="28951" xr:uid="{780334BF-6047-4A83-95B4-FAC62DAF3682}"/>
    <cellStyle name="Normal 26 4 5 2" xfId="28952" xr:uid="{D0F1F6E8-65BD-4EBA-BD41-FE0F1FB51158}"/>
    <cellStyle name="Normal 26 4 5 2 2" xfId="28953" xr:uid="{3054D735-D29B-4B44-93CB-AB6FCC412AE4}"/>
    <cellStyle name="Normal 26 4 5 2 2 2" xfId="28954" xr:uid="{487B4288-1265-4E86-9D96-56703A8733F9}"/>
    <cellStyle name="Normal 26 4 5 2 3" xfId="28955" xr:uid="{0BDEFC8A-1451-4B69-B431-682B40AB522E}"/>
    <cellStyle name="Normal 26 4 5 3" xfId="28956" xr:uid="{CA604A48-0D70-4915-A487-C9AE29EAE0B9}"/>
    <cellStyle name="Normal 26 4 5 3 2" xfId="28957" xr:uid="{E30761BF-BFE1-44E3-AE30-AE3BA817F24A}"/>
    <cellStyle name="Normal 26 4 5 4" xfId="28958" xr:uid="{D0DC2452-FB5A-4911-AE51-0D6201B1DA6A}"/>
    <cellStyle name="Normal 26 4 6" xfId="28959" xr:uid="{8E86439D-50BF-4167-86D6-7A7352DF628C}"/>
    <cellStyle name="Normal 26 4 6 2" xfId="28960" xr:uid="{44D08A23-7D56-4E3C-BD98-AA3CF190982C}"/>
    <cellStyle name="Normal 26 4 6 2 2" xfId="28961" xr:uid="{A4701EB7-EF11-49AB-9D05-316452A859CF}"/>
    <cellStyle name="Normal 26 4 6 3" xfId="28962" xr:uid="{48B41525-171C-4B31-BD28-CDDAE7F2917E}"/>
    <cellStyle name="Normal 26 4 7" xfId="28963" xr:uid="{A77E8F72-033C-467F-9FC1-BFC465BC6064}"/>
    <cellStyle name="Normal 26 4 7 2" xfId="28964" xr:uid="{4DB15BF1-33F7-4376-BD42-E1D8D1F4E895}"/>
    <cellStyle name="Normal 26 4 8" xfId="28965" xr:uid="{B288C060-A2DF-431C-994D-7F3CCCF8E216}"/>
    <cellStyle name="Normal 26 4 9" xfId="28966" xr:uid="{815BF1AD-65B4-4828-B14C-DE79B59857FA}"/>
    <cellStyle name="Normal 26 4_INFORME" xfId="28967" xr:uid="{81A6CE0D-5775-4359-B82C-67835AEE2BAD}"/>
    <cellStyle name="Normal 26 5" xfId="28968" xr:uid="{4CDB7CCA-B660-465A-8682-F532E879BD44}"/>
    <cellStyle name="Normal 26 5 2" xfId="28969" xr:uid="{192E78C6-FEBD-4483-8E5B-6F2A210AE2C1}"/>
    <cellStyle name="Normal 26 5 2 2" xfId="28970" xr:uid="{FBD011FF-4A17-47FB-949E-39411C5113A8}"/>
    <cellStyle name="Normal 26 5 2 2 2" xfId="28971" xr:uid="{81E17D9C-B80D-4CE1-8A72-392C10BCE886}"/>
    <cellStyle name="Normal 26 5 2 2 2 2" xfId="28972" xr:uid="{8942D497-F60D-4B04-9AE2-BE66BB53DDA4}"/>
    <cellStyle name="Normal 26 5 2 2 2 2 2" xfId="28973" xr:uid="{F59DD06D-785B-4EAE-B7E2-40FF30E91162}"/>
    <cellStyle name="Normal 26 5 2 2 2 2 2 2" xfId="28974" xr:uid="{7ED0D9BF-0C74-4756-A3D5-36F7E96912D6}"/>
    <cellStyle name="Normal 26 5 2 2 2 2 3" xfId="28975" xr:uid="{E54A80ED-32CC-4F65-8C13-7902882B5646}"/>
    <cellStyle name="Normal 26 5 2 2 2 3" xfId="28976" xr:uid="{6CC7EBCF-5AFD-4E17-8D0C-337CCB3B9E6D}"/>
    <cellStyle name="Normal 26 5 2 2 2 3 2" xfId="28977" xr:uid="{481E62CA-1185-4EF6-86CC-4AB757275ABB}"/>
    <cellStyle name="Normal 26 5 2 2 2 4" xfId="28978" xr:uid="{E4687357-E64A-4E79-976A-34DB22A75BB3}"/>
    <cellStyle name="Normal 26 5 2 2 3" xfId="28979" xr:uid="{D5B2000F-CD9A-41AB-ADEA-36D10579348D}"/>
    <cellStyle name="Normal 26 5 2 2 3 2" xfId="28980" xr:uid="{152CF370-4983-4E4E-81D1-E4E12A51011C}"/>
    <cellStyle name="Normal 26 5 2 2 3 2 2" xfId="28981" xr:uid="{0E9B58BF-894A-4017-AB04-711C0FB521A5}"/>
    <cellStyle name="Normal 26 5 2 2 3 3" xfId="28982" xr:uid="{88C45259-0762-4BC4-8C1E-FCBA042AA3A8}"/>
    <cellStyle name="Normal 26 5 2 2 4" xfId="28983" xr:uid="{E37C8EE3-37BC-47F1-93BB-4BAEDE86CD83}"/>
    <cellStyle name="Normal 26 5 2 2 4 2" xfId="28984" xr:uid="{2C6698D9-109C-4323-B17C-6E90CF8109AC}"/>
    <cellStyle name="Normal 26 5 2 2 5" xfId="28985" xr:uid="{921F566C-8DDF-4BFB-932C-C65541E1F194}"/>
    <cellStyle name="Normal 26 5 2 2 6" xfId="55806" xr:uid="{D46B04EB-77D5-4239-82FE-7D97712DB76B}"/>
    <cellStyle name="Normal 26 5 2 3" xfId="28986" xr:uid="{04A89635-A41C-452D-A8D5-87799EF1C112}"/>
    <cellStyle name="Normal 26 5 2 3 2" xfId="28987" xr:uid="{8DA613ED-9FE8-4D23-8CD7-A55EAB2757F6}"/>
    <cellStyle name="Normal 26 5 2 3 2 2" xfId="28988" xr:uid="{952D1813-8279-4A5D-8CB0-CE082F8BD16A}"/>
    <cellStyle name="Normal 26 5 2 3 2 2 2" xfId="28989" xr:uid="{2961D864-489E-435C-B8FB-8FF9D23C8DF6}"/>
    <cellStyle name="Normal 26 5 2 3 2 3" xfId="28990" xr:uid="{CC6BF065-A4C9-45D9-8035-AC98794FBF11}"/>
    <cellStyle name="Normal 26 5 2 3 3" xfId="28991" xr:uid="{4BBF3EB2-1C4F-4551-BE70-0563A22F318D}"/>
    <cellStyle name="Normal 26 5 2 3 3 2" xfId="28992" xr:uid="{23DA3CCA-33EB-4378-BA9C-1711375C69A8}"/>
    <cellStyle name="Normal 26 5 2 3 4" xfId="28993" xr:uid="{F4C7A5C2-B261-473D-A870-AC458158EA06}"/>
    <cellStyle name="Normal 26 5 2 4" xfId="28994" xr:uid="{9FAAA5ED-F5A8-457D-89E1-7C2D2A0E5685}"/>
    <cellStyle name="Normal 26 5 2 4 2" xfId="28995" xr:uid="{8D52128B-B32F-473C-B3AE-6321C86ADA03}"/>
    <cellStyle name="Normal 26 5 2 4 2 2" xfId="28996" xr:uid="{CFEC8371-0F8E-4628-8439-8968748FA079}"/>
    <cellStyle name="Normal 26 5 2 4 3" xfId="28997" xr:uid="{BEEE9452-B503-4BD7-A410-AD2A4F760169}"/>
    <cellStyle name="Normal 26 5 2 5" xfId="28998" xr:uid="{8860232C-2F58-4652-937C-57B1BD97CFC2}"/>
    <cellStyle name="Normal 26 5 2 5 2" xfId="28999" xr:uid="{C2A3D5C2-B642-4584-807A-827D1D832997}"/>
    <cellStyle name="Normal 26 5 2 6" xfId="29000" xr:uid="{0461A8E0-C330-4C1B-9A83-E0E8C23A81D5}"/>
    <cellStyle name="Normal 26 5 2 7" xfId="29001" xr:uid="{AD992ECA-DC7A-4377-888D-DE758D12FC07}"/>
    <cellStyle name="Normal 26 5 3" xfId="29002" xr:uid="{F15DBC52-CD64-414B-9CEE-2F5CC24597E4}"/>
    <cellStyle name="Normal 26 5 3 2" xfId="29003" xr:uid="{2CF3306A-EBE6-4916-864C-419AA1B0450C}"/>
    <cellStyle name="Normal 26 5 3 2 2" xfId="29004" xr:uid="{5B905145-582F-49EF-9A50-016749D8FADF}"/>
    <cellStyle name="Normal 26 5 3 2 2 2" xfId="29005" xr:uid="{45608F1C-6BE9-4DAE-A1E9-5BBFBD4AC45C}"/>
    <cellStyle name="Normal 26 5 3 2 2 2 2" xfId="29006" xr:uid="{BD89671F-C403-45FC-B1E8-041D7AD4B859}"/>
    <cellStyle name="Normal 26 5 3 2 2 3" xfId="29007" xr:uid="{A3AA8D45-6146-4AD2-9B0D-E3DE25C1E622}"/>
    <cellStyle name="Normal 26 5 3 2 3" xfId="29008" xr:uid="{CC90B06C-693F-49BA-844E-CC55CDB8C319}"/>
    <cellStyle name="Normal 26 5 3 2 3 2" xfId="29009" xr:uid="{0BD5BA91-FEF2-42E9-8E93-A5091F1E7C87}"/>
    <cellStyle name="Normal 26 5 3 2 4" xfId="29010" xr:uid="{DCFA0DF0-09FB-4B2C-A59B-31CA9E1DFC4A}"/>
    <cellStyle name="Normal 26 5 3 3" xfId="29011" xr:uid="{44739C45-5DC8-443E-BE04-070A3507D175}"/>
    <cellStyle name="Normal 26 5 3 3 2" xfId="29012" xr:uid="{5382CD62-C9A5-461E-BF51-9A7BE50AD908}"/>
    <cellStyle name="Normal 26 5 3 3 2 2" xfId="29013" xr:uid="{68BB6A17-F17E-4672-92FA-C416A38AC5F6}"/>
    <cellStyle name="Normal 26 5 3 3 3" xfId="29014" xr:uid="{620DDC9F-6293-4AD9-A054-947081FB773D}"/>
    <cellStyle name="Normal 26 5 3 4" xfId="29015" xr:uid="{2A4514B6-8932-4597-A998-3171911A9487}"/>
    <cellStyle name="Normal 26 5 3 4 2" xfId="29016" xr:uid="{387427C3-F506-4FFC-875A-51061B120ED0}"/>
    <cellStyle name="Normal 26 5 3 5" xfId="29017" xr:uid="{93DAE650-DE15-4BD7-808D-4291CBA6EE49}"/>
    <cellStyle name="Normal 26 5 3 6" xfId="55807" xr:uid="{BB49246D-4F7F-440D-B16D-F4117FF1D8B1}"/>
    <cellStyle name="Normal 26 5 4" xfId="29018" xr:uid="{17BCE846-ED20-4886-9CB5-95DEEDA9B328}"/>
    <cellStyle name="Normal 26 5 4 2" xfId="29019" xr:uid="{103F5862-EA14-4552-8D79-3A377B3BEC6A}"/>
    <cellStyle name="Normal 26 5 4 2 2" xfId="29020" xr:uid="{E8D3D69F-5727-44F2-89BF-A5C8A4088F62}"/>
    <cellStyle name="Normal 26 5 4 2 2 2" xfId="29021" xr:uid="{6E41EE9B-24B0-46BC-A567-E5F86C64C58F}"/>
    <cellStyle name="Normal 26 5 4 2 3" xfId="29022" xr:uid="{53E1896C-4A7B-4B2A-AC7F-CDCA7883F987}"/>
    <cellStyle name="Normal 26 5 4 3" xfId="29023" xr:uid="{BD50BABB-E1DD-485C-9251-C9EC17FDB7A1}"/>
    <cellStyle name="Normal 26 5 4 3 2" xfId="29024" xr:uid="{83D74524-98D4-4E4B-A394-0B03F85D957D}"/>
    <cellStyle name="Normal 26 5 4 4" xfId="29025" xr:uid="{0D28D075-1BF8-49A6-82D0-F811CE46F8A8}"/>
    <cellStyle name="Normal 26 5 5" xfId="29026" xr:uid="{F14F4471-B0BB-4D0B-BC54-619E87E64128}"/>
    <cellStyle name="Normal 26 5 5 2" xfId="29027" xr:uid="{53EA1D63-D58A-426E-884D-9A90C7CB721A}"/>
    <cellStyle name="Normal 26 5 5 2 2" xfId="29028" xr:uid="{70386B67-25C0-464C-AC17-E5B5FA1D41D8}"/>
    <cellStyle name="Normal 26 5 5 3" xfId="29029" xr:uid="{B63CCB9C-A356-4667-9448-8EBB016F263C}"/>
    <cellStyle name="Normal 26 5 6" xfId="29030" xr:uid="{30DD46BE-DB3F-4C82-8DC5-EE5D1DC9CC1F}"/>
    <cellStyle name="Normal 26 5 6 2" xfId="29031" xr:uid="{A7404C7C-EC0E-4980-8187-6B1E75961AA1}"/>
    <cellStyle name="Normal 26 5 7" xfId="29032" xr:uid="{0031CC74-AE32-4042-AA6C-AFAB091D320F}"/>
    <cellStyle name="Normal 26 5 8" xfId="29033" xr:uid="{DD62882E-77DF-4A97-9774-6921246B8003}"/>
    <cellStyle name="Normal 26 5 9" xfId="29034" xr:uid="{E101EC12-37B0-430C-8537-5900722B47C9}"/>
    <cellStyle name="Normal 26 6" xfId="29035" xr:uid="{4560B7D2-FCF4-4118-9DFB-011B0BD7EADA}"/>
    <cellStyle name="Normal 26 6 2" xfId="29036" xr:uid="{DF627CBB-4BE6-456D-BE0A-E11CE4E44AB9}"/>
    <cellStyle name="Normal 26 6 2 2" xfId="29037" xr:uid="{13402EF5-0334-4DFA-89BF-3E63A0EC02A5}"/>
    <cellStyle name="Normal 26 6 2 2 2" xfId="29038" xr:uid="{216EC4C7-575B-4DE3-BB4F-F37B99E0F751}"/>
    <cellStyle name="Normal 26 6 2 2 2 2" xfId="29039" xr:uid="{2D095A3C-503F-4A93-BF82-91206FDE1DAE}"/>
    <cellStyle name="Normal 26 6 2 2 2 2 2" xfId="29040" xr:uid="{7CB5910D-3F9C-4CE3-97FC-B9B93DA7FB75}"/>
    <cellStyle name="Normal 26 6 2 2 2 3" xfId="29041" xr:uid="{F865DD87-2E70-4945-9A35-21801CC9E847}"/>
    <cellStyle name="Normal 26 6 2 2 3" xfId="29042" xr:uid="{865B6CB8-2F83-438E-8255-6142000DBFC4}"/>
    <cellStyle name="Normal 26 6 2 2 3 2" xfId="29043" xr:uid="{2040044F-CBCE-4EB4-BE3D-A9F50B59674E}"/>
    <cellStyle name="Normal 26 6 2 2 4" xfId="29044" xr:uid="{6F21ACB4-C1D3-4011-A289-60886A5BD175}"/>
    <cellStyle name="Normal 26 6 2 3" xfId="29045" xr:uid="{C1EC8B70-557D-4581-BA65-64A550867D94}"/>
    <cellStyle name="Normal 26 6 2 3 2" xfId="29046" xr:uid="{C3883E6C-A8C4-48A5-AF59-506C52E06FEC}"/>
    <cellStyle name="Normal 26 6 2 3 2 2" xfId="29047" xr:uid="{47ADF301-EBCC-4A30-B4BE-726954E9B14E}"/>
    <cellStyle name="Normal 26 6 2 3 3" xfId="29048" xr:uid="{FEE11217-13B4-4B12-9A77-02FA8A5993C0}"/>
    <cellStyle name="Normal 26 6 2 4" xfId="29049" xr:uid="{E1904618-23AC-4A9E-8157-4B5E9370D3B3}"/>
    <cellStyle name="Normal 26 6 2 4 2" xfId="29050" xr:uid="{BADBB4BD-7F17-45C3-8BE4-C85A421C845C}"/>
    <cellStyle name="Normal 26 6 2 5" xfId="29051" xr:uid="{11744495-4B1A-49DB-9F6F-F2EF92C564A1}"/>
    <cellStyle name="Normal 26 6 2 6" xfId="55808" xr:uid="{8F345FE8-138F-4E4D-8A1C-AD988059F725}"/>
    <cellStyle name="Normal 26 6 3" xfId="29052" xr:uid="{3EED63F2-1A4E-45C9-B9CF-857735738879}"/>
    <cellStyle name="Normal 26 6 3 2" xfId="29053" xr:uid="{39474DCB-4F14-471A-BA09-CCB58C85CA83}"/>
    <cellStyle name="Normal 26 6 3 2 2" xfId="29054" xr:uid="{B376EA26-0B69-4E9D-B19D-6A3E4C187089}"/>
    <cellStyle name="Normal 26 6 3 2 2 2" xfId="29055" xr:uid="{8E0F88AC-E9D1-4279-B1AB-C459B1A9FC28}"/>
    <cellStyle name="Normal 26 6 3 2 3" xfId="29056" xr:uid="{8AB33A67-4D2D-44FB-9F34-39C5F9CD6419}"/>
    <cellStyle name="Normal 26 6 3 3" xfId="29057" xr:uid="{0E255628-A2C8-44C2-B5E5-AD1A158B2779}"/>
    <cellStyle name="Normal 26 6 3 3 2" xfId="29058" xr:uid="{EE9BA273-B276-418C-9783-D3DE46AA1BEB}"/>
    <cellStyle name="Normal 26 6 3 4" xfId="29059" xr:uid="{686BEB33-B54D-407E-93BD-522D2559EE26}"/>
    <cellStyle name="Normal 26 6 4" xfId="29060" xr:uid="{CA649399-A50F-44B2-9F8F-CA9A780145AD}"/>
    <cellStyle name="Normal 26 6 4 2" xfId="29061" xr:uid="{06E557BD-0E47-4572-91A1-8E9B9C256210}"/>
    <cellStyle name="Normal 26 6 4 2 2" xfId="29062" xr:uid="{0F893DD4-FB18-4DFB-B9E5-BF0E08FD962E}"/>
    <cellStyle name="Normal 26 6 4 3" xfId="29063" xr:uid="{DBA04FCE-924E-421D-8EFB-D1107BEE7A30}"/>
    <cellStyle name="Normal 26 6 5" xfId="29064" xr:uid="{D8EDAD44-B228-4309-87C8-24EF46436891}"/>
    <cellStyle name="Normal 26 6 5 2" xfId="29065" xr:uid="{FB745AD9-E3D1-4EB2-8024-C80A81458819}"/>
    <cellStyle name="Normal 26 6 6" xfId="29066" xr:uid="{A45479F8-0370-4673-B0E4-878BFFD16352}"/>
    <cellStyle name="Normal 26 6 7" xfId="29067" xr:uid="{C8D6D7E0-93CF-4A8D-98C3-89870F144CA5}"/>
    <cellStyle name="Normal 26 7" xfId="29068" xr:uid="{9FE28E60-D960-43CD-A6DD-3B4B24D98303}"/>
    <cellStyle name="Normal 26 7 2" xfId="29069" xr:uid="{268C057D-5A7B-4749-B33C-035D1A027664}"/>
    <cellStyle name="Normal 26 7 2 2" xfId="29070" xr:uid="{06499657-F375-4DE7-8CA0-ED7E76B77A66}"/>
    <cellStyle name="Normal 26 7 2 2 2" xfId="29071" xr:uid="{AFCCB24B-E073-40A8-850D-80172A667EC6}"/>
    <cellStyle name="Normal 26 7 2 2 2 2" xfId="29072" xr:uid="{140E8AE7-6CFF-41C0-AA8D-D34B8DD05494}"/>
    <cellStyle name="Normal 26 7 2 2 3" xfId="29073" xr:uid="{B083830F-8452-4B0E-B910-96F9FA04C2A4}"/>
    <cellStyle name="Normal 26 7 2 3" xfId="29074" xr:uid="{983E236E-627D-49E3-A31F-AD67ECE9827A}"/>
    <cellStyle name="Normal 26 7 2 3 2" xfId="29075" xr:uid="{71284988-8D3B-44C4-B959-51DCB6E69C1F}"/>
    <cellStyle name="Normal 26 7 2 4" xfId="29076" xr:uid="{DA1B05BA-063A-4265-A94F-5778B85D77B6}"/>
    <cellStyle name="Normal 26 7 3" xfId="29077" xr:uid="{7A3669B7-E31C-4199-AC6A-1B49E0DECF76}"/>
    <cellStyle name="Normal 26 7 3 2" xfId="29078" xr:uid="{20F9894D-3717-47A3-B771-8D8FAF834D3B}"/>
    <cellStyle name="Normal 26 7 3 2 2" xfId="29079" xr:uid="{2FF8A200-EC7A-4AED-B2DF-87AAD52067FE}"/>
    <cellStyle name="Normal 26 7 3 3" xfId="29080" xr:uid="{11FCD11B-85FC-4F98-ACCA-38022AA6FF3A}"/>
    <cellStyle name="Normal 26 7 4" xfId="29081" xr:uid="{FF528451-6792-4E70-89CE-E2A8F7A7A0B3}"/>
    <cellStyle name="Normal 26 7 4 2" xfId="29082" xr:uid="{8A663201-10B6-4A4E-8870-61542759975B}"/>
    <cellStyle name="Normal 26 7 5" xfId="29083" xr:uid="{92DF7197-6984-4872-8ADE-C3033ABC38B2}"/>
    <cellStyle name="Normal 26 7 6" xfId="55809" xr:uid="{34C8411A-D291-4A68-8044-88A00083516A}"/>
    <cellStyle name="Normal 26 8" xfId="29084" xr:uid="{E20466DA-7A04-4A96-AABE-2861B8E89E15}"/>
    <cellStyle name="Normal 26 8 2" xfId="29085" xr:uid="{A8B88557-72CB-4427-97C0-CF007715CDAA}"/>
    <cellStyle name="Normal 26 8 2 2" xfId="29086" xr:uid="{3D5FD047-2F57-4ABD-A711-940BF47AE218}"/>
    <cellStyle name="Normal 26 8 2 2 2" xfId="55810" xr:uid="{DAAED194-4AD6-45D3-BC5F-574D258A91AC}"/>
    <cellStyle name="Normal 26 8 2 3" xfId="55811" xr:uid="{BE65E1E8-48A3-4ED0-AD68-0823BDB95BEB}"/>
    <cellStyle name="Normal 26 8 3" xfId="29087" xr:uid="{15CC5ED1-790D-472C-8993-2EEA89C643D3}"/>
    <cellStyle name="Normal 26 8 3 2" xfId="55812" xr:uid="{DCA48DFE-5794-46B2-851C-AFFB09EF29EB}"/>
    <cellStyle name="Normal 26 8 4" xfId="55813" xr:uid="{248575B9-4AFC-4745-B33F-C34A87209352}"/>
    <cellStyle name="Normal 26 9" xfId="29088" xr:uid="{83209691-EC5E-4C86-96E8-6F5744D1B30E}"/>
    <cellStyle name="Normal 26 9 2" xfId="29089" xr:uid="{429E2DAD-1494-402C-933B-AA31DCE7994E}"/>
    <cellStyle name="Normal 26 9 2 2" xfId="29090" xr:uid="{371F1641-6474-4ADF-8103-9D2D6AE7B128}"/>
    <cellStyle name="Normal 26 9 2 2 2" xfId="29091" xr:uid="{71423811-A739-47CA-B7D2-156A0A58F938}"/>
    <cellStyle name="Normal 26 9 2 3" xfId="29092" xr:uid="{10BEA136-2075-44E8-B479-49726B8390CE}"/>
    <cellStyle name="Normal 26 9 3" xfId="29093" xr:uid="{12D98613-4424-4CC3-A23F-BB0A220ADA24}"/>
    <cellStyle name="Normal 26 9 3 2" xfId="29094" xr:uid="{E88A59DF-EEAA-4FF0-A085-5E9C6BED7A1E}"/>
    <cellStyle name="Normal 26 9 4" xfId="29095" xr:uid="{2486473F-9409-4ADE-8AE9-9B48103E531A}"/>
    <cellStyle name="Normal 26_HIDROLOGIA" xfId="29096" xr:uid="{C335B837-0E13-4E1C-BFFC-DDC8ADBA50B2}"/>
    <cellStyle name="Normal 260" xfId="29097" xr:uid="{147FFDB3-4A0E-4CDF-8F56-74F2875108F5}"/>
    <cellStyle name="Normal 260 2" xfId="55814" xr:uid="{1B4EADE1-6F7E-4FB1-A4A3-324A8DB58FBE}"/>
    <cellStyle name="Normal 261" xfId="29098" xr:uid="{C8334732-B06F-4053-99D2-6E5AE90CFDFC}"/>
    <cellStyle name="Normal 262" xfId="29099" xr:uid="{79912E53-DD20-47F6-98EB-8C0E7DA79894}"/>
    <cellStyle name="Normal 263" xfId="29100" xr:uid="{4F6A56E5-233A-4953-85A0-1594B8721093}"/>
    <cellStyle name="Normal 264" xfId="29101" xr:uid="{C2813A56-9429-4C2B-9E0C-4AF3F52491E0}"/>
    <cellStyle name="Normal 265" xfId="29102" xr:uid="{D9271909-0652-49D7-92D6-C4029D4F38E0}"/>
    <cellStyle name="Normal 266" xfId="41" xr:uid="{3B57F269-82D2-48DB-BDC1-C17AAE201C96}"/>
    <cellStyle name="Normal 267" xfId="29103" xr:uid="{D4BE74A6-065D-4E3F-A468-450822B74BA1}"/>
    <cellStyle name="Normal 268" xfId="29104" xr:uid="{CD0589B2-9C9E-4FB0-9C4F-AEDE6BAD9B07}"/>
    <cellStyle name="Normal 269" xfId="29105" xr:uid="{F14123BE-72F8-49E4-AE5F-F2041464801B}"/>
    <cellStyle name="Normal 27" xfId="29106" xr:uid="{FF962BB8-15CD-4C78-800B-72F308A6DD2E}"/>
    <cellStyle name="Normal 27 10" xfId="29107" xr:uid="{CB711CDD-626F-4CAD-B1BD-FD18DAB6652B}"/>
    <cellStyle name="Normal 27 10 2" xfId="29108" xr:uid="{E74B1371-F292-418B-BB4B-7529F52BE4E5}"/>
    <cellStyle name="Normal 27 10 2 2" xfId="29109" xr:uid="{BD338A24-0559-49B0-A283-F6F961A9B110}"/>
    <cellStyle name="Normal 27 10 3" xfId="29110" xr:uid="{8225BCB0-EE97-42C6-B8C4-E3E974482015}"/>
    <cellStyle name="Normal 27 11" xfId="29111" xr:uid="{98D220AD-E1BA-4163-87E3-9A7C2191D682}"/>
    <cellStyle name="Normal 27 11 2" xfId="29112" xr:uid="{CD28DC5F-80BB-43B7-84D3-517B51500287}"/>
    <cellStyle name="Normal 27 12" xfId="29113" xr:uid="{B4C98244-CEA1-4EFC-B86A-C7B2FD98B003}"/>
    <cellStyle name="Normal 27 13" xfId="29114" xr:uid="{06C2FAD6-9A9D-4DDD-A8CC-66D8C54C7602}"/>
    <cellStyle name="Normal 27 14" xfId="29115" xr:uid="{F7CE7FC8-064D-4900-955E-DF8E80F6120E}"/>
    <cellStyle name="Normal 27 2" xfId="29116" xr:uid="{333273AB-F225-428F-ABBC-D6EFE6F9F283}"/>
    <cellStyle name="Normal 27 2 10" xfId="29117" xr:uid="{3636BB50-D5E0-4585-9D54-797CD14CE358}"/>
    <cellStyle name="Normal 27 2 11" xfId="29118" xr:uid="{FCD59542-3DCF-4C36-A261-132E276B3769}"/>
    <cellStyle name="Normal 27 2 12" xfId="29119" xr:uid="{A53530C0-BBB6-4D1F-B914-994896540865}"/>
    <cellStyle name="Normal 27 2 2" xfId="29120" xr:uid="{73D74E42-E95C-4CA2-BFD5-39A286BD2305}"/>
    <cellStyle name="Normal 27 2 2 10" xfId="29121" xr:uid="{81D08586-8429-4AFB-8E22-90991CDC8DBA}"/>
    <cellStyle name="Normal 27 2 2 11" xfId="29122" xr:uid="{D0456B1E-4DCD-45E9-B513-006C1B9D53FB}"/>
    <cellStyle name="Normal 27 2 2 2" xfId="29123" xr:uid="{4CE18F54-9D67-4BA6-B1D6-AEBC2DE303C1}"/>
    <cellStyle name="Normal 27 2 2 2 10" xfId="29124" xr:uid="{38E0C079-7F5B-4559-9C8C-3A371382292A}"/>
    <cellStyle name="Normal 27 2 2 2 2" xfId="29125" xr:uid="{8FAB1F80-59BB-4240-B06E-9CBA7D6AE69F}"/>
    <cellStyle name="Normal 27 2 2 2 2 2" xfId="29126" xr:uid="{CA32EE7C-CFA0-489C-B2FC-6F7D69B45336}"/>
    <cellStyle name="Normal 27 2 2 2 2 2 2" xfId="29127" xr:uid="{394DCF15-29F0-4FEB-9894-6B5870F7E5C9}"/>
    <cellStyle name="Normal 27 2 2 2 2 2 2 2" xfId="29128" xr:uid="{87B16BCC-DB11-4F73-AF14-123D8607E65F}"/>
    <cellStyle name="Normal 27 2 2 2 2 2 2 2 2" xfId="29129" xr:uid="{F7C88982-6579-4703-9632-FC36E7D4D8EB}"/>
    <cellStyle name="Normal 27 2 2 2 2 2 2 2 2 2" xfId="29130" xr:uid="{6D48F4F1-DF66-4127-B23A-ABB3F0A92CCC}"/>
    <cellStyle name="Normal 27 2 2 2 2 2 2 2 3" xfId="29131" xr:uid="{E877C836-4955-4B9C-9548-2CFCA40AF7E0}"/>
    <cellStyle name="Normal 27 2 2 2 2 2 2 3" xfId="29132" xr:uid="{CD516020-914C-4EC2-9CCB-6D067E7AA827}"/>
    <cellStyle name="Normal 27 2 2 2 2 2 2 3 2" xfId="29133" xr:uid="{43962021-D89E-45F9-B43A-7038ADA1AE5E}"/>
    <cellStyle name="Normal 27 2 2 2 2 2 2 4" xfId="29134" xr:uid="{DE8FF64B-CEB5-4DA0-9C3F-761F6E833829}"/>
    <cellStyle name="Normal 27 2 2 2 2 2 3" xfId="29135" xr:uid="{BADF1D52-F678-4662-B905-C21632A40E6C}"/>
    <cellStyle name="Normal 27 2 2 2 2 2 3 2" xfId="29136" xr:uid="{6AFD30D1-D029-45F1-849B-9CB09FDB7185}"/>
    <cellStyle name="Normal 27 2 2 2 2 2 3 2 2" xfId="29137" xr:uid="{0A065D53-3952-405A-A290-915A762E28A9}"/>
    <cellStyle name="Normal 27 2 2 2 2 2 3 3" xfId="29138" xr:uid="{187D4A14-4701-44CB-93E7-1C3FAC989455}"/>
    <cellStyle name="Normal 27 2 2 2 2 2 4" xfId="29139" xr:uid="{55F200A9-2E41-488F-B738-8004B89ECD94}"/>
    <cellStyle name="Normal 27 2 2 2 2 2 4 2" xfId="29140" xr:uid="{304CAC03-FF79-45A3-B669-2FD25D565B55}"/>
    <cellStyle name="Normal 27 2 2 2 2 2 5" xfId="29141" xr:uid="{EC300C97-47F2-4BF3-8FA2-2AD6855418C4}"/>
    <cellStyle name="Normal 27 2 2 2 2 2 6" xfId="29142" xr:uid="{67936C6E-895C-449E-AEF2-85BD4A3C3AD9}"/>
    <cellStyle name="Normal 27 2 2 2 2 3" xfId="29143" xr:uid="{98F3D44A-C0CA-4A91-8706-08A65E4EBCFD}"/>
    <cellStyle name="Normal 27 2 2 2 2 3 2" xfId="29144" xr:uid="{8A9A94AF-1F8B-4132-A49D-29E91CD6930C}"/>
    <cellStyle name="Normal 27 2 2 2 2 3 2 2" xfId="29145" xr:uid="{C5DDB340-8F0A-4D02-84E0-B44C26433184}"/>
    <cellStyle name="Normal 27 2 2 2 2 3 2 2 2" xfId="29146" xr:uid="{6A9EAC42-90FD-4B9D-A54D-2107566EA98B}"/>
    <cellStyle name="Normal 27 2 2 2 2 3 2 3" xfId="29147" xr:uid="{9AF7A2F1-9442-47A2-B7B5-DB6372028D33}"/>
    <cellStyle name="Normal 27 2 2 2 2 3 3" xfId="29148" xr:uid="{C6BC7789-BD0C-403D-B4B5-D2B2044C9100}"/>
    <cellStyle name="Normal 27 2 2 2 2 3 3 2" xfId="29149" xr:uid="{BE3F1BB9-9FBC-403B-AE75-2C88B9E1C54C}"/>
    <cellStyle name="Normal 27 2 2 2 2 3 4" xfId="29150" xr:uid="{09184B85-1EAF-4617-913F-FE053A032A55}"/>
    <cellStyle name="Normal 27 2 2 2 2 4" xfId="29151" xr:uid="{5E0F88A1-BBE5-44DB-8B9C-1767AE153367}"/>
    <cellStyle name="Normal 27 2 2 2 2 4 2" xfId="29152" xr:uid="{D0F472FA-4231-41B1-AEB5-CE687F25C0C3}"/>
    <cellStyle name="Normal 27 2 2 2 2 4 2 2" xfId="29153" xr:uid="{70D8D700-8BC1-44F4-9A2E-A70112D37502}"/>
    <cellStyle name="Normal 27 2 2 2 2 4 3" xfId="29154" xr:uid="{D3D642F8-25DD-462E-B1BB-0F7D7E9295FE}"/>
    <cellStyle name="Normal 27 2 2 2 2 5" xfId="29155" xr:uid="{357A9DB7-F7E2-49D5-8EC4-FABA0BE809DF}"/>
    <cellStyle name="Normal 27 2 2 2 2 5 2" xfId="29156" xr:uid="{6C566781-AC52-4130-85EC-AD252922E749}"/>
    <cellStyle name="Normal 27 2 2 2 2 6" xfId="29157" xr:uid="{912F2B0F-91EF-4B39-B327-623D08EDA71C}"/>
    <cellStyle name="Normal 27 2 2 2 2 7" xfId="29158" xr:uid="{AEDADCFD-4175-4C6F-88FD-AB3ABC1071A3}"/>
    <cellStyle name="Normal 27 2 2 2 2 8" xfId="29159" xr:uid="{E23533D8-B297-4177-B1CC-66B323478896}"/>
    <cellStyle name="Normal 27 2 2 2 3" xfId="29160" xr:uid="{D1F310D3-95C9-4D01-AD1E-D0E3A716A752}"/>
    <cellStyle name="Normal 27 2 2 2 3 2" xfId="29161" xr:uid="{13C950B2-DA44-4C82-9673-5E59CEC8A0D2}"/>
    <cellStyle name="Normal 27 2 2 2 3 2 2" xfId="29162" xr:uid="{382A3FF3-8667-44CC-A464-7509BA2C1951}"/>
    <cellStyle name="Normal 27 2 2 2 3 2 2 2" xfId="29163" xr:uid="{91191A0D-7F25-4A48-A519-F9B43A9830EC}"/>
    <cellStyle name="Normal 27 2 2 2 3 2 2 2 2" xfId="29164" xr:uid="{0516B162-6CD6-4CF4-AABA-7869084018A0}"/>
    <cellStyle name="Normal 27 2 2 2 3 2 2 3" xfId="29165" xr:uid="{F208FDBD-432C-4AEC-9DF0-515C9F857273}"/>
    <cellStyle name="Normal 27 2 2 2 3 2 3" xfId="29166" xr:uid="{C97E1E64-5176-4C0B-B9FA-2352475BA948}"/>
    <cellStyle name="Normal 27 2 2 2 3 2 3 2" xfId="29167" xr:uid="{2FC5366C-4663-4651-A470-C7DAC1656F8C}"/>
    <cellStyle name="Normal 27 2 2 2 3 2 4" xfId="29168" xr:uid="{C94057BB-C6B4-4993-88AA-3AAC42510754}"/>
    <cellStyle name="Normal 27 2 2 2 3 3" xfId="29169" xr:uid="{8C0FAA2D-EC74-47B8-B2E5-BEECD5D9E361}"/>
    <cellStyle name="Normal 27 2 2 2 3 3 2" xfId="29170" xr:uid="{1138FF8D-8BFB-4847-9B72-43EC3280C061}"/>
    <cellStyle name="Normal 27 2 2 2 3 3 2 2" xfId="29171" xr:uid="{6C4990A0-1AB0-4C04-829A-E66B5239D934}"/>
    <cellStyle name="Normal 27 2 2 2 3 3 3" xfId="29172" xr:uid="{403B86CB-E0FA-45B9-AD29-BD87EC241506}"/>
    <cellStyle name="Normal 27 2 2 2 3 4" xfId="29173" xr:uid="{7BA53D24-DC46-4CEA-9737-00398A620D20}"/>
    <cellStyle name="Normal 27 2 2 2 3 4 2" xfId="29174" xr:uid="{1B7CD4D6-D79B-4A56-84F1-25360CDE5A40}"/>
    <cellStyle name="Normal 27 2 2 2 3 5" xfId="29175" xr:uid="{B0F14911-4DF3-4023-91B5-E10C8358262F}"/>
    <cellStyle name="Normal 27 2 2 2 3 6" xfId="29176" xr:uid="{F2BA901B-9148-49EE-819E-F562AC2ED42D}"/>
    <cellStyle name="Normal 27 2 2 2 4" xfId="29177" xr:uid="{7984CDBB-1CD2-4DF5-8D8B-F0244482ED1B}"/>
    <cellStyle name="Normal 27 2 2 2 4 2" xfId="29178" xr:uid="{BA9719A3-745D-40AF-A8A3-6805C5CBD375}"/>
    <cellStyle name="Normal 27 2 2 2 4 2 2" xfId="29179" xr:uid="{6DE455F4-A609-41B3-B561-DB4D0D8CB7A6}"/>
    <cellStyle name="Normal 27 2 2 2 4 2 2 2" xfId="55815" xr:uid="{AFFFC0A7-023D-4624-AD12-72E3C8C02EB6}"/>
    <cellStyle name="Normal 27 2 2 2 4 2 3" xfId="55816" xr:uid="{7157F4E9-856E-4448-AD8F-93EA4C139EAA}"/>
    <cellStyle name="Normal 27 2 2 2 4 3" xfId="29180" xr:uid="{B7FBF1C6-E0FA-4D67-A7C7-48E1C796D47E}"/>
    <cellStyle name="Normal 27 2 2 2 4 3 2" xfId="55817" xr:uid="{7D1DF237-722B-4423-A245-83A52A5DAC78}"/>
    <cellStyle name="Normal 27 2 2 2 4 4" xfId="55818" xr:uid="{D52643C1-6A00-48EF-89FB-C24C3158CF18}"/>
    <cellStyle name="Normal 27 2 2 2 5" xfId="29181" xr:uid="{C5B0D6BE-6419-468F-A4FB-CAB9E4322587}"/>
    <cellStyle name="Normal 27 2 2 2 5 2" xfId="29182" xr:uid="{51B3E926-536A-49D0-8C4D-667D9C68F2CB}"/>
    <cellStyle name="Normal 27 2 2 2 5 2 2" xfId="29183" xr:uid="{23C7BF33-7DE5-467F-B814-DFC0D2F6391D}"/>
    <cellStyle name="Normal 27 2 2 2 5 2 2 2" xfId="29184" xr:uid="{357635A0-01E7-4509-99A6-4AD8B0CE07CA}"/>
    <cellStyle name="Normal 27 2 2 2 5 2 3" xfId="29185" xr:uid="{750F165C-0BA4-43AD-9C9C-B8B1D04FB35C}"/>
    <cellStyle name="Normal 27 2 2 2 5 3" xfId="29186" xr:uid="{810AC246-AB7E-4E8F-A75C-E7C180A995FB}"/>
    <cellStyle name="Normal 27 2 2 2 5 3 2" xfId="29187" xr:uid="{5DFA1D22-8309-478C-83F8-C8A88D8DD6A4}"/>
    <cellStyle name="Normal 27 2 2 2 5 4" xfId="29188" xr:uid="{0AEF2313-B37A-4910-B75A-B3DA49BC2D60}"/>
    <cellStyle name="Normal 27 2 2 2 6" xfId="29189" xr:uid="{37AFADCE-E670-411C-9162-1ABDD8A2EE94}"/>
    <cellStyle name="Normal 27 2 2 2 6 2" xfId="29190" xr:uid="{7E03538B-962B-444A-A485-AD26F2200E07}"/>
    <cellStyle name="Normal 27 2 2 2 6 2 2" xfId="29191" xr:uid="{7845CBEC-5772-443C-B8F3-635D8D741A87}"/>
    <cellStyle name="Normal 27 2 2 2 6 3" xfId="29192" xr:uid="{4B384A64-09F8-4A3A-B041-FB2D6F05BD76}"/>
    <cellStyle name="Normal 27 2 2 2 7" xfId="29193" xr:uid="{5489C421-1E14-44EE-B20C-4A417F379C2C}"/>
    <cellStyle name="Normal 27 2 2 2 7 2" xfId="29194" xr:uid="{1F3E8DE5-0D1D-4D10-8000-78940D45F7FD}"/>
    <cellStyle name="Normal 27 2 2 2 8" xfId="29195" xr:uid="{BFEFA6E8-89E9-4EBA-8A66-4BFEF6BAB6B2}"/>
    <cellStyle name="Normal 27 2 2 2 9" xfId="29196" xr:uid="{6B71E4B8-4C21-4D61-840D-70667BBE6648}"/>
    <cellStyle name="Normal 27 2 2 2_INFORME" xfId="29197" xr:uid="{DF79E9AA-8EF2-42F4-A672-A3353FE4C739}"/>
    <cellStyle name="Normal 27 2 2 3" xfId="29198" xr:uid="{2068900A-CCE1-4938-A243-D382268E7CC5}"/>
    <cellStyle name="Normal 27 2 2 3 2" xfId="29199" xr:uid="{17871145-473C-449B-A231-62C68E83A5CC}"/>
    <cellStyle name="Normal 27 2 2 3 2 2" xfId="29200" xr:uid="{FFD820E2-1EB8-4083-A85D-0E25B2801197}"/>
    <cellStyle name="Normal 27 2 2 3 2 2 2" xfId="29201" xr:uid="{5C67E731-2A9E-47EF-83A7-FB0E49A7FC11}"/>
    <cellStyle name="Normal 27 2 2 3 2 2 2 2" xfId="29202" xr:uid="{CD805F52-626F-4D09-9A74-D6083CE7417B}"/>
    <cellStyle name="Normal 27 2 2 3 2 2 2 2 2" xfId="29203" xr:uid="{E9793039-6183-4858-9F51-5D144D299257}"/>
    <cellStyle name="Normal 27 2 2 3 2 2 2 3" xfId="29204" xr:uid="{66F9CB68-4C5C-4D74-9574-4E84CADF0C50}"/>
    <cellStyle name="Normal 27 2 2 3 2 2 3" xfId="29205" xr:uid="{4F4D62CF-3BC7-47FD-A338-6351B026B460}"/>
    <cellStyle name="Normal 27 2 2 3 2 2 3 2" xfId="29206" xr:uid="{10E4F74A-C8AE-4BEC-BDE6-A4F701E5BD08}"/>
    <cellStyle name="Normal 27 2 2 3 2 2 4" xfId="29207" xr:uid="{B33C623B-F1BD-4E07-8EA3-B38A91127285}"/>
    <cellStyle name="Normal 27 2 2 3 2 3" xfId="29208" xr:uid="{000853F3-F695-4C56-AFFC-AEAC73301671}"/>
    <cellStyle name="Normal 27 2 2 3 2 3 2" xfId="29209" xr:uid="{2049B598-209B-4CEB-907E-B927FE19E907}"/>
    <cellStyle name="Normal 27 2 2 3 2 3 2 2" xfId="29210" xr:uid="{F467CFCE-E43A-4E52-AAF2-C0241E54003F}"/>
    <cellStyle name="Normal 27 2 2 3 2 3 3" xfId="29211" xr:uid="{5225C4C2-020B-45AA-AD6F-7EB547C663BB}"/>
    <cellStyle name="Normal 27 2 2 3 2 4" xfId="29212" xr:uid="{29C55D1B-9FAC-490A-A7DF-CB7AEBEDCB00}"/>
    <cellStyle name="Normal 27 2 2 3 2 4 2" xfId="29213" xr:uid="{56B5D2E7-6E36-4514-9898-9E63FBC793BD}"/>
    <cellStyle name="Normal 27 2 2 3 2 5" xfId="29214" xr:uid="{72A646F7-4344-4D59-8588-5EEB25F8D285}"/>
    <cellStyle name="Normal 27 2 2 3 2 6" xfId="29215" xr:uid="{913B5DE0-1A3B-4AA4-9DA2-7A72DC952ABB}"/>
    <cellStyle name="Normal 27 2 2 3 3" xfId="29216" xr:uid="{24764C45-80FA-4602-AEF9-313E004486B5}"/>
    <cellStyle name="Normal 27 2 2 3 3 2" xfId="29217" xr:uid="{BAF7099A-F8F5-43F9-8FF6-01B7F3AE06D0}"/>
    <cellStyle name="Normal 27 2 2 3 3 2 2" xfId="29218" xr:uid="{81E57D54-67F2-4FF7-8F15-97CB292C7908}"/>
    <cellStyle name="Normal 27 2 2 3 3 2 2 2" xfId="29219" xr:uid="{D47A5F0E-F0D9-4022-9D63-1FEC9B6215C9}"/>
    <cellStyle name="Normal 27 2 2 3 3 2 3" xfId="29220" xr:uid="{D5C60AAA-DFBD-44DD-901B-88E72813A8D0}"/>
    <cellStyle name="Normal 27 2 2 3 3 3" xfId="29221" xr:uid="{45BA1C4F-E709-4213-A0D0-4CAC2C4D7AF5}"/>
    <cellStyle name="Normal 27 2 2 3 3 3 2" xfId="29222" xr:uid="{778A558C-CD5E-4941-83A5-98C0202A77EB}"/>
    <cellStyle name="Normal 27 2 2 3 3 4" xfId="29223" xr:uid="{EC855E8B-133B-460D-9B12-FC042021F51C}"/>
    <cellStyle name="Normal 27 2 2 3 4" xfId="29224" xr:uid="{8AFDDCE5-C5C4-4315-B0D5-C6D95BFD2113}"/>
    <cellStyle name="Normal 27 2 2 3 4 2" xfId="29225" xr:uid="{5C97DA8E-49A1-4AF9-AD04-2BCB3E52C865}"/>
    <cellStyle name="Normal 27 2 2 3 4 2 2" xfId="29226" xr:uid="{2F44C903-541E-422D-8E20-DB2F87F780AC}"/>
    <cellStyle name="Normal 27 2 2 3 4 3" xfId="29227" xr:uid="{9C3EAD5E-E3B0-4E5B-964D-3AE49E2B6FD9}"/>
    <cellStyle name="Normal 27 2 2 3 5" xfId="29228" xr:uid="{C8603808-1442-48A6-982F-B0DABC6B6DC6}"/>
    <cellStyle name="Normal 27 2 2 3 5 2" xfId="29229" xr:uid="{DC38C69A-AA05-423F-8FB2-6C02B87711CD}"/>
    <cellStyle name="Normal 27 2 2 3 6" xfId="29230" xr:uid="{77410065-9041-46FC-8116-1E3DFF0D5522}"/>
    <cellStyle name="Normal 27 2 2 3 7" xfId="29231" xr:uid="{2054AB4C-6AB4-478F-9E6C-75F7D9CD72BC}"/>
    <cellStyle name="Normal 27 2 2 3 8" xfId="29232" xr:uid="{0043F0B9-1CA4-49CE-B38C-CE6A1C933119}"/>
    <cellStyle name="Normal 27 2 2 4" xfId="29233" xr:uid="{E517CFEA-7F64-4CE4-80E9-92349574FFFD}"/>
    <cellStyle name="Normal 27 2 2 4 2" xfId="29234" xr:uid="{E7359754-EC18-4D1A-8A12-801FF83E24D0}"/>
    <cellStyle name="Normal 27 2 2 4 2 2" xfId="29235" xr:uid="{CB5710EC-7356-48B1-A98F-60F6FD02C1E8}"/>
    <cellStyle name="Normal 27 2 2 4 2 2 2" xfId="29236" xr:uid="{3DB5C70F-BE4B-4CAA-9394-DBF66189F127}"/>
    <cellStyle name="Normal 27 2 2 4 2 2 2 2" xfId="29237" xr:uid="{7FC66CE2-5151-4C4F-8497-5CF8788FE99D}"/>
    <cellStyle name="Normal 27 2 2 4 2 2 3" xfId="29238" xr:uid="{3E2AD3BD-ACFA-4D76-A7D7-38A2C3A72716}"/>
    <cellStyle name="Normal 27 2 2 4 2 3" xfId="29239" xr:uid="{70947FB8-8FA6-4DE8-AB5D-545B7C83B851}"/>
    <cellStyle name="Normal 27 2 2 4 2 3 2" xfId="29240" xr:uid="{ADAE97A2-6C17-4C28-972C-BEEB860E1787}"/>
    <cellStyle name="Normal 27 2 2 4 2 4" xfId="29241" xr:uid="{7F93B449-4FCC-4BBB-A475-BACA446FE31A}"/>
    <cellStyle name="Normal 27 2 2 4 3" xfId="29242" xr:uid="{367B00C3-64C6-44D3-BC97-35DE3E95589F}"/>
    <cellStyle name="Normal 27 2 2 4 3 2" xfId="29243" xr:uid="{BBB1C7FC-D9CB-4CE2-96C2-B17DB97AAEFB}"/>
    <cellStyle name="Normal 27 2 2 4 3 2 2" xfId="29244" xr:uid="{85690D38-2B44-4596-A674-880A8175C314}"/>
    <cellStyle name="Normal 27 2 2 4 3 3" xfId="29245" xr:uid="{A4B1FFED-7876-43A2-A873-C0833B05BF38}"/>
    <cellStyle name="Normal 27 2 2 4 4" xfId="29246" xr:uid="{A57F3043-AE41-46A0-8D5C-687EBF310EE1}"/>
    <cellStyle name="Normal 27 2 2 4 4 2" xfId="29247" xr:uid="{67AE9229-CFBC-4DC6-A488-1F6529377D08}"/>
    <cellStyle name="Normal 27 2 2 4 5" xfId="29248" xr:uid="{F8A4B9CE-4699-46D1-8E3E-DD169D79D91C}"/>
    <cellStyle name="Normal 27 2 2 4 6" xfId="29249" xr:uid="{669E9DE8-398C-4969-9BF0-E5048200E6CA}"/>
    <cellStyle name="Normal 27 2 2 5" xfId="29250" xr:uid="{6AE28CA8-F06D-4BF0-91D7-2F92B268707F}"/>
    <cellStyle name="Normal 27 2 2 5 2" xfId="29251" xr:uid="{5B3066B9-BF85-4221-9B78-22583D47C1BF}"/>
    <cellStyle name="Normal 27 2 2 5 2 2" xfId="29252" xr:uid="{B6C9CC40-FD9D-45E8-96AE-794AEB057CFB}"/>
    <cellStyle name="Normal 27 2 2 5 2 2 2" xfId="55819" xr:uid="{F0650F01-08B8-4342-B10A-6BFA9255B150}"/>
    <cellStyle name="Normal 27 2 2 5 2 3" xfId="55820" xr:uid="{E167CCD8-82F5-4CE8-BBAE-82972587D0C1}"/>
    <cellStyle name="Normal 27 2 2 5 3" xfId="29253" xr:uid="{49C64CDB-A455-48B5-9921-FDC3E6AC1BCC}"/>
    <cellStyle name="Normal 27 2 2 5 3 2" xfId="55821" xr:uid="{4F6C4FE1-FF60-435B-B780-799CEB8867C1}"/>
    <cellStyle name="Normal 27 2 2 5 4" xfId="55822" xr:uid="{07FF2895-36E6-4E61-B611-AD662F0D08F4}"/>
    <cellStyle name="Normal 27 2 2 6" xfId="29254" xr:uid="{CF2C2963-2EAE-4442-B3B9-9859E18AF809}"/>
    <cellStyle name="Normal 27 2 2 6 2" xfId="29255" xr:uid="{F8194489-BC05-4AD5-8720-3811DFC9F533}"/>
    <cellStyle name="Normal 27 2 2 6 2 2" xfId="29256" xr:uid="{526C94C4-1311-4116-B1EB-81F3263F9276}"/>
    <cellStyle name="Normal 27 2 2 6 2 2 2" xfId="29257" xr:uid="{B08C1E37-BD53-4A97-92E0-D977EFD008B9}"/>
    <cellStyle name="Normal 27 2 2 6 2 3" xfId="29258" xr:uid="{8B8A53CF-EEDD-4C34-BA34-4A8E7DA3769B}"/>
    <cellStyle name="Normal 27 2 2 6 3" xfId="29259" xr:uid="{3F02459A-B74D-4CD5-87A8-4AA5158788DA}"/>
    <cellStyle name="Normal 27 2 2 6 3 2" xfId="29260" xr:uid="{D318C42C-8936-492B-BF91-B95B30A489AD}"/>
    <cellStyle name="Normal 27 2 2 6 4" xfId="29261" xr:uid="{2FEECBDC-0D04-4CF4-9E35-E69139A16B16}"/>
    <cellStyle name="Normal 27 2 2 7" xfId="29262" xr:uid="{DAABA0E9-CED2-49D7-94A2-329C38B90A58}"/>
    <cellStyle name="Normal 27 2 2 7 2" xfId="29263" xr:uid="{A83C1CE4-7D17-44FF-9340-943C1AD4E7BF}"/>
    <cellStyle name="Normal 27 2 2 7 2 2" xfId="29264" xr:uid="{1F4FD306-F872-4BF5-B387-27722E1669F8}"/>
    <cellStyle name="Normal 27 2 2 7 3" xfId="29265" xr:uid="{A2BCB29F-1CEB-4183-B8BC-0E71C19ED9F4}"/>
    <cellStyle name="Normal 27 2 2 8" xfId="29266" xr:uid="{BB2276EF-0606-458E-AC4A-5D4309487140}"/>
    <cellStyle name="Normal 27 2 2 8 2" xfId="29267" xr:uid="{4FFAA00F-97AA-4AD1-B3F2-1D3EBB97CFD6}"/>
    <cellStyle name="Normal 27 2 2 9" xfId="29268" xr:uid="{A6234C2B-A196-4015-9DFA-B02F5CE4425C}"/>
    <cellStyle name="Normal 27 2 2_INFORME" xfId="29269" xr:uid="{031A06FB-5CE2-46CB-8D96-A5B97B53D460}"/>
    <cellStyle name="Normal 27 2 3" xfId="29270" xr:uid="{5D616764-DA00-4711-9E6F-D5B598F326A9}"/>
    <cellStyle name="Normal 27 2 3 10" xfId="29271" xr:uid="{7065EDBC-4A24-4C06-A84C-F6FD5841BDAB}"/>
    <cellStyle name="Normal 27 2 3 2" xfId="29272" xr:uid="{9C577D3E-6E3C-4A46-8E32-412ADCBCD57D}"/>
    <cellStyle name="Normal 27 2 3 2 2" xfId="29273" xr:uid="{05BC9446-A1D2-4B1D-8EB0-833110345569}"/>
    <cellStyle name="Normal 27 2 3 2 2 2" xfId="29274" xr:uid="{D27A7208-9ACF-4A3F-B041-85A68A270FB5}"/>
    <cellStyle name="Normal 27 2 3 2 2 2 2" xfId="29275" xr:uid="{4DD1371B-D5D5-40FA-A4BC-D89849409BB2}"/>
    <cellStyle name="Normal 27 2 3 2 2 2 2 2" xfId="29276" xr:uid="{0693AC72-EB22-40E7-8D17-C6AD7F7630DC}"/>
    <cellStyle name="Normal 27 2 3 2 2 2 2 2 2" xfId="29277" xr:uid="{B617DD4A-5626-47DA-9ACB-8D225D0F3729}"/>
    <cellStyle name="Normal 27 2 3 2 2 2 2 3" xfId="29278" xr:uid="{F43E6DA3-13E7-4A4C-B4A7-A7C5E380EEF9}"/>
    <cellStyle name="Normal 27 2 3 2 2 2 3" xfId="29279" xr:uid="{3B1C6DA6-1C41-4719-B9C4-8CAAD5FE7600}"/>
    <cellStyle name="Normal 27 2 3 2 2 2 3 2" xfId="29280" xr:uid="{871F77F1-F81E-4546-8B1D-E7814DE97C37}"/>
    <cellStyle name="Normal 27 2 3 2 2 2 4" xfId="29281" xr:uid="{16E97884-1DED-4CC4-8803-8D474AE3C91C}"/>
    <cellStyle name="Normal 27 2 3 2 2 3" xfId="29282" xr:uid="{0C921612-67AD-425E-9AC7-BA354658AF3D}"/>
    <cellStyle name="Normal 27 2 3 2 2 3 2" xfId="29283" xr:uid="{CD52D9F8-F64A-4F0A-8108-10F6C1F22B3A}"/>
    <cellStyle name="Normal 27 2 3 2 2 3 2 2" xfId="29284" xr:uid="{FD3407AE-88AC-4052-9137-75083BDAC765}"/>
    <cellStyle name="Normal 27 2 3 2 2 3 3" xfId="29285" xr:uid="{44CB7AF7-C66D-4D52-9837-4F56D44B08A1}"/>
    <cellStyle name="Normal 27 2 3 2 2 4" xfId="29286" xr:uid="{FD5AEBEF-3B6E-4A83-AB45-009ED2A847F8}"/>
    <cellStyle name="Normal 27 2 3 2 2 4 2" xfId="29287" xr:uid="{E20CA952-0FE6-4BA2-BBF7-08C5426278BB}"/>
    <cellStyle name="Normal 27 2 3 2 2 5" xfId="29288" xr:uid="{8B1D102C-B14C-497B-AF33-19C4EA01D4E8}"/>
    <cellStyle name="Normal 27 2 3 2 2 6" xfId="29289" xr:uid="{4F60A55B-16AE-4FAB-87E3-ABBA63243F84}"/>
    <cellStyle name="Normal 27 2 3 2 3" xfId="29290" xr:uid="{60D91D51-0C74-421D-8535-15EA043F492E}"/>
    <cellStyle name="Normal 27 2 3 2 3 2" xfId="29291" xr:uid="{A10CDEBB-33A3-4A42-BBFA-F53EC0F9E7C7}"/>
    <cellStyle name="Normal 27 2 3 2 3 2 2" xfId="29292" xr:uid="{D6CF8C32-B0C4-450A-9730-98E52E91ADCA}"/>
    <cellStyle name="Normal 27 2 3 2 3 2 2 2" xfId="29293" xr:uid="{2974654E-1BCC-4EE5-B78F-D951971C5ACD}"/>
    <cellStyle name="Normal 27 2 3 2 3 2 3" xfId="29294" xr:uid="{45E699FA-2970-4CFD-9773-B7337E2D9DB4}"/>
    <cellStyle name="Normal 27 2 3 2 3 3" xfId="29295" xr:uid="{B5D0DFCE-0A6D-4E73-AF52-3BF9CA4F75BF}"/>
    <cellStyle name="Normal 27 2 3 2 3 3 2" xfId="29296" xr:uid="{B6366C8F-31D7-4CD8-BA2D-E9ABF11C9C0C}"/>
    <cellStyle name="Normal 27 2 3 2 3 4" xfId="29297" xr:uid="{EBC7D6FD-26AC-4B38-AB79-5EE8F5D8BABC}"/>
    <cellStyle name="Normal 27 2 3 2 4" xfId="29298" xr:uid="{8FE1DC68-793B-4586-84B6-FFB9DA30E3AA}"/>
    <cellStyle name="Normal 27 2 3 2 4 2" xfId="29299" xr:uid="{50AEF18B-E9C9-4D4C-AECF-DD82E45FA867}"/>
    <cellStyle name="Normal 27 2 3 2 4 2 2" xfId="29300" xr:uid="{DCEB1DA2-964D-4366-B37F-4F58A218DBFC}"/>
    <cellStyle name="Normal 27 2 3 2 4 3" xfId="29301" xr:uid="{C4B72243-0058-4C1E-8875-C45DA4D13C74}"/>
    <cellStyle name="Normal 27 2 3 2 5" xfId="29302" xr:uid="{FFEC1FB0-F4C1-4BC0-AC69-131F5124F23D}"/>
    <cellStyle name="Normal 27 2 3 2 5 2" xfId="29303" xr:uid="{8AECC2E3-029F-4E47-B677-40B906DEAA28}"/>
    <cellStyle name="Normal 27 2 3 2 6" xfId="29304" xr:uid="{D3F84256-5E8C-487F-ADD5-59A435A86BBF}"/>
    <cellStyle name="Normal 27 2 3 2 7" xfId="29305" xr:uid="{825C63B3-B2C6-4445-8F44-767578A42C6A}"/>
    <cellStyle name="Normal 27 2 3 2 8" xfId="29306" xr:uid="{1170F90C-76D3-4EE7-93EF-0E2861003656}"/>
    <cellStyle name="Normal 27 2 3 3" xfId="29307" xr:uid="{7F736A12-5F7E-4276-AA7B-C0A815ED83A4}"/>
    <cellStyle name="Normal 27 2 3 3 2" xfId="29308" xr:uid="{2F9F98F2-156E-4253-896E-A0EF3DEE3BAA}"/>
    <cellStyle name="Normal 27 2 3 3 2 2" xfId="29309" xr:uid="{9E39AE71-7159-4112-BE4B-D7E6A10EB996}"/>
    <cellStyle name="Normal 27 2 3 3 2 2 2" xfId="29310" xr:uid="{8B6B3EF2-047A-4FD1-BBD4-673B0827E755}"/>
    <cellStyle name="Normal 27 2 3 3 2 2 2 2" xfId="29311" xr:uid="{978F20E2-01C3-4C2F-A04B-8E9EBCA46F2C}"/>
    <cellStyle name="Normal 27 2 3 3 2 2 3" xfId="29312" xr:uid="{FD955F69-1F96-4818-BC37-4B8A07518E26}"/>
    <cellStyle name="Normal 27 2 3 3 2 3" xfId="29313" xr:uid="{68F1CCFC-0E53-4BEA-BF36-F3AB66843D64}"/>
    <cellStyle name="Normal 27 2 3 3 2 3 2" xfId="29314" xr:uid="{84006672-42B8-4B61-A8BD-6FD3736A3C35}"/>
    <cellStyle name="Normal 27 2 3 3 2 4" xfId="29315" xr:uid="{39A7AC52-1294-4096-A13C-BF0D27DDFCCE}"/>
    <cellStyle name="Normal 27 2 3 3 3" xfId="29316" xr:uid="{112DBC36-B37A-439C-9574-C4B7D14A963B}"/>
    <cellStyle name="Normal 27 2 3 3 3 2" xfId="29317" xr:uid="{F20805D2-5A82-44FE-A3FF-6232E9C99E6D}"/>
    <cellStyle name="Normal 27 2 3 3 3 2 2" xfId="29318" xr:uid="{A168F60D-AD23-4510-B3F8-1B2FEBFE2ABF}"/>
    <cellStyle name="Normal 27 2 3 3 3 3" xfId="29319" xr:uid="{E893EC4C-4120-4CE5-A4D8-EF8921B4689D}"/>
    <cellStyle name="Normal 27 2 3 3 4" xfId="29320" xr:uid="{7C344DCF-874F-4EA0-ACBC-B1E2719353A5}"/>
    <cellStyle name="Normal 27 2 3 3 4 2" xfId="29321" xr:uid="{393C5A54-7089-4A5C-86BD-858F29B40A21}"/>
    <cellStyle name="Normal 27 2 3 3 5" xfId="29322" xr:uid="{EB18E1B9-D2C2-4FA2-84F7-05C102BBF2CD}"/>
    <cellStyle name="Normal 27 2 3 3 6" xfId="29323" xr:uid="{6D2C771B-4070-43D6-9E99-7CDF789114F2}"/>
    <cellStyle name="Normal 27 2 3 4" xfId="29324" xr:uid="{227ED26D-F6D6-4AD4-AFFE-2CDA831803B5}"/>
    <cellStyle name="Normal 27 2 3 4 2" xfId="29325" xr:uid="{CCCE3E52-313A-40E3-BDCE-2D0A8C9AB7B2}"/>
    <cellStyle name="Normal 27 2 3 4 2 2" xfId="29326" xr:uid="{AB5F8519-C664-4E06-97F6-63CB04CBF0A6}"/>
    <cellStyle name="Normal 27 2 3 4 2 2 2" xfId="55823" xr:uid="{6C0D0596-93A7-40B3-862C-0899285B5027}"/>
    <cellStyle name="Normal 27 2 3 4 2 3" xfId="55824" xr:uid="{1D48EDC0-9B54-4B70-9055-1AD7B3C31329}"/>
    <cellStyle name="Normal 27 2 3 4 3" xfId="29327" xr:uid="{547E02C4-3215-4B02-A4FF-FEDE7819CAA7}"/>
    <cellStyle name="Normal 27 2 3 4 3 2" xfId="55825" xr:uid="{3EE9D5EE-97BC-4522-8174-3AB6C6AC1506}"/>
    <cellStyle name="Normal 27 2 3 4 4" xfId="55826" xr:uid="{8C8C6FE7-504D-4FDB-B2CA-2A910A11FA63}"/>
    <cellStyle name="Normal 27 2 3 5" xfId="29328" xr:uid="{AE338F7A-D4D1-4E98-94A3-BA9CB3C50771}"/>
    <cellStyle name="Normal 27 2 3 5 2" xfId="29329" xr:uid="{0587158F-EF66-4C67-BCA7-3520F3409FAB}"/>
    <cellStyle name="Normal 27 2 3 5 2 2" xfId="29330" xr:uid="{A1886A62-27A5-4DDD-99AE-894D031B027B}"/>
    <cellStyle name="Normal 27 2 3 5 2 2 2" xfId="29331" xr:uid="{C851D1EE-7787-464F-966B-54C06EB12F08}"/>
    <cellStyle name="Normal 27 2 3 5 2 3" xfId="29332" xr:uid="{5706C22A-002A-4B08-98F4-31A6FA7D6561}"/>
    <cellStyle name="Normal 27 2 3 5 3" xfId="29333" xr:uid="{D77297DE-FE2A-40F8-B6C8-52E6E7B4C065}"/>
    <cellStyle name="Normal 27 2 3 5 3 2" xfId="29334" xr:uid="{12CCBF5A-8B2A-45C2-A130-F54C1818C6D8}"/>
    <cellStyle name="Normal 27 2 3 5 4" xfId="29335" xr:uid="{948A20D4-8538-43C2-978E-C96AA66120F3}"/>
    <cellStyle name="Normal 27 2 3 6" xfId="29336" xr:uid="{5B6A0102-0265-4D3B-9894-A00354F88B3F}"/>
    <cellStyle name="Normal 27 2 3 6 2" xfId="29337" xr:uid="{8EA2CA56-0C54-4B90-BA42-32D523472EC3}"/>
    <cellStyle name="Normal 27 2 3 6 2 2" xfId="29338" xr:uid="{746167A1-0F95-4B1F-83D7-AE3D7190F864}"/>
    <cellStyle name="Normal 27 2 3 6 3" xfId="29339" xr:uid="{ED6CB79D-8EF3-427B-BBB0-7A1E6DC553FC}"/>
    <cellStyle name="Normal 27 2 3 7" xfId="29340" xr:uid="{D5BF1C17-F5DB-460F-BD34-15409AEC22D3}"/>
    <cellStyle name="Normal 27 2 3 7 2" xfId="29341" xr:uid="{67395EEF-3734-4593-8844-BA3987A55866}"/>
    <cellStyle name="Normal 27 2 3 8" xfId="29342" xr:uid="{0CC46B69-FF78-4963-92EF-2F9E6330D045}"/>
    <cellStyle name="Normal 27 2 3 9" xfId="29343" xr:uid="{FB275853-03BF-4350-810D-A44B007CC246}"/>
    <cellStyle name="Normal 27 2 3_INFORME" xfId="29344" xr:uid="{ED960FA8-ECCB-4AE9-8A0A-717EDEA18824}"/>
    <cellStyle name="Normal 27 2 4" xfId="29345" xr:uid="{C9A70F52-D0A3-499F-B06C-99E5AA1DC9E9}"/>
    <cellStyle name="Normal 27 2 4 2" xfId="29346" xr:uid="{F0BA3601-F22D-4F83-A6B3-46DAB5EDBA7A}"/>
    <cellStyle name="Normal 27 2 4 2 2" xfId="29347" xr:uid="{E643C975-1B7F-4EAF-B14A-0448C4CE7B31}"/>
    <cellStyle name="Normal 27 2 4 2 2 2" xfId="29348" xr:uid="{B865E001-9AFB-406B-9DE5-5F34E1D3F238}"/>
    <cellStyle name="Normal 27 2 4 2 2 2 2" xfId="29349" xr:uid="{6DFB45E1-60D8-49C1-8C30-88E2B73BBFD3}"/>
    <cellStyle name="Normal 27 2 4 2 2 2 2 2" xfId="29350" xr:uid="{60381B91-76FF-4801-89D2-25FF5F97EF13}"/>
    <cellStyle name="Normal 27 2 4 2 2 2 3" xfId="29351" xr:uid="{623A8A0E-6CEE-4139-9F5A-50E86DB564D9}"/>
    <cellStyle name="Normal 27 2 4 2 2 3" xfId="29352" xr:uid="{366FAEF6-29A2-4DF0-9F8C-FF54328BCF26}"/>
    <cellStyle name="Normal 27 2 4 2 2 3 2" xfId="29353" xr:uid="{1328A641-A206-4E2B-9747-69C92BC6C6F0}"/>
    <cellStyle name="Normal 27 2 4 2 2 4" xfId="29354" xr:uid="{5F6E8A12-DA90-4EDC-BF0A-D063346F5334}"/>
    <cellStyle name="Normal 27 2 4 2 3" xfId="29355" xr:uid="{64921F68-BCC5-454E-AAB4-424DBD932227}"/>
    <cellStyle name="Normal 27 2 4 2 3 2" xfId="29356" xr:uid="{67664215-BB28-4186-A081-5541C31ED81B}"/>
    <cellStyle name="Normal 27 2 4 2 3 2 2" xfId="29357" xr:uid="{89826359-DB17-4BCF-87E9-C1DFA6FF7E6B}"/>
    <cellStyle name="Normal 27 2 4 2 3 3" xfId="29358" xr:uid="{0C4274FA-C6E2-48E0-BA3D-B4E622E8F239}"/>
    <cellStyle name="Normal 27 2 4 2 4" xfId="29359" xr:uid="{75125403-6142-4A4E-A124-7A6EC1ADC0CB}"/>
    <cellStyle name="Normal 27 2 4 2 4 2" xfId="29360" xr:uid="{7EEACC41-AFE8-4DA8-BAB8-45D78B489187}"/>
    <cellStyle name="Normal 27 2 4 2 5" xfId="29361" xr:uid="{AC3C0252-E47B-4F8E-BA83-F7916B25B4BF}"/>
    <cellStyle name="Normal 27 2 4 2 6" xfId="29362" xr:uid="{822B68F3-328F-4DAC-A9C7-B89C35CB9733}"/>
    <cellStyle name="Normal 27 2 4 3" xfId="29363" xr:uid="{6F670BDC-5850-4F62-82FF-B6B8A5FEA6F8}"/>
    <cellStyle name="Normal 27 2 4 3 2" xfId="29364" xr:uid="{AC77247D-44CF-4264-8A40-3DFBFC2F7354}"/>
    <cellStyle name="Normal 27 2 4 3 2 2" xfId="29365" xr:uid="{A36E87BC-F8E5-4160-B56F-6960C980A1A4}"/>
    <cellStyle name="Normal 27 2 4 3 2 2 2" xfId="29366" xr:uid="{6DC46DEB-E2F3-45B7-93CC-752888275151}"/>
    <cellStyle name="Normal 27 2 4 3 2 3" xfId="29367" xr:uid="{55949D84-CA13-4714-B786-F140192E6C9E}"/>
    <cellStyle name="Normal 27 2 4 3 3" xfId="29368" xr:uid="{117D0828-C4C2-4492-985B-3282C9831EC8}"/>
    <cellStyle name="Normal 27 2 4 3 3 2" xfId="29369" xr:uid="{356FC83D-4B6F-4A97-A9C3-D2286DFF89E7}"/>
    <cellStyle name="Normal 27 2 4 3 4" xfId="29370" xr:uid="{34B2FDD4-A896-4B0D-93C3-18322A0D1A40}"/>
    <cellStyle name="Normal 27 2 4 4" xfId="29371" xr:uid="{7FA6C598-650D-4098-B674-B1573BA02F32}"/>
    <cellStyle name="Normal 27 2 4 4 2" xfId="29372" xr:uid="{E93F18C4-E960-44D6-80ED-6C3B6318E6DE}"/>
    <cellStyle name="Normal 27 2 4 4 2 2" xfId="29373" xr:uid="{DD4B6A4A-FA4F-4B70-BB67-F7C5FF1EFB3C}"/>
    <cellStyle name="Normal 27 2 4 4 3" xfId="29374" xr:uid="{F5ECF21F-9206-4424-A392-8800A689D285}"/>
    <cellStyle name="Normal 27 2 4 5" xfId="29375" xr:uid="{0BD06DF1-4C0B-4066-835A-93DFC8FB5DDC}"/>
    <cellStyle name="Normal 27 2 4 5 2" xfId="29376" xr:uid="{EB1933C1-E80E-4C8D-8824-225701A01140}"/>
    <cellStyle name="Normal 27 2 4 6" xfId="29377" xr:uid="{64F5766F-5861-4393-952A-394233E3F830}"/>
    <cellStyle name="Normal 27 2 4 7" xfId="29378" xr:uid="{7A4434DE-F9B0-47BB-8620-7BAA6B8D044B}"/>
    <cellStyle name="Normal 27 2 4 8" xfId="29379" xr:uid="{05655ABE-CBCB-4E50-9848-18C25E7BBE00}"/>
    <cellStyle name="Normal 27 2 5" xfId="29380" xr:uid="{92BCD6DD-AE16-4EBC-9F3E-023977FE1D43}"/>
    <cellStyle name="Normal 27 2 5 2" xfId="29381" xr:uid="{1BBE3CDF-4221-48A5-B5DC-ADE41399E309}"/>
    <cellStyle name="Normal 27 2 5 2 2" xfId="29382" xr:uid="{45EBB6E2-D9E5-4DD7-8E28-3490817D99EC}"/>
    <cellStyle name="Normal 27 2 5 2 2 2" xfId="29383" xr:uid="{ED3E6FF9-7661-4E78-99CA-231287CF0C6C}"/>
    <cellStyle name="Normal 27 2 5 2 2 2 2" xfId="29384" xr:uid="{B2A2B598-01A4-469B-A968-CC06F5FB1048}"/>
    <cellStyle name="Normal 27 2 5 2 2 3" xfId="29385" xr:uid="{599CE021-F6E1-4F63-8D71-04AE6925B3E2}"/>
    <cellStyle name="Normal 27 2 5 2 3" xfId="29386" xr:uid="{2210AB06-D446-4D31-B4F7-54C5FB74FA86}"/>
    <cellStyle name="Normal 27 2 5 2 3 2" xfId="29387" xr:uid="{9AA87D89-2AA4-4C58-A94A-2DF6C9D9EB3B}"/>
    <cellStyle name="Normal 27 2 5 2 4" xfId="29388" xr:uid="{7486D2E8-AD75-4873-957A-1BA8ADD70C59}"/>
    <cellStyle name="Normal 27 2 5 3" xfId="29389" xr:uid="{64036AE5-7DE5-4E58-A9E6-AB991FE6ADEF}"/>
    <cellStyle name="Normal 27 2 5 3 2" xfId="29390" xr:uid="{6F6C2D95-4E56-40B4-ACEB-B9F2A52A13FB}"/>
    <cellStyle name="Normal 27 2 5 3 2 2" xfId="29391" xr:uid="{E018F236-9CA3-40A6-A4C2-D8F82762F397}"/>
    <cellStyle name="Normal 27 2 5 3 3" xfId="29392" xr:uid="{62A52FD1-EC28-451D-B40B-7BE45ACB70D6}"/>
    <cellStyle name="Normal 27 2 5 4" xfId="29393" xr:uid="{533D38BD-9C86-4C6F-B863-483CFCC73142}"/>
    <cellStyle name="Normal 27 2 5 4 2" xfId="29394" xr:uid="{809FE5E5-5BF6-4320-A548-C06C7530350B}"/>
    <cellStyle name="Normal 27 2 5 5" xfId="29395" xr:uid="{E0F4713C-4826-4061-A9D4-9D0CB9E3980B}"/>
    <cellStyle name="Normal 27 2 5 6" xfId="29396" xr:uid="{11B58663-AC32-4839-B744-7BCC2A032E2F}"/>
    <cellStyle name="Normal 27 2 6" xfId="29397" xr:uid="{05232CE8-1819-4E9A-B8AF-A12B2B9F923B}"/>
    <cellStyle name="Normal 27 2 6 2" xfId="29398" xr:uid="{804CDE74-7ACC-48F7-8ECE-39DF8BF42EB4}"/>
    <cellStyle name="Normal 27 2 6 2 2" xfId="29399" xr:uid="{4F9F15CB-343A-4D11-B272-2AA05EE45470}"/>
    <cellStyle name="Normal 27 2 6 2 2 2" xfId="55827" xr:uid="{04562F2C-1592-4144-BF51-F1EFB655AF21}"/>
    <cellStyle name="Normal 27 2 6 2 3" xfId="55828" xr:uid="{F025B251-30F1-43AD-AB7D-23C24C8306DD}"/>
    <cellStyle name="Normal 27 2 6 3" xfId="29400" xr:uid="{976BA4B0-8A9E-40B4-9734-A86025177A88}"/>
    <cellStyle name="Normal 27 2 6 3 2" xfId="55829" xr:uid="{3035CCDC-93F5-4AAD-B2D8-600F4BC9D7E5}"/>
    <cellStyle name="Normal 27 2 6 4" xfId="55830" xr:uid="{1DFA0EEA-BF8E-44DE-87ED-DE58912EA578}"/>
    <cellStyle name="Normal 27 2 7" xfId="29401" xr:uid="{1ACFEBE0-1F00-4922-924D-9D5EEFE2039A}"/>
    <cellStyle name="Normal 27 2 7 2" xfId="29402" xr:uid="{2F0AB390-E6C8-4775-B5C9-3D8E40655EB9}"/>
    <cellStyle name="Normal 27 2 7 2 2" xfId="29403" xr:uid="{597D73B9-9D55-427A-8795-DB948C288ACE}"/>
    <cellStyle name="Normal 27 2 7 2 2 2" xfId="29404" xr:uid="{7E2E1957-CDC8-47BB-B963-BD234CC1EE7F}"/>
    <cellStyle name="Normal 27 2 7 2 3" xfId="29405" xr:uid="{EC646C71-6898-45E5-8E5E-63CDC41C6EE3}"/>
    <cellStyle name="Normal 27 2 7 3" xfId="29406" xr:uid="{63867883-4AA7-40CE-9D74-17BE07212554}"/>
    <cellStyle name="Normal 27 2 7 3 2" xfId="29407" xr:uid="{5FD21B8D-A8A2-4DC8-A526-7112C7DE227C}"/>
    <cellStyle name="Normal 27 2 7 4" xfId="29408" xr:uid="{6D84EA6F-5544-42A3-8DFB-CF4E0E03704A}"/>
    <cellStyle name="Normal 27 2 8" xfId="29409" xr:uid="{7F94278A-67CB-4980-BB6B-B5C2432D12F6}"/>
    <cellStyle name="Normal 27 2 8 2" xfId="29410" xr:uid="{AD6C69CB-53C7-45F1-8F85-3174B734C20D}"/>
    <cellStyle name="Normal 27 2 8 2 2" xfId="29411" xr:uid="{8FE24138-F513-4AA2-A2B9-D28A19382070}"/>
    <cellStyle name="Normal 27 2 8 3" xfId="29412" xr:uid="{B68C2CEF-B18C-4256-95A7-431AB95349E0}"/>
    <cellStyle name="Normal 27 2 9" xfId="29413" xr:uid="{DB2F385B-A306-4C63-A9BE-D1CA2DECDDDE}"/>
    <cellStyle name="Normal 27 2 9 2" xfId="29414" xr:uid="{848B7CD2-C888-4C2E-925B-9066DA7D892E}"/>
    <cellStyle name="Normal 27 2_INFORME" xfId="29415" xr:uid="{D4563CC2-ACFA-435C-895D-CDF4FE5A02F6}"/>
    <cellStyle name="Normal 27 3" xfId="29416" xr:uid="{9158B1CD-C7A9-40E0-A384-C7E5606A699B}"/>
    <cellStyle name="Normal 27 3 10" xfId="29417" xr:uid="{B6164C5B-B89E-462C-A134-EA2D946094D5}"/>
    <cellStyle name="Normal 27 3 2" xfId="29418" xr:uid="{DF179940-6390-4545-A9EA-BFAA0E0D24C5}"/>
    <cellStyle name="Normal 27 3 2 2" xfId="29419" xr:uid="{FD7C923C-E529-4817-8950-F1484B5734EC}"/>
    <cellStyle name="Normal 27 3 2 2 2" xfId="29420" xr:uid="{29CCB1DA-18AD-476B-BE5C-813B6F4C5ECB}"/>
    <cellStyle name="Normal 27 3 2 2 2 2" xfId="29421" xr:uid="{B9177CBC-1B15-4768-B238-AA79BC9F28C3}"/>
    <cellStyle name="Normal 27 3 2 2 2 2 2" xfId="29422" xr:uid="{65C7FCCA-EADA-46E6-A4B4-37CB10AA20FE}"/>
    <cellStyle name="Normal 27 3 2 2 2 3" xfId="29423" xr:uid="{E128ACE9-6131-4864-90A2-CF2B0016102D}"/>
    <cellStyle name="Normal 27 3 2 2 2 4" xfId="29424" xr:uid="{1088FA97-1464-4333-B7FD-E88DB7854511}"/>
    <cellStyle name="Normal 27 3 2 2 3" xfId="29425" xr:uid="{6D7DDBDB-D6DE-47AA-BE65-51FD7858803C}"/>
    <cellStyle name="Normal 27 3 2 2 3 2" xfId="29426" xr:uid="{BFC5F050-15DB-4AF3-9498-E1AAC0233686}"/>
    <cellStyle name="Normal 27 3 2 2 4" xfId="29427" xr:uid="{DC263DA4-15F4-46E5-A7EB-71B7C321BA4E}"/>
    <cellStyle name="Normal 27 3 2 2 5" xfId="29428" xr:uid="{781ECE90-8406-4979-BB57-A60D8D527AEF}"/>
    <cellStyle name="Normal 27 3 2 2 6" xfId="29429" xr:uid="{D2D64F26-61F0-4DA5-B8C0-396EA4B6760B}"/>
    <cellStyle name="Normal 27 3 2 3" xfId="29430" xr:uid="{811E5FBC-824C-4633-BB36-6694F675FF52}"/>
    <cellStyle name="Normal 27 3 2 3 2" xfId="29431" xr:uid="{E1C3D99B-671B-4D35-86B8-65313EC9CC2B}"/>
    <cellStyle name="Normal 27 3 2 3 2 2" xfId="29432" xr:uid="{2676414B-0E51-43E6-8795-584FF4E10251}"/>
    <cellStyle name="Normal 27 3 2 3 3" xfId="29433" xr:uid="{9AB62C34-D380-48B8-87DE-1B3E6613756C}"/>
    <cellStyle name="Normal 27 3 2 3 4" xfId="29434" xr:uid="{12E08E15-0E6E-4577-901C-6FCFE2640F47}"/>
    <cellStyle name="Normal 27 3 2 4" xfId="29435" xr:uid="{7B4B078A-7DA5-4F96-9EB2-D61E1943AFC5}"/>
    <cellStyle name="Normal 27 3 2 4 2" xfId="29436" xr:uid="{80F8A0A3-40EF-4BF6-80B5-27BE2C79A131}"/>
    <cellStyle name="Normal 27 3 2 4 2 2" xfId="29437" xr:uid="{4D261A7E-6D8F-4D39-AC94-04C7B9EC562C}"/>
    <cellStyle name="Normal 27 3 2 4 3" xfId="29438" xr:uid="{0860EBC4-A307-481A-8CF9-F25A6FE2306B}"/>
    <cellStyle name="Normal 27 3 2 5" xfId="29439" xr:uid="{D771BB72-5DE1-4A6A-8E05-89EA61BBF0F4}"/>
    <cellStyle name="Normal 27 3 2 5 2" xfId="29440" xr:uid="{E279DC7A-B871-4E9C-8A5A-6D1FE2D2096B}"/>
    <cellStyle name="Normal 27 3 2 6" xfId="29441" xr:uid="{96683F07-A83F-4DF0-90AE-2E6CCB19A1B4}"/>
    <cellStyle name="Normal 27 3 2 7" xfId="29442" xr:uid="{51BAA0B9-2B93-4352-862A-DCC7A5544E5D}"/>
    <cellStyle name="Normal 27 3 2 8" xfId="29443" xr:uid="{3840668A-8412-4C46-BA22-45405ECDAB5F}"/>
    <cellStyle name="Normal 27 3 2_INFORME" xfId="29444" xr:uid="{CC2CA9C9-DF07-48A9-A34D-C58A6E490593}"/>
    <cellStyle name="Normal 27 3 3" xfId="29445" xr:uid="{E50C97F8-7094-4812-ADE7-49E61A1E489A}"/>
    <cellStyle name="Normal 27 3 3 2" xfId="29446" xr:uid="{035C2806-2865-4966-81BA-1D316BEA1B98}"/>
    <cellStyle name="Normal 27 3 3 2 2" xfId="29447" xr:uid="{1AD5459E-F417-4C26-BA85-57848329FB3F}"/>
    <cellStyle name="Normal 27 3 3 2 2 2" xfId="29448" xr:uid="{9069C25F-D380-4787-948D-7EF98926A6F2}"/>
    <cellStyle name="Normal 27 3 3 2 2 2 2" xfId="29449" xr:uid="{20AD3AB1-51C7-49CB-BA87-2D861FDE3132}"/>
    <cellStyle name="Normal 27 3 3 2 2 3" xfId="29450" xr:uid="{3B64087B-59F9-48EC-BDD8-10D984393E0D}"/>
    <cellStyle name="Normal 27 3 3 2 3" xfId="29451" xr:uid="{CC62CAB6-99D1-488D-86A0-A23FF9DB8225}"/>
    <cellStyle name="Normal 27 3 3 2 3 2" xfId="29452" xr:uid="{C02CA6F4-8582-4149-B503-9BFD651B0050}"/>
    <cellStyle name="Normal 27 3 3 2 4" xfId="29453" xr:uid="{C0E84F28-9964-4183-BB2E-0601A05E05CF}"/>
    <cellStyle name="Normal 27 3 3 2 5" xfId="29454" xr:uid="{EDCA62A1-5CDB-4774-8DAC-367DE72F3453}"/>
    <cellStyle name="Normal 27 3 3 3" xfId="29455" xr:uid="{C4190350-1EBE-4055-8BC9-7B610C9BF7DA}"/>
    <cellStyle name="Normal 27 3 3 3 2" xfId="29456" xr:uid="{274164C4-20E7-45D1-9D06-0F9971AB089C}"/>
    <cellStyle name="Normal 27 3 3 3 2 2" xfId="29457" xr:uid="{83602F5E-9160-45B5-9916-7465D06B2511}"/>
    <cellStyle name="Normal 27 3 3 3 3" xfId="29458" xr:uid="{B1F2EF3C-197A-4EAD-A3BF-C76590FD600C}"/>
    <cellStyle name="Normal 27 3 3 4" xfId="29459" xr:uid="{2A6A3F89-8CF4-4C7F-9B63-F899DA5E584A}"/>
    <cellStyle name="Normal 27 3 3 4 2" xfId="29460" xr:uid="{B349215A-2059-4BE5-94D7-26A73380C2C3}"/>
    <cellStyle name="Normal 27 3 3 5" xfId="29461" xr:uid="{C5445DBC-35B3-480C-BB37-F6F159DCBD82}"/>
    <cellStyle name="Normal 27 3 3 6" xfId="29462" xr:uid="{C34C8CA4-C979-4A7D-A65F-DA756B90A39B}"/>
    <cellStyle name="Normal 27 3 3 7" xfId="29463" xr:uid="{F631B824-F585-42C7-8419-941355504624}"/>
    <cellStyle name="Normal 27 3 4" xfId="29464" xr:uid="{BFB3F625-895E-4AF6-8F65-6D76350B93C3}"/>
    <cellStyle name="Normal 27 3 4 2" xfId="29465" xr:uid="{93666CE1-01E1-4C00-A5B7-D147C2D145C8}"/>
    <cellStyle name="Normal 27 3 4 2 2" xfId="29466" xr:uid="{E4E10C05-C7B4-4DB4-881A-AC484F58D95B}"/>
    <cellStyle name="Normal 27 3 4 2 2 2" xfId="29467" xr:uid="{CDBC53B2-3826-47E4-8BE4-AE235673CB29}"/>
    <cellStyle name="Normal 27 3 4 2 3" xfId="29468" xr:uid="{291260D5-1174-4D2B-B85C-DBB0228AF9CD}"/>
    <cellStyle name="Normal 27 3 4 3" xfId="29469" xr:uid="{2C53709D-4E7D-4E40-A121-BCDB14E64174}"/>
    <cellStyle name="Normal 27 3 4 3 2" xfId="29470" xr:uid="{8413C7B2-478F-4A3F-9D68-ADD3439EC6B2}"/>
    <cellStyle name="Normal 27 3 4 4" xfId="29471" xr:uid="{3771239A-B93C-4E7C-9F8E-3DDBE532B67B}"/>
    <cellStyle name="Normal 27 3 4 5" xfId="29472" xr:uid="{BA6852B7-C465-4FF2-AB0C-C3EBBCDC4C13}"/>
    <cellStyle name="Normal 27 3 5" xfId="29473" xr:uid="{50DD6717-7CE1-4E86-A885-B2C95DAAB4EF}"/>
    <cellStyle name="Normal 27 3 5 2" xfId="29474" xr:uid="{B07CACFA-D431-4818-806F-E85169205B13}"/>
    <cellStyle name="Normal 27 3 5 2 2" xfId="29475" xr:uid="{8229C4B6-3C6B-4264-8C88-548BD0206A53}"/>
    <cellStyle name="Normal 27 3 5 3" xfId="29476" xr:uid="{03CCF5D0-D3E9-4E36-9CA5-5070984A1423}"/>
    <cellStyle name="Normal 27 3 6" xfId="29477" xr:uid="{0EDB2FF4-AAF9-495C-B5F0-AB90508BB7AB}"/>
    <cellStyle name="Normal 27 3 6 2" xfId="29478" xr:uid="{EFBD4497-07D3-4762-AFE0-AE37335BBD7B}"/>
    <cellStyle name="Normal 27 3 6 2 2" xfId="29479" xr:uid="{49273C2D-E27F-40D1-86F7-B1FCE2FB740D}"/>
    <cellStyle name="Normal 27 3 6 3" xfId="29480" xr:uid="{D5201C54-0374-45A5-89B9-667EFD441F4B}"/>
    <cellStyle name="Normal 27 3 7" xfId="29481" xr:uid="{A96E7149-35E4-48F4-A67F-36599460BF8F}"/>
    <cellStyle name="Normal 27 3 7 2" xfId="29482" xr:uid="{A27CC435-C4B4-4DA0-BE30-328C9A017CC0}"/>
    <cellStyle name="Normal 27 3 8" xfId="29483" xr:uid="{7CA14969-E1DE-4590-8E9C-2CB4315873B3}"/>
    <cellStyle name="Normal 27 3 9" xfId="29484" xr:uid="{6C74EDD8-D29E-4187-8CF6-47C162FC80F2}"/>
    <cellStyle name="Normal 27 3_INFORME" xfId="29485" xr:uid="{50461C4B-D745-4BBE-B1AF-90889487A50A}"/>
    <cellStyle name="Normal 27 4" xfId="29486" xr:uid="{F8E25157-CF59-48BA-B5CB-6519057DBAB0}"/>
    <cellStyle name="Normal 27 4 10" xfId="29487" xr:uid="{544DC332-0742-4458-9F5A-7B244B6E31B6}"/>
    <cellStyle name="Normal 27 4 2" xfId="29488" xr:uid="{57277FEA-9D30-4338-9064-ABC3750E60BB}"/>
    <cellStyle name="Normal 27 4 2 2" xfId="29489" xr:uid="{61A42B86-473B-4B31-842B-57A02F6FEDA8}"/>
    <cellStyle name="Normal 27 4 2 2 2" xfId="29490" xr:uid="{926AABAB-816F-441B-8A41-AD6C1D913232}"/>
    <cellStyle name="Normal 27 4 2 2 2 2" xfId="29491" xr:uid="{6DD0955E-0867-40A8-8C60-664DA2E1BDC8}"/>
    <cellStyle name="Normal 27 4 2 2 2 2 2" xfId="29492" xr:uid="{EC660956-C513-47B7-9041-B65A0A3C8DA2}"/>
    <cellStyle name="Normal 27 4 2 2 2 2 2 2" xfId="29493" xr:uid="{FE8AB0C8-A49A-4C36-B260-2C5637DD54B4}"/>
    <cellStyle name="Normal 27 4 2 2 2 2 2 2 2" xfId="55831" xr:uid="{3A10CEA2-4F0A-41AE-9799-D92DDB4E166F}"/>
    <cellStyle name="Normal 27 4 2 2 2 2 2 3" xfId="55832" xr:uid="{7D97C38F-EF07-41E2-A358-7BAA74C4AEF7}"/>
    <cellStyle name="Normal 27 4 2 2 2 2 3" xfId="29494" xr:uid="{3F1F9C9E-1B15-46BE-9E78-E50184A1903C}"/>
    <cellStyle name="Normal 27 4 2 2 2 2 3 2" xfId="55833" xr:uid="{42E7607C-09BE-4A0A-84E1-D6D11F2C2859}"/>
    <cellStyle name="Normal 27 4 2 2 2 2 4" xfId="55834" xr:uid="{00CDF6AE-09A5-48E0-9028-96DECFFFFA06}"/>
    <cellStyle name="Normal 27 4 2 2 2 3" xfId="29495" xr:uid="{BC979B4C-43C8-4965-A7D0-6E454BED052E}"/>
    <cellStyle name="Normal 27 4 2 2 2 3 2" xfId="29496" xr:uid="{4EBD5360-365A-4069-AC98-4CCA5454A74C}"/>
    <cellStyle name="Normal 27 4 2 2 2 3 2 2" xfId="55835" xr:uid="{CC375D46-B259-4E8B-B30A-1B0A9AEDD865}"/>
    <cellStyle name="Normal 27 4 2 2 2 3 3" xfId="55836" xr:uid="{91AFA601-5B89-44B1-B1EA-1FEAE5B9A154}"/>
    <cellStyle name="Normal 27 4 2 2 2 4" xfId="29497" xr:uid="{58E24C02-7D23-4CDC-B06C-CB0D929E5064}"/>
    <cellStyle name="Normal 27 4 2 2 2 4 2" xfId="55837" xr:uid="{5B0C0B99-7333-4047-BD4B-5CDDF21A7C6D}"/>
    <cellStyle name="Normal 27 4 2 2 2 5" xfId="55838" xr:uid="{642B1E11-CF62-4C42-A4CC-C83058D980AC}"/>
    <cellStyle name="Normal 27 4 2 2 2 6" xfId="55839" xr:uid="{0A89CFE3-6FB1-4FB0-824D-35CC57CA7BAB}"/>
    <cellStyle name="Normal 27 4 2 2 3" xfId="29498" xr:uid="{7EA0DBA6-FFC8-42DB-A31C-2222F7A5BE71}"/>
    <cellStyle name="Normal 27 4 2 2 3 2" xfId="29499" xr:uid="{F17E1A37-C774-4FB3-956A-1E2C91661B3A}"/>
    <cellStyle name="Normal 27 4 2 2 3 2 2" xfId="29500" xr:uid="{DD67DE8F-CA77-4CCD-9393-F374D300F27F}"/>
    <cellStyle name="Normal 27 4 2 2 3 2 2 2" xfId="29501" xr:uid="{561CC352-7D51-4342-BB0C-0351D384BAB5}"/>
    <cellStyle name="Normal 27 4 2 2 3 2 3" xfId="29502" xr:uid="{7BDEDAA7-1088-4798-9484-71A9D0137655}"/>
    <cellStyle name="Normal 27 4 2 2 3 3" xfId="29503" xr:uid="{F2CCDB7C-4178-4928-8CAE-32581696B9D5}"/>
    <cellStyle name="Normal 27 4 2 2 3 3 2" xfId="29504" xr:uid="{9A1F7147-EB57-402D-A2D8-21E406F9DB41}"/>
    <cellStyle name="Normal 27 4 2 2 3 4" xfId="29505" xr:uid="{A3A33CBE-37F1-40FB-966E-B5D05DC6A5B9}"/>
    <cellStyle name="Normal 27 4 2 2 4" xfId="29506" xr:uid="{D9227FB9-E45B-4114-8D3B-168BDB012588}"/>
    <cellStyle name="Normal 27 4 2 2 4 2" xfId="29507" xr:uid="{AB4B01F4-DC7B-4EAE-9706-67945202E11B}"/>
    <cellStyle name="Normal 27 4 2 2 4 2 2" xfId="29508" xr:uid="{CF8607E7-A5B8-4714-A592-98B42421C7AF}"/>
    <cellStyle name="Normal 27 4 2 2 4 3" xfId="29509" xr:uid="{BAA440D5-43EA-4413-989A-3DCDA7A518DA}"/>
    <cellStyle name="Normal 27 4 2 2 5" xfId="29510" xr:uid="{62370972-5477-4A55-BDE2-FEDD4C6CBCA6}"/>
    <cellStyle name="Normal 27 4 2 2 5 2" xfId="29511" xr:uid="{5530D85A-2CAA-45F9-8D4B-092A3067AC47}"/>
    <cellStyle name="Normal 27 4 2 2 6" xfId="29512" xr:uid="{75DBB9E9-ED91-4243-BB58-FC14F6C900CA}"/>
    <cellStyle name="Normal 27 4 2 2 7" xfId="29513" xr:uid="{69CB4DE7-030E-43FF-9078-C073AE5F190A}"/>
    <cellStyle name="Normal 27 4 2 3" xfId="29514" xr:uid="{58BFEA9D-DEA6-412B-97C3-41E24A20AA53}"/>
    <cellStyle name="Normal 27 4 2 3 2" xfId="29515" xr:uid="{3D57A816-81C5-48EA-9025-C4AEDF55947B}"/>
    <cellStyle name="Normal 27 4 2 3 2 2" xfId="29516" xr:uid="{568A7BCF-BE84-444E-8692-49C73B740C5B}"/>
    <cellStyle name="Normal 27 4 2 3 2 2 2" xfId="29517" xr:uid="{53C176D7-44D7-48F6-986F-5D65378746FA}"/>
    <cellStyle name="Normal 27 4 2 3 2 2 2 2" xfId="55840" xr:uid="{A31570FE-4257-4100-B46A-2627A67AD9FC}"/>
    <cellStyle name="Normal 27 4 2 3 2 2 3" xfId="55841" xr:uid="{7828D92E-CAB5-47DD-91CA-1856CC5BF525}"/>
    <cellStyle name="Normal 27 4 2 3 2 3" xfId="29518" xr:uid="{C77075D8-4404-4F66-99F7-18511DFA0E33}"/>
    <cellStyle name="Normal 27 4 2 3 2 3 2" xfId="55842" xr:uid="{220EAB36-8E14-4655-A608-12810DAF02DE}"/>
    <cellStyle name="Normal 27 4 2 3 2 4" xfId="55843" xr:uid="{4414A279-D778-4323-A0C2-8A84822F9838}"/>
    <cellStyle name="Normal 27 4 2 3 3" xfId="29519" xr:uid="{E3E927F0-D663-496B-AE3A-AD4C55495E9C}"/>
    <cellStyle name="Normal 27 4 2 3 3 2" xfId="29520" xr:uid="{2E2830C8-60F3-4435-9382-AF5033D67BFB}"/>
    <cellStyle name="Normal 27 4 2 3 3 2 2" xfId="55844" xr:uid="{B1703280-B1F0-41A4-B2DE-EA7B2E81AA0B}"/>
    <cellStyle name="Normal 27 4 2 3 3 3" xfId="55845" xr:uid="{301D4835-CF22-468F-9F01-28E129151980}"/>
    <cellStyle name="Normal 27 4 2 3 4" xfId="29521" xr:uid="{9A07CAC9-9C35-4DAD-889C-1A42DD5C19A2}"/>
    <cellStyle name="Normal 27 4 2 3 4 2" xfId="55846" xr:uid="{C88DB8EA-9B0F-4680-B429-3F5E28009E88}"/>
    <cellStyle name="Normal 27 4 2 3 5" xfId="55847" xr:uid="{A3BF95C5-B997-47C2-9C5C-1B130166D219}"/>
    <cellStyle name="Normal 27 4 2 3 6" xfId="55848" xr:uid="{2C1CB2A0-7C60-4610-B701-8A836DF3D85D}"/>
    <cellStyle name="Normal 27 4 2 4" xfId="29522" xr:uid="{E22786D2-1538-4FB0-AE95-945641EE53D1}"/>
    <cellStyle name="Normal 27 4 2 4 2" xfId="29523" xr:uid="{BC079E7A-D880-4807-94E1-70F5F2BBF95B}"/>
    <cellStyle name="Normal 27 4 2 4 2 2" xfId="29524" xr:uid="{F30FDB6C-7229-4872-A868-43CB912261F9}"/>
    <cellStyle name="Normal 27 4 2 4 2 2 2" xfId="29525" xr:uid="{B770A79A-EB0E-48B7-A404-E7F421C52C62}"/>
    <cellStyle name="Normal 27 4 2 4 2 3" xfId="29526" xr:uid="{A847D966-7D8A-4C60-B895-F3C6C64051AD}"/>
    <cellStyle name="Normal 27 4 2 4 3" xfId="29527" xr:uid="{2437160B-4DFD-4355-9880-B914222EA5BC}"/>
    <cellStyle name="Normal 27 4 2 4 3 2" xfId="29528" xr:uid="{EA271860-DA69-4C16-92CD-C9D0EF4EA45D}"/>
    <cellStyle name="Normal 27 4 2 4 4" xfId="29529" xr:uid="{E20891E0-6B82-43D0-BCF5-01F597DCE2AC}"/>
    <cellStyle name="Normal 27 4 2 5" xfId="29530" xr:uid="{6679A8CA-E24F-4BD5-BC0D-C8073B15F8C2}"/>
    <cellStyle name="Normal 27 4 2 5 2" xfId="29531" xr:uid="{DC0E1D67-914A-4395-AB9D-A5185AA51293}"/>
    <cellStyle name="Normal 27 4 2 5 2 2" xfId="29532" xr:uid="{8025A848-6DAF-4C32-AEDD-A10BECD9AF0A}"/>
    <cellStyle name="Normal 27 4 2 5 3" xfId="29533" xr:uid="{AD4573F4-9E17-4097-82F7-C2455D2CC1BF}"/>
    <cellStyle name="Normal 27 4 2 6" xfId="29534" xr:uid="{5C09F32D-E282-4632-9413-EB73554C3EBA}"/>
    <cellStyle name="Normal 27 4 2 6 2" xfId="29535" xr:uid="{400A2D60-7808-4873-BA12-30156A4DB673}"/>
    <cellStyle name="Normal 27 4 2 7" xfId="29536" xr:uid="{06697452-826A-48D2-8A8C-2EE99A3B4E88}"/>
    <cellStyle name="Normal 27 4 2 8" xfId="29537" xr:uid="{1AE8460F-159C-4AE0-8EB8-6BF7C9F1275A}"/>
    <cellStyle name="Normal 27 4 2 9" xfId="29538" xr:uid="{1A15887A-0201-4765-ADE2-E7CEB98F0211}"/>
    <cellStyle name="Normal 27 4 3" xfId="29539" xr:uid="{FA971E39-4EDC-4AAA-99F6-04E004230ED9}"/>
    <cellStyle name="Normal 27 4 3 2" xfId="29540" xr:uid="{0A8ED2A7-798A-48DB-93C3-A2D2505906A4}"/>
    <cellStyle name="Normal 27 4 3 2 2" xfId="29541" xr:uid="{F433F3CE-A969-4ADF-ABB4-E277F2D8385D}"/>
    <cellStyle name="Normal 27 4 3 2 2 2" xfId="29542" xr:uid="{FCD8189E-65FB-4A67-9B7D-B73222C0116D}"/>
    <cellStyle name="Normal 27 4 3 2 2 2 2" xfId="29543" xr:uid="{99023CAF-DFF7-4C8F-A32E-46760859DCEA}"/>
    <cellStyle name="Normal 27 4 3 2 2 2 2 2" xfId="55849" xr:uid="{5CBA6D91-E7F8-4A1F-8818-10ECEB168468}"/>
    <cellStyle name="Normal 27 4 3 2 2 2 3" xfId="55850" xr:uid="{27B1308A-B0B4-40C4-9C2D-3150DEF567B4}"/>
    <cellStyle name="Normal 27 4 3 2 2 3" xfId="29544" xr:uid="{9D2D37CC-163F-4DD7-AD28-7F7DB2F25EE5}"/>
    <cellStyle name="Normal 27 4 3 2 2 3 2" xfId="55851" xr:uid="{5205DB74-B9D0-4FFB-B993-A2FD93541D61}"/>
    <cellStyle name="Normal 27 4 3 2 2 4" xfId="55852" xr:uid="{DC6E6691-2AA4-4F1B-91CE-0A1BAB02587B}"/>
    <cellStyle name="Normal 27 4 3 2 3" xfId="29545" xr:uid="{25824E35-1529-49F5-AF3A-EA89A91DE61D}"/>
    <cellStyle name="Normal 27 4 3 2 3 2" xfId="29546" xr:uid="{E70A1A88-48FF-42A2-8BCF-E850A5315318}"/>
    <cellStyle name="Normal 27 4 3 2 3 2 2" xfId="55853" xr:uid="{517A558E-425B-43E8-BFB0-10DE07C0A16D}"/>
    <cellStyle name="Normal 27 4 3 2 3 3" xfId="55854" xr:uid="{3549F6EB-5B8A-46C7-B66D-70FE5DD4D73D}"/>
    <cellStyle name="Normal 27 4 3 2 4" xfId="29547" xr:uid="{226E358C-BB4B-43BF-B86C-EBD799BF1DE3}"/>
    <cellStyle name="Normal 27 4 3 2 4 2" xfId="55855" xr:uid="{2EC34F36-CF2A-4442-8B74-0B46D5335188}"/>
    <cellStyle name="Normal 27 4 3 2 5" xfId="55856" xr:uid="{2ABEA6B9-BD2B-4A1C-8327-2A2F87FA7722}"/>
    <cellStyle name="Normal 27 4 3 2 6" xfId="55857" xr:uid="{1D684984-C09A-461E-8A1F-040639DE1BE9}"/>
    <cellStyle name="Normal 27 4 3 3" xfId="29548" xr:uid="{7C9E02E5-4A3A-4807-AF99-D0DF1548418C}"/>
    <cellStyle name="Normal 27 4 3 3 2" xfId="29549" xr:uid="{757CD8E0-D252-4BD9-8474-434B5A87A890}"/>
    <cellStyle name="Normal 27 4 3 3 2 2" xfId="29550" xr:uid="{3C924F8C-9E67-4B0B-A98B-BCD7035158C6}"/>
    <cellStyle name="Normal 27 4 3 3 2 2 2" xfId="29551" xr:uid="{EF9187F1-8F3E-47D5-9064-926B84741307}"/>
    <cellStyle name="Normal 27 4 3 3 2 3" xfId="29552" xr:uid="{830A100C-97E1-46EA-892B-88AB5A3D206B}"/>
    <cellStyle name="Normal 27 4 3 3 3" xfId="29553" xr:uid="{47419E7A-61E5-4C28-B4DC-4BF6EDB26BF5}"/>
    <cellStyle name="Normal 27 4 3 3 3 2" xfId="29554" xr:uid="{94C89401-B15B-4EB2-BFCD-AED2B85231EA}"/>
    <cellStyle name="Normal 27 4 3 3 4" xfId="29555" xr:uid="{ED56B033-56D5-47D0-AEF6-D3E95D897716}"/>
    <cellStyle name="Normal 27 4 3 4" xfId="29556" xr:uid="{E6FC2613-9813-4CA3-A35D-D664AAE266EE}"/>
    <cellStyle name="Normal 27 4 3 4 2" xfId="29557" xr:uid="{0A59AC49-F699-4458-8762-EF57759B7D71}"/>
    <cellStyle name="Normal 27 4 3 4 2 2" xfId="29558" xr:uid="{30607F62-4B48-4A0F-990E-515F5CD960F9}"/>
    <cellStyle name="Normal 27 4 3 4 3" xfId="29559" xr:uid="{F136DCB8-A76E-44A7-B98A-CEFCFBFA51D1}"/>
    <cellStyle name="Normal 27 4 3 5" xfId="29560" xr:uid="{531A4E0E-3A74-4F02-8280-71C15DF20809}"/>
    <cellStyle name="Normal 27 4 3 5 2" xfId="29561" xr:uid="{33169375-CD53-4B5A-A930-3CE574D01E4C}"/>
    <cellStyle name="Normal 27 4 3 6" xfId="29562" xr:uid="{45A74972-358A-4886-B984-8C5B28E9528B}"/>
    <cellStyle name="Normal 27 4 3 7" xfId="29563" xr:uid="{243B53EE-8448-4B29-8EA3-802624EBEF7C}"/>
    <cellStyle name="Normal 27 4 4" xfId="29564" xr:uid="{7ADECF2B-6E05-42C6-BB99-35519A0D91A4}"/>
    <cellStyle name="Normal 27 4 4 2" xfId="29565" xr:uid="{54A8B64F-C960-4661-8F87-C4DA480A4D32}"/>
    <cellStyle name="Normal 27 4 4 2 2" xfId="29566" xr:uid="{52CD007E-6E4D-4558-BF47-70AFF080CA1B}"/>
    <cellStyle name="Normal 27 4 4 2 2 2" xfId="29567" xr:uid="{03980A1C-1F7E-4F88-A6A7-6FFAF38CFA89}"/>
    <cellStyle name="Normal 27 4 4 2 2 2 2" xfId="29568" xr:uid="{3EA818F4-8FB1-4D8C-AB9C-3A43218629AA}"/>
    <cellStyle name="Normal 27 4 4 2 2 3" xfId="29569" xr:uid="{962DE019-B17E-4277-AECE-5BF9E8CAEF33}"/>
    <cellStyle name="Normal 27 4 4 2 3" xfId="29570" xr:uid="{DAFB4F4D-496A-4AF0-94FD-68788379B7BD}"/>
    <cellStyle name="Normal 27 4 4 2 3 2" xfId="29571" xr:uid="{DEE76933-0C9D-4A4F-AB7D-C6E3EA930981}"/>
    <cellStyle name="Normal 27 4 4 2 4" xfId="29572" xr:uid="{CF355189-FB5C-4BF9-9F31-31399A109FD9}"/>
    <cellStyle name="Normal 27 4 4 3" xfId="29573" xr:uid="{646D55F5-D4EB-4E59-905A-74281C973793}"/>
    <cellStyle name="Normal 27 4 4 3 2" xfId="29574" xr:uid="{3FF802EA-42D2-474A-AD39-A011E98D2455}"/>
    <cellStyle name="Normal 27 4 4 3 2 2" xfId="55858" xr:uid="{6EAF8341-EA44-4976-B41F-8B77A518CE09}"/>
    <cellStyle name="Normal 27 4 4 3 3" xfId="55859" xr:uid="{B96E719E-9300-4866-AE81-B1545113DAEB}"/>
    <cellStyle name="Normal 27 4 4 4" xfId="29575" xr:uid="{8B9497F9-8E47-4050-9C11-2EF589FC2FD1}"/>
    <cellStyle name="Normal 27 4 4 4 2" xfId="55860" xr:uid="{9EC2C9BD-34D5-467B-982A-7A66EB8144ED}"/>
    <cellStyle name="Normal 27 4 4 5" xfId="55861" xr:uid="{872BDE8B-0BCA-4DED-A093-6FDBFFABEDB5}"/>
    <cellStyle name="Normal 27 4 4 6" xfId="55862" xr:uid="{98BADA6E-DBB4-4AA7-95EB-6BA619C3A6CA}"/>
    <cellStyle name="Normal 27 4 5" xfId="29576" xr:uid="{6AA0B2ED-1BAF-45D7-9ABE-541A0B150309}"/>
    <cellStyle name="Normal 27 4 5 2" xfId="29577" xr:uid="{51132FC6-0304-4166-A230-8411A2E99132}"/>
    <cellStyle name="Normal 27 4 5 2 2" xfId="29578" xr:uid="{F1F3F98E-3110-49ED-B404-061744C0E419}"/>
    <cellStyle name="Normal 27 4 5 2 2 2" xfId="29579" xr:uid="{EC96497B-0E94-4F80-9190-842BF7E86810}"/>
    <cellStyle name="Normal 27 4 5 2 3" xfId="29580" xr:uid="{00231419-F224-42BD-870B-08C04EDA4FA0}"/>
    <cellStyle name="Normal 27 4 5 3" xfId="29581" xr:uid="{EFD1059D-1EAE-4453-8103-87D73A1BC44B}"/>
    <cellStyle name="Normal 27 4 5 3 2" xfId="29582" xr:uid="{3D3B9748-6F01-435B-A6B4-C2D98FDA8593}"/>
    <cellStyle name="Normal 27 4 5 4" xfId="29583" xr:uid="{416E5FE0-D601-4C5F-81AF-CC61BCD9795E}"/>
    <cellStyle name="Normal 27 4 6" xfId="29584" xr:uid="{0358652A-A2A4-4F0F-9459-A9421C729972}"/>
    <cellStyle name="Normal 27 4 6 2" xfId="29585" xr:uid="{1618B6EE-659E-4C15-98C3-B28ADA86D4FC}"/>
    <cellStyle name="Normal 27 4 6 2 2" xfId="29586" xr:uid="{3460D013-71C3-49DD-8CEB-2A07DC1D2624}"/>
    <cellStyle name="Normal 27 4 6 3" xfId="29587" xr:uid="{BC3DD794-D8DF-4D85-ACA5-65F719976604}"/>
    <cellStyle name="Normal 27 4 7" xfId="29588" xr:uid="{C0709EBB-1C64-4DFF-A9B2-0317C42EAE12}"/>
    <cellStyle name="Normal 27 4 7 2" xfId="29589" xr:uid="{CBA27432-63C8-49B5-9662-757B80B6BCF7}"/>
    <cellStyle name="Normal 27 4 8" xfId="29590" xr:uid="{D9E132F9-0D84-48D0-AD89-A73ED01070FF}"/>
    <cellStyle name="Normal 27 4 9" xfId="29591" xr:uid="{23B73872-867F-405A-B947-00330FB6AF04}"/>
    <cellStyle name="Normal 27 4_INFORME" xfId="29592" xr:uid="{70589FD0-9FD0-49C6-B543-513186313E56}"/>
    <cellStyle name="Normal 27 5" xfId="29593" xr:uid="{96B29BF3-CE3F-4910-A41A-9BFAFFA957A4}"/>
    <cellStyle name="Normal 27 5 2" xfId="29594" xr:uid="{7D8559CD-0015-4D89-B084-471D8F6C6901}"/>
    <cellStyle name="Normal 27 5 2 2" xfId="29595" xr:uid="{BE0E3161-83F0-411D-8D4F-DA94FB3F8CD9}"/>
    <cellStyle name="Normal 27 5 2 2 2" xfId="29596" xr:uid="{0CE21F12-DEC9-4A77-A714-0FDB809BA16A}"/>
    <cellStyle name="Normal 27 5 2 2 2 2" xfId="29597" xr:uid="{C53CE9A6-1152-463D-9E1A-EFA6477B79B0}"/>
    <cellStyle name="Normal 27 5 2 2 2 2 2" xfId="29598" xr:uid="{562575AC-EEA7-465E-92F2-4A6E8D8076BD}"/>
    <cellStyle name="Normal 27 5 2 2 2 2 2 2" xfId="29599" xr:uid="{FC092F42-48F9-41A0-A4A1-49F27375DFBF}"/>
    <cellStyle name="Normal 27 5 2 2 2 2 3" xfId="29600" xr:uid="{85FFA0EE-FA0C-4220-8F4B-B07E263FDFF4}"/>
    <cellStyle name="Normal 27 5 2 2 2 3" xfId="29601" xr:uid="{E4BE9C6E-0ED2-44E7-A45A-203AC328252A}"/>
    <cellStyle name="Normal 27 5 2 2 2 3 2" xfId="29602" xr:uid="{4749599D-AD73-4EC6-87BB-D09A52583C0B}"/>
    <cellStyle name="Normal 27 5 2 2 2 4" xfId="29603" xr:uid="{6E0C2D1A-14AC-4A6D-8D76-CAF5E7DA75DC}"/>
    <cellStyle name="Normal 27 5 2 2 3" xfId="29604" xr:uid="{A9418E4E-83C5-4959-AF39-504E232B40A2}"/>
    <cellStyle name="Normal 27 5 2 2 3 2" xfId="29605" xr:uid="{4304A59E-4B4D-4C46-917C-48E1107E8D25}"/>
    <cellStyle name="Normal 27 5 2 2 3 2 2" xfId="29606" xr:uid="{1E8FD104-18ED-4C99-9D5E-B810B2BDC0B5}"/>
    <cellStyle name="Normal 27 5 2 2 3 3" xfId="29607" xr:uid="{CD296A1E-CD05-4C50-97BF-8C6B28A105A4}"/>
    <cellStyle name="Normal 27 5 2 2 4" xfId="29608" xr:uid="{9E2B8CF2-14A4-4C0B-A4DD-1A538BDD572A}"/>
    <cellStyle name="Normal 27 5 2 2 4 2" xfId="29609" xr:uid="{CF3A3FE0-A049-4260-99CD-9790FE4F9A92}"/>
    <cellStyle name="Normal 27 5 2 2 5" xfId="29610" xr:uid="{6ADBDFD4-8303-45A3-85F8-70338258228F}"/>
    <cellStyle name="Normal 27 5 2 2 6" xfId="55863" xr:uid="{EC9BFEA1-623F-41CB-8A5F-2BAC4E2754F0}"/>
    <cellStyle name="Normal 27 5 2 3" xfId="29611" xr:uid="{3B402DF9-222F-4FD4-AE80-03C7D73C1EDE}"/>
    <cellStyle name="Normal 27 5 2 3 2" xfId="29612" xr:uid="{5AFACB0E-6F36-46BA-80A5-EDB816860DF2}"/>
    <cellStyle name="Normal 27 5 2 3 2 2" xfId="29613" xr:uid="{7FC3BA05-125E-49A0-B54C-77980D5B65C1}"/>
    <cellStyle name="Normal 27 5 2 3 2 2 2" xfId="29614" xr:uid="{71F87C15-4B6A-401B-8969-D39B528CC1E1}"/>
    <cellStyle name="Normal 27 5 2 3 2 3" xfId="29615" xr:uid="{125DD333-A521-4D7D-B796-233213AEDF0B}"/>
    <cellStyle name="Normal 27 5 2 3 3" xfId="29616" xr:uid="{65FE1102-C008-4908-B383-9EFE856D5110}"/>
    <cellStyle name="Normal 27 5 2 3 3 2" xfId="29617" xr:uid="{39F3D2EE-131E-42B2-8D68-36F0D46B5570}"/>
    <cellStyle name="Normal 27 5 2 3 4" xfId="29618" xr:uid="{1BF9D971-C089-48EA-8578-541CBD3D663B}"/>
    <cellStyle name="Normal 27 5 2 4" xfId="29619" xr:uid="{00C38BDE-3C9C-4184-A050-84575627C000}"/>
    <cellStyle name="Normal 27 5 2 4 2" xfId="29620" xr:uid="{0B64ADBB-3D8D-4375-8605-9A264F8F4DC3}"/>
    <cellStyle name="Normal 27 5 2 4 2 2" xfId="29621" xr:uid="{C8D231A9-6E01-4A0A-A62A-8F51BFF06098}"/>
    <cellStyle name="Normal 27 5 2 4 3" xfId="29622" xr:uid="{5A3A8376-710A-4FF4-81C7-714DE8B02CDF}"/>
    <cellStyle name="Normal 27 5 2 5" xfId="29623" xr:uid="{A08DE160-8129-4FDD-8A28-DC4C8766AA5D}"/>
    <cellStyle name="Normal 27 5 2 5 2" xfId="29624" xr:uid="{68FDD95B-75EF-413B-86D7-ACBEDE37B624}"/>
    <cellStyle name="Normal 27 5 2 6" xfId="29625" xr:uid="{77313B24-48DC-4D16-AECB-2CFEA3AC9FDF}"/>
    <cellStyle name="Normal 27 5 2 7" xfId="29626" xr:uid="{EA97A2D3-0FC3-453A-9940-C826A163175B}"/>
    <cellStyle name="Normal 27 5 3" xfId="29627" xr:uid="{FA0E18A5-D7A3-49B1-A6C8-25E931F26053}"/>
    <cellStyle name="Normal 27 5 3 2" xfId="29628" xr:uid="{216F39E2-EE1F-4F55-8D8C-8284F4119685}"/>
    <cellStyle name="Normal 27 5 3 2 2" xfId="29629" xr:uid="{42FDD514-018B-4BD4-A423-97273452AC3C}"/>
    <cellStyle name="Normal 27 5 3 2 2 2" xfId="29630" xr:uid="{FDEA30E7-BCCF-4EA3-9819-1D8E98E5B839}"/>
    <cellStyle name="Normal 27 5 3 2 2 2 2" xfId="29631" xr:uid="{430D07E9-9729-46F2-9733-52EFF219ACCF}"/>
    <cellStyle name="Normal 27 5 3 2 2 3" xfId="29632" xr:uid="{D05343F6-BACD-4F61-96FF-788ED1DB85A1}"/>
    <cellStyle name="Normal 27 5 3 2 3" xfId="29633" xr:uid="{A792C3C7-AEDA-403C-8B4E-14D5CCBB4886}"/>
    <cellStyle name="Normal 27 5 3 2 3 2" xfId="29634" xr:uid="{5E096044-6A24-4ECD-A580-DECC60D04622}"/>
    <cellStyle name="Normal 27 5 3 2 4" xfId="29635" xr:uid="{AE578115-F2A5-4612-AE9C-EFEA2D78F2BC}"/>
    <cellStyle name="Normal 27 5 3 3" xfId="29636" xr:uid="{FE7152D8-FE41-4092-979B-F779D0D70CFE}"/>
    <cellStyle name="Normal 27 5 3 3 2" xfId="29637" xr:uid="{6B844F01-51F6-4040-A9A7-A6E0D58726FF}"/>
    <cellStyle name="Normal 27 5 3 3 2 2" xfId="29638" xr:uid="{2EE66E44-7C78-4EB6-9336-F537EC337A60}"/>
    <cellStyle name="Normal 27 5 3 3 3" xfId="29639" xr:uid="{807C8A1D-AF77-4458-8E69-48F6B65E9CD9}"/>
    <cellStyle name="Normal 27 5 3 4" xfId="29640" xr:uid="{4A435B57-0497-4336-AF27-232C8682A5B6}"/>
    <cellStyle name="Normal 27 5 3 4 2" xfId="29641" xr:uid="{33A19EB0-4E95-442F-8479-26B1CEB8D68A}"/>
    <cellStyle name="Normal 27 5 3 5" xfId="29642" xr:uid="{71964875-06BB-4CB3-A19C-9C7F19B0893B}"/>
    <cellStyle name="Normal 27 5 3 6" xfId="55864" xr:uid="{3CBCAC7E-FD2C-47C8-BF9E-45E6C57DD7E7}"/>
    <cellStyle name="Normal 27 5 4" xfId="29643" xr:uid="{7880829A-0EBD-4F29-BF30-FCE328532F19}"/>
    <cellStyle name="Normal 27 5 4 2" xfId="29644" xr:uid="{0ECC0D1E-FCBC-471E-9352-C1F6F459448E}"/>
    <cellStyle name="Normal 27 5 4 2 2" xfId="29645" xr:uid="{E302C8B5-5D2E-43BB-AC26-BCD0C96A5A6D}"/>
    <cellStyle name="Normal 27 5 4 2 2 2" xfId="29646" xr:uid="{AFA8368E-FF3D-4BC0-BF84-269FBAE3D54C}"/>
    <cellStyle name="Normal 27 5 4 2 3" xfId="29647" xr:uid="{AE6DEC0A-A918-4498-B558-A45BC0EC2B54}"/>
    <cellStyle name="Normal 27 5 4 3" xfId="29648" xr:uid="{7931FC0A-59ED-40C4-BCD4-D2902CF779BD}"/>
    <cellStyle name="Normal 27 5 4 3 2" xfId="29649" xr:uid="{A4EEDA7C-B2F4-4CFF-B0A0-6B881580F1E9}"/>
    <cellStyle name="Normal 27 5 4 4" xfId="29650" xr:uid="{ECF266C6-6BB0-40D1-A993-8ED4FD24AECB}"/>
    <cellStyle name="Normal 27 5 5" xfId="29651" xr:uid="{ED0811A7-A7A1-45A2-9701-D11B84E62DD5}"/>
    <cellStyle name="Normal 27 5 5 2" xfId="29652" xr:uid="{5963EA8D-9020-4B3F-B379-1FC6FBF6AAA3}"/>
    <cellStyle name="Normal 27 5 5 2 2" xfId="29653" xr:uid="{13BADF82-7C0C-4443-817E-481AD7C66F89}"/>
    <cellStyle name="Normal 27 5 5 3" xfId="29654" xr:uid="{8328A314-F97D-43AD-BD0C-66417CF53EBE}"/>
    <cellStyle name="Normal 27 5 6" xfId="29655" xr:uid="{1836E22B-7F19-4455-A05C-D87AE41D82D0}"/>
    <cellStyle name="Normal 27 5 6 2" xfId="29656" xr:uid="{0D1D535A-3591-412B-8F98-A30B1EBFEA4D}"/>
    <cellStyle name="Normal 27 5 7" xfId="29657" xr:uid="{0CE7D204-A7BA-4E64-96AB-925D7945976C}"/>
    <cellStyle name="Normal 27 5 8" xfId="29658" xr:uid="{3183CB78-9BD5-4F41-A339-03F5EED593FA}"/>
    <cellStyle name="Normal 27 5 9" xfId="29659" xr:uid="{6061A0EA-7DB1-433F-B6B4-4EB8AB70E49E}"/>
    <cellStyle name="Normal 27 6" xfId="29660" xr:uid="{F5FAFE4F-BE1D-46EC-AFC7-42464FDF82AF}"/>
    <cellStyle name="Normal 27 6 2" xfId="29661" xr:uid="{BA1AC155-94F5-43E0-BA67-E9859CAE0783}"/>
    <cellStyle name="Normal 27 6 2 2" xfId="29662" xr:uid="{DAF0A34D-9946-4728-9144-483680ADC8C5}"/>
    <cellStyle name="Normal 27 6 2 2 2" xfId="29663" xr:uid="{F98C8C9C-AA53-4C40-A672-04488C030106}"/>
    <cellStyle name="Normal 27 6 2 2 2 2" xfId="29664" xr:uid="{D7128F5F-E147-4F3D-A095-B83045310066}"/>
    <cellStyle name="Normal 27 6 2 2 2 2 2" xfId="29665" xr:uid="{E9085EBE-F543-4525-BF8D-5843E2198834}"/>
    <cellStyle name="Normal 27 6 2 2 2 3" xfId="29666" xr:uid="{7A7604D9-BF4E-4CD9-BBF5-A498A0D914C7}"/>
    <cellStyle name="Normal 27 6 2 2 3" xfId="29667" xr:uid="{8BB0B515-4642-4771-A2C1-9DE89BFEB56B}"/>
    <cellStyle name="Normal 27 6 2 2 3 2" xfId="29668" xr:uid="{58EE95FE-F506-4CC4-BF94-66A44A3B01C3}"/>
    <cellStyle name="Normal 27 6 2 2 4" xfId="29669" xr:uid="{730C5BBC-6AAB-4F7F-8F4F-9286B011901D}"/>
    <cellStyle name="Normal 27 6 2 3" xfId="29670" xr:uid="{AAE9FBEE-398B-4368-B15D-C4A2E811CD8C}"/>
    <cellStyle name="Normal 27 6 2 3 2" xfId="29671" xr:uid="{314A73D4-A8E1-4433-B7D2-9E6809E8F410}"/>
    <cellStyle name="Normal 27 6 2 3 2 2" xfId="29672" xr:uid="{BD2AA2EB-90BB-47FC-8505-C0B49FACBA7B}"/>
    <cellStyle name="Normal 27 6 2 3 3" xfId="29673" xr:uid="{9AE1F58A-795A-4344-B913-E777508D1B6D}"/>
    <cellStyle name="Normal 27 6 2 4" xfId="29674" xr:uid="{99F685C3-34EA-4215-B4D7-4A7035B6C535}"/>
    <cellStyle name="Normal 27 6 2 4 2" xfId="29675" xr:uid="{9AD027DD-6454-4FAC-BA56-CA9042313A3B}"/>
    <cellStyle name="Normal 27 6 2 5" xfId="29676" xr:uid="{3D2DABE0-34D9-4580-BF35-172C6E5F97F7}"/>
    <cellStyle name="Normal 27 6 2 6" xfId="55865" xr:uid="{322695F6-30AC-4EFD-94CC-B96BD16DC1B4}"/>
    <cellStyle name="Normal 27 6 3" xfId="29677" xr:uid="{47676C0E-05B1-4449-A2AC-5A518638251E}"/>
    <cellStyle name="Normal 27 6 3 2" xfId="29678" xr:uid="{552E8BD2-B576-4388-AD4D-396A6EAEEE7A}"/>
    <cellStyle name="Normal 27 6 3 2 2" xfId="29679" xr:uid="{4759A735-85AA-4B23-B9E5-24F426289C1E}"/>
    <cellStyle name="Normal 27 6 3 2 2 2" xfId="29680" xr:uid="{86E77021-4850-4081-9471-35661054E4FD}"/>
    <cellStyle name="Normal 27 6 3 2 3" xfId="29681" xr:uid="{12E20DC4-8923-443F-95E9-90FA06792BBD}"/>
    <cellStyle name="Normal 27 6 3 3" xfId="29682" xr:uid="{E5FEB877-8146-4B04-9107-3C48182DCB4D}"/>
    <cellStyle name="Normal 27 6 3 3 2" xfId="29683" xr:uid="{0C86D172-6731-404B-9907-E2B1A0F63058}"/>
    <cellStyle name="Normal 27 6 3 4" xfId="29684" xr:uid="{F8971938-DCBB-41DC-83F3-A134A389B471}"/>
    <cellStyle name="Normal 27 6 4" xfId="29685" xr:uid="{BEACFC76-804B-4C11-A269-4CD9253F4F32}"/>
    <cellStyle name="Normal 27 6 4 2" xfId="29686" xr:uid="{B6EAEC22-EF16-4724-85E8-2FA3622203D1}"/>
    <cellStyle name="Normal 27 6 4 2 2" xfId="29687" xr:uid="{593E9D8D-C437-4654-8580-3D5AC29ED070}"/>
    <cellStyle name="Normal 27 6 4 3" xfId="29688" xr:uid="{6D5D57EB-F7AC-45A5-8CE3-94222898A9DE}"/>
    <cellStyle name="Normal 27 6 5" xfId="29689" xr:uid="{1258399C-F302-4BFB-B703-E6A11BD1837C}"/>
    <cellStyle name="Normal 27 6 5 2" xfId="29690" xr:uid="{B02DCD32-3AC4-4EC6-917B-E19FD7DAEE44}"/>
    <cellStyle name="Normal 27 6 6" xfId="29691" xr:uid="{D3DA323E-C9FB-4ABA-A35D-A756CE70F040}"/>
    <cellStyle name="Normal 27 6 7" xfId="29692" xr:uid="{0F3D15CE-F807-47BC-A457-2D6D353D4329}"/>
    <cellStyle name="Normal 27 7" xfId="29693" xr:uid="{9DC7B183-F624-47A5-BC14-2251BEBEEA49}"/>
    <cellStyle name="Normal 27 7 2" xfId="29694" xr:uid="{114EDF73-6C4C-4579-A6C7-185AE55CDB55}"/>
    <cellStyle name="Normal 27 7 2 2" xfId="29695" xr:uid="{CF03B7B9-AD5F-44B5-97AC-4A8592DCA635}"/>
    <cellStyle name="Normal 27 7 2 2 2" xfId="29696" xr:uid="{ADA1AACB-6CAD-46C7-A455-3CB59AAFAE62}"/>
    <cellStyle name="Normal 27 7 2 2 2 2" xfId="29697" xr:uid="{715C2B03-F9F9-4E23-9F53-6D4149F94140}"/>
    <cellStyle name="Normal 27 7 2 2 3" xfId="29698" xr:uid="{918AFF61-3762-4EB0-869B-B1A5CEED644F}"/>
    <cellStyle name="Normal 27 7 2 3" xfId="29699" xr:uid="{4BC58162-D44F-4211-82A9-1D2ADCC91E54}"/>
    <cellStyle name="Normal 27 7 2 3 2" xfId="29700" xr:uid="{9F864509-5459-41D5-8EE7-58DF6AA4649A}"/>
    <cellStyle name="Normal 27 7 2 4" xfId="29701" xr:uid="{CDD0C9D4-2F1C-49B0-8DB5-82CEB1A716AB}"/>
    <cellStyle name="Normal 27 7 3" xfId="29702" xr:uid="{D23A6016-80D3-492B-B298-FC860D460810}"/>
    <cellStyle name="Normal 27 7 3 2" xfId="29703" xr:uid="{8F3F4669-BDF0-401D-8CB1-A128DC0761D0}"/>
    <cellStyle name="Normal 27 7 3 2 2" xfId="29704" xr:uid="{981CBAAF-8559-48A3-9FE1-7A28716BD804}"/>
    <cellStyle name="Normal 27 7 3 3" xfId="29705" xr:uid="{89991FE8-F4A1-47AB-A9B3-F018C8F23704}"/>
    <cellStyle name="Normal 27 7 4" xfId="29706" xr:uid="{53D42F3F-3C9F-44E9-884E-4F6F4ACA52C6}"/>
    <cellStyle name="Normal 27 7 4 2" xfId="29707" xr:uid="{9832AA2C-E475-448C-ADC0-7A98587B3526}"/>
    <cellStyle name="Normal 27 7 5" xfId="29708" xr:uid="{19459F89-32B9-407E-9E06-20241F6EB2C9}"/>
    <cellStyle name="Normal 27 7 6" xfId="55866" xr:uid="{5E973016-3749-4DEE-82AC-40670D72182A}"/>
    <cellStyle name="Normal 27 8" xfId="29709" xr:uid="{E4FDCA47-13C5-4886-A8E6-CF50A019F4F8}"/>
    <cellStyle name="Normal 27 8 2" xfId="29710" xr:uid="{340F2BBD-D712-4704-B36D-81DE0B650FB0}"/>
    <cellStyle name="Normal 27 8 2 2" xfId="29711" xr:uid="{519D87E6-DBD9-4F22-91E3-8AEB91738038}"/>
    <cellStyle name="Normal 27 8 2 2 2" xfId="55867" xr:uid="{33DF88E1-DCA2-4C30-9630-3C2BC19A07DA}"/>
    <cellStyle name="Normal 27 8 2 3" xfId="55868" xr:uid="{9E81C155-9094-40F6-905A-31DC9C30AA37}"/>
    <cellStyle name="Normal 27 8 3" xfId="29712" xr:uid="{76BE45BC-6CC0-4E9E-9624-943BCA1B7137}"/>
    <cellStyle name="Normal 27 8 3 2" xfId="55869" xr:uid="{E364241D-830A-4B1D-9820-D5E6363BA06A}"/>
    <cellStyle name="Normal 27 8 4" xfId="55870" xr:uid="{BA270068-F67B-424D-ABF4-1CDC08E777C5}"/>
    <cellStyle name="Normal 27 9" xfId="29713" xr:uid="{85E4526F-F13E-4ED0-AECF-749074CCFDBD}"/>
    <cellStyle name="Normal 27 9 2" xfId="29714" xr:uid="{CCE4C76B-527A-412D-B25D-60811A2E8D7F}"/>
    <cellStyle name="Normal 27 9 2 2" xfId="29715" xr:uid="{1CCD5160-843A-454F-8C00-6428BDD04E56}"/>
    <cellStyle name="Normal 27 9 2 2 2" xfId="29716" xr:uid="{B19CFB2C-DCA2-4408-83D1-382CF8AAA5A1}"/>
    <cellStyle name="Normal 27 9 2 3" xfId="29717" xr:uid="{EEBA916A-B022-44B3-9BFE-C2B57E41D4BE}"/>
    <cellStyle name="Normal 27 9 3" xfId="29718" xr:uid="{EB1C836B-C00A-4976-A19B-FC579EB6B16E}"/>
    <cellStyle name="Normal 27 9 3 2" xfId="29719" xr:uid="{6E28C8DF-95FB-478E-81F1-71596327D5EA}"/>
    <cellStyle name="Normal 27 9 4" xfId="29720" xr:uid="{FC9EFE5E-D48A-4098-ACC9-0796390E8C95}"/>
    <cellStyle name="Normal 27_HIDROLOGIA" xfId="29721" xr:uid="{746242DC-5974-416D-824C-22A220D49F3F}"/>
    <cellStyle name="Normal 270" xfId="29722" xr:uid="{4FD059E6-0DF0-4CB1-AEBA-3619EA7AB9E6}"/>
    <cellStyle name="Normal 271" xfId="29723" xr:uid="{890990EE-80E9-480E-AAEC-545FDC748D0F}"/>
    <cellStyle name="Normal 272" xfId="29724" xr:uid="{9F1268DE-361D-41FC-A095-2A4CF90245C8}"/>
    <cellStyle name="Normal 273" xfId="31" xr:uid="{CC7385E6-1C4D-408D-9C78-31109D7C9B9C}"/>
    <cellStyle name="Normal 274" xfId="29725" xr:uid="{49899F74-785E-4119-B8D8-7D42E4844E95}"/>
    <cellStyle name="Normal 275" xfId="29726" xr:uid="{A51FF56C-2A7E-494E-977C-CFAF4025DA91}"/>
    <cellStyle name="Normal 276" xfId="29727" xr:uid="{180C7F98-F3F3-4667-8E8C-F16B859A2E13}"/>
    <cellStyle name="Normal 277" xfId="29728" xr:uid="{5B59DC0C-8C1E-45F2-AD52-AFB260964795}"/>
    <cellStyle name="Normal 278" xfId="29729" xr:uid="{22A34A64-7259-43D3-9B8E-3018ACA2F791}"/>
    <cellStyle name="Normal 279" xfId="29730" xr:uid="{AE054685-4565-490F-909A-E86C20222EC1}"/>
    <cellStyle name="Normal 28" xfId="29731" xr:uid="{49B70E6A-8F2C-4136-8897-68D4CBAFCD64}"/>
    <cellStyle name="Normal 28 10" xfId="29732" xr:uid="{A2A1E8A1-5429-4DB3-AD82-94D0B11D1931}"/>
    <cellStyle name="Normal 28 10 2" xfId="55871" xr:uid="{3EBF7B54-F031-4C94-8911-30DD04984425}"/>
    <cellStyle name="Normal 28 11" xfId="55872" xr:uid="{16645F67-0CD5-481A-AEBE-1B72679432FD}"/>
    <cellStyle name="Normal 28 12" xfId="55873" xr:uid="{0546FB9C-2708-45D1-A7F1-4FAE7887460C}"/>
    <cellStyle name="Normal 28 2" xfId="29733" xr:uid="{C40308CE-F750-46DD-A369-5E10E87F33C2}"/>
    <cellStyle name="Normal 28 2 10" xfId="29734" xr:uid="{09E9A197-4EBC-4D20-8FEB-046C2CB4917C}"/>
    <cellStyle name="Normal 28 2 11" xfId="29735" xr:uid="{D3B65271-B57D-4DC2-AE72-4E62F7AB81E2}"/>
    <cellStyle name="Normal 28 2 2" xfId="29736" xr:uid="{E26FE531-0280-4CBC-BBAD-A8343ABCC2B6}"/>
    <cellStyle name="Normal 28 2 2 10" xfId="29737" xr:uid="{C6D1E441-55BE-4149-84B0-263082A38A9E}"/>
    <cellStyle name="Normal 28 2 2 2" xfId="29738" xr:uid="{7F4BC885-B462-486B-A0AC-6500F26B0985}"/>
    <cellStyle name="Normal 28 2 2 2 2" xfId="29739" xr:uid="{21F5A510-11BE-4EE6-AA6B-175D5C7D6656}"/>
    <cellStyle name="Normal 28 2 2 2 2 2" xfId="29740" xr:uid="{D3B2A5BB-1BAF-4E15-BA92-6DE95AF786C6}"/>
    <cellStyle name="Normal 28 2 2 2 2 2 2" xfId="29741" xr:uid="{1E0ECEDE-6856-491C-A08D-4AFAE8997C0D}"/>
    <cellStyle name="Normal 28 2 2 2 2 2 2 2" xfId="29742" xr:uid="{207B6B4B-BEEB-4272-893F-24947D9DFF1D}"/>
    <cellStyle name="Normal 28 2 2 2 2 2 2 2 2" xfId="29743" xr:uid="{00F4CCA8-BE4A-41EC-A78D-4E58ED422168}"/>
    <cellStyle name="Normal 28 2 2 2 2 2 2 2 2 2" xfId="55874" xr:uid="{2DA68797-719D-469C-B3B0-75323769690C}"/>
    <cellStyle name="Normal 28 2 2 2 2 2 2 2 3" xfId="55875" xr:uid="{1E5FA178-7493-4C95-B847-D8E732C0BC94}"/>
    <cellStyle name="Normal 28 2 2 2 2 2 2 3" xfId="29744" xr:uid="{61AB8E5E-3270-4E2A-BAB3-2808CD3E2EB1}"/>
    <cellStyle name="Normal 28 2 2 2 2 2 2 3 2" xfId="55876" xr:uid="{F1AC0CA4-2DA5-4066-9D52-57EC5A89CF02}"/>
    <cellStyle name="Normal 28 2 2 2 2 2 2 4" xfId="55877" xr:uid="{8F76475F-7E75-4B36-9BFD-07B708A4F573}"/>
    <cellStyle name="Normal 28 2 2 2 2 2 3" xfId="29745" xr:uid="{09CC2C9A-B157-47D8-A5ED-320498C32E4A}"/>
    <cellStyle name="Normal 28 2 2 2 2 2 3 2" xfId="29746" xr:uid="{511699FF-E4ED-4AEA-925C-DDA34D96D52D}"/>
    <cellStyle name="Normal 28 2 2 2 2 2 3 2 2" xfId="55878" xr:uid="{0B09A4B5-03FD-4EEE-8C50-3EADAC05690C}"/>
    <cellStyle name="Normal 28 2 2 2 2 2 3 3" xfId="55879" xr:uid="{4FD000EA-E1F9-484B-88FC-AEF43A45DEA6}"/>
    <cellStyle name="Normal 28 2 2 2 2 2 4" xfId="29747" xr:uid="{4B71931D-C004-4508-9859-0731C905EFEC}"/>
    <cellStyle name="Normal 28 2 2 2 2 2 4 2" xfId="55880" xr:uid="{C5EDED2C-ED17-4D48-BAD1-E901785464FE}"/>
    <cellStyle name="Normal 28 2 2 2 2 2 5" xfId="29748" xr:uid="{A5E3C771-C3C1-4854-82CF-234BA362CCB8}"/>
    <cellStyle name="Normal 28 2 2 2 2 2 6" xfId="55881" xr:uid="{48930513-AE72-4207-9C07-F577A642F569}"/>
    <cellStyle name="Normal 28 2 2 2 2 3" xfId="29749" xr:uid="{3CB9E288-23FA-4383-85A7-C2AD50B9F2EE}"/>
    <cellStyle name="Normal 28 2 2 2 2 3 2" xfId="29750" xr:uid="{0871D76C-F351-4BD3-B1C2-51A35254F294}"/>
    <cellStyle name="Normal 28 2 2 2 2 3 2 2" xfId="29751" xr:uid="{AFF08305-70E8-40ED-B237-26F1224E7B64}"/>
    <cellStyle name="Normal 28 2 2 2 2 3 2 2 2" xfId="29752" xr:uid="{DE6BA677-7D22-443D-8A24-FAC49B1EA5C3}"/>
    <cellStyle name="Normal 28 2 2 2 2 3 2 3" xfId="29753" xr:uid="{6DC31D59-C2F6-4481-80EB-42E3B034F3E6}"/>
    <cellStyle name="Normal 28 2 2 2 2 3 3" xfId="29754" xr:uid="{DFB9CBDC-E238-4590-85AC-F76202472E5D}"/>
    <cellStyle name="Normal 28 2 2 2 2 3 3 2" xfId="29755" xr:uid="{F24DFC93-EC2C-44D5-96DD-B556649A704F}"/>
    <cellStyle name="Normal 28 2 2 2 2 3 4" xfId="29756" xr:uid="{F4C4016D-670B-4C50-83DC-57F0B356A3A1}"/>
    <cellStyle name="Normal 28 2 2 2 2 4" xfId="29757" xr:uid="{E4249B86-9364-4690-9FD5-28A0894749BA}"/>
    <cellStyle name="Normal 28 2 2 2 2 4 2" xfId="29758" xr:uid="{F6EC1971-E5DC-4714-850A-4ACFF17512FB}"/>
    <cellStyle name="Normal 28 2 2 2 2 4 2 2" xfId="29759" xr:uid="{DC88E56F-3BAF-4B92-A756-DA741DFC9D27}"/>
    <cellStyle name="Normal 28 2 2 2 2 4 3" xfId="29760" xr:uid="{AB1E431E-1E60-486A-B3E1-9E291C5FCDC6}"/>
    <cellStyle name="Normal 28 2 2 2 2 5" xfId="29761" xr:uid="{5A3F29B6-772E-4C93-B49C-49F9AB035084}"/>
    <cellStyle name="Normal 28 2 2 2 2 5 2" xfId="29762" xr:uid="{BF6E2057-8FF5-433E-80BE-090462B251D5}"/>
    <cellStyle name="Normal 28 2 2 2 2 6" xfId="29763" xr:uid="{1E54227F-3323-495E-A94F-508115390256}"/>
    <cellStyle name="Normal 28 2 2 2 2 7" xfId="29764" xr:uid="{C4D9DE67-6A18-4274-9C68-7D4F7F3FF74B}"/>
    <cellStyle name="Normal 28 2 2 2 2 8" xfId="29765" xr:uid="{4180E9F5-65FF-4B26-957A-855A944747BC}"/>
    <cellStyle name="Normal 28 2 2 2 3" xfId="29766" xr:uid="{7CF2CB30-EE6C-4A5E-9B18-1E9D3F03D911}"/>
    <cellStyle name="Normal 28 2 2 2 3 2" xfId="29767" xr:uid="{CA73B905-497E-4D2F-BF3C-90BEEFFEB17C}"/>
    <cellStyle name="Normal 28 2 2 2 3 2 2" xfId="29768" xr:uid="{FE3C9B3A-0977-4D96-9F6B-9E93E0264A32}"/>
    <cellStyle name="Normal 28 2 2 2 3 2 2 2" xfId="29769" xr:uid="{7CCDADC7-FE33-4333-9D64-14656EB03989}"/>
    <cellStyle name="Normal 28 2 2 2 3 2 2 2 2" xfId="29770" xr:uid="{803B6708-768F-4568-B06B-42BEB741C832}"/>
    <cellStyle name="Normal 28 2 2 2 3 2 2 3" xfId="29771" xr:uid="{CDE885E7-003D-48B9-A70E-997D1380FD6C}"/>
    <cellStyle name="Normal 28 2 2 2 3 2 3" xfId="29772" xr:uid="{4D3D1AEF-4557-4253-8349-59CB0306B440}"/>
    <cellStyle name="Normal 28 2 2 2 3 2 3 2" xfId="29773" xr:uid="{1B294EFD-0C4D-47A8-988B-EA57BB57B5FC}"/>
    <cellStyle name="Normal 28 2 2 2 3 2 4" xfId="29774" xr:uid="{1A1E6721-F999-4DE7-AD49-BAA7000585C4}"/>
    <cellStyle name="Normal 28 2 2 2 3 3" xfId="29775" xr:uid="{61B7FCA9-74AA-401F-8136-9CF1C7F97DDF}"/>
    <cellStyle name="Normal 28 2 2 2 3 3 2" xfId="29776" xr:uid="{3405AEAE-89A7-4E60-81E5-45F88E63D4FE}"/>
    <cellStyle name="Normal 28 2 2 2 3 3 2 2" xfId="55882" xr:uid="{E201D651-D789-4D5B-84BA-623FC0F1BE71}"/>
    <cellStyle name="Normal 28 2 2 2 3 3 3" xfId="55883" xr:uid="{C65B9DE5-16C9-41A2-A262-8292CAD3F502}"/>
    <cellStyle name="Normal 28 2 2 2 3 4" xfId="29777" xr:uid="{96D21D64-80B1-4912-BBC9-3E44507A5F0A}"/>
    <cellStyle name="Normal 28 2 2 2 3 4 2" xfId="55884" xr:uid="{5E8E3996-54C2-4B58-9A89-C3D0ACC3ADE1}"/>
    <cellStyle name="Normal 28 2 2 2 3 5" xfId="29778" xr:uid="{E4368641-64EC-4C8E-8B57-451F67FD3F67}"/>
    <cellStyle name="Normal 28 2 2 2 3 6" xfId="55885" xr:uid="{75977D8C-784D-4B91-8DC4-F61CD80A3991}"/>
    <cellStyle name="Normal 28 2 2 2 4" xfId="29779" xr:uid="{E20E0AAA-E536-4875-B06A-B11A47362D1C}"/>
    <cellStyle name="Normal 28 2 2 2 4 2" xfId="29780" xr:uid="{140A50D5-59A0-4784-830B-316B9833618E}"/>
    <cellStyle name="Normal 28 2 2 2 4 2 2" xfId="29781" xr:uid="{97D323BD-E826-4B78-BA4A-905541D47DC4}"/>
    <cellStyle name="Normal 28 2 2 2 4 2 2 2" xfId="29782" xr:uid="{C32E6AE4-9B89-4C21-8EF0-8342A7F6F9E9}"/>
    <cellStyle name="Normal 28 2 2 2 4 2 3" xfId="29783" xr:uid="{868B8344-8441-48B7-B3DF-6AC39378FD17}"/>
    <cellStyle name="Normal 28 2 2 2 4 3" xfId="29784" xr:uid="{19FC52DE-6243-4A83-9698-8E58678C7AB3}"/>
    <cellStyle name="Normal 28 2 2 2 4 3 2" xfId="29785" xr:uid="{B3221856-4DEC-47ED-BFBC-9B62C22F677D}"/>
    <cellStyle name="Normal 28 2 2 2 4 4" xfId="29786" xr:uid="{67DBA805-478B-44AB-9637-C9E5C33C7469}"/>
    <cellStyle name="Normal 28 2 2 2 5" xfId="29787" xr:uid="{ECCBDE47-AFAC-43F3-A989-FD8850338D28}"/>
    <cellStyle name="Normal 28 2 2 2 5 2" xfId="29788" xr:uid="{E1EE94B5-A4A6-406B-92A0-4F64D060F3ED}"/>
    <cellStyle name="Normal 28 2 2 2 5 2 2" xfId="29789" xr:uid="{2B3ED8BE-EB69-4FE4-A2E0-A9963A647F1F}"/>
    <cellStyle name="Normal 28 2 2 2 5 3" xfId="29790" xr:uid="{9DF6DFF9-6C4A-4D03-8446-79638C1CAB74}"/>
    <cellStyle name="Normal 28 2 2 2 6" xfId="29791" xr:uid="{6F8D8C85-5A2C-490E-A0C0-62A9A80B90F6}"/>
    <cellStyle name="Normal 28 2 2 2 6 2" xfId="29792" xr:uid="{09CEC8A2-BB44-4630-ADCB-28930A1B37DA}"/>
    <cellStyle name="Normal 28 2 2 2 7" xfId="29793" xr:uid="{42FA60A1-1623-4238-BF30-3670E1392EF7}"/>
    <cellStyle name="Normal 28 2 2 2 8" xfId="29794" xr:uid="{6AA196B4-66F8-4D4C-BAAA-C318F83D1BDB}"/>
    <cellStyle name="Normal 28 2 2 2 9" xfId="29795" xr:uid="{D4BCF2EF-790F-483E-8775-B472596349C4}"/>
    <cellStyle name="Normal 28 2 2 2_INFORME" xfId="29796" xr:uid="{70F5EC6A-213E-4F0E-9AE7-753F3B16F952}"/>
    <cellStyle name="Normal 28 2 2 3" xfId="29797" xr:uid="{30768628-EC53-41A2-BD40-F7C922115C81}"/>
    <cellStyle name="Normal 28 2 2 3 2" xfId="29798" xr:uid="{40112F1E-6A7E-476F-82C0-926D59EF86A3}"/>
    <cellStyle name="Normal 28 2 2 3 2 2" xfId="29799" xr:uid="{12EFF45D-7725-46CA-A474-81A1DA330393}"/>
    <cellStyle name="Normal 28 2 2 3 2 2 2" xfId="29800" xr:uid="{5CE43B80-5880-43D5-B7E0-AE75153A1707}"/>
    <cellStyle name="Normal 28 2 2 3 2 2 2 2" xfId="29801" xr:uid="{C5CB5EF4-C5F6-4E24-BB24-9591B9ECD325}"/>
    <cellStyle name="Normal 28 2 2 3 2 2 2 2 2" xfId="55886" xr:uid="{245B6DDB-8149-4EE0-97EB-AA7E9CF9E992}"/>
    <cellStyle name="Normal 28 2 2 3 2 2 2 3" xfId="55887" xr:uid="{AEED9AC4-BDCB-4F4A-A4B1-E24B61A2C024}"/>
    <cellStyle name="Normal 28 2 2 3 2 2 3" xfId="29802" xr:uid="{3A592D73-9CDE-4C3D-B8AF-F1FBACFA40D9}"/>
    <cellStyle name="Normal 28 2 2 3 2 2 3 2" xfId="55888" xr:uid="{E64E4700-9B3C-4903-A376-F7338F46ABC7}"/>
    <cellStyle name="Normal 28 2 2 3 2 2 4" xfId="55889" xr:uid="{26F515C0-6417-4864-B312-29EFF87FA131}"/>
    <cellStyle name="Normal 28 2 2 3 2 3" xfId="29803" xr:uid="{57B5B971-E1DA-4033-9D7D-75551B5972B1}"/>
    <cellStyle name="Normal 28 2 2 3 2 3 2" xfId="29804" xr:uid="{A526828C-F1A2-4CA7-8B6F-BD5302DA7B0B}"/>
    <cellStyle name="Normal 28 2 2 3 2 3 2 2" xfId="55890" xr:uid="{7A1713BC-D104-483B-8FEB-2EB88A5202E6}"/>
    <cellStyle name="Normal 28 2 2 3 2 3 3" xfId="55891" xr:uid="{A8A200CC-F43B-4FC7-85C5-941886E660B4}"/>
    <cellStyle name="Normal 28 2 2 3 2 4" xfId="29805" xr:uid="{9282E34F-C1C2-4496-90EC-9B97C34CA4A6}"/>
    <cellStyle name="Normal 28 2 2 3 2 4 2" xfId="55892" xr:uid="{69A5EEA6-9894-4E17-BC80-6E93945FC70C}"/>
    <cellStyle name="Normal 28 2 2 3 2 5" xfId="29806" xr:uid="{8A2CA8EA-D76C-4DDF-BD01-C0451B1143EB}"/>
    <cellStyle name="Normal 28 2 2 3 2 6" xfId="55893" xr:uid="{24DC6FEB-CAD5-46A1-BF59-01B2ED94C08D}"/>
    <cellStyle name="Normal 28 2 2 3 3" xfId="29807" xr:uid="{2C2759BB-9ED4-4F29-B530-EBDE68D3283F}"/>
    <cellStyle name="Normal 28 2 2 3 3 2" xfId="29808" xr:uid="{386E578C-3CFD-4F7F-BB4D-D8E40AEF1433}"/>
    <cellStyle name="Normal 28 2 2 3 3 2 2" xfId="29809" xr:uid="{224BFDF3-F5E5-41B3-BCFA-44F05E3C61C8}"/>
    <cellStyle name="Normal 28 2 2 3 3 2 2 2" xfId="29810" xr:uid="{589C527B-0462-4C51-97DD-7A174E8F66C4}"/>
    <cellStyle name="Normal 28 2 2 3 3 2 3" xfId="29811" xr:uid="{66B15341-3F8E-42F5-956B-DC88BB90731A}"/>
    <cellStyle name="Normal 28 2 2 3 3 3" xfId="29812" xr:uid="{51092D05-9915-4448-B61F-1F3369DE691E}"/>
    <cellStyle name="Normal 28 2 2 3 3 3 2" xfId="29813" xr:uid="{414AC059-1D0F-46C3-B946-189530EBCAB4}"/>
    <cellStyle name="Normal 28 2 2 3 3 4" xfId="29814" xr:uid="{9E5369E5-1B49-4321-A57D-B948D5E43B8C}"/>
    <cellStyle name="Normal 28 2 2 3 4" xfId="29815" xr:uid="{C22105D9-08B4-45EC-8C87-8753FDB32782}"/>
    <cellStyle name="Normal 28 2 2 3 4 2" xfId="29816" xr:uid="{F6ED287D-3DE8-4653-8EEC-38BC25476EA9}"/>
    <cellStyle name="Normal 28 2 2 3 4 2 2" xfId="29817" xr:uid="{487F5B9B-3A30-4364-AF6B-DF429208B96F}"/>
    <cellStyle name="Normal 28 2 2 3 4 3" xfId="29818" xr:uid="{202560B2-0D19-46A4-B243-9D39B28382D1}"/>
    <cellStyle name="Normal 28 2 2 3 5" xfId="29819" xr:uid="{B1819970-3E89-4B03-8982-F74CAC003868}"/>
    <cellStyle name="Normal 28 2 2 3 5 2" xfId="29820" xr:uid="{700D1EF9-EC14-4E07-8BF4-AC185C4992A0}"/>
    <cellStyle name="Normal 28 2 2 3 6" xfId="29821" xr:uid="{5DF4D15C-2817-44D3-99C6-C7DE944D3920}"/>
    <cellStyle name="Normal 28 2 2 3 7" xfId="29822" xr:uid="{267A5AA5-02C8-4495-8FEB-BAA4493938F2}"/>
    <cellStyle name="Normal 28 2 2 3 8" xfId="29823" xr:uid="{E94C03B7-F67C-44F2-9BD0-3EA54D9D249E}"/>
    <cellStyle name="Normal 28 2 2 4" xfId="29824" xr:uid="{EA613FD6-6366-42AA-85C8-35621BC3614B}"/>
    <cellStyle name="Normal 28 2 2 4 2" xfId="29825" xr:uid="{939B8CBE-EE8D-4860-9A36-E47039EC831F}"/>
    <cellStyle name="Normal 28 2 2 4 2 2" xfId="29826" xr:uid="{EB11BCFC-585E-485F-97F7-101B87C9A379}"/>
    <cellStyle name="Normal 28 2 2 4 2 2 2" xfId="29827" xr:uid="{0474E57B-E41C-4BC7-96FD-AFD38960C693}"/>
    <cellStyle name="Normal 28 2 2 4 2 2 2 2" xfId="29828" xr:uid="{512AD6C9-B7E4-45D2-BA7A-7E03738873B1}"/>
    <cellStyle name="Normal 28 2 2 4 2 2 3" xfId="29829" xr:uid="{9607B440-76D9-4BE5-BAFE-ACB7DA26398C}"/>
    <cellStyle name="Normal 28 2 2 4 2 3" xfId="29830" xr:uid="{8547349F-ECA0-4A0B-BA91-9704BB5F69CA}"/>
    <cellStyle name="Normal 28 2 2 4 2 3 2" xfId="29831" xr:uid="{61C103D4-40FE-4169-9CA7-18B2EBA74F78}"/>
    <cellStyle name="Normal 28 2 2 4 2 4" xfId="29832" xr:uid="{BFCB8A07-84C0-4476-89CE-BA5D44F592CC}"/>
    <cellStyle name="Normal 28 2 2 4 3" xfId="29833" xr:uid="{629CDC40-675F-47B8-8A2F-2196B60E40BC}"/>
    <cellStyle name="Normal 28 2 2 4 3 2" xfId="29834" xr:uid="{B2A7BE08-3312-40D3-951B-57DD60E830A1}"/>
    <cellStyle name="Normal 28 2 2 4 3 2 2" xfId="55894" xr:uid="{B1B9876E-58CD-498C-8638-922342837B4C}"/>
    <cellStyle name="Normal 28 2 2 4 3 3" xfId="55895" xr:uid="{75C5968D-EC34-4D6B-A811-505AD922111D}"/>
    <cellStyle name="Normal 28 2 2 4 4" xfId="29835" xr:uid="{8ECCAB69-F687-45AA-8E10-2267012209F0}"/>
    <cellStyle name="Normal 28 2 2 4 4 2" xfId="55896" xr:uid="{EF9D0A29-4E6C-4208-BC3A-E7C29467F203}"/>
    <cellStyle name="Normal 28 2 2 4 5" xfId="29836" xr:uid="{CFCE8820-0859-4D0E-B4D8-3927D1AE9482}"/>
    <cellStyle name="Normal 28 2 2 4 6" xfId="55897" xr:uid="{D8B0AC9A-180B-4796-A4A9-B65D3EEFB53B}"/>
    <cellStyle name="Normal 28 2 2 5" xfId="29837" xr:uid="{775A9CA7-9839-4724-93C0-000717B0734E}"/>
    <cellStyle name="Normal 28 2 2 5 2" xfId="29838" xr:uid="{BB1E8022-2E38-4338-89C7-585BB9650CB7}"/>
    <cellStyle name="Normal 28 2 2 5 2 2" xfId="29839" xr:uid="{91A18E12-F660-4CD6-965B-351E949A837E}"/>
    <cellStyle name="Normal 28 2 2 5 2 2 2" xfId="29840" xr:uid="{47A22C7E-82FF-4820-8E03-633A49B1567D}"/>
    <cellStyle name="Normal 28 2 2 5 2 3" xfId="29841" xr:uid="{0C6A41E1-26F7-4766-AFD4-7711D24BB848}"/>
    <cellStyle name="Normal 28 2 2 5 3" xfId="29842" xr:uid="{8A17643F-D52E-4709-AD71-7C651D34DD99}"/>
    <cellStyle name="Normal 28 2 2 5 3 2" xfId="29843" xr:uid="{967EE105-88F5-45FD-9261-82F91623937A}"/>
    <cellStyle name="Normal 28 2 2 5 4" xfId="29844" xr:uid="{7B40E2C1-C620-47C9-A35A-D9957A2108C0}"/>
    <cellStyle name="Normal 28 2 2 6" xfId="29845" xr:uid="{43B97906-8869-4C8A-87C3-BC6640530974}"/>
    <cellStyle name="Normal 28 2 2 6 2" xfId="29846" xr:uid="{084850C3-06A4-43C9-A55B-047212EB55CB}"/>
    <cellStyle name="Normal 28 2 2 6 2 2" xfId="29847" xr:uid="{71335B9E-FFD2-4C75-8DD0-C76F8A04D4B1}"/>
    <cellStyle name="Normal 28 2 2 6 3" xfId="29848" xr:uid="{D583A329-6E0C-4037-9EF0-468667E9E750}"/>
    <cellStyle name="Normal 28 2 2 7" xfId="29849" xr:uid="{998D78A9-D9B1-43ED-9252-69875518E057}"/>
    <cellStyle name="Normal 28 2 2 7 2" xfId="29850" xr:uid="{C4873F75-307E-4F80-B888-C04D59A68659}"/>
    <cellStyle name="Normal 28 2 2 8" xfId="29851" xr:uid="{FD700AF1-F140-4A5C-BE52-8153295B6C6C}"/>
    <cellStyle name="Normal 28 2 2 9" xfId="29852" xr:uid="{4FEBF114-1DCD-423F-82F6-DB7C1662BBA8}"/>
    <cellStyle name="Normal 28 2 2_INFORME" xfId="29853" xr:uid="{23B89557-04CC-429C-9393-30367CCEB571}"/>
    <cellStyle name="Normal 28 2 3" xfId="29854" xr:uid="{6616C531-134E-4B18-84A9-692DBD51DF79}"/>
    <cellStyle name="Normal 28 2 3 2" xfId="29855" xr:uid="{07F51587-AA92-400F-91F7-C44D6F70AED7}"/>
    <cellStyle name="Normal 28 2 3 2 2" xfId="29856" xr:uid="{AA132526-0EDC-475F-BA9B-7FB6CC0A8B2F}"/>
    <cellStyle name="Normal 28 2 3 2 2 2" xfId="29857" xr:uid="{8C4F3CC3-9344-407E-86B6-9394568C50C1}"/>
    <cellStyle name="Normal 28 2 3 2 2 2 2" xfId="29858" xr:uid="{57A68B96-E43D-42FC-90AA-CFC86C5FD3F1}"/>
    <cellStyle name="Normal 28 2 3 2 2 2 2 2" xfId="29859" xr:uid="{EF68B302-B14C-4D81-9156-9A7B8FE59690}"/>
    <cellStyle name="Normal 28 2 3 2 2 2 2 2 2" xfId="55898" xr:uid="{8937D43A-7E6A-44FA-B2A2-71A09C354FB4}"/>
    <cellStyle name="Normal 28 2 3 2 2 2 2 3" xfId="55899" xr:uid="{B0E87F60-50D5-4984-9285-4C426B13AB2B}"/>
    <cellStyle name="Normal 28 2 3 2 2 2 3" xfId="29860" xr:uid="{A73049BD-39B7-4271-ABCC-BA1055AB7790}"/>
    <cellStyle name="Normal 28 2 3 2 2 2 3 2" xfId="55900" xr:uid="{9CBE7B23-FD07-4188-B8E6-6CDCE06A4172}"/>
    <cellStyle name="Normal 28 2 3 2 2 2 4" xfId="55901" xr:uid="{88B8C73A-7B21-45F2-B2A2-2F6DD4D2A9C3}"/>
    <cellStyle name="Normal 28 2 3 2 2 3" xfId="29861" xr:uid="{3D666032-93AA-4FF7-8EBD-7255BA9C8F75}"/>
    <cellStyle name="Normal 28 2 3 2 2 3 2" xfId="29862" xr:uid="{00A6024B-EA56-4FA0-823F-7DB37E3E4562}"/>
    <cellStyle name="Normal 28 2 3 2 2 3 2 2" xfId="55902" xr:uid="{EA8E3C5A-0DDB-4C77-9EBC-E64EBF79047B}"/>
    <cellStyle name="Normal 28 2 3 2 2 3 3" xfId="55903" xr:uid="{5641216D-EAE3-4448-9068-41D15D774BE2}"/>
    <cellStyle name="Normal 28 2 3 2 2 4" xfId="29863" xr:uid="{3C86BCBF-DE27-4828-8328-7ED881D342AA}"/>
    <cellStyle name="Normal 28 2 3 2 2 4 2" xfId="55904" xr:uid="{F4302272-7F58-4D31-80C9-57A31B7F3D92}"/>
    <cellStyle name="Normal 28 2 3 2 2 5" xfId="29864" xr:uid="{F74E3373-0CA8-4902-B4BA-78A2D6295955}"/>
    <cellStyle name="Normal 28 2 3 2 2 6" xfId="55905" xr:uid="{F45F390C-076F-43DE-BBAE-74F2266E57B8}"/>
    <cellStyle name="Normal 28 2 3 2 3" xfId="29865" xr:uid="{570CCFFA-A880-4019-BC12-1240F51BFFF6}"/>
    <cellStyle name="Normal 28 2 3 2 3 2" xfId="29866" xr:uid="{6DA52FDC-4A1A-4949-A9F8-73466F5AAADE}"/>
    <cellStyle name="Normal 28 2 3 2 3 2 2" xfId="29867" xr:uid="{3B3542C0-C0A2-420B-8BC3-FB8F0666183C}"/>
    <cellStyle name="Normal 28 2 3 2 3 2 2 2" xfId="29868" xr:uid="{D5F85DBD-8A3D-435B-BE73-A2690A84B2AD}"/>
    <cellStyle name="Normal 28 2 3 2 3 2 3" xfId="29869" xr:uid="{C67138C7-D60D-426B-AC3A-1CA67EDA52A3}"/>
    <cellStyle name="Normal 28 2 3 2 3 3" xfId="29870" xr:uid="{CF631D79-B2A2-4C66-9024-6907325921F3}"/>
    <cellStyle name="Normal 28 2 3 2 3 3 2" xfId="29871" xr:uid="{6F1AE1C7-1AC6-4A95-AB42-F67D5C49D4A7}"/>
    <cellStyle name="Normal 28 2 3 2 3 4" xfId="29872" xr:uid="{2DCEBF5B-6C3F-489A-B03F-0C5C6E02E7D9}"/>
    <cellStyle name="Normal 28 2 3 2 4" xfId="29873" xr:uid="{BFF20FE2-0889-4112-BD7A-2EE25CB89E48}"/>
    <cellStyle name="Normal 28 2 3 2 4 2" xfId="29874" xr:uid="{D4B0D9D1-560E-4067-AB3F-A1BAE6A6E554}"/>
    <cellStyle name="Normal 28 2 3 2 4 2 2" xfId="29875" xr:uid="{70041485-D28C-424E-89E4-38E148A9D637}"/>
    <cellStyle name="Normal 28 2 3 2 4 3" xfId="29876" xr:uid="{A4FF3CBD-C7E0-48FD-A58A-1EE1FC6DFF1D}"/>
    <cellStyle name="Normal 28 2 3 2 5" xfId="29877" xr:uid="{4163D3AD-38FD-4BEA-B804-0DDFFCDEF2D2}"/>
    <cellStyle name="Normal 28 2 3 2 5 2" xfId="29878" xr:uid="{9BBB3771-B8CE-4938-8C35-225DE8740FD2}"/>
    <cellStyle name="Normal 28 2 3 2 6" xfId="29879" xr:uid="{A6EDA199-487B-4BB9-8075-5232655FC04F}"/>
    <cellStyle name="Normal 28 2 3 2 7" xfId="29880" xr:uid="{32184C28-E442-4054-9CC2-462360F5D513}"/>
    <cellStyle name="Normal 28 2 3 2 8" xfId="29881" xr:uid="{10D1CC65-0832-4A5D-A6F8-9D342B8D3A64}"/>
    <cellStyle name="Normal 28 2 3 3" xfId="29882" xr:uid="{1C16D92E-A2F9-48BD-859C-112563F66E16}"/>
    <cellStyle name="Normal 28 2 3 3 2" xfId="29883" xr:uid="{F37541F1-FCB3-4872-AB66-73C6BADAC033}"/>
    <cellStyle name="Normal 28 2 3 3 2 2" xfId="29884" xr:uid="{1A894790-48B4-47A6-B95D-F0CB56236089}"/>
    <cellStyle name="Normal 28 2 3 3 2 2 2" xfId="29885" xr:uid="{32C8F5F7-5C7E-4330-A1AB-CBB3882B9F02}"/>
    <cellStyle name="Normal 28 2 3 3 2 2 2 2" xfId="29886" xr:uid="{18FE445B-5ED1-439C-9FB7-2775B507969C}"/>
    <cellStyle name="Normal 28 2 3 3 2 2 3" xfId="29887" xr:uid="{534AFA1E-BA5E-4E98-B4C8-E59028A2E4C9}"/>
    <cellStyle name="Normal 28 2 3 3 2 3" xfId="29888" xr:uid="{1890A258-1268-469B-8762-EB5375BBDF49}"/>
    <cellStyle name="Normal 28 2 3 3 2 3 2" xfId="29889" xr:uid="{67DF3344-1EDD-45AE-A26B-4EC2D891193A}"/>
    <cellStyle name="Normal 28 2 3 3 2 4" xfId="29890" xr:uid="{B8044832-EAA7-4F43-90A7-85C41C44805E}"/>
    <cellStyle name="Normal 28 2 3 3 3" xfId="29891" xr:uid="{CA0C7A5A-B43F-4B31-BE9D-32B74622574C}"/>
    <cellStyle name="Normal 28 2 3 3 3 2" xfId="29892" xr:uid="{E96001A0-3094-43C8-94BD-141D955745F5}"/>
    <cellStyle name="Normal 28 2 3 3 3 2 2" xfId="55906" xr:uid="{318FD258-8CC5-4D62-9427-FEC212838C4B}"/>
    <cellStyle name="Normal 28 2 3 3 3 3" xfId="55907" xr:uid="{1FBE3CF6-2DDF-4A81-93AD-B6ADF63C4929}"/>
    <cellStyle name="Normal 28 2 3 3 4" xfId="29893" xr:uid="{020851EB-01D1-44F0-A40C-69C78B4A7647}"/>
    <cellStyle name="Normal 28 2 3 3 4 2" xfId="55908" xr:uid="{72327FE0-5879-4EFD-A017-EDF78F9F6082}"/>
    <cellStyle name="Normal 28 2 3 3 5" xfId="29894" xr:uid="{67DF11A3-4723-4763-B06E-B372983428A1}"/>
    <cellStyle name="Normal 28 2 3 3 6" xfId="55909" xr:uid="{E3A5273E-D325-4134-8771-C08E2939D8C6}"/>
    <cellStyle name="Normal 28 2 3 4" xfId="29895" xr:uid="{94DB51F5-029A-4A3F-8B67-94FCA191A629}"/>
    <cellStyle name="Normal 28 2 3 4 2" xfId="29896" xr:uid="{90DCE37B-76C2-4ADF-9800-3AC3DA7CD470}"/>
    <cellStyle name="Normal 28 2 3 4 2 2" xfId="29897" xr:uid="{76748F1B-23C4-4001-BEFF-E5BC8D66AF5E}"/>
    <cellStyle name="Normal 28 2 3 4 2 2 2" xfId="29898" xr:uid="{7821CD8A-804B-4779-8F34-97CBEF1422E4}"/>
    <cellStyle name="Normal 28 2 3 4 2 3" xfId="29899" xr:uid="{ABA6FF91-1E83-4DEA-977C-08F8B6576F41}"/>
    <cellStyle name="Normal 28 2 3 4 3" xfId="29900" xr:uid="{58AE9651-9047-4671-8BF3-422F654D5A80}"/>
    <cellStyle name="Normal 28 2 3 4 3 2" xfId="29901" xr:uid="{5D62A414-251C-4539-9D9C-BE4F53D8740A}"/>
    <cellStyle name="Normal 28 2 3 4 4" xfId="29902" xr:uid="{3688210F-5464-40A7-B8D5-05A63DEE8DFF}"/>
    <cellStyle name="Normal 28 2 3 5" xfId="29903" xr:uid="{2B925E62-2EE8-45C4-807A-D199F0BBFD09}"/>
    <cellStyle name="Normal 28 2 3 5 2" xfId="29904" xr:uid="{05074BDB-CB1B-432F-805E-38F62806D25A}"/>
    <cellStyle name="Normal 28 2 3 5 2 2" xfId="29905" xr:uid="{F4CFD79B-E38A-4349-B0DB-2D6CA47CCACC}"/>
    <cellStyle name="Normal 28 2 3 5 3" xfId="29906" xr:uid="{643B9CEC-7CA1-4F0A-8162-4730E7D5A224}"/>
    <cellStyle name="Normal 28 2 3 6" xfId="29907" xr:uid="{C889F059-83FA-4C71-A72C-62721E366408}"/>
    <cellStyle name="Normal 28 2 3 6 2" xfId="29908" xr:uid="{AC22ED28-A31D-48CB-B044-1EC449D20F40}"/>
    <cellStyle name="Normal 28 2 3 7" xfId="29909" xr:uid="{43ACBAAC-4CC2-4593-9FDD-7C3463350309}"/>
    <cellStyle name="Normal 28 2 3 8" xfId="29910" xr:uid="{37905E8C-426A-4E76-8B82-7051ABADCCBA}"/>
    <cellStyle name="Normal 28 2 3 9" xfId="29911" xr:uid="{3BB5732A-FB01-4641-A239-6C626F4990C9}"/>
    <cellStyle name="Normal 28 2 3_INFORME" xfId="29912" xr:uid="{E4A1E6E4-4BEC-44A7-AB1C-E2ADFD56580A}"/>
    <cellStyle name="Normal 28 2 4" xfId="29913" xr:uid="{5CC36BCD-F127-44E2-8766-25C83F4B645D}"/>
    <cellStyle name="Normal 28 2 4 2" xfId="29914" xr:uid="{D30402D3-7193-4AA7-9B6F-026CAD576DAE}"/>
    <cellStyle name="Normal 28 2 4 2 2" xfId="29915" xr:uid="{71CA1A85-0976-4E96-A296-4DC74DC87BFF}"/>
    <cellStyle name="Normal 28 2 4 2 2 2" xfId="29916" xr:uid="{ADC5F37B-A0FB-403A-B8A3-2698F4239376}"/>
    <cellStyle name="Normal 28 2 4 2 2 2 2" xfId="29917" xr:uid="{81416973-2E87-43B1-9E75-625B03BB73D6}"/>
    <cellStyle name="Normal 28 2 4 2 2 2 2 2" xfId="55910" xr:uid="{909C92F3-93A1-4A9F-9B95-AE51F9351D67}"/>
    <cellStyle name="Normal 28 2 4 2 2 2 3" xfId="55911" xr:uid="{E58DDABD-43ED-4979-B22C-71D13106F3A4}"/>
    <cellStyle name="Normal 28 2 4 2 2 3" xfId="29918" xr:uid="{11C38887-1278-42DA-816A-D324B3C6E3D3}"/>
    <cellStyle name="Normal 28 2 4 2 2 3 2" xfId="55912" xr:uid="{21EFDABE-752A-4D64-BEED-AD29AA22AC25}"/>
    <cellStyle name="Normal 28 2 4 2 2 4" xfId="55913" xr:uid="{563C6761-92EF-4C3B-ABF2-07B8166E4B66}"/>
    <cellStyle name="Normal 28 2 4 2 3" xfId="29919" xr:uid="{693F35AB-191F-4FAD-BFDD-0AE12D4502AD}"/>
    <cellStyle name="Normal 28 2 4 2 3 2" xfId="29920" xr:uid="{7F02D127-B606-4814-9CFF-F8D8FF858EFB}"/>
    <cellStyle name="Normal 28 2 4 2 3 2 2" xfId="55914" xr:uid="{8847AB2B-45EC-454E-B3D9-EE01B2B2C383}"/>
    <cellStyle name="Normal 28 2 4 2 3 3" xfId="55915" xr:uid="{EE97AA49-4DD6-49FE-8739-2B03A0E791DE}"/>
    <cellStyle name="Normal 28 2 4 2 4" xfId="29921" xr:uid="{3FEB34FF-3497-4736-B8E0-152C0DF8A79E}"/>
    <cellStyle name="Normal 28 2 4 2 4 2" xfId="55916" xr:uid="{6EEFB14D-DF3D-497E-BE82-ECCA130BC92A}"/>
    <cellStyle name="Normal 28 2 4 2 5" xfId="29922" xr:uid="{83958F08-A5C8-4F73-B1EA-E87AA3306E04}"/>
    <cellStyle name="Normal 28 2 4 2 6" xfId="55917" xr:uid="{44B90F2B-288B-45E8-91ED-E21C88990E53}"/>
    <cellStyle name="Normal 28 2 4 3" xfId="29923" xr:uid="{05AA31B0-EBAD-47BE-B6F3-CA5F11C7C48B}"/>
    <cellStyle name="Normal 28 2 4 3 2" xfId="29924" xr:uid="{8A68F158-4C47-445A-A4A8-7737FAEF8D39}"/>
    <cellStyle name="Normal 28 2 4 3 2 2" xfId="29925" xr:uid="{AF63A04E-354F-41CE-A425-06A573EC5585}"/>
    <cellStyle name="Normal 28 2 4 3 2 2 2" xfId="29926" xr:uid="{E6BF994F-59C5-4DEE-850C-2720D6B94881}"/>
    <cellStyle name="Normal 28 2 4 3 2 3" xfId="29927" xr:uid="{77FD7A8A-D20C-4BE9-BC74-0C3A558D644D}"/>
    <cellStyle name="Normal 28 2 4 3 3" xfId="29928" xr:uid="{7C381300-6D85-4834-A5C7-ACCC8E33F661}"/>
    <cellStyle name="Normal 28 2 4 3 3 2" xfId="29929" xr:uid="{C0E97C38-C6B5-4AFA-B1A6-D4CDEA99916E}"/>
    <cellStyle name="Normal 28 2 4 3 4" xfId="29930" xr:uid="{D827FEFF-2CC3-49B0-90CE-E4B98D06CEC0}"/>
    <cellStyle name="Normal 28 2 4 4" xfId="29931" xr:uid="{BF19BA71-73E6-48FC-ACEB-AB31CB5F2333}"/>
    <cellStyle name="Normal 28 2 4 4 2" xfId="29932" xr:uid="{01F55404-B1CF-4205-A356-D12B7D6F7741}"/>
    <cellStyle name="Normal 28 2 4 4 2 2" xfId="29933" xr:uid="{C6192F43-66FD-43F7-B56D-A2102C602B6E}"/>
    <cellStyle name="Normal 28 2 4 4 3" xfId="29934" xr:uid="{45D82DAE-2FA6-4873-8230-E002DCD246F1}"/>
    <cellStyle name="Normal 28 2 4 5" xfId="29935" xr:uid="{B39235D0-E493-4935-A22D-5AD227F3ED0C}"/>
    <cellStyle name="Normal 28 2 4 5 2" xfId="29936" xr:uid="{CBD8FD58-1A22-4E5D-9E85-C79CF2355F7E}"/>
    <cellStyle name="Normal 28 2 4 6" xfId="29937" xr:uid="{BB108F5B-968D-46D2-87CA-9C8F5A6B78FD}"/>
    <cellStyle name="Normal 28 2 4 7" xfId="29938" xr:uid="{4C9514FA-571D-40C1-93BB-09E4E711F5A9}"/>
    <cellStyle name="Normal 28 2 4 8" xfId="29939" xr:uid="{3A99B4B3-34CD-4706-AF9B-1A8B11BBD2A8}"/>
    <cellStyle name="Normal 28 2 5" xfId="29940" xr:uid="{6CB4DAA5-B26D-419D-8A0B-73270163D6DE}"/>
    <cellStyle name="Normal 28 2 5 2" xfId="29941" xr:uid="{F5A6907A-E37F-49A5-B9C4-F3606FFE7F01}"/>
    <cellStyle name="Normal 28 2 5 2 2" xfId="29942" xr:uid="{D8875EFE-CF4F-4ABE-B07B-6B4A24835E67}"/>
    <cellStyle name="Normal 28 2 5 2 2 2" xfId="29943" xr:uid="{84CC7858-7364-49FB-A629-81861BBD7049}"/>
    <cellStyle name="Normal 28 2 5 2 2 2 2" xfId="29944" xr:uid="{1E688F18-FB00-4159-8F82-A45096EDCBAF}"/>
    <cellStyle name="Normal 28 2 5 2 2 3" xfId="29945" xr:uid="{A04AAC68-DF0B-4206-9B8E-8D062DDAF84B}"/>
    <cellStyle name="Normal 28 2 5 2 3" xfId="29946" xr:uid="{69C6C6FE-A81C-446C-9D60-702D169AE735}"/>
    <cellStyle name="Normal 28 2 5 2 3 2" xfId="29947" xr:uid="{FC224A1B-FE01-420F-9CE8-D5AB1270B68E}"/>
    <cellStyle name="Normal 28 2 5 2 4" xfId="29948" xr:uid="{0169AB23-ED46-4A08-8161-44ADAA5D2D1C}"/>
    <cellStyle name="Normal 28 2 5 3" xfId="29949" xr:uid="{CF5F2CD0-F104-403A-86F6-6D405C0D8FCF}"/>
    <cellStyle name="Normal 28 2 5 3 2" xfId="29950" xr:uid="{66829C44-B02D-46BE-AB56-A581C9C4A949}"/>
    <cellStyle name="Normal 28 2 5 3 2 2" xfId="55918" xr:uid="{75A5976C-4A95-4610-B984-ABE1993855F8}"/>
    <cellStyle name="Normal 28 2 5 3 3" xfId="55919" xr:uid="{5DA90EA2-015A-4B83-8758-25433E466E56}"/>
    <cellStyle name="Normal 28 2 5 4" xfId="29951" xr:uid="{36E697FF-3FB9-46BC-87E1-EA55B5AF49CA}"/>
    <cellStyle name="Normal 28 2 5 4 2" xfId="55920" xr:uid="{9F98B7CF-F049-4DA7-AD46-DEF597FF2DC3}"/>
    <cellStyle name="Normal 28 2 5 5" xfId="29952" xr:uid="{122BB428-DDCA-4C83-AA32-361C15C83BE4}"/>
    <cellStyle name="Normal 28 2 5 6" xfId="55921" xr:uid="{4EA7FC47-7428-4DB2-ADE0-949C462FE477}"/>
    <cellStyle name="Normal 28 2 6" xfId="29953" xr:uid="{4A8BD93B-EEB0-443D-8992-8A9BDD1B473F}"/>
    <cellStyle name="Normal 28 2 6 2" xfId="29954" xr:uid="{D8BA62C3-DF13-4FC4-8BB1-BF67E244556D}"/>
    <cellStyle name="Normal 28 2 6 2 2" xfId="29955" xr:uid="{0C0B4F94-B2DF-4050-A2DC-80623863444F}"/>
    <cellStyle name="Normal 28 2 6 2 2 2" xfId="29956" xr:uid="{B02E4E9F-65D4-4A98-8AB0-CFC0B2D8CE14}"/>
    <cellStyle name="Normal 28 2 6 2 3" xfId="29957" xr:uid="{931DE8E2-1E6C-4ABA-9010-51F7F6B5304A}"/>
    <cellStyle name="Normal 28 2 6 3" xfId="29958" xr:uid="{941B4DF0-D447-4A38-AB08-6985199B5248}"/>
    <cellStyle name="Normal 28 2 6 3 2" xfId="29959" xr:uid="{B34E907D-0B58-4DD7-BDAE-DD86F7F59D6C}"/>
    <cellStyle name="Normal 28 2 6 4" xfId="29960" xr:uid="{73AFCEF2-6D38-42F5-8272-B33E7FD6425D}"/>
    <cellStyle name="Normal 28 2 7" xfId="29961" xr:uid="{F9E4AF6B-7E91-4287-858A-64FAB6A7D9B1}"/>
    <cellStyle name="Normal 28 2 7 2" xfId="29962" xr:uid="{E725B8C5-C0B4-4DCB-9103-82D5781852C8}"/>
    <cellStyle name="Normal 28 2 7 2 2" xfId="29963" xr:uid="{A8633855-4527-4312-9A31-A13C26BFF7B8}"/>
    <cellStyle name="Normal 28 2 7 3" xfId="29964" xr:uid="{6200A57E-3249-490B-855D-6F935D49799C}"/>
    <cellStyle name="Normal 28 2 8" xfId="29965" xr:uid="{E10D6B9F-E392-499D-B76C-47657CA781E5}"/>
    <cellStyle name="Normal 28 2 8 2" xfId="29966" xr:uid="{B690F428-D316-40E7-8994-7E0ECD32FCF9}"/>
    <cellStyle name="Normal 28 2 9" xfId="29967" xr:uid="{CF5DAC6E-821F-439D-B0E2-DEB1E3957B07}"/>
    <cellStyle name="Normal 28 2_INFORME" xfId="29968" xr:uid="{91A26CC9-1C8E-4691-941A-FD3FD9EB3495}"/>
    <cellStyle name="Normal 28 3" xfId="29969" xr:uid="{23C23697-EC29-4685-BDCE-B0E15C62A899}"/>
    <cellStyle name="Normal 28 3 2" xfId="29970" xr:uid="{C1988CA8-BB11-4681-9262-2015F92BD85B}"/>
    <cellStyle name="Normal 28 3 2 2" xfId="29971" xr:uid="{DAF34341-1503-49D9-B99C-1DFD341A909F}"/>
    <cellStyle name="Normal 28 3 2 2 2" xfId="29972" xr:uid="{8F0EAA08-4957-4D07-B783-1C00A0B0399F}"/>
    <cellStyle name="Normal 28 3 2 2 2 2" xfId="29973" xr:uid="{869228DB-FD57-4EEF-BEA8-97C8580DE3CC}"/>
    <cellStyle name="Normal 28 3 2 2 2 3" xfId="29974" xr:uid="{BB5D6820-2402-4995-8F0F-7E3A1B030C48}"/>
    <cellStyle name="Normal 28 3 2 2 3" xfId="29975" xr:uid="{63CBAFD2-536A-4CE5-AFD1-B56D10FCBD58}"/>
    <cellStyle name="Normal 28 3 2 2 4" xfId="29976" xr:uid="{74D98795-08C1-4A3B-90D5-30605F57CF00}"/>
    <cellStyle name="Normal 28 3 2 2 5" xfId="29977" xr:uid="{3FD605C8-1E99-4024-A5B5-C917536D21AC}"/>
    <cellStyle name="Normal 28 3 2 3" xfId="29978" xr:uid="{2FC7C9CD-CFFC-4FEC-BEA1-6146105600D0}"/>
    <cellStyle name="Normal 28 3 2 3 2" xfId="29979" xr:uid="{D1333E14-A26A-4705-B18A-C8BB6B6ACC1B}"/>
    <cellStyle name="Normal 28 3 2 3 2 2" xfId="29980" xr:uid="{C6A0F344-B4CB-4727-AD27-E3E714860E33}"/>
    <cellStyle name="Normal 28 3 2 3 3" xfId="29981" xr:uid="{09FB3B15-6865-44A3-9954-08D2964651DA}"/>
    <cellStyle name="Normal 28 3 2 3 4" xfId="29982" xr:uid="{E01C2846-F3ED-42BA-9E26-1F35E07AF427}"/>
    <cellStyle name="Normal 28 3 2 4" xfId="29983" xr:uid="{B691CC37-08E4-4150-8C00-C60C55FB52C0}"/>
    <cellStyle name="Normal 28 3 2 4 2" xfId="29984" xr:uid="{EF35DA02-6505-4C1B-A923-5CD6E232D140}"/>
    <cellStyle name="Normal 28 3 2 5" xfId="29985" xr:uid="{B5927C90-7538-4BED-8166-131D06A59A0F}"/>
    <cellStyle name="Normal 28 3 2 6" xfId="29986" xr:uid="{5BDF0503-562D-41BD-92B7-6B54B3AF7C59}"/>
    <cellStyle name="Normal 28 3 2 7" xfId="29987" xr:uid="{E4AFAE28-C59E-49EF-AA6D-CE8B5142D1D4}"/>
    <cellStyle name="Normal 28 3 2_INFORME" xfId="29988" xr:uid="{E325658D-5CDB-4AF2-BCD3-F023551CF011}"/>
    <cellStyle name="Normal 28 3 3" xfId="29989" xr:uid="{E10D18BB-AEFA-47D3-8023-04ECA9F39DFB}"/>
    <cellStyle name="Normal 28 3 3 2" xfId="29990" xr:uid="{EA42A46C-EB47-4EB7-9AE1-4E3C186DE4F5}"/>
    <cellStyle name="Normal 28 3 3 2 2" xfId="29991" xr:uid="{041F3B19-135A-4874-B99A-DDE0837BB42F}"/>
    <cellStyle name="Normal 28 3 3 2 3" xfId="29992" xr:uid="{02841651-3873-4CF1-B4BF-F2015128AE28}"/>
    <cellStyle name="Normal 28 3 3 3" xfId="29993" xr:uid="{A2A932B5-4FA5-4864-B744-FF66BCEC8F45}"/>
    <cellStyle name="Normal 28 3 3 4" xfId="29994" xr:uid="{AEF6F3A5-F62E-4FAA-AC51-78C7F936048F}"/>
    <cellStyle name="Normal 28 3 3 5" xfId="29995" xr:uid="{953FB2E4-C82B-4403-ABC0-FC719DE43427}"/>
    <cellStyle name="Normal 28 3 4" xfId="29996" xr:uid="{CBC4F3BD-C737-40F0-B34B-EE268D1456BC}"/>
    <cellStyle name="Normal 28 3 4 2" xfId="29997" xr:uid="{8770796B-2B76-4681-8F83-78E91D6F0900}"/>
    <cellStyle name="Normal 28 3 4 2 2" xfId="29998" xr:uid="{247E3726-0684-4B37-B5E7-593F46B6CCC7}"/>
    <cellStyle name="Normal 28 3 4 3" xfId="29999" xr:uid="{E8E2EC99-AFA5-4D65-B0D4-10A9534B4EBF}"/>
    <cellStyle name="Normal 28 3 4 4" xfId="30000" xr:uid="{778DABA2-16AC-4B91-96E5-53BD8D947352}"/>
    <cellStyle name="Normal 28 3 5" xfId="30001" xr:uid="{BE060CA3-2EF1-488A-9848-481D85B40E6C}"/>
    <cellStyle name="Normal 28 3 5 2" xfId="30002" xr:uid="{94DBA33E-F76F-4FD9-9594-A577E8660152}"/>
    <cellStyle name="Normal 28 3 6" xfId="30003" xr:uid="{3B9B9E57-C7AF-41D4-987C-F776462D7D0A}"/>
    <cellStyle name="Normal 28 3 7" xfId="30004" xr:uid="{2BE6523B-FB07-422F-8514-68D1A990ED0A}"/>
    <cellStyle name="Normal 28 3 8" xfId="30005" xr:uid="{ECC125D6-239E-4BF9-91EE-84096247BC88}"/>
    <cellStyle name="Normal 28 3_INFORME" xfId="30006" xr:uid="{1F24187B-01D6-40D6-BC61-96A21AF2EB58}"/>
    <cellStyle name="Normal 28 4" xfId="30007" xr:uid="{7F7E35E9-039A-4DC9-9108-68E24072CCE2}"/>
    <cellStyle name="Normal 28 4 10" xfId="30008" xr:uid="{420F7179-2FD4-499C-9EFD-EABEB6CD839E}"/>
    <cellStyle name="Normal 28 4 2" xfId="30009" xr:uid="{C221BF43-4FD2-4F89-AC49-59A2B6F98FD8}"/>
    <cellStyle name="Normal 28 4 2 2" xfId="30010" xr:uid="{326129A7-51F0-4E55-A757-F08BA97B3255}"/>
    <cellStyle name="Normal 28 4 2 2 2" xfId="30011" xr:uid="{635B9215-844E-4A65-812A-B4F86BE14FF9}"/>
    <cellStyle name="Normal 28 4 2 2 2 2" xfId="30012" xr:uid="{E4FFE1FC-F79F-4520-897B-4DF9DE694687}"/>
    <cellStyle name="Normal 28 4 2 2 2 2 2" xfId="30013" xr:uid="{A8D53C78-A508-47FB-BE6A-718FD11AD2E7}"/>
    <cellStyle name="Normal 28 4 2 2 2 2 2 2" xfId="30014" xr:uid="{D9D93760-0792-4C08-A043-43F37D8120AF}"/>
    <cellStyle name="Normal 28 4 2 2 2 2 2 2 2" xfId="55922" xr:uid="{66E8EF06-153C-4D3A-A5B5-87DF47156420}"/>
    <cellStyle name="Normal 28 4 2 2 2 2 2 3" xfId="55923" xr:uid="{48B5645F-B731-4832-A153-48A549080F2E}"/>
    <cellStyle name="Normal 28 4 2 2 2 2 3" xfId="30015" xr:uid="{E6756DF7-029A-42AC-87A4-EC70C9D9AB19}"/>
    <cellStyle name="Normal 28 4 2 2 2 2 3 2" xfId="55924" xr:uid="{0F09A33B-2CAD-4C7B-8A95-D27F97051A0F}"/>
    <cellStyle name="Normal 28 4 2 2 2 2 4" xfId="55925" xr:uid="{F2383D68-103B-4D29-A2D2-C4216CB7170E}"/>
    <cellStyle name="Normal 28 4 2 2 2 3" xfId="30016" xr:uid="{52CFFCFA-6FC9-4E7C-9C3F-10DE6C26561B}"/>
    <cellStyle name="Normal 28 4 2 2 2 3 2" xfId="30017" xr:uid="{F5F0870F-A72D-4C6B-9B3D-8C60BA1AE568}"/>
    <cellStyle name="Normal 28 4 2 2 2 3 2 2" xfId="55926" xr:uid="{C00E7E7C-365C-4B1B-854D-D0CA1A0A56A8}"/>
    <cellStyle name="Normal 28 4 2 2 2 3 3" xfId="55927" xr:uid="{B9249B12-3E35-4581-987C-E690A477F2AD}"/>
    <cellStyle name="Normal 28 4 2 2 2 4" xfId="30018" xr:uid="{121EA505-BE20-4F16-8B09-5C28FBCDF3E4}"/>
    <cellStyle name="Normal 28 4 2 2 2 4 2" xfId="55928" xr:uid="{D8AB4DBA-ADE6-4216-8343-A24BC2E1974D}"/>
    <cellStyle name="Normal 28 4 2 2 2 5" xfId="55929" xr:uid="{9F4FCBB4-DA48-48BC-BE7B-E56DB902EF07}"/>
    <cellStyle name="Normal 28 4 2 2 2 6" xfId="55930" xr:uid="{1A9E4F2C-B953-4F39-8BE1-3015F064AC66}"/>
    <cellStyle name="Normal 28 4 2 2 3" xfId="30019" xr:uid="{172CE1F8-1B82-4A3D-9060-8A7C31FD3427}"/>
    <cellStyle name="Normal 28 4 2 2 3 2" xfId="30020" xr:uid="{4F9B060C-40A6-48BB-B5F5-63379C0AFEDE}"/>
    <cellStyle name="Normal 28 4 2 2 3 2 2" xfId="30021" xr:uid="{8814CC2C-222F-45A3-902B-248C6B26FAC3}"/>
    <cellStyle name="Normal 28 4 2 2 3 2 2 2" xfId="30022" xr:uid="{188F85A1-065E-45B5-8E84-DE45C862A3FA}"/>
    <cellStyle name="Normal 28 4 2 2 3 2 3" xfId="30023" xr:uid="{DD6EE544-3A69-4FCD-8B03-B0180923C8EB}"/>
    <cellStyle name="Normal 28 4 2 2 3 3" xfId="30024" xr:uid="{03D33C5A-219B-45B4-8DA2-8A850FF2169F}"/>
    <cellStyle name="Normal 28 4 2 2 3 3 2" xfId="30025" xr:uid="{8EB1D2DF-9BA0-4D36-A858-B90AE25C9329}"/>
    <cellStyle name="Normal 28 4 2 2 3 4" xfId="30026" xr:uid="{7FF856B9-ED12-47A6-9159-D40FCC0B07EF}"/>
    <cellStyle name="Normal 28 4 2 2 4" xfId="30027" xr:uid="{A7F0725B-4F9E-461E-8C47-8319F5BF244C}"/>
    <cellStyle name="Normal 28 4 2 2 4 2" xfId="30028" xr:uid="{4463D2E3-8A24-4628-8831-811B5AEBBD4E}"/>
    <cellStyle name="Normal 28 4 2 2 4 2 2" xfId="30029" xr:uid="{B2AB68D0-9EE7-4F9D-BB2B-1611B570A64C}"/>
    <cellStyle name="Normal 28 4 2 2 4 3" xfId="30030" xr:uid="{147E978C-33A6-4DF3-8F16-8F6A655DA9FC}"/>
    <cellStyle name="Normal 28 4 2 2 5" xfId="30031" xr:uid="{7BDA3598-3779-426F-BF27-CCBFA7A8E152}"/>
    <cellStyle name="Normal 28 4 2 2 5 2" xfId="30032" xr:uid="{7A2AF17D-5823-4877-90F6-56E7A7D6A09F}"/>
    <cellStyle name="Normal 28 4 2 2 6" xfId="30033" xr:uid="{124295A4-803C-4D6D-A9D2-C694EE2D461B}"/>
    <cellStyle name="Normal 28 4 2 2 7" xfId="30034" xr:uid="{53455012-4059-4369-962D-70B219B26BCD}"/>
    <cellStyle name="Normal 28 4 2 3" xfId="30035" xr:uid="{7B467A8B-2CB1-421B-BB28-48499C86FD73}"/>
    <cellStyle name="Normal 28 4 2 3 2" xfId="30036" xr:uid="{C3AF9AB8-4B28-41C4-B5D2-45B7315A1FB5}"/>
    <cellStyle name="Normal 28 4 2 3 2 2" xfId="30037" xr:uid="{37ACF43D-24DC-421B-9D36-2780A3A63F66}"/>
    <cellStyle name="Normal 28 4 2 3 2 2 2" xfId="30038" xr:uid="{E8F83470-D5D1-4635-A0F5-BD7C1C49B422}"/>
    <cellStyle name="Normal 28 4 2 3 2 2 2 2" xfId="55931" xr:uid="{1CECB327-13B1-47EB-8E4B-CD6CE75CD886}"/>
    <cellStyle name="Normal 28 4 2 3 2 2 3" xfId="55932" xr:uid="{16AA769B-0CDE-484D-9BA8-B09F9551B62B}"/>
    <cellStyle name="Normal 28 4 2 3 2 3" xfId="30039" xr:uid="{37A8BB6C-C9C6-40DF-90AA-D8BC7F4111BD}"/>
    <cellStyle name="Normal 28 4 2 3 2 3 2" xfId="55933" xr:uid="{38EEFB10-41DF-49A7-A449-4F3EF6C372EA}"/>
    <cellStyle name="Normal 28 4 2 3 2 4" xfId="55934" xr:uid="{EE744E63-6DC6-47C1-A532-BA8AA4B2CF06}"/>
    <cellStyle name="Normal 28 4 2 3 3" xfId="30040" xr:uid="{1752F72A-1169-4627-8C97-09DE84F766B3}"/>
    <cellStyle name="Normal 28 4 2 3 3 2" xfId="30041" xr:uid="{38182C47-DAD9-4C9C-BA15-86CA36FBC2B3}"/>
    <cellStyle name="Normal 28 4 2 3 3 2 2" xfId="55935" xr:uid="{7D8F5EE2-CFC7-4A0E-B151-9B987BB23590}"/>
    <cellStyle name="Normal 28 4 2 3 3 3" xfId="55936" xr:uid="{B2280E29-1011-47F3-A382-A4EA853CBDFF}"/>
    <cellStyle name="Normal 28 4 2 3 4" xfId="30042" xr:uid="{C1C6C54E-65DD-4C72-B04F-5493CF4801EF}"/>
    <cellStyle name="Normal 28 4 2 3 4 2" xfId="55937" xr:uid="{D6E14B50-4B76-4A03-BA82-C0BFA99807C9}"/>
    <cellStyle name="Normal 28 4 2 3 5" xfId="55938" xr:uid="{A14A8DE2-776B-4AC0-B835-D32AEFF5A48B}"/>
    <cellStyle name="Normal 28 4 2 3 6" xfId="55939" xr:uid="{BA499648-09AC-4C31-A39C-89EDD73F6270}"/>
    <cellStyle name="Normal 28 4 2 4" xfId="30043" xr:uid="{30CF522F-E801-4847-8FB2-A8AF43B88315}"/>
    <cellStyle name="Normal 28 4 2 4 2" xfId="30044" xr:uid="{86DF3D17-7761-4858-8726-477223DC07B9}"/>
    <cellStyle name="Normal 28 4 2 4 2 2" xfId="30045" xr:uid="{35650ADB-9CE7-409C-A82D-E64351A43BE8}"/>
    <cellStyle name="Normal 28 4 2 4 2 2 2" xfId="30046" xr:uid="{082C04FC-C14B-49A5-98A9-39174E8AF6F8}"/>
    <cellStyle name="Normal 28 4 2 4 2 3" xfId="30047" xr:uid="{6CCAFAF5-4DAA-4D50-902E-C4F5822100D6}"/>
    <cellStyle name="Normal 28 4 2 4 3" xfId="30048" xr:uid="{085A2AA5-6061-490C-991F-135D9594990C}"/>
    <cellStyle name="Normal 28 4 2 4 3 2" xfId="30049" xr:uid="{2E71376E-66B4-4E83-97A8-5C82E81AB7AD}"/>
    <cellStyle name="Normal 28 4 2 4 4" xfId="30050" xr:uid="{04B59A0D-76D1-4C70-84C6-1604E19506EF}"/>
    <cellStyle name="Normal 28 4 2 5" xfId="30051" xr:uid="{0E4C46C7-C0F6-4A57-B0C3-9BDD89353111}"/>
    <cellStyle name="Normal 28 4 2 5 2" xfId="30052" xr:uid="{B4968E1E-FC35-4906-AEB9-ED4D9CDB1926}"/>
    <cellStyle name="Normal 28 4 2 5 2 2" xfId="30053" xr:uid="{5AED8ADD-5CB8-4069-82D5-961979A07F8D}"/>
    <cellStyle name="Normal 28 4 2 5 3" xfId="30054" xr:uid="{5FE39A8F-F10A-4FC4-B30A-E6044E205F6F}"/>
    <cellStyle name="Normal 28 4 2 6" xfId="30055" xr:uid="{263412F7-92BA-419C-AF0C-524495A836E0}"/>
    <cellStyle name="Normal 28 4 2 6 2" xfId="30056" xr:uid="{FCECAF2D-9937-4E15-9D81-AEB02F8B67BC}"/>
    <cellStyle name="Normal 28 4 2 7" xfId="30057" xr:uid="{3CB7B01E-1261-4076-9360-9C55701BACF2}"/>
    <cellStyle name="Normal 28 4 2 8" xfId="30058" xr:uid="{261A7795-CECB-4D17-B91A-E6DEA1D2CEA9}"/>
    <cellStyle name="Normal 28 4 2 9" xfId="30059" xr:uid="{A55C526B-C830-44DF-BE19-616847B69E9F}"/>
    <cellStyle name="Normal 28 4 3" xfId="30060" xr:uid="{2B2D265A-A0C5-4CA3-860F-9E79DADC6965}"/>
    <cellStyle name="Normal 28 4 3 2" xfId="30061" xr:uid="{65E55272-E8E3-4C5F-915F-851C61699577}"/>
    <cellStyle name="Normal 28 4 3 2 2" xfId="30062" xr:uid="{0FBDBA32-B42E-4FEC-A6DE-C89709204747}"/>
    <cellStyle name="Normal 28 4 3 2 2 2" xfId="30063" xr:uid="{76E65F47-E380-412D-BC64-66290F3F6293}"/>
    <cellStyle name="Normal 28 4 3 2 2 2 2" xfId="30064" xr:uid="{80698D80-DF64-479B-AFDD-A37AB9D82886}"/>
    <cellStyle name="Normal 28 4 3 2 2 2 2 2" xfId="55940" xr:uid="{53F5B405-D26A-4DD9-8B5D-942AB4447FA4}"/>
    <cellStyle name="Normal 28 4 3 2 2 2 3" xfId="55941" xr:uid="{97CED1D6-DB7B-46A6-91D0-A6BE4B240EAC}"/>
    <cellStyle name="Normal 28 4 3 2 2 3" xfId="30065" xr:uid="{C8EE8F33-EA18-4BD0-9AE6-4EFD60FFEDBA}"/>
    <cellStyle name="Normal 28 4 3 2 2 3 2" xfId="55942" xr:uid="{99BF5245-8009-4469-A132-DB33CFC60AC0}"/>
    <cellStyle name="Normal 28 4 3 2 2 4" xfId="55943" xr:uid="{54E855BB-E11B-49C8-A2FF-315342E1A208}"/>
    <cellStyle name="Normal 28 4 3 2 3" xfId="30066" xr:uid="{A03A5AD6-3E47-4C17-87CB-BEE288C9F13B}"/>
    <cellStyle name="Normal 28 4 3 2 3 2" xfId="30067" xr:uid="{8ED3A559-F837-4B0C-B395-D26DE322B76B}"/>
    <cellStyle name="Normal 28 4 3 2 3 2 2" xfId="55944" xr:uid="{4FF83AE7-81F5-41B9-885C-544D1C91AB45}"/>
    <cellStyle name="Normal 28 4 3 2 3 3" xfId="55945" xr:uid="{F93F31BA-D0A6-473C-8596-1CFEC6B3F66B}"/>
    <cellStyle name="Normal 28 4 3 2 4" xfId="30068" xr:uid="{D179213A-5DD9-49DA-BEB1-53E19A3A9BFD}"/>
    <cellStyle name="Normal 28 4 3 2 4 2" xfId="55946" xr:uid="{E502F1BF-C008-49A1-98AE-72D793F55C32}"/>
    <cellStyle name="Normal 28 4 3 2 5" xfId="55947" xr:uid="{F9020F1C-D035-4CA5-AEA0-EFD264B252A0}"/>
    <cellStyle name="Normal 28 4 3 2 6" xfId="55948" xr:uid="{10A8844B-750D-4713-A045-996247A05F23}"/>
    <cellStyle name="Normal 28 4 3 3" xfId="30069" xr:uid="{8F92125D-BEAB-44D1-A542-566D5151E4FA}"/>
    <cellStyle name="Normal 28 4 3 3 2" xfId="30070" xr:uid="{4F795718-F7DC-46FA-B350-3E693A9431B6}"/>
    <cellStyle name="Normal 28 4 3 3 2 2" xfId="30071" xr:uid="{D9D22BA3-769C-4377-B19A-A637EE754BB1}"/>
    <cellStyle name="Normal 28 4 3 3 2 2 2" xfId="30072" xr:uid="{80950556-6F0A-46FC-8E44-9B30897D80E1}"/>
    <cellStyle name="Normal 28 4 3 3 2 3" xfId="30073" xr:uid="{257E7453-65AB-4F54-A5FC-580B1B58F115}"/>
    <cellStyle name="Normal 28 4 3 3 3" xfId="30074" xr:uid="{B759731A-CD60-4AE3-83E4-C5AB9AE00BDA}"/>
    <cellStyle name="Normal 28 4 3 3 3 2" xfId="30075" xr:uid="{8A1F9340-9A73-48D2-A8E5-C39B64FC8D32}"/>
    <cellStyle name="Normal 28 4 3 3 4" xfId="30076" xr:uid="{638D1FD3-6EA8-425F-97B8-CBAA1A5357B3}"/>
    <cellStyle name="Normal 28 4 3 4" xfId="30077" xr:uid="{2CEBF829-77B7-4351-9D0D-49B5A5AE10E4}"/>
    <cellStyle name="Normal 28 4 3 4 2" xfId="30078" xr:uid="{364E3E7D-02CB-42B0-9CC3-6C884D1B8778}"/>
    <cellStyle name="Normal 28 4 3 4 2 2" xfId="30079" xr:uid="{9E81BFC5-C0F7-4176-9E58-CA11081BCBEF}"/>
    <cellStyle name="Normal 28 4 3 4 3" xfId="30080" xr:uid="{37BD0A20-1A51-4493-AC43-FDE273F51FFB}"/>
    <cellStyle name="Normal 28 4 3 5" xfId="30081" xr:uid="{7CF5A2FA-8B83-4885-A66F-6E62C40CC33C}"/>
    <cellStyle name="Normal 28 4 3 5 2" xfId="30082" xr:uid="{937C5710-23E7-46DD-BB28-7877932834B9}"/>
    <cellStyle name="Normal 28 4 3 6" xfId="30083" xr:uid="{76E0FD9D-6207-4449-B62C-D994E46C8DE0}"/>
    <cellStyle name="Normal 28 4 3 7" xfId="30084" xr:uid="{EF48A89D-8F2D-448F-BA2B-D8364098EF45}"/>
    <cellStyle name="Normal 28 4 4" xfId="30085" xr:uid="{793D74A0-F81B-490B-A633-C13980A950CE}"/>
    <cellStyle name="Normal 28 4 4 2" xfId="30086" xr:uid="{4DB5272A-19A2-42B7-8DFF-303098BFDE63}"/>
    <cellStyle name="Normal 28 4 4 2 2" xfId="30087" xr:uid="{48298D06-E1B1-4C17-8BD8-346189FA2DE5}"/>
    <cellStyle name="Normal 28 4 4 2 2 2" xfId="30088" xr:uid="{A324B2EA-F209-4182-BC6C-A42C4113B861}"/>
    <cellStyle name="Normal 28 4 4 2 2 2 2" xfId="30089" xr:uid="{46CA4BAE-CD86-4C6F-857D-2E3BD57AE9BB}"/>
    <cellStyle name="Normal 28 4 4 2 2 3" xfId="30090" xr:uid="{1AD1D891-B1AC-4B57-A134-FC28C500A8AA}"/>
    <cellStyle name="Normal 28 4 4 2 3" xfId="30091" xr:uid="{A25D2E9F-4321-4848-9D9B-A23807010E7F}"/>
    <cellStyle name="Normal 28 4 4 2 3 2" xfId="30092" xr:uid="{8F71B0DE-D6F2-4D94-8A7F-771E3D61E03A}"/>
    <cellStyle name="Normal 28 4 4 2 4" xfId="30093" xr:uid="{4E1E517E-DFCA-4633-AA9A-485AFFE75DF2}"/>
    <cellStyle name="Normal 28 4 4 3" xfId="30094" xr:uid="{24F85292-9401-47E1-848E-7E4ADCB275F9}"/>
    <cellStyle name="Normal 28 4 4 3 2" xfId="30095" xr:uid="{03F57D24-BAE6-45B7-AE37-BB8EAEAB2C7C}"/>
    <cellStyle name="Normal 28 4 4 3 2 2" xfId="55949" xr:uid="{BD1CA366-41B3-4CAA-BF2F-47037C7CFD81}"/>
    <cellStyle name="Normal 28 4 4 3 3" xfId="55950" xr:uid="{19B602FE-28B3-45B2-92C4-2AF2A27415F4}"/>
    <cellStyle name="Normal 28 4 4 4" xfId="30096" xr:uid="{E8354A7A-798B-4DC7-829D-82FFA67F06D7}"/>
    <cellStyle name="Normal 28 4 4 4 2" xfId="55951" xr:uid="{9E520DC3-113E-46F9-B19A-4325415F0E87}"/>
    <cellStyle name="Normal 28 4 4 5" xfId="55952" xr:uid="{B0614B30-2963-4CD9-8CB9-05BF541AB6EF}"/>
    <cellStyle name="Normal 28 4 4 6" xfId="55953" xr:uid="{17D45108-F359-42A4-B37F-9F9DA0FDCF71}"/>
    <cellStyle name="Normal 28 4 5" xfId="30097" xr:uid="{1F637C52-258F-4765-BD67-4CFBE55DF6FE}"/>
    <cellStyle name="Normal 28 4 5 2" xfId="30098" xr:uid="{F19F1620-EE4D-4191-8987-2B8B823D11CB}"/>
    <cellStyle name="Normal 28 4 5 2 2" xfId="30099" xr:uid="{EF7AE054-0252-4C6F-B3E1-491EA596A69D}"/>
    <cellStyle name="Normal 28 4 5 2 2 2" xfId="30100" xr:uid="{86791931-7AF9-49EF-9676-FAD5B3CD39F9}"/>
    <cellStyle name="Normal 28 4 5 2 3" xfId="30101" xr:uid="{47106AFF-5BAF-4540-9A69-79F139E63108}"/>
    <cellStyle name="Normal 28 4 5 3" xfId="30102" xr:uid="{274D5718-CF65-4221-8CD5-86B814BEEE5C}"/>
    <cellStyle name="Normal 28 4 5 3 2" xfId="30103" xr:uid="{A7EA9F09-FEDE-4F6A-A093-F1DEF1073139}"/>
    <cellStyle name="Normal 28 4 5 4" xfId="30104" xr:uid="{9761F2A0-BFB9-4014-B55E-032B22BE0CC3}"/>
    <cellStyle name="Normal 28 4 6" xfId="30105" xr:uid="{C29034F1-775C-4425-A68C-BB03B48DA63E}"/>
    <cellStyle name="Normal 28 4 6 2" xfId="30106" xr:uid="{46F08A01-5DC5-4775-A348-2781521A33E2}"/>
    <cellStyle name="Normal 28 4 6 2 2" xfId="30107" xr:uid="{D1932256-2E47-442E-A171-94036C5DB26D}"/>
    <cellStyle name="Normal 28 4 6 3" xfId="30108" xr:uid="{FF017425-CBBF-4D81-BF55-ACBFF788DE21}"/>
    <cellStyle name="Normal 28 4 7" xfId="30109" xr:uid="{DCB02AC2-51B1-4B9A-9010-329C72AC5FBE}"/>
    <cellStyle name="Normal 28 4 7 2" xfId="30110" xr:uid="{B435A1AE-2DB9-4B1B-8ECC-5E82AD755C4E}"/>
    <cellStyle name="Normal 28 4 8" xfId="30111" xr:uid="{BF8324A7-AFC6-4C87-A60A-9D24951F606A}"/>
    <cellStyle name="Normal 28 4 9" xfId="30112" xr:uid="{95F5E852-1CFF-484C-8456-E25315853B53}"/>
    <cellStyle name="Normal 28 4_INFORME" xfId="30113" xr:uid="{C3BD271D-8086-46F8-8419-3AFD49B94554}"/>
    <cellStyle name="Normal 28 5" xfId="30114" xr:uid="{939C98B4-3ED2-463F-AE3B-36DF37DD6C98}"/>
    <cellStyle name="Normal 28 5 2" xfId="30115" xr:uid="{D4981F3C-45CF-4FF5-80F4-280C29EAA1E2}"/>
    <cellStyle name="Normal 28 5 2 2" xfId="30116" xr:uid="{8D53F3FE-07F5-4BDB-8F55-416FDE6F05D7}"/>
    <cellStyle name="Normal 28 5 2 2 2" xfId="30117" xr:uid="{F433393A-36F9-4C2F-B521-116401521BB0}"/>
    <cellStyle name="Normal 28 5 2 2 2 2" xfId="30118" xr:uid="{102D37F3-8E8A-4B90-8C68-36CB95258ABC}"/>
    <cellStyle name="Normal 28 5 2 2 2 2 2" xfId="30119" xr:uid="{82A59398-62CC-4D35-918D-C45A922564F0}"/>
    <cellStyle name="Normal 28 5 2 2 2 2 2 2" xfId="30120" xr:uid="{DC319DA5-D38B-4400-A24B-893073A71787}"/>
    <cellStyle name="Normal 28 5 2 2 2 2 3" xfId="30121" xr:uid="{2E50C0B0-F663-482D-8C1E-6A4633718E18}"/>
    <cellStyle name="Normal 28 5 2 2 2 3" xfId="30122" xr:uid="{7FB18051-EFC9-43D8-808D-0C6F497AB24F}"/>
    <cellStyle name="Normal 28 5 2 2 2 3 2" xfId="30123" xr:uid="{267A8727-65A0-4A8C-9CFD-1CF3ED8D321D}"/>
    <cellStyle name="Normal 28 5 2 2 2 4" xfId="30124" xr:uid="{CB33DB23-796D-4DE4-9044-9CB924DA5F09}"/>
    <cellStyle name="Normal 28 5 2 2 3" xfId="30125" xr:uid="{51B0B048-A463-48CA-B77A-6F5B3F9ADD5B}"/>
    <cellStyle name="Normal 28 5 2 2 3 2" xfId="30126" xr:uid="{AEC1744E-D5DB-4C1C-91B5-40160E5618F1}"/>
    <cellStyle name="Normal 28 5 2 2 3 2 2" xfId="30127" xr:uid="{738ECC0D-C97C-4F31-B53D-478D70B13C61}"/>
    <cellStyle name="Normal 28 5 2 2 3 3" xfId="30128" xr:uid="{85773DC1-DB00-40CE-9448-8966C40E80F6}"/>
    <cellStyle name="Normal 28 5 2 2 4" xfId="30129" xr:uid="{49AA8CE3-DE84-415F-8BFC-5EA287818760}"/>
    <cellStyle name="Normal 28 5 2 2 4 2" xfId="30130" xr:uid="{009D9311-A9A8-4487-9F23-EC89C352B6B0}"/>
    <cellStyle name="Normal 28 5 2 2 5" xfId="30131" xr:uid="{4CF22DDC-2DB4-41EC-ADEF-216BEBBE0F11}"/>
    <cellStyle name="Normal 28 5 2 2 6" xfId="55954" xr:uid="{8876DCA6-2227-421C-A39A-C12BE7BB81CA}"/>
    <cellStyle name="Normal 28 5 2 3" xfId="30132" xr:uid="{1A4DEE67-83CA-44C3-B9F9-28A5B32864C7}"/>
    <cellStyle name="Normal 28 5 2 3 2" xfId="30133" xr:uid="{9C10C0C2-D5D8-4E74-8EBA-B3104AADED01}"/>
    <cellStyle name="Normal 28 5 2 3 2 2" xfId="30134" xr:uid="{2FA24242-909E-44E4-89E9-309CA8E8CB90}"/>
    <cellStyle name="Normal 28 5 2 3 2 2 2" xfId="30135" xr:uid="{9A243EEA-1233-42F8-AC47-E3976734D1CC}"/>
    <cellStyle name="Normal 28 5 2 3 2 3" xfId="30136" xr:uid="{74BCA4F2-E5A1-4F0D-9176-3044FFECD152}"/>
    <cellStyle name="Normal 28 5 2 3 3" xfId="30137" xr:uid="{3D0F4DB5-1D90-4FF1-B8EF-4F96842BFA80}"/>
    <cellStyle name="Normal 28 5 2 3 3 2" xfId="30138" xr:uid="{3EC75D01-BC0F-4086-85EC-E5EE8CE6BB59}"/>
    <cellStyle name="Normal 28 5 2 3 4" xfId="30139" xr:uid="{8FB02D4D-A878-436E-9C5C-2C295F4CB0A5}"/>
    <cellStyle name="Normal 28 5 2 4" xfId="30140" xr:uid="{A77FAFBE-6B02-4662-BFAB-8F8445B7A7BB}"/>
    <cellStyle name="Normal 28 5 2 4 2" xfId="30141" xr:uid="{51B8D676-E4B8-45DF-82CF-07CB02A3E1FD}"/>
    <cellStyle name="Normal 28 5 2 4 2 2" xfId="30142" xr:uid="{DB413555-5129-4213-BEAC-F2725325C3E9}"/>
    <cellStyle name="Normal 28 5 2 4 3" xfId="30143" xr:uid="{EA468288-ABD7-41FD-B9B2-8E35CDCF8937}"/>
    <cellStyle name="Normal 28 5 2 5" xfId="30144" xr:uid="{8E490CD9-E85B-458D-B4E1-E658089FF8B9}"/>
    <cellStyle name="Normal 28 5 2 5 2" xfId="30145" xr:uid="{DA33F83A-2225-4AD8-B02E-BFF71BCE8728}"/>
    <cellStyle name="Normal 28 5 2 6" xfId="30146" xr:uid="{F8199831-6023-41EE-B9CA-40E13E4EA61B}"/>
    <cellStyle name="Normal 28 5 2 7" xfId="30147" xr:uid="{5BBE62A5-35D0-4EE8-8F52-097A07116591}"/>
    <cellStyle name="Normal 28 5 3" xfId="30148" xr:uid="{7BFCF046-61B0-4BDA-8D60-9B11ECBD841E}"/>
    <cellStyle name="Normal 28 5 3 2" xfId="30149" xr:uid="{C4D0EF02-D145-4EDA-B672-66C8B72A8D36}"/>
    <cellStyle name="Normal 28 5 3 2 2" xfId="30150" xr:uid="{380BD6B1-9D44-41B0-8AF3-880D2859D5E1}"/>
    <cellStyle name="Normal 28 5 3 2 2 2" xfId="30151" xr:uid="{6AA8D5D9-BA56-462B-96A1-0D48F3E41BE7}"/>
    <cellStyle name="Normal 28 5 3 2 2 2 2" xfId="30152" xr:uid="{D63D72DB-8ECE-47CB-B341-63FAD65C6816}"/>
    <cellStyle name="Normal 28 5 3 2 2 3" xfId="30153" xr:uid="{F73F42C9-9A9A-472B-A949-26519D7D31C0}"/>
    <cellStyle name="Normal 28 5 3 2 3" xfId="30154" xr:uid="{E56654E9-4B29-4FD2-88B0-54733811D7D2}"/>
    <cellStyle name="Normal 28 5 3 2 3 2" xfId="30155" xr:uid="{4C29EF11-847A-4F95-A60E-B2C27FF4A272}"/>
    <cellStyle name="Normal 28 5 3 2 4" xfId="30156" xr:uid="{88ED3576-9AB1-44DB-8DA0-36A5FFCD6EFD}"/>
    <cellStyle name="Normal 28 5 3 3" xfId="30157" xr:uid="{0886360A-C140-4580-BABE-31B6A4D6C3B2}"/>
    <cellStyle name="Normal 28 5 3 3 2" xfId="30158" xr:uid="{C869C577-9324-463F-ACBA-EFCCCB24C111}"/>
    <cellStyle name="Normal 28 5 3 3 2 2" xfId="30159" xr:uid="{E3CC4200-849C-4C18-8AF9-BC3C3F3AC484}"/>
    <cellStyle name="Normal 28 5 3 3 3" xfId="30160" xr:uid="{A177244C-EA9B-44BF-9D2C-4BFA13F502E7}"/>
    <cellStyle name="Normal 28 5 3 4" xfId="30161" xr:uid="{AE3670E0-940C-4272-8B11-BB56B876461D}"/>
    <cellStyle name="Normal 28 5 3 4 2" xfId="30162" xr:uid="{BFC44E71-8AEC-4CB1-80CB-0D9F3DCEB3E8}"/>
    <cellStyle name="Normal 28 5 3 5" xfId="30163" xr:uid="{C71C5269-CDF6-471A-9CE4-B5FBA1D9B7A4}"/>
    <cellStyle name="Normal 28 5 3 6" xfId="55955" xr:uid="{D990806C-BB5E-4825-87A2-3146E8EAC5D8}"/>
    <cellStyle name="Normal 28 5 4" xfId="30164" xr:uid="{57A5745B-7B9B-48B4-871D-7F6CD1E02D5C}"/>
    <cellStyle name="Normal 28 5 4 2" xfId="30165" xr:uid="{F714747F-81F4-4642-A150-904DDBF0A138}"/>
    <cellStyle name="Normal 28 5 4 2 2" xfId="30166" xr:uid="{73A4D95C-5AA4-49E0-B0E5-FF0A46BF3D38}"/>
    <cellStyle name="Normal 28 5 4 2 2 2" xfId="30167" xr:uid="{C4B18288-46A0-4EFE-8BC7-359BB02E3E62}"/>
    <cellStyle name="Normal 28 5 4 2 3" xfId="30168" xr:uid="{A40DD045-0F48-4A0C-9056-202B2782DE14}"/>
    <cellStyle name="Normal 28 5 4 3" xfId="30169" xr:uid="{55A48DE6-FC8A-4B56-9CBE-31F7CBAA22BD}"/>
    <cellStyle name="Normal 28 5 4 3 2" xfId="30170" xr:uid="{9846DABE-6D7A-45D8-B171-6D21F17C9B9B}"/>
    <cellStyle name="Normal 28 5 4 4" xfId="30171" xr:uid="{1D0AF09C-6D33-4734-B5E5-EBCD5C6F67D8}"/>
    <cellStyle name="Normal 28 5 5" xfId="30172" xr:uid="{6D9B9C2F-24C9-4924-9444-0761A8D22EBC}"/>
    <cellStyle name="Normal 28 5 5 2" xfId="30173" xr:uid="{4FB994D4-4FCB-4FA8-B73B-038EF3FA44C0}"/>
    <cellStyle name="Normal 28 5 5 2 2" xfId="30174" xr:uid="{38FD469A-98B8-4C17-BBAB-CB3218C7E7C0}"/>
    <cellStyle name="Normal 28 5 5 3" xfId="30175" xr:uid="{6F55C3EC-BCEA-40D4-B40C-DCA7E6706BF0}"/>
    <cellStyle name="Normal 28 5 6" xfId="30176" xr:uid="{B46B597E-D033-4A81-94DA-C1FB2D1C66E7}"/>
    <cellStyle name="Normal 28 5 6 2" xfId="30177" xr:uid="{B6DA980A-4F02-4B0A-B46D-A7DB7D84900A}"/>
    <cellStyle name="Normal 28 5 7" xfId="30178" xr:uid="{F70158EB-B83A-48C6-9E1D-02C2A858EEF8}"/>
    <cellStyle name="Normal 28 5 8" xfId="30179" xr:uid="{ABC6C7D6-7E86-461E-AD0E-9873464F8F2E}"/>
    <cellStyle name="Normal 28 5 9" xfId="30180" xr:uid="{232483E0-A923-41B3-989C-11B8D60CA8AD}"/>
    <cellStyle name="Normal 28 6" xfId="30181" xr:uid="{ED30FB55-1828-4689-BB60-352EAD0E9FA1}"/>
    <cellStyle name="Normal 28 6 2" xfId="30182" xr:uid="{56F46809-C093-45F8-ABB0-A6A6B59E85CB}"/>
    <cellStyle name="Normal 28 6 2 2" xfId="30183" xr:uid="{FC2C9EB1-43DB-4A8C-8173-640485CD3CCC}"/>
    <cellStyle name="Normal 28 6 2 2 2" xfId="30184" xr:uid="{C73592D2-B74F-4FA1-91C1-9946B1DED9C2}"/>
    <cellStyle name="Normal 28 6 2 2 2 2" xfId="30185" xr:uid="{77C217DA-84F7-4BB6-BD21-A190AF65BC32}"/>
    <cellStyle name="Normal 28 6 2 2 2 2 2" xfId="55956" xr:uid="{B2B91E6B-E933-4665-8531-98ED30254018}"/>
    <cellStyle name="Normal 28 6 2 2 2 3" xfId="55957" xr:uid="{B377FB95-673B-42D9-88B4-85052DE2EB3F}"/>
    <cellStyle name="Normal 28 6 2 2 3" xfId="30186" xr:uid="{2F67F694-61E2-420C-8934-4142EA0701E8}"/>
    <cellStyle name="Normal 28 6 2 2 3 2" xfId="55958" xr:uid="{F6A91A0A-EC71-4AAB-8C47-72FA59B05971}"/>
    <cellStyle name="Normal 28 6 2 2 4" xfId="55959" xr:uid="{F100B2DF-0F1F-49E6-A0BE-EA9914099683}"/>
    <cellStyle name="Normal 28 6 2 3" xfId="30187" xr:uid="{9F830BF8-3E44-4812-9CC7-23502CF2546D}"/>
    <cellStyle name="Normal 28 6 2 3 2" xfId="30188" xr:uid="{9CADCC0D-2008-4F14-91E7-00CBF78E301A}"/>
    <cellStyle name="Normal 28 6 2 3 2 2" xfId="55960" xr:uid="{69E0C41C-96ED-4967-B85D-2DFD440470E5}"/>
    <cellStyle name="Normal 28 6 2 3 3" xfId="55961" xr:uid="{661CDFF0-D9E2-473B-934D-9288C6CB6973}"/>
    <cellStyle name="Normal 28 6 2 4" xfId="30189" xr:uid="{55CA287E-7DB2-454E-A562-DAC1EAB69E7B}"/>
    <cellStyle name="Normal 28 6 2 4 2" xfId="55962" xr:uid="{DF8CD5D8-70DB-45BA-836F-EF62C12C5B0D}"/>
    <cellStyle name="Normal 28 6 2 5" xfId="55963" xr:uid="{9B0CF793-ACC3-4A47-BB73-27543E7F6C1E}"/>
    <cellStyle name="Normal 28 6 2 6" xfId="55964" xr:uid="{F3F91F22-88FA-4035-A401-C0742CB2979A}"/>
    <cellStyle name="Normal 28 6 3" xfId="30190" xr:uid="{7E1FD8D4-368F-4C7D-AC53-1A031795683C}"/>
    <cellStyle name="Normal 28 6 3 2" xfId="30191" xr:uid="{BBDE07DD-E109-4644-B06A-6D18AAEBF663}"/>
    <cellStyle name="Normal 28 6 3 2 2" xfId="30192" xr:uid="{E2124AE5-C4BE-4F5B-843F-0A2CA946282C}"/>
    <cellStyle name="Normal 28 6 3 2 2 2" xfId="30193" xr:uid="{476D2090-1D89-4110-9B08-AFDFD9E17A78}"/>
    <cellStyle name="Normal 28 6 3 2 3" xfId="30194" xr:uid="{F29DA039-ACFD-4BB7-A38C-197719781F9C}"/>
    <cellStyle name="Normal 28 6 3 3" xfId="30195" xr:uid="{C0CF8677-E324-4222-BE39-8981EBE390B0}"/>
    <cellStyle name="Normal 28 6 3 3 2" xfId="30196" xr:uid="{3CC98CC5-78B7-481E-99BF-D6839F685FD0}"/>
    <cellStyle name="Normal 28 6 3 4" xfId="30197" xr:uid="{DDD3DF59-6524-403C-AA0E-559263928547}"/>
    <cellStyle name="Normal 28 6 4" xfId="30198" xr:uid="{85EBAEB7-67B4-4F4E-B62B-88E0E74FCDAE}"/>
    <cellStyle name="Normal 28 6 4 2" xfId="30199" xr:uid="{27712165-E774-4F89-8F24-0C5C2311D9D2}"/>
    <cellStyle name="Normal 28 6 4 2 2" xfId="55965" xr:uid="{B6DC6D90-730D-4C8E-9BED-5C009CBBE54F}"/>
    <cellStyle name="Normal 28 6 4 3" xfId="55966" xr:uid="{2345A88D-ABFF-4469-A116-82B5FA4ED561}"/>
    <cellStyle name="Normal 28 6 5" xfId="30200" xr:uid="{34205EBB-E0B9-4EFB-A3AD-E8D2557245B3}"/>
    <cellStyle name="Normal 28 6 5 2" xfId="55967" xr:uid="{53CDC1A5-7F66-4DF7-9672-946FCDB59391}"/>
    <cellStyle name="Normal 28 6 6" xfId="30201" xr:uid="{3ED7C3C0-BB19-4862-9E0F-520CDACB6F8B}"/>
    <cellStyle name="Normal 28 6 7" xfId="55968" xr:uid="{D8AF6D66-B5AE-459B-8A58-A069B5B81841}"/>
    <cellStyle name="Normal 28 7" xfId="30202" xr:uid="{9CA4D92E-3D90-4AA5-AFCF-1B366570DBAA}"/>
    <cellStyle name="Normal 28 7 2" xfId="30203" xr:uid="{1DE5BF0A-D376-486D-B364-6623F0457D38}"/>
    <cellStyle name="Normal 28 7 2 2" xfId="30204" xr:uid="{E12F6A0D-876F-4B2D-85E0-0D5D99387AF7}"/>
    <cellStyle name="Normal 28 7 2 2 2" xfId="30205" xr:uid="{09C4848F-EAFF-4FEC-AB81-9921FAE6E41C}"/>
    <cellStyle name="Normal 28 7 2 2 2 2" xfId="55969" xr:uid="{A2C89EB0-2A40-4157-849B-430E46EBC7D1}"/>
    <cellStyle name="Normal 28 7 2 2 3" xfId="55970" xr:uid="{7D2B337F-21E3-470C-87C2-F6C317E426A5}"/>
    <cellStyle name="Normal 28 7 2 3" xfId="30206" xr:uid="{45B3E913-F853-4382-A4D1-48533770C1D3}"/>
    <cellStyle name="Normal 28 7 2 3 2" xfId="55971" xr:uid="{65F2668D-5978-4DF7-9545-FFD6D1D073C0}"/>
    <cellStyle name="Normal 28 7 2 4" xfId="55972" xr:uid="{27280D1F-5E82-46C7-8B5A-D35AF8DF331C}"/>
    <cellStyle name="Normal 28 7 3" xfId="30207" xr:uid="{8C197742-FDCC-4B9E-A04D-5F4302929E4E}"/>
    <cellStyle name="Normal 28 7 3 2" xfId="30208" xr:uid="{8203A542-C232-4E06-8D1E-B7D6A3B96BD8}"/>
    <cellStyle name="Normal 28 7 3 2 2" xfId="55973" xr:uid="{2941AF68-C2A9-4755-BF71-53D3B11FAE05}"/>
    <cellStyle name="Normal 28 7 3 3" xfId="55974" xr:uid="{C90F65D9-0DF1-42CF-9B1E-4440D5E93AA3}"/>
    <cellStyle name="Normal 28 7 4" xfId="30209" xr:uid="{FCF37D5F-73B4-4F57-B509-D8136AA2BBC0}"/>
    <cellStyle name="Normal 28 7 4 2" xfId="55975" xr:uid="{82D8A8EB-9FA9-49E5-B137-502F5C64067F}"/>
    <cellStyle name="Normal 28 7 5" xfId="55976" xr:uid="{06C65141-1942-4B73-B3AF-29F225144503}"/>
    <cellStyle name="Normal 28 7 6" xfId="55977" xr:uid="{9A0E7B80-91B3-4572-B81D-C5BE7418A0D7}"/>
    <cellStyle name="Normal 28 8" xfId="30210" xr:uid="{2886220E-BE10-4AB2-B2C4-6E800B7AC24B}"/>
    <cellStyle name="Normal 28 8 2" xfId="30211" xr:uid="{A221F8E0-9BEC-401F-AD65-9D0094CE0A4B}"/>
    <cellStyle name="Normal 28 8 2 2" xfId="30212" xr:uid="{5ED3E136-4019-4AEC-8147-F85E85F3E5AF}"/>
    <cellStyle name="Normal 28 8 2 2 2" xfId="30213" xr:uid="{43BE22D3-4BFE-45C9-A9F3-A4F74CAF1F03}"/>
    <cellStyle name="Normal 28 8 2 3" xfId="30214" xr:uid="{AE2CA0B0-F436-4E4B-9152-F046FF1E1BDF}"/>
    <cellStyle name="Normal 28 8 3" xfId="30215" xr:uid="{5799885C-B81B-45A9-8D84-B33899A2B8D8}"/>
    <cellStyle name="Normal 28 8 3 2" xfId="30216" xr:uid="{7D2BF81D-9D77-49D1-A131-C4BD5E491F4A}"/>
    <cellStyle name="Normal 28 8 4" xfId="30217" xr:uid="{44EAD1B4-D6C3-4165-B592-2D96FA1CECC9}"/>
    <cellStyle name="Normal 28 9" xfId="30218" xr:uid="{B2BE53E5-ACF6-4145-A58E-898CB9CAB142}"/>
    <cellStyle name="Normal 28 9 2" xfId="55978" xr:uid="{77AEB403-21CE-44B1-91B8-9311F286EC4B}"/>
    <cellStyle name="Normal 28 9 2 2" xfId="55979" xr:uid="{ADE09B22-4D6D-447A-87BF-090CD4970C3D}"/>
    <cellStyle name="Normal 28 9 3" xfId="55980" xr:uid="{1F8E793B-6B01-430A-A510-39836E7A6A44}"/>
    <cellStyle name="Normal 28_HIDROLOGIA" xfId="30219" xr:uid="{FF7FC2F9-B5B7-4741-A80A-26717AF17537}"/>
    <cellStyle name="Normal 280" xfId="30220" xr:uid="{89E7B35E-89D2-44C8-A6BC-C38C8DE9DE2F}"/>
    <cellStyle name="Normal 281" xfId="30221" xr:uid="{B8DC51D8-DE16-4147-8BCA-6A6EDB5AF366}"/>
    <cellStyle name="Normal 282" xfId="30222" xr:uid="{50BDD557-F42B-4278-ACE6-5A33A533E0DB}"/>
    <cellStyle name="Normal 283" xfId="20" xr:uid="{C9AD89E9-0795-4541-A078-71FBB8C6E37F}"/>
    <cellStyle name="Normal 283 2" xfId="55981" xr:uid="{ED2C9068-088F-41F4-8221-743CD533A2B0}"/>
    <cellStyle name="Normal 284" xfId="21" xr:uid="{21D07CD3-5D69-4E22-9774-33B96DB19660}"/>
    <cellStyle name="Normal 284 2" xfId="55982" xr:uid="{B8B2B28E-966B-4660-B884-D1111038D052}"/>
    <cellStyle name="Normal 285" xfId="30223" xr:uid="{95CB1CD5-8398-4324-8F48-4396DC661C03}"/>
    <cellStyle name="Normal 285 2" xfId="55983" xr:uid="{00DF707C-B78F-4B6D-A773-19465F6567F8}"/>
    <cellStyle name="Normal 286" xfId="30224" xr:uid="{547ED145-8863-45CE-ACF4-1CFA5DA57A15}"/>
    <cellStyle name="Normal 287" xfId="30225" xr:uid="{D2E363FF-7369-484F-846D-82D931BD9732}"/>
    <cellStyle name="Normal 288" xfId="30226" xr:uid="{4A5530E1-4C1E-4334-9C2E-A272598498DF}"/>
    <cellStyle name="Normal 289" xfId="30227" xr:uid="{9BD842E8-F466-47AD-AFBD-3245FDFC2A19}"/>
    <cellStyle name="Normal 29" xfId="30228" xr:uid="{0B50B0A6-5CD7-4B39-A446-C4D24B8F6CF5}"/>
    <cellStyle name="Normal 29 10" xfId="30229" xr:uid="{675FC5EB-8C0C-450A-A896-9ED3651BC971}"/>
    <cellStyle name="Normal 29 10 2" xfId="30230" xr:uid="{4ECC645A-5B72-45C3-976E-55A209A3E862}"/>
    <cellStyle name="Normal 29 10 2 2" xfId="30231" xr:uid="{26253D6F-784F-479B-938A-0C9E8B182074}"/>
    <cellStyle name="Normal 29 10 3" xfId="30232" xr:uid="{B41978D1-06DD-4567-B330-CEA8AF80C0EF}"/>
    <cellStyle name="Normal 29 11" xfId="30233" xr:uid="{B09C79DE-FD17-4B38-BFED-EE3CEBD9AEA7}"/>
    <cellStyle name="Normal 29 11 2" xfId="30234" xr:uid="{F38C26F2-007C-4D59-BD98-B678D420AFDA}"/>
    <cellStyle name="Normal 29 12" xfId="30235" xr:uid="{3CD8C761-A8FB-41E6-B071-1EB9B529578B}"/>
    <cellStyle name="Normal 29 13" xfId="30236" xr:uid="{AA658CB5-0B74-46B1-AB00-A03639CEF7ED}"/>
    <cellStyle name="Normal 29 14" xfId="30237" xr:uid="{EA8CB244-580A-4EFE-99BE-0A35B52A96EF}"/>
    <cellStyle name="Normal 29 2" xfId="30238" xr:uid="{25A03785-EA4C-461D-A426-2E1695681877}"/>
    <cellStyle name="Normal 29 2 10" xfId="30239" xr:uid="{E46EED57-A31C-4DA0-AC9F-5DA3A4511BEE}"/>
    <cellStyle name="Normal 29 2 10 2" xfId="30240" xr:uid="{C6054CB0-632F-42C5-92DA-D59D05683685}"/>
    <cellStyle name="Normal 29 2 11" xfId="30241" xr:uid="{2494C3BC-9B29-4785-B1B6-D6698D5C7E5A}"/>
    <cellStyle name="Normal 29 2 12" xfId="30242" xr:uid="{B91381C8-6159-4D13-882B-587DA4C6F02E}"/>
    <cellStyle name="Normal 29 2 13" xfId="30243" xr:uid="{7FA36382-AD1E-4120-8F7F-165A55642FB9}"/>
    <cellStyle name="Normal 29 2 2" xfId="30244" xr:uid="{C3F3371A-5E8B-41ED-B7E0-24A9F5E0CEE4}"/>
    <cellStyle name="Normal 29 2 2 10" xfId="30245" xr:uid="{D8EF99F1-8E0B-4D05-A3E4-21E9DE2574F1}"/>
    <cellStyle name="Normal 29 2 2 11" xfId="30246" xr:uid="{AE560031-665B-44C6-90CF-56FA4BFA7827}"/>
    <cellStyle name="Normal 29 2 2 12" xfId="30247" xr:uid="{DF476434-4F4E-410D-ACA6-74196AA31B39}"/>
    <cellStyle name="Normal 29 2 2 2" xfId="30248" xr:uid="{FB24E2D4-96DA-43E9-BAAB-C69DA53747BD}"/>
    <cellStyle name="Normal 29 2 2 2 10" xfId="30249" xr:uid="{A06F776E-65DC-406D-8D7D-27F4F3029135}"/>
    <cellStyle name="Normal 29 2 2 2 2" xfId="30250" xr:uid="{B771C04F-060E-4E91-B2AE-5F47C8445DCB}"/>
    <cellStyle name="Normal 29 2 2 2 2 2" xfId="30251" xr:uid="{00C57DC7-A58B-43B8-915D-05B276FA3071}"/>
    <cellStyle name="Normal 29 2 2 2 2 2 2" xfId="30252" xr:uid="{59BD55C9-92EC-4A38-A940-4450090B8680}"/>
    <cellStyle name="Normal 29 2 2 2 2 2 2 2" xfId="30253" xr:uid="{1F0DF743-C920-40CC-A2B2-04B4DEE3F875}"/>
    <cellStyle name="Normal 29 2 2 2 2 2 2 2 2" xfId="30254" xr:uid="{2A432491-B77B-4917-95A0-AC30D1372CA3}"/>
    <cellStyle name="Normal 29 2 2 2 2 2 2 2 2 2" xfId="30255" xr:uid="{21E83198-9E70-45F4-AD17-AB187C9EE546}"/>
    <cellStyle name="Normal 29 2 2 2 2 2 2 2 3" xfId="30256" xr:uid="{73E482F4-5563-4421-8B32-5704CD5FFC82}"/>
    <cellStyle name="Normal 29 2 2 2 2 2 2 3" xfId="30257" xr:uid="{70343E4A-AF2E-4F2E-88CC-D4D6D1201365}"/>
    <cellStyle name="Normal 29 2 2 2 2 2 2 3 2" xfId="30258" xr:uid="{D7ADE581-9EAB-4541-882C-64628612360D}"/>
    <cellStyle name="Normal 29 2 2 2 2 2 2 4" xfId="30259" xr:uid="{BAC9C7CF-1560-414A-8713-849DA617815A}"/>
    <cellStyle name="Normal 29 2 2 2 2 2 3" xfId="30260" xr:uid="{C1B7C391-CD55-42D5-B65F-10E1B738382B}"/>
    <cellStyle name="Normal 29 2 2 2 2 2 3 2" xfId="30261" xr:uid="{B20BB79F-D372-4E44-B69D-15F5D4B6D3C5}"/>
    <cellStyle name="Normal 29 2 2 2 2 2 3 2 2" xfId="30262" xr:uid="{92448CE1-F08D-438A-9FAA-9C64AA0F6F7D}"/>
    <cellStyle name="Normal 29 2 2 2 2 2 3 3" xfId="30263" xr:uid="{6CDCF7D3-4DDC-4723-A629-588A02D754E8}"/>
    <cellStyle name="Normal 29 2 2 2 2 2 4" xfId="30264" xr:uid="{0798FD92-4E00-40D6-A405-F47EE5DC26EF}"/>
    <cellStyle name="Normal 29 2 2 2 2 2 4 2" xfId="30265" xr:uid="{50DFFED1-26AF-4F79-844F-A4F58F25F5D2}"/>
    <cellStyle name="Normal 29 2 2 2 2 2 5" xfId="30266" xr:uid="{B4B3937D-7409-4FF3-BE62-7033F67221D6}"/>
    <cellStyle name="Normal 29 2 2 2 2 2 6" xfId="30267" xr:uid="{8A47297B-44A8-4D2E-B064-647DDC32CF3E}"/>
    <cellStyle name="Normal 29 2 2 2 2 3" xfId="30268" xr:uid="{C9513293-0CF4-4A68-8DCB-9CF27E48229A}"/>
    <cellStyle name="Normal 29 2 2 2 2 3 2" xfId="30269" xr:uid="{3DF45E40-9135-4CA6-92CB-37DE713722B5}"/>
    <cellStyle name="Normal 29 2 2 2 2 3 2 2" xfId="30270" xr:uid="{8ACA20C1-FB24-47B8-936F-02D1923D7239}"/>
    <cellStyle name="Normal 29 2 2 2 2 3 2 2 2" xfId="30271" xr:uid="{AB2EDD12-4528-43C2-9404-CAA28AAABC83}"/>
    <cellStyle name="Normal 29 2 2 2 2 3 2 3" xfId="30272" xr:uid="{BDE5557D-23FE-4AD2-B9C4-BC90BC2DC0CD}"/>
    <cellStyle name="Normal 29 2 2 2 2 3 3" xfId="30273" xr:uid="{43982BE7-CCCA-4800-8F57-AD82708132C2}"/>
    <cellStyle name="Normal 29 2 2 2 2 3 3 2" xfId="30274" xr:uid="{0150857A-8FD7-4C36-994B-35048932129F}"/>
    <cellStyle name="Normal 29 2 2 2 2 3 4" xfId="30275" xr:uid="{59B068EA-7EEF-403B-A563-02CFAB8E3E66}"/>
    <cellStyle name="Normal 29 2 2 2 2 4" xfId="30276" xr:uid="{68B6D64F-85F2-4F97-A144-6C796705684D}"/>
    <cellStyle name="Normal 29 2 2 2 2 4 2" xfId="30277" xr:uid="{C18BAB01-E750-4070-8C0F-C41FACDCEF40}"/>
    <cellStyle name="Normal 29 2 2 2 2 4 2 2" xfId="30278" xr:uid="{7994F130-F8A1-4C6E-9483-27498697C6BC}"/>
    <cellStyle name="Normal 29 2 2 2 2 4 3" xfId="30279" xr:uid="{1562B160-B0FF-4B15-B93E-5F496F47CDC9}"/>
    <cellStyle name="Normal 29 2 2 2 2 5" xfId="30280" xr:uid="{A95194AB-3BD7-4262-8E0A-FD3A38A47640}"/>
    <cellStyle name="Normal 29 2 2 2 2 5 2" xfId="30281" xr:uid="{A9C3A865-8193-4A3E-A20B-354BEDF37E42}"/>
    <cellStyle name="Normal 29 2 2 2 2 6" xfId="30282" xr:uid="{B7F4850E-763D-424E-BF18-9BCDC52E089C}"/>
    <cellStyle name="Normal 29 2 2 2 2 7" xfId="30283" xr:uid="{BFC17733-8B86-44BC-9163-D56F5F2E9AEE}"/>
    <cellStyle name="Normal 29 2 2 2 2 8" xfId="30284" xr:uid="{F3F7FC7A-18E1-4E05-917B-8F0D1653C8B7}"/>
    <cellStyle name="Normal 29 2 2 2 3" xfId="30285" xr:uid="{84FB4F9F-9191-417F-846A-9DEFCC0F3389}"/>
    <cellStyle name="Normal 29 2 2 2 3 2" xfId="30286" xr:uid="{F2A7BD6E-FA79-4657-A11D-A074522B20F0}"/>
    <cellStyle name="Normal 29 2 2 2 3 2 2" xfId="30287" xr:uid="{05D21000-B7FB-408F-AAB9-4F10B930D749}"/>
    <cellStyle name="Normal 29 2 2 2 3 2 2 2" xfId="30288" xr:uid="{D7C6EC27-8271-4F2B-948C-5228B2347DF9}"/>
    <cellStyle name="Normal 29 2 2 2 3 2 2 2 2" xfId="30289" xr:uid="{06F317FB-9A15-4F85-A66D-CC96AB7B010F}"/>
    <cellStyle name="Normal 29 2 2 2 3 2 2 3" xfId="30290" xr:uid="{EB28313E-38AC-47AB-A955-88708B408513}"/>
    <cellStyle name="Normal 29 2 2 2 3 2 3" xfId="30291" xr:uid="{D6AEE6C7-53C9-46F4-B598-8446F630E840}"/>
    <cellStyle name="Normal 29 2 2 2 3 2 3 2" xfId="30292" xr:uid="{24B69E8A-608F-486B-B683-55515FE62C0D}"/>
    <cellStyle name="Normal 29 2 2 2 3 2 4" xfId="30293" xr:uid="{39E10EBB-B5DE-41FE-8EF7-101074CB94B4}"/>
    <cellStyle name="Normal 29 2 2 2 3 3" xfId="30294" xr:uid="{DD962D5C-4667-4146-9684-868058487078}"/>
    <cellStyle name="Normal 29 2 2 2 3 3 2" xfId="30295" xr:uid="{9117F61B-927B-41BB-9856-779E776FA86F}"/>
    <cellStyle name="Normal 29 2 2 2 3 3 2 2" xfId="30296" xr:uid="{5EE2FDCA-20FC-491A-B231-20271AEF3609}"/>
    <cellStyle name="Normal 29 2 2 2 3 3 3" xfId="30297" xr:uid="{808B83CD-7688-4AAF-B941-4679A01C58E0}"/>
    <cellStyle name="Normal 29 2 2 2 3 4" xfId="30298" xr:uid="{7410060C-FF72-4D70-A71E-9FEA63916065}"/>
    <cellStyle name="Normal 29 2 2 2 3 4 2" xfId="30299" xr:uid="{2876222F-425B-4E76-9164-734E3420912F}"/>
    <cellStyle name="Normal 29 2 2 2 3 5" xfId="30300" xr:uid="{9CBDE977-0705-4A93-96E7-88AF1E07AD7A}"/>
    <cellStyle name="Normal 29 2 2 2 3 6" xfId="30301" xr:uid="{9A191C51-A4AF-478C-901F-8F26C8A7D079}"/>
    <cellStyle name="Normal 29 2 2 2 4" xfId="30302" xr:uid="{483E50FF-DB69-4843-B190-9C63CF555352}"/>
    <cellStyle name="Normal 29 2 2 2 4 2" xfId="30303" xr:uid="{270C305F-A36D-4A2C-AF4F-D99844318004}"/>
    <cellStyle name="Normal 29 2 2 2 4 2 2" xfId="30304" xr:uid="{AE7460F1-75B3-49C4-9365-B329BA905312}"/>
    <cellStyle name="Normal 29 2 2 2 4 2 2 2" xfId="55984" xr:uid="{9662F9C3-9524-432D-ABB1-A53C72DB4136}"/>
    <cellStyle name="Normal 29 2 2 2 4 2 3" xfId="55985" xr:uid="{8985AF22-179E-43B2-B0ED-3E9E2C8704C6}"/>
    <cellStyle name="Normal 29 2 2 2 4 3" xfId="30305" xr:uid="{374F5DF5-564F-4C9E-9543-20D9B418CE10}"/>
    <cellStyle name="Normal 29 2 2 2 4 3 2" xfId="55986" xr:uid="{73646EA5-B2CF-4CAD-A392-BCD6D4F1B082}"/>
    <cellStyle name="Normal 29 2 2 2 4 4" xfId="55987" xr:uid="{816CD750-E16D-42FF-A5EF-552120D90525}"/>
    <cellStyle name="Normal 29 2 2 2 5" xfId="30306" xr:uid="{F62C2CF9-D214-4C8C-8914-7D4E2A411AB3}"/>
    <cellStyle name="Normal 29 2 2 2 5 2" xfId="30307" xr:uid="{23549DBF-5DE6-49AA-9B86-1B4BF70F119E}"/>
    <cellStyle name="Normal 29 2 2 2 5 2 2" xfId="30308" xr:uid="{F48381FF-0340-4C9C-8790-C811B1776243}"/>
    <cellStyle name="Normal 29 2 2 2 5 2 2 2" xfId="30309" xr:uid="{BD35895A-6273-4810-8B0A-7AD58C3237E2}"/>
    <cellStyle name="Normal 29 2 2 2 5 2 3" xfId="30310" xr:uid="{6DE7A4D7-CB98-4A9C-8DFF-F1505D6B7F22}"/>
    <cellStyle name="Normal 29 2 2 2 5 3" xfId="30311" xr:uid="{E0D0A57F-E815-4A09-96A3-69952D2F4816}"/>
    <cellStyle name="Normal 29 2 2 2 5 3 2" xfId="30312" xr:uid="{3A158EA4-0B8D-4DFA-8C8A-9C316D5566B0}"/>
    <cellStyle name="Normal 29 2 2 2 5 4" xfId="30313" xr:uid="{EB57BFA1-8D8D-4A2F-83BD-B530D5DE47B1}"/>
    <cellStyle name="Normal 29 2 2 2 6" xfId="30314" xr:uid="{B897232F-26A3-45AA-95C7-05A47E1B9F61}"/>
    <cellStyle name="Normal 29 2 2 2 6 2" xfId="30315" xr:uid="{84F43CD3-D1CC-49E9-ADE4-0BEF87EB44BD}"/>
    <cellStyle name="Normal 29 2 2 2 6 2 2" xfId="30316" xr:uid="{677BC927-9806-4DDD-BD10-B5D02F4E561B}"/>
    <cellStyle name="Normal 29 2 2 2 6 3" xfId="30317" xr:uid="{2C78ED3D-333F-4465-981A-B7EBA08E28AD}"/>
    <cellStyle name="Normal 29 2 2 2 7" xfId="30318" xr:uid="{264624A4-F84B-44A2-BEFD-88AC3F19FCCB}"/>
    <cellStyle name="Normal 29 2 2 2 7 2" xfId="30319" xr:uid="{6902D3D9-E3B9-4FB8-9F51-0CDFA994F8F9}"/>
    <cellStyle name="Normal 29 2 2 2 8" xfId="30320" xr:uid="{C876AF1C-2E6E-4797-97F0-AE5B204F43CF}"/>
    <cellStyle name="Normal 29 2 2 2 9" xfId="30321" xr:uid="{A6AE0D4A-17F1-491E-BD65-DB8C5A34D53B}"/>
    <cellStyle name="Normal 29 2 2 2_INFORME" xfId="30322" xr:uid="{2FAB3570-D1DA-4E44-962D-4C4F839D9159}"/>
    <cellStyle name="Normal 29 2 2 3" xfId="30323" xr:uid="{A04053C9-44ED-4BC0-B8EB-C5D4B53538BA}"/>
    <cellStyle name="Normal 29 2 2 3 2" xfId="30324" xr:uid="{545414CD-F91B-41F0-8D33-B8FA8104AC83}"/>
    <cellStyle name="Normal 29 2 2 3 2 2" xfId="30325" xr:uid="{040A86B3-B9C7-46D8-AA1B-1D03CF4E5CCC}"/>
    <cellStyle name="Normal 29 2 2 3 2 2 2" xfId="30326" xr:uid="{D9D91853-C975-453E-B2A6-9B857B19B29A}"/>
    <cellStyle name="Normal 29 2 2 3 2 2 2 2" xfId="30327" xr:uid="{B72B867D-1C38-492C-94F0-A6CC395BE734}"/>
    <cellStyle name="Normal 29 2 2 3 2 2 2 2 2" xfId="30328" xr:uid="{674A1767-6229-4A4A-A7EF-BBAD4346874A}"/>
    <cellStyle name="Normal 29 2 2 3 2 2 2 3" xfId="30329" xr:uid="{17C1A799-9D0E-4F2D-AED7-1C5651376584}"/>
    <cellStyle name="Normal 29 2 2 3 2 2 3" xfId="30330" xr:uid="{4C38EAD9-65E8-4A25-9263-E9F711579B64}"/>
    <cellStyle name="Normal 29 2 2 3 2 2 3 2" xfId="30331" xr:uid="{886FF621-5FA3-4EE8-8697-15C19730EFE3}"/>
    <cellStyle name="Normal 29 2 2 3 2 2 4" xfId="30332" xr:uid="{FC6BFACD-DDC4-4D17-9049-CE406A3CF60C}"/>
    <cellStyle name="Normal 29 2 2 3 2 3" xfId="30333" xr:uid="{73E0298A-0150-4AE7-913C-A8E8EB42CD09}"/>
    <cellStyle name="Normal 29 2 2 3 2 3 2" xfId="30334" xr:uid="{055C0011-D734-4442-862F-8FDE41C2E5E5}"/>
    <cellStyle name="Normal 29 2 2 3 2 3 2 2" xfId="30335" xr:uid="{47D36AA2-B429-4190-82D6-BCF85161E81A}"/>
    <cellStyle name="Normal 29 2 2 3 2 3 2 2 2" xfId="30336" xr:uid="{FED3D12C-2269-4178-966F-C7E86962AB5D}"/>
    <cellStyle name="Normal 29 2 2 3 2 3 2 3" xfId="30337" xr:uid="{F6C3D6E2-966F-4A3B-A51D-30B9534D1F71}"/>
    <cellStyle name="Normal 29 2 2 3 2 3 3" xfId="30338" xr:uid="{27A3A992-2ADF-4B0E-A128-1B04BBE14D1D}"/>
    <cellStyle name="Normal 29 2 2 3 2 3 3 2" xfId="30339" xr:uid="{47860F53-610A-4523-8CB4-B7E743611E27}"/>
    <cellStyle name="Normal 29 2 2 3 2 3 4" xfId="30340" xr:uid="{76104A15-5BAB-4595-8946-430A50992089}"/>
    <cellStyle name="Normal 29 2 2 3 2 4" xfId="30341" xr:uid="{EBF443C4-CD43-4400-A3DB-9FFC40A71D44}"/>
    <cellStyle name="Normal 29 2 2 3 2 4 2" xfId="30342" xr:uid="{C006182E-C923-477E-AA46-0D59960D3933}"/>
    <cellStyle name="Normal 29 2 2 3 2 4 2 2" xfId="30343" xr:uid="{00F8AA96-2559-49CC-8652-2B91CF6D3014}"/>
    <cellStyle name="Normal 29 2 2 3 2 4 3" xfId="30344" xr:uid="{57DCCE23-5B86-4A12-83BB-BDEE05268AF3}"/>
    <cellStyle name="Normal 29 2 2 3 2 5" xfId="30345" xr:uid="{61DA4DCC-6734-45F4-B7D5-3EEE549D68A8}"/>
    <cellStyle name="Normal 29 2 2 3 2 5 2" xfId="30346" xr:uid="{5B183F40-E828-4BCE-9DF7-AD51B0CFAD74}"/>
    <cellStyle name="Normal 29 2 2 3 2 6" xfId="30347" xr:uid="{C15B4B79-FED1-42D2-BB1A-F5FF0B9001C7}"/>
    <cellStyle name="Normal 29 2 2 3 2 7" xfId="30348" xr:uid="{A0D5BA06-1EC6-43D9-9268-EEC4D0559BD4}"/>
    <cellStyle name="Normal 29 2 2 3 3" xfId="30349" xr:uid="{85857D1E-FA75-45F6-BE44-C7D725DD540C}"/>
    <cellStyle name="Normal 29 2 2 3 3 2" xfId="30350" xr:uid="{F741D36D-9AC5-4BB4-93F7-FCD331814AE7}"/>
    <cellStyle name="Normal 29 2 2 3 3 2 2" xfId="30351" xr:uid="{972D41B5-3E9C-42E9-81D2-3329C299EC43}"/>
    <cellStyle name="Normal 29 2 2 3 3 2 2 2" xfId="30352" xr:uid="{E25F8F59-D3D3-45E5-AAC4-9EDC05CD624E}"/>
    <cellStyle name="Normal 29 2 2 3 3 2 3" xfId="30353" xr:uid="{E8D75D4F-05C6-44F0-8B8D-2334E92BC17E}"/>
    <cellStyle name="Normal 29 2 2 3 3 3" xfId="30354" xr:uid="{7DE3166F-F65B-43D6-9774-EB1CA54C3661}"/>
    <cellStyle name="Normal 29 2 2 3 3 3 2" xfId="30355" xr:uid="{0DB5627C-4860-485C-8554-3342B5418C4D}"/>
    <cellStyle name="Normal 29 2 2 3 3 4" xfId="30356" xr:uid="{8B08C9A5-2DEF-4942-8A0C-4C2BB1EFFBBA}"/>
    <cellStyle name="Normal 29 2 2 3 4" xfId="30357" xr:uid="{3CA95512-4B58-4D80-81E1-C00AABE27344}"/>
    <cellStyle name="Normal 29 2 2 3 4 2" xfId="30358" xr:uid="{EBD3394C-8562-454A-8819-813F689ED12A}"/>
    <cellStyle name="Normal 29 2 2 3 4 2 2" xfId="30359" xr:uid="{3D9F3AE8-8ABF-407F-ADF2-74F006A53D1B}"/>
    <cellStyle name="Normal 29 2 2 3 4 2 2 2" xfId="30360" xr:uid="{47169EAD-6CBE-454D-A34B-1994D8F13375}"/>
    <cellStyle name="Normal 29 2 2 3 4 2 3" xfId="30361" xr:uid="{2D1B4E11-A874-403B-94E5-32774643FB74}"/>
    <cellStyle name="Normal 29 2 2 3 4 3" xfId="30362" xr:uid="{44069BD7-BB31-4EA6-ABBB-43D75CCCD19C}"/>
    <cellStyle name="Normal 29 2 2 3 4 3 2" xfId="30363" xr:uid="{73332226-D83F-4731-BB2E-D1BD1460D31F}"/>
    <cellStyle name="Normal 29 2 2 3 4 4" xfId="30364" xr:uid="{0A7E6C5C-F7E8-438A-B500-FD5369B96C6C}"/>
    <cellStyle name="Normal 29 2 2 3 5" xfId="30365" xr:uid="{93F28C18-0C84-45B0-A161-994DC3C15967}"/>
    <cellStyle name="Normal 29 2 2 3 5 2" xfId="30366" xr:uid="{210A9033-E4F6-43A3-AAFE-27EB540DD82E}"/>
    <cellStyle name="Normal 29 2 2 3 5 2 2" xfId="30367" xr:uid="{825559DE-4F78-4E55-B3ED-42E41E5A360F}"/>
    <cellStyle name="Normal 29 2 2 3 5 3" xfId="30368" xr:uid="{9F5E51B7-A87A-4A28-9D0D-B26BC5CAF0D0}"/>
    <cellStyle name="Normal 29 2 2 3 6" xfId="30369" xr:uid="{52581ED3-B027-4715-AC1D-E05905CE90C5}"/>
    <cellStyle name="Normal 29 2 2 3 6 2" xfId="30370" xr:uid="{81ACE13E-502B-41DF-8912-F1137A3ABED4}"/>
    <cellStyle name="Normal 29 2 2 3 7" xfId="30371" xr:uid="{33F09C8B-6BDC-43C8-BD14-32906EEC4AF4}"/>
    <cellStyle name="Normal 29 2 2 3 8" xfId="30372" xr:uid="{8582C7B1-29A6-4E24-94F7-32D244C95420}"/>
    <cellStyle name="Normal 29 2 2 3 9" xfId="30373" xr:uid="{B0E82A0A-B5A9-4641-8BCE-55933DDB1E6C}"/>
    <cellStyle name="Normal 29 2 2 4" xfId="30374" xr:uid="{D6B6EA63-1697-49F4-B016-DF7852168344}"/>
    <cellStyle name="Normal 29 2 2 4 2" xfId="30375" xr:uid="{2FC934D8-B865-45C2-8486-1A4286F430FA}"/>
    <cellStyle name="Normal 29 2 2 4 2 2" xfId="30376" xr:uid="{9D9C6D74-9136-4785-8B87-4A3A9EBE959F}"/>
    <cellStyle name="Normal 29 2 2 4 2 2 2" xfId="30377" xr:uid="{5149450F-5C05-4BB3-BE6C-B4E48B096A12}"/>
    <cellStyle name="Normal 29 2 2 4 2 2 2 2" xfId="30378" xr:uid="{A19117DA-45E9-42B7-A1FF-E93EEC6DEC32}"/>
    <cellStyle name="Normal 29 2 2 4 2 2 3" xfId="30379" xr:uid="{CE051A35-3F98-42F3-8441-01DCC46DF91D}"/>
    <cellStyle name="Normal 29 2 2 4 2 3" xfId="30380" xr:uid="{E228F999-ABBE-44F4-85B3-D13995B9B8F4}"/>
    <cellStyle name="Normal 29 2 2 4 2 3 2" xfId="30381" xr:uid="{BD5E5470-1B81-4847-AB73-F5F6883C9D62}"/>
    <cellStyle name="Normal 29 2 2 4 2 4" xfId="30382" xr:uid="{D65D6DD7-FFE5-4086-A67D-8A7FEED1FD74}"/>
    <cellStyle name="Normal 29 2 2 4 3" xfId="30383" xr:uid="{EF3AA136-1EF0-4367-B621-687B62E76B66}"/>
    <cellStyle name="Normal 29 2 2 4 3 2" xfId="30384" xr:uid="{9974F77C-0277-4904-BDEB-0CD0EB5371D5}"/>
    <cellStyle name="Normal 29 2 2 4 3 2 2" xfId="30385" xr:uid="{21EB4136-BEBA-4299-A600-F012BA052030}"/>
    <cellStyle name="Normal 29 2 2 4 3 2 2 2" xfId="30386" xr:uid="{94062ACE-A846-4B3A-ADF3-BE440C2C92ED}"/>
    <cellStyle name="Normal 29 2 2 4 3 2 3" xfId="30387" xr:uid="{1DA737FC-BAB9-4F99-B489-7C164A20B888}"/>
    <cellStyle name="Normal 29 2 2 4 3 3" xfId="30388" xr:uid="{40D36169-9C6E-4041-B61A-8BAD236CB135}"/>
    <cellStyle name="Normal 29 2 2 4 3 3 2" xfId="30389" xr:uid="{81086C38-F8F3-443B-9A9E-C67F530AC63F}"/>
    <cellStyle name="Normal 29 2 2 4 3 4" xfId="30390" xr:uid="{6CDF9A5E-6487-4AA1-B399-35F8459CA1A4}"/>
    <cellStyle name="Normal 29 2 2 4 4" xfId="30391" xr:uid="{8F574FBC-6E18-4A86-8AEF-C6114CA7D2FC}"/>
    <cellStyle name="Normal 29 2 2 4 4 2" xfId="30392" xr:uid="{EDEC9638-8996-4506-AACD-CDB3D7285542}"/>
    <cellStyle name="Normal 29 2 2 4 4 2 2" xfId="30393" xr:uid="{53A30CCD-2C31-4AB3-80F8-8FA8F62A9167}"/>
    <cellStyle name="Normal 29 2 2 4 4 3" xfId="30394" xr:uid="{77A5388A-5980-4B75-B8EE-641ACE27DBF6}"/>
    <cellStyle name="Normal 29 2 2 4 5" xfId="30395" xr:uid="{54C30EEE-85D0-4181-8510-044287EB5D97}"/>
    <cellStyle name="Normal 29 2 2 4 5 2" xfId="30396" xr:uid="{727022F1-13CE-4FDA-8FD4-0ECEE919465A}"/>
    <cellStyle name="Normal 29 2 2 4 6" xfId="30397" xr:uid="{72634986-9D02-4209-B5F0-6CEFB89D92D4}"/>
    <cellStyle name="Normal 29 2 2 4 7" xfId="30398" xr:uid="{27D5BD31-AB70-458B-937E-5C4861C7EA27}"/>
    <cellStyle name="Normal 29 2 2 5" xfId="30399" xr:uid="{FBC60F7F-9C2B-4A85-A278-2AC98AC26A62}"/>
    <cellStyle name="Normal 29 2 2 5 2" xfId="30400" xr:uid="{40B5E512-A13A-4F1A-9CBD-941E0457A408}"/>
    <cellStyle name="Normal 29 2 2 5 2 2" xfId="30401" xr:uid="{445719D7-352F-40E3-9732-6D451C392BED}"/>
    <cellStyle name="Normal 29 2 2 5 2 2 2" xfId="30402" xr:uid="{DCCB7D62-441A-44BF-A879-2CB3F09758E1}"/>
    <cellStyle name="Normal 29 2 2 5 2 3" xfId="30403" xr:uid="{8766B395-64B7-447D-BD19-828FC3913778}"/>
    <cellStyle name="Normal 29 2 2 5 3" xfId="30404" xr:uid="{33A12B96-EA62-4929-B8B5-11D81451E923}"/>
    <cellStyle name="Normal 29 2 2 5 3 2" xfId="30405" xr:uid="{9A4E0A58-3379-47E1-9536-1AAB3FD92335}"/>
    <cellStyle name="Normal 29 2 2 5 4" xfId="30406" xr:uid="{699E4842-F645-49DE-BF99-B016EAD861D6}"/>
    <cellStyle name="Normal 29 2 2 6" xfId="30407" xr:uid="{E444718B-38F7-42DE-BA22-74D8691AD335}"/>
    <cellStyle name="Normal 29 2 2 6 2" xfId="30408" xr:uid="{0F6B6374-5CF4-40CD-A5BC-8805CAD65DD0}"/>
    <cellStyle name="Normal 29 2 2 6 2 2" xfId="30409" xr:uid="{726FB033-1627-4471-AE30-0A863B01655B}"/>
    <cellStyle name="Normal 29 2 2 6 3" xfId="30410" xr:uid="{508B3DF6-698D-4564-97D0-E1E0F501F96D}"/>
    <cellStyle name="Normal 29 2 2 7" xfId="30411" xr:uid="{3F03272C-21F1-4883-BF71-BC1AF988939D}"/>
    <cellStyle name="Normal 29 2 2 7 2" xfId="30412" xr:uid="{13215C8F-65FA-477A-8711-CBBED309BF9A}"/>
    <cellStyle name="Normal 29 2 2 7 2 2" xfId="30413" xr:uid="{41A369D1-882E-4E5F-91CF-F9C37D5223A1}"/>
    <cellStyle name="Normal 29 2 2 7 2 2 2" xfId="30414" xr:uid="{3AF6B2DE-9792-463B-B568-927DE1091432}"/>
    <cellStyle name="Normal 29 2 2 7 2 3" xfId="30415" xr:uid="{87DEF219-A5A6-4FFF-B633-36B3165348D2}"/>
    <cellStyle name="Normal 29 2 2 7 3" xfId="30416" xr:uid="{B7159BE7-F066-4849-B3AB-03CF6833C704}"/>
    <cellStyle name="Normal 29 2 2 7 3 2" xfId="30417" xr:uid="{9A0B1E53-65AD-4CB1-B9C7-AB7734629B00}"/>
    <cellStyle name="Normal 29 2 2 7 4" xfId="30418" xr:uid="{1D2811C8-7546-4113-9E77-42B982BE67FE}"/>
    <cellStyle name="Normal 29 2 2 8" xfId="30419" xr:uid="{E54BB35D-9BAF-4D5A-88A4-77727E0CABBC}"/>
    <cellStyle name="Normal 29 2 2 8 2" xfId="30420" xr:uid="{014C2DBF-A073-432B-98E9-DD0F3FEFD2D5}"/>
    <cellStyle name="Normal 29 2 2 8 2 2" xfId="30421" xr:uid="{A52E4F81-B1F8-4BE2-B9AB-85B1CE0CEB3E}"/>
    <cellStyle name="Normal 29 2 2 8 3" xfId="30422" xr:uid="{EDC2B1FA-EE37-4E71-8C2E-384B67C1F2F2}"/>
    <cellStyle name="Normal 29 2 2 9" xfId="30423" xr:uid="{CF42AEA8-86C6-494C-A297-21CFB6DAD8CC}"/>
    <cellStyle name="Normal 29 2 2 9 2" xfId="30424" xr:uid="{C2C0733E-FE94-46CF-BD2C-66650775B6C0}"/>
    <cellStyle name="Normal 29 2 2_INFORME" xfId="30425" xr:uid="{A7AB88FE-3935-4CC0-92FE-57552D234778}"/>
    <cellStyle name="Normal 29 2 3" xfId="30426" xr:uid="{4585396F-92C9-465C-8636-9FF5162B347C}"/>
    <cellStyle name="Normal 29 2 3 10" xfId="30427" xr:uid="{AB04751F-3AC1-4C11-B4C7-F04522E01057}"/>
    <cellStyle name="Normal 29 2 3 2" xfId="30428" xr:uid="{ACB8B645-7272-4210-993E-C32B845869E4}"/>
    <cellStyle name="Normal 29 2 3 2 2" xfId="30429" xr:uid="{E2F1B9D5-790F-451E-ACD3-A701BECB2EEE}"/>
    <cellStyle name="Normal 29 2 3 2 2 2" xfId="30430" xr:uid="{1A8BA548-DFDE-4A91-B422-C88422810316}"/>
    <cellStyle name="Normal 29 2 3 2 2 2 2" xfId="30431" xr:uid="{C6A8649B-80E5-49E0-95BF-05BD6FEDD28D}"/>
    <cellStyle name="Normal 29 2 3 2 2 2 2 2" xfId="30432" xr:uid="{7BD7B0E8-DC44-4A10-A52A-841B497C925F}"/>
    <cellStyle name="Normal 29 2 3 2 2 2 2 2 2" xfId="30433" xr:uid="{76DDA945-14FF-475A-A1CB-CE7D7A7B4B9B}"/>
    <cellStyle name="Normal 29 2 3 2 2 2 2 3" xfId="30434" xr:uid="{3AA3CEE8-DE41-4088-8965-EA945F79E860}"/>
    <cellStyle name="Normal 29 2 3 2 2 2 3" xfId="30435" xr:uid="{E1E54C54-AEEC-4866-94EE-AF2EA916CC43}"/>
    <cellStyle name="Normal 29 2 3 2 2 2 3 2" xfId="30436" xr:uid="{251B26A4-878C-427C-9033-487D3D83B368}"/>
    <cellStyle name="Normal 29 2 3 2 2 2 4" xfId="30437" xr:uid="{8425D330-C967-496F-A3C0-6674C8499E4A}"/>
    <cellStyle name="Normal 29 2 3 2 2 3" xfId="30438" xr:uid="{CE8C6AAB-066B-4F6D-8F61-6A62EECFF0B4}"/>
    <cellStyle name="Normal 29 2 3 2 2 3 2" xfId="30439" xr:uid="{FEEB2F78-39C7-4CAC-8A56-36F335B38229}"/>
    <cellStyle name="Normal 29 2 3 2 2 3 2 2" xfId="30440" xr:uid="{C2C7F588-D6F0-41FF-824A-A3153278CE1B}"/>
    <cellStyle name="Normal 29 2 3 2 2 3 3" xfId="30441" xr:uid="{4BA00886-9AE9-4A1B-91BC-97E1A4334AEC}"/>
    <cellStyle name="Normal 29 2 3 2 2 4" xfId="30442" xr:uid="{FAE2BD63-EF4B-47CE-B8DD-B90C5475DC58}"/>
    <cellStyle name="Normal 29 2 3 2 2 4 2" xfId="30443" xr:uid="{A2BC9A68-6F28-42C0-A8D5-AC40459207BB}"/>
    <cellStyle name="Normal 29 2 3 2 2 5" xfId="30444" xr:uid="{DD52BCD7-E633-4865-BA7B-F1F8421BB52E}"/>
    <cellStyle name="Normal 29 2 3 2 2 6" xfId="30445" xr:uid="{ACFF88FF-B701-4CF2-B877-423CDA1B401C}"/>
    <cellStyle name="Normal 29 2 3 2 3" xfId="30446" xr:uid="{3A1AD5F8-5DC1-41DB-AA4C-AF474802D41A}"/>
    <cellStyle name="Normal 29 2 3 2 3 2" xfId="30447" xr:uid="{A84F5DF7-72D1-415A-A231-31129E61CE9C}"/>
    <cellStyle name="Normal 29 2 3 2 3 2 2" xfId="30448" xr:uid="{C4276BD6-6D87-4954-A155-28148A5391CE}"/>
    <cellStyle name="Normal 29 2 3 2 3 2 2 2" xfId="30449" xr:uid="{924F55E8-BD16-427F-9B69-440A585A17F3}"/>
    <cellStyle name="Normal 29 2 3 2 3 2 3" xfId="30450" xr:uid="{EBE4094A-E0AB-4701-AD65-125A3B0D26AE}"/>
    <cellStyle name="Normal 29 2 3 2 3 3" xfId="30451" xr:uid="{6FF372E0-FA8C-4D97-83B0-692DF459B79B}"/>
    <cellStyle name="Normal 29 2 3 2 3 3 2" xfId="30452" xr:uid="{9C648BD9-963D-43A7-9F78-C08B61A8804B}"/>
    <cellStyle name="Normal 29 2 3 2 3 4" xfId="30453" xr:uid="{B7D04976-3330-42A8-B156-0ABC27C9FFBC}"/>
    <cellStyle name="Normal 29 2 3 2 4" xfId="30454" xr:uid="{336DC882-374D-4FDB-8108-99536656D4F5}"/>
    <cellStyle name="Normal 29 2 3 2 4 2" xfId="30455" xr:uid="{B7903878-82D3-4BD3-9FA1-ED7C870BB291}"/>
    <cellStyle name="Normal 29 2 3 2 4 2 2" xfId="30456" xr:uid="{511A3F4D-5A86-4190-B4E9-2388E752B3FF}"/>
    <cellStyle name="Normal 29 2 3 2 4 3" xfId="30457" xr:uid="{8138E261-8F68-44F4-9513-DC277FD878CD}"/>
    <cellStyle name="Normal 29 2 3 2 5" xfId="30458" xr:uid="{9A312207-B0C9-48D4-82AF-79409154C93D}"/>
    <cellStyle name="Normal 29 2 3 2 5 2" xfId="30459" xr:uid="{69065E73-5E79-4D6D-80FA-6BAE6892FFB1}"/>
    <cellStyle name="Normal 29 2 3 2 6" xfId="30460" xr:uid="{88A26E29-BDA6-45D8-A245-71240D8B8CD4}"/>
    <cellStyle name="Normal 29 2 3 2 7" xfId="30461" xr:uid="{ABAAF0AA-680E-41A1-A15F-EF7F5A1B14D1}"/>
    <cellStyle name="Normal 29 2 3 2 8" xfId="30462" xr:uid="{711A1B91-1A1E-496C-AC24-44B0635DA02D}"/>
    <cellStyle name="Normal 29 2 3 3" xfId="30463" xr:uid="{400594E7-F285-4FD0-9CCE-DD7B0C6223B2}"/>
    <cellStyle name="Normal 29 2 3 3 2" xfId="30464" xr:uid="{346D658D-A98A-4924-8DC4-04D1B0ADFD23}"/>
    <cellStyle name="Normal 29 2 3 3 2 2" xfId="30465" xr:uid="{FA7D8FEC-61C4-41E4-BD76-80FE18D1AAA6}"/>
    <cellStyle name="Normal 29 2 3 3 2 2 2" xfId="30466" xr:uid="{203847FC-D90A-4247-825B-0980909CEF65}"/>
    <cellStyle name="Normal 29 2 3 3 2 2 2 2" xfId="30467" xr:uid="{B3B5FEF8-AA52-4C8C-A5EE-5EBCB12839E4}"/>
    <cellStyle name="Normal 29 2 3 3 2 2 3" xfId="30468" xr:uid="{18462371-2DCB-416C-BBCA-2175985C9FDD}"/>
    <cellStyle name="Normal 29 2 3 3 2 3" xfId="30469" xr:uid="{9FED0138-CCBD-4DC8-A337-024D9CD7D3AC}"/>
    <cellStyle name="Normal 29 2 3 3 2 3 2" xfId="30470" xr:uid="{26DF8B89-E8A8-450F-8E07-E1922217DF9F}"/>
    <cellStyle name="Normal 29 2 3 3 2 4" xfId="30471" xr:uid="{A463F96F-C0E6-4B42-8D49-F8887613B952}"/>
    <cellStyle name="Normal 29 2 3 3 3" xfId="30472" xr:uid="{BB55730D-EB22-438F-805D-20E5137C04C9}"/>
    <cellStyle name="Normal 29 2 3 3 3 2" xfId="30473" xr:uid="{1965EE40-A894-4E3A-A978-F48D12F6AC69}"/>
    <cellStyle name="Normal 29 2 3 3 3 2 2" xfId="30474" xr:uid="{149037C4-72C8-46A0-B280-CBD4BDE74EF9}"/>
    <cellStyle name="Normal 29 2 3 3 3 3" xfId="30475" xr:uid="{46335FAB-2C9E-42E1-82A3-329D33EADFA3}"/>
    <cellStyle name="Normal 29 2 3 3 4" xfId="30476" xr:uid="{30C223D8-EC02-4FEA-B5C9-A0669F07EC9B}"/>
    <cellStyle name="Normal 29 2 3 3 4 2" xfId="30477" xr:uid="{A80729A2-3B41-400F-9953-C9EB6E50D994}"/>
    <cellStyle name="Normal 29 2 3 3 5" xfId="30478" xr:uid="{DDBFE7E9-51FD-473B-84A0-AA6FEC060112}"/>
    <cellStyle name="Normal 29 2 3 3 6" xfId="30479" xr:uid="{65EE2545-D5D6-42F7-B95F-D42100874971}"/>
    <cellStyle name="Normal 29 2 3 4" xfId="30480" xr:uid="{43911F3E-96AB-485B-8AF4-FCEBD7D40FEA}"/>
    <cellStyle name="Normal 29 2 3 4 2" xfId="30481" xr:uid="{5BF3C92D-9CEA-4647-B54E-235752656B77}"/>
    <cellStyle name="Normal 29 2 3 4 2 2" xfId="30482" xr:uid="{11CC5DE8-2BF0-45FB-9818-1D1CF4A3D518}"/>
    <cellStyle name="Normal 29 2 3 4 2 2 2" xfId="55988" xr:uid="{4B150FD0-4A15-4514-8590-AAEC581C33A3}"/>
    <cellStyle name="Normal 29 2 3 4 2 3" xfId="55989" xr:uid="{2915ED67-0703-439D-8A47-7C0F4235D5A9}"/>
    <cellStyle name="Normal 29 2 3 4 3" xfId="30483" xr:uid="{579AB618-60D2-4F0E-A575-2D7DF311DA2A}"/>
    <cellStyle name="Normal 29 2 3 4 3 2" xfId="55990" xr:uid="{AA06BF88-3401-4C96-B9FE-E9A5AFA0B667}"/>
    <cellStyle name="Normal 29 2 3 4 4" xfId="55991" xr:uid="{E2A953A4-B2A5-4EDD-B714-C505F466258A}"/>
    <cellStyle name="Normal 29 2 3 5" xfId="30484" xr:uid="{0DE34037-D237-4E31-9F6B-CCD58407CDE0}"/>
    <cellStyle name="Normal 29 2 3 5 2" xfId="30485" xr:uid="{2E9F1321-9B83-49B2-90D6-4258652E1E04}"/>
    <cellStyle name="Normal 29 2 3 5 2 2" xfId="30486" xr:uid="{71B783C9-0968-4E9D-ADF6-D043572C340A}"/>
    <cellStyle name="Normal 29 2 3 5 2 2 2" xfId="30487" xr:uid="{6FFAF32C-D736-4E00-9A3E-5DA9C5E5018F}"/>
    <cellStyle name="Normal 29 2 3 5 2 3" xfId="30488" xr:uid="{23599272-7A76-4D6F-BEC0-DBF9B17F259B}"/>
    <cellStyle name="Normal 29 2 3 5 3" xfId="30489" xr:uid="{470FFF4D-8775-4448-BA3F-BD7B72A5BD94}"/>
    <cellStyle name="Normal 29 2 3 5 3 2" xfId="30490" xr:uid="{4B6E3FAF-0E86-4113-9600-245DCCFE6032}"/>
    <cellStyle name="Normal 29 2 3 5 4" xfId="30491" xr:uid="{7F769322-F1B9-4811-8B7F-C6B54CC496A9}"/>
    <cellStyle name="Normal 29 2 3 6" xfId="30492" xr:uid="{E2FFD717-79CD-4FDE-8EF7-330B2415DE46}"/>
    <cellStyle name="Normal 29 2 3 6 2" xfId="30493" xr:uid="{D957FCE6-CAD5-45B6-B5F6-DF854362F8A1}"/>
    <cellStyle name="Normal 29 2 3 6 2 2" xfId="30494" xr:uid="{10C95350-1CA8-4A66-9733-F67BB5B2148F}"/>
    <cellStyle name="Normal 29 2 3 6 3" xfId="30495" xr:uid="{1E74FFE2-F429-432D-94EF-80D918D36FD1}"/>
    <cellStyle name="Normal 29 2 3 7" xfId="30496" xr:uid="{50395AA8-D3C9-4B60-9DA3-C5147813CD05}"/>
    <cellStyle name="Normal 29 2 3 7 2" xfId="30497" xr:uid="{E5B67ADB-F306-416F-9220-168D56E029FA}"/>
    <cellStyle name="Normal 29 2 3 8" xfId="30498" xr:uid="{C4DE7163-6C1D-4998-81A4-C2B5A14B6292}"/>
    <cellStyle name="Normal 29 2 3 9" xfId="30499" xr:uid="{9C7DB9F6-9759-49D9-919F-7EDBF6E0D1DC}"/>
    <cellStyle name="Normal 29 2 3_INFORME" xfId="30500" xr:uid="{69C490FC-A719-41C8-A02B-F89876B23C5F}"/>
    <cellStyle name="Normal 29 2 4" xfId="30501" xr:uid="{F91E03AF-0E53-409C-BEB6-1801EDB8D4B8}"/>
    <cellStyle name="Normal 29 2 4 2" xfId="30502" xr:uid="{985B93A0-C5E3-479B-A0B4-5BD8F70C6D94}"/>
    <cellStyle name="Normal 29 2 4 2 2" xfId="30503" xr:uid="{0F66C337-28FE-44EB-B68B-2B4843B9649B}"/>
    <cellStyle name="Normal 29 2 4 2 2 2" xfId="30504" xr:uid="{B934D8FA-41C2-4567-9F3F-00631760BA3C}"/>
    <cellStyle name="Normal 29 2 4 2 2 2 2" xfId="30505" xr:uid="{632C785C-941E-43F9-B765-09AC9DAB3E9B}"/>
    <cellStyle name="Normal 29 2 4 2 2 2 2 2" xfId="30506" xr:uid="{ECBB764C-A1AE-43FE-948C-AA3C622290AC}"/>
    <cellStyle name="Normal 29 2 4 2 2 2 3" xfId="30507" xr:uid="{DFBF7457-6D81-4932-8CDA-234C48A20066}"/>
    <cellStyle name="Normal 29 2 4 2 2 3" xfId="30508" xr:uid="{6EF8EB65-0341-4287-B926-456DA90091FC}"/>
    <cellStyle name="Normal 29 2 4 2 2 3 2" xfId="30509" xr:uid="{80215357-5F4D-450C-8E8E-D8AD24CA57B8}"/>
    <cellStyle name="Normal 29 2 4 2 2 4" xfId="30510" xr:uid="{3AFA480C-2F85-44AC-A973-D099E6F86EC9}"/>
    <cellStyle name="Normal 29 2 4 2 3" xfId="30511" xr:uid="{36C11D13-7EB9-4160-BB26-614CA65E3FFF}"/>
    <cellStyle name="Normal 29 2 4 2 3 2" xfId="30512" xr:uid="{4CE5C85E-FCD3-496F-AFF9-5B0C5043BAF4}"/>
    <cellStyle name="Normal 29 2 4 2 3 2 2" xfId="30513" xr:uid="{C685E841-2B2B-4F99-A653-92E35C624CC2}"/>
    <cellStyle name="Normal 29 2 4 2 3 2 2 2" xfId="30514" xr:uid="{3395CE45-8D33-4907-A7D3-EEC687AC4D2F}"/>
    <cellStyle name="Normal 29 2 4 2 3 2 3" xfId="30515" xr:uid="{5F4C18EB-E52B-4A9C-8D33-6842B660FB0C}"/>
    <cellStyle name="Normal 29 2 4 2 3 3" xfId="30516" xr:uid="{14197C84-663A-4F5A-BF46-81EDDA722BCD}"/>
    <cellStyle name="Normal 29 2 4 2 3 3 2" xfId="30517" xr:uid="{51A26D01-B613-4038-824D-2A36F018264F}"/>
    <cellStyle name="Normal 29 2 4 2 3 4" xfId="30518" xr:uid="{3AF00987-D67C-45F6-A04C-2FAAB96EE77B}"/>
    <cellStyle name="Normal 29 2 4 2 4" xfId="30519" xr:uid="{097BAB20-4C11-46FA-913A-0B788003BD68}"/>
    <cellStyle name="Normal 29 2 4 2 4 2" xfId="30520" xr:uid="{2D277298-D080-4C9B-9792-104813B95835}"/>
    <cellStyle name="Normal 29 2 4 2 4 2 2" xfId="30521" xr:uid="{B5908D3D-2B0B-44B9-A806-F55257291A8B}"/>
    <cellStyle name="Normal 29 2 4 2 4 3" xfId="30522" xr:uid="{A5E503CA-6F48-4086-822A-7F1EC3F77A68}"/>
    <cellStyle name="Normal 29 2 4 2 5" xfId="30523" xr:uid="{7BA12895-4798-4F6D-B3BF-B909C82C7A0D}"/>
    <cellStyle name="Normal 29 2 4 2 5 2" xfId="30524" xr:uid="{88C36ABE-D9E4-4238-9B85-A64804866B33}"/>
    <cellStyle name="Normal 29 2 4 2 6" xfId="30525" xr:uid="{B5612C8B-36FF-4545-9E8E-C58FDCBB23E3}"/>
    <cellStyle name="Normal 29 2 4 2 7" xfId="30526" xr:uid="{22FD9DCC-2898-4BD4-A5F3-40B8BD9AA8FF}"/>
    <cellStyle name="Normal 29 2 4 3" xfId="30527" xr:uid="{BC6731A6-BA6F-4CEC-8256-E9C59598B5D2}"/>
    <cellStyle name="Normal 29 2 4 3 2" xfId="30528" xr:uid="{C8E45FD5-B801-4EC6-82CB-9D3DAD62B00C}"/>
    <cellStyle name="Normal 29 2 4 3 2 2" xfId="30529" xr:uid="{7D4DC372-8424-4FD5-A9F4-666B89A9B822}"/>
    <cellStyle name="Normal 29 2 4 3 2 2 2" xfId="30530" xr:uid="{A6A2058A-F9B3-40AE-B38D-797411ED8540}"/>
    <cellStyle name="Normal 29 2 4 3 2 3" xfId="30531" xr:uid="{7024AC08-5E21-4CCE-A4ED-5D0966E9B4D2}"/>
    <cellStyle name="Normal 29 2 4 3 3" xfId="30532" xr:uid="{99EE9595-8FF9-4D79-B513-01FF90255309}"/>
    <cellStyle name="Normal 29 2 4 3 3 2" xfId="30533" xr:uid="{617F75D6-9AD5-4D00-8905-D181E5E15ED5}"/>
    <cellStyle name="Normal 29 2 4 3 4" xfId="30534" xr:uid="{409077A3-D467-4596-86D6-49D8D37940E6}"/>
    <cellStyle name="Normal 29 2 4 4" xfId="30535" xr:uid="{39DA2DC5-8778-46A1-B9AA-74080DD89D93}"/>
    <cellStyle name="Normal 29 2 4 4 2" xfId="30536" xr:uid="{46462672-C1A2-470A-90E9-A23BC46F7E62}"/>
    <cellStyle name="Normal 29 2 4 4 2 2" xfId="30537" xr:uid="{6FB5E88E-7AE8-4FE6-8FB1-9E5DA0CEFAE7}"/>
    <cellStyle name="Normal 29 2 4 4 2 2 2" xfId="30538" xr:uid="{48C89D36-DA19-411F-BD74-E38258A06DA8}"/>
    <cellStyle name="Normal 29 2 4 4 2 3" xfId="30539" xr:uid="{559F3810-1AEF-4F24-B2CF-B26B4EE039A5}"/>
    <cellStyle name="Normal 29 2 4 4 3" xfId="30540" xr:uid="{DFEDC52B-BC59-4439-9074-89FDBA8B89F8}"/>
    <cellStyle name="Normal 29 2 4 4 3 2" xfId="30541" xr:uid="{5B610622-C5C7-4A1D-B78F-62F1CA32A324}"/>
    <cellStyle name="Normal 29 2 4 4 4" xfId="30542" xr:uid="{E43898F7-C8CA-4E6D-88DF-7EDD9432E86D}"/>
    <cellStyle name="Normal 29 2 4 5" xfId="30543" xr:uid="{558FF335-29A3-44AA-9C74-9703EC41213E}"/>
    <cellStyle name="Normal 29 2 4 5 2" xfId="30544" xr:uid="{430AE553-8A5E-41C2-B42F-7678FDC4E7F8}"/>
    <cellStyle name="Normal 29 2 4 5 2 2" xfId="30545" xr:uid="{EB3D1D24-6BFA-44A6-A37D-7FB209B6FA91}"/>
    <cellStyle name="Normal 29 2 4 5 3" xfId="30546" xr:uid="{E66AC7DB-523C-4F08-9142-BB7C85762E36}"/>
    <cellStyle name="Normal 29 2 4 6" xfId="30547" xr:uid="{0D9A9EE4-3532-495A-978A-F332A3DD7DFC}"/>
    <cellStyle name="Normal 29 2 4 6 2" xfId="30548" xr:uid="{EEA2D53C-C442-4AED-B8CB-D7EDB74DE077}"/>
    <cellStyle name="Normal 29 2 4 7" xfId="30549" xr:uid="{8DDA428B-236F-46C0-BDE6-A275018EA3B1}"/>
    <cellStyle name="Normal 29 2 4 8" xfId="30550" xr:uid="{05012124-9FD7-47EC-95C0-F9D63CD73823}"/>
    <cellStyle name="Normal 29 2 4 9" xfId="30551" xr:uid="{B79F56E2-666E-4501-B5D5-E2ED51E139BF}"/>
    <cellStyle name="Normal 29 2 5" xfId="30552" xr:uid="{1E52D2AF-383A-4067-BCAB-DF83E7549A36}"/>
    <cellStyle name="Normal 29 2 5 2" xfId="30553" xr:uid="{3740F200-5FF4-4FCA-8291-44C4886A6CFC}"/>
    <cellStyle name="Normal 29 2 5 2 2" xfId="30554" xr:uid="{33B4BEEC-5110-4AE5-8653-6AC63A22C32B}"/>
    <cellStyle name="Normal 29 2 5 2 2 2" xfId="30555" xr:uid="{BD1B9F97-9348-46FC-A6A2-EAB6EE279A2E}"/>
    <cellStyle name="Normal 29 2 5 2 2 2 2" xfId="30556" xr:uid="{DD97B207-EEDF-4A19-8406-A8606D6BDD37}"/>
    <cellStyle name="Normal 29 2 5 2 2 3" xfId="30557" xr:uid="{7C18FE36-1FC1-409E-BCDC-0365CE63F95B}"/>
    <cellStyle name="Normal 29 2 5 2 3" xfId="30558" xr:uid="{CA4C9321-2887-4F24-9FD4-F9B369584997}"/>
    <cellStyle name="Normal 29 2 5 2 3 2" xfId="30559" xr:uid="{D5E725B0-40CE-4AED-8426-924B4746A6FD}"/>
    <cellStyle name="Normal 29 2 5 2 4" xfId="30560" xr:uid="{B014C072-442A-45D7-8181-8EF0B9420821}"/>
    <cellStyle name="Normal 29 2 5 3" xfId="30561" xr:uid="{F15A0915-4C58-459C-BB8D-F33D47408F73}"/>
    <cellStyle name="Normal 29 2 5 3 2" xfId="30562" xr:uid="{04C2F249-88FB-407E-8F3B-EDB665E5D9E2}"/>
    <cellStyle name="Normal 29 2 5 3 2 2" xfId="30563" xr:uid="{20043891-3D98-4124-916B-509B962AA5B1}"/>
    <cellStyle name="Normal 29 2 5 3 2 2 2" xfId="30564" xr:uid="{F6ECFFE9-7FFB-4A30-8275-026989728963}"/>
    <cellStyle name="Normal 29 2 5 3 2 3" xfId="30565" xr:uid="{2CDB73AD-6AC9-4142-AFD4-6E5981F67A31}"/>
    <cellStyle name="Normal 29 2 5 3 3" xfId="30566" xr:uid="{D940D22A-60FA-4962-A3F5-6B10FBE5B477}"/>
    <cellStyle name="Normal 29 2 5 3 3 2" xfId="30567" xr:uid="{14BD1A00-7512-45FE-9CB0-F1DB12FEF17C}"/>
    <cellStyle name="Normal 29 2 5 3 4" xfId="30568" xr:uid="{A8D23AA6-53E4-4D9B-9FB3-3268AACEE6FD}"/>
    <cellStyle name="Normal 29 2 5 4" xfId="30569" xr:uid="{4A355B48-7411-4866-8BD4-95E862F20914}"/>
    <cellStyle name="Normal 29 2 5 4 2" xfId="30570" xr:uid="{E0230E97-53F6-4676-8D2A-EBF5F0D0B0ED}"/>
    <cellStyle name="Normal 29 2 5 4 2 2" xfId="30571" xr:uid="{05D90671-3858-4FFF-853C-0E750B931B07}"/>
    <cellStyle name="Normal 29 2 5 4 3" xfId="30572" xr:uid="{3DEF4ACD-E7B5-4C51-AAFB-6BB53877CAE7}"/>
    <cellStyle name="Normal 29 2 5 5" xfId="30573" xr:uid="{10189025-2512-4CAA-9413-419DC67528CA}"/>
    <cellStyle name="Normal 29 2 5 5 2" xfId="30574" xr:uid="{0A9B3540-65E1-4F0B-9F9A-96EE96B7D956}"/>
    <cellStyle name="Normal 29 2 5 6" xfId="30575" xr:uid="{4FD167A2-F2A1-4B65-AC38-F00F42D2170B}"/>
    <cellStyle name="Normal 29 2 5 7" xfId="30576" xr:uid="{6387C3D6-9DC9-43A0-9286-7FC67ED5DAE7}"/>
    <cellStyle name="Normal 29 2 6" xfId="30577" xr:uid="{DC9DDB31-C883-4D2B-A092-AD68A155EBA7}"/>
    <cellStyle name="Normal 29 2 6 2" xfId="30578" xr:uid="{517B8CE4-8B3C-4499-9F72-FC9FB57DF393}"/>
    <cellStyle name="Normal 29 2 6 2 2" xfId="30579" xr:uid="{D9E53E7D-5F80-47FB-B8F7-77E669E93D7A}"/>
    <cellStyle name="Normal 29 2 6 2 2 2" xfId="30580" xr:uid="{F43F68EF-CB9B-460A-B4BE-05FBD2857BA0}"/>
    <cellStyle name="Normal 29 2 6 2 3" xfId="30581" xr:uid="{6AB817FB-94F6-4BBF-A3DB-6928204C638D}"/>
    <cellStyle name="Normal 29 2 6 3" xfId="30582" xr:uid="{C4B638B9-765C-4B8F-AFEC-D0A79251275C}"/>
    <cellStyle name="Normal 29 2 6 3 2" xfId="30583" xr:uid="{D609EF7B-DDEF-4792-945E-7EB54B20C105}"/>
    <cellStyle name="Normal 29 2 6 4" xfId="30584" xr:uid="{238AFBEF-76D9-43E5-BBD5-C696E9908F26}"/>
    <cellStyle name="Normal 29 2 7" xfId="30585" xr:uid="{D45CB35D-1964-4F09-98A7-9991195CBACB}"/>
    <cellStyle name="Normal 29 2 7 2" xfId="30586" xr:uid="{F1A8A09E-1AC6-4548-8B71-FA63A218C7E7}"/>
    <cellStyle name="Normal 29 2 7 2 2" xfId="30587" xr:uid="{3D942EC3-41FF-4183-8F6A-758F7F6A0AA5}"/>
    <cellStyle name="Normal 29 2 7 3" xfId="30588" xr:uid="{2EC92530-2D4A-45E2-A18A-1F582210E339}"/>
    <cellStyle name="Normal 29 2 8" xfId="30589" xr:uid="{9E5D1CC9-47E1-400E-9614-45BA8F5D3591}"/>
    <cellStyle name="Normal 29 2 8 2" xfId="30590" xr:uid="{A330ED53-9CA4-45AF-8F84-1611D5DD7D61}"/>
    <cellStyle name="Normal 29 2 8 2 2" xfId="30591" xr:uid="{E202250B-01F2-4CE8-9D24-17636CB01D7B}"/>
    <cellStyle name="Normal 29 2 8 2 2 2" xfId="30592" xr:uid="{4ABD033F-0ACD-4D78-8704-A87318095DD0}"/>
    <cellStyle name="Normal 29 2 8 2 3" xfId="30593" xr:uid="{3C04BA7F-A010-49D6-96A4-1C7BC5A3A897}"/>
    <cellStyle name="Normal 29 2 8 3" xfId="30594" xr:uid="{235CE3B9-A4E2-4AF0-AF2A-513AD4F33D27}"/>
    <cellStyle name="Normal 29 2 8 3 2" xfId="30595" xr:uid="{F6F76E73-5497-4828-AE66-30AB486F7A47}"/>
    <cellStyle name="Normal 29 2 8 4" xfId="30596" xr:uid="{7843AAFB-5AA1-4AC5-A93F-AB14B51C9D5E}"/>
    <cellStyle name="Normal 29 2 9" xfId="30597" xr:uid="{E20B262D-887B-417A-852E-0539FE701EAB}"/>
    <cellStyle name="Normal 29 2 9 2" xfId="30598" xr:uid="{5FDF15A9-7807-4093-AF18-1CC7AE2FB0F0}"/>
    <cellStyle name="Normal 29 2 9 2 2" xfId="30599" xr:uid="{1D0B2EF1-131D-4688-BE3E-B9C7CF2BF2DF}"/>
    <cellStyle name="Normal 29 2 9 3" xfId="30600" xr:uid="{19FB80AF-4E47-4C8A-AB3A-27779EF60378}"/>
    <cellStyle name="Normal 29 2_INFORME" xfId="30601" xr:uid="{301B2786-E53C-4929-AEB3-862C4408EB75}"/>
    <cellStyle name="Normal 29 3" xfId="30602" xr:uid="{CA5820EE-8A23-4374-9D9F-36C821CDF5BC}"/>
    <cellStyle name="Normal 29 3 10" xfId="30603" xr:uid="{B1B24BFF-7F91-4145-A15C-7D99F8CB22C8}"/>
    <cellStyle name="Normal 29 3 11" xfId="30604" xr:uid="{026F3ECE-EB12-4115-94D5-9F0CD89792E5}"/>
    <cellStyle name="Normal 29 3 2" xfId="30605" xr:uid="{DB8EF5F7-C46F-46A1-B7B6-8DF34A4B704C}"/>
    <cellStyle name="Normal 29 3 2 2" xfId="30606" xr:uid="{A438717C-810E-4D78-A020-724C6AA40451}"/>
    <cellStyle name="Normal 29 3 2 2 2" xfId="30607" xr:uid="{752AE1E9-2EF7-4967-A700-6B364ECA9EE3}"/>
    <cellStyle name="Normal 29 3 2 2 2 2" xfId="30608" xr:uid="{BA0E8877-F393-4ABA-BC66-4640F8AB53E4}"/>
    <cellStyle name="Normal 29 3 2 2 2 2 2" xfId="30609" xr:uid="{97CB8C88-CD46-4A7A-89D7-241BECF11207}"/>
    <cellStyle name="Normal 29 3 2 2 2 2 2 2" xfId="30610" xr:uid="{C34808BE-10ED-471D-8EB1-5F30DF190D21}"/>
    <cellStyle name="Normal 29 3 2 2 2 2 3" xfId="30611" xr:uid="{6EA7296E-2FF6-455A-87F1-0D7F4E967E29}"/>
    <cellStyle name="Normal 29 3 2 2 2 3" xfId="30612" xr:uid="{962AF0F3-7BEF-45FC-BC27-93AB46D60D01}"/>
    <cellStyle name="Normal 29 3 2 2 2 3 2" xfId="30613" xr:uid="{9B415867-D482-412B-BDA8-C3230DA4C3C9}"/>
    <cellStyle name="Normal 29 3 2 2 2 4" xfId="30614" xr:uid="{4F4C948C-624E-44C9-8402-6737162829D5}"/>
    <cellStyle name="Normal 29 3 2 2 2 5" xfId="30615" xr:uid="{5A2FBBA5-0027-4B39-898D-907B4E4B9D62}"/>
    <cellStyle name="Normal 29 3 2 2 3" xfId="30616" xr:uid="{CAE0CA4B-0A77-4D11-9162-0B71302C9FD6}"/>
    <cellStyle name="Normal 29 3 2 2 3 2" xfId="30617" xr:uid="{CCC3B19E-CEEC-4F79-9CB9-A02086BE8153}"/>
    <cellStyle name="Normal 29 3 2 2 3 2 2" xfId="30618" xr:uid="{F334886E-80CB-4573-8DEB-028B40184B60}"/>
    <cellStyle name="Normal 29 3 2 2 3 3" xfId="30619" xr:uid="{EB8218AC-D65D-4E0B-A665-331E013097A9}"/>
    <cellStyle name="Normal 29 3 2 2 4" xfId="30620" xr:uid="{7181DFA6-19D1-43CD-B1AA-38FEC51558D2}"/>
    <cellStyle name="Normal 29 3 2 2 4 2" xfId="30621" xr:uid="{BD9C014B-1C7D-4BB9-BF58-3CB7384710D5}"/>
    <cellStyle name="Normal 29 3 2 2 5" xfId="30622" xr:uid="{F70BFDF1-4684-4713-86A7-2F5DE4769442}"/>
    <cellStyle name="Normal 29 3 2 2 6" xfId="30623" xr:uid="{228E0D51-7643-4C50-B4EB-F40A75336A80}"/>
    <cellStyle name="Normal 29 3 2 2 7" xfId="30624" xr:uid="{DC3628D7-FCBA-470D-A582-D7D3A1EB52F0}"/>
    <cellStyle name="Normal 29 3 2 3" xfId="30625" xr:uid="{C3807A24-B345-4009-8420-8D67B72FDD78}"/>
    <cellStyle name="Normal 29 3 2 3 2" xfId="30626" xr:uid="{F9B00881-2C69-4D47-A91E-19C69839A473}"/>
    <cellStyle name="Normal 29 3 2 3 2 2" xfId="30627" xr:uid="{F1234A79-7FA7-4920-ACB4-698327EC21BC}"/>
    <cellStyle name="Normal 29 3 2 3 2 2 2" xfId="30628" xr:uid="{54E4D451-AD3D-4FFA-8F94-36F795FC7106}"/>
    <cellStyle name="Normal 29 3 2 3 2 3" xfId="30629" xr:uid="{E64D6C3F-1442-45B0-AAE6-057FCF6F96E8}"/>
    <cellStyle name="Normal 29 3 2 3 3" xfId="30630" xr:uid="{7D381578-6FD7-4359-8491-724240AC2847}"/>
    <cellStyle name="Normal 29 3 2 3 3 2" xfId="30631" xr:uid="{0D3271BF-CC40-4C84-962B-BC6EA45A9DE9}"/>
    <cellStyle name="Normal 29 3 2 3 4" xfId="30632" xr:uid="{C65FEEA3-A94C-4D81-B248-F75D2766960B}"/>
    <cellStyle name="Normal 29 3 2 3 5" xfId="30633" xr:uid="{67A76019-D86B-4542-8B58-523313D681C9}"/>
    <cellStyle name="Normal 29 3 2 4" xfId="30634" xr:uid="{250DB3C7-1142-4747-9BCA-8A3DC5367CE3}"/>
    <cellStyle name="Normal 29 3 2 4 2" xfId="30635" xr:uid="{B7CD29B2-9843-4902-8063-5188298D2445}"/>
    <cellStyle name="Normal 29 3 2 4 2 2" xfId="30636" xr:uid="{FA3D8F06-E8DF-466E-A82E-16E27774EC7D}"/>
    <cellStyle name="Normal 29 3 2 4 3" xfId="30637" xr:uid="{6B9CE95A-F68E-48B9-BBDA-529675312E13}"/>
    <cellStyle name="Normal 29 3 2 5" xfId="30638" xr:uid="{71E1C3B7-763F-4B3F-B303-AEC6D17B8BD5}"/>
    <cellStyle name="Normal 29 3 2 5 2" xfId="30639" xr:uid="{E0616409-1BFE-4EBA-8539-8C58D0E6CF70}"/>
    <cellStyle name="Normal 29 3 2 5 2 2" xfId="30640" xr:uid="{B0BD1ACB-926D-4A27-8FE8-BD01EBFB6357}"/>
    <cellStyle name="Normal 29 3 2 5 3" xfId="30641" xr:uid="{E3841A26-C66D-454E-8983-1C7A7764FC66}"/>
    <cellStyle name="Normal 29 3 2 6" xfId="30642" xr:uid="{6F2A1E35-C319-4D56-9555-62154034924B}"/>
    <cellStyle name="Normal 29 3 2 6 2" xfId="30643" xr:uid="{16D37785-82C0-4B77-AFD7-904D22D9FAA6}"/>
    <cellStyle name="Normal 29 3 2 7" xfId="30644" xr:uid="{34C98FA2-E55A-4B0B-87E8-F5B44E4A3D90}"/>
    <cellStyle name="Normal 29 3 2 8" xfId="30645" xr:uid="{19AA9F04-500F-4E4F-8FA8-4B784255C9DE}"/>
    <cellStyle name="Normal 29 3 2 9" xfId="30646" xr:uid="{6EF40989-03BD-4409-887E-0090CAFE3FA9}"/>
    <cellStyle name="Normal 29 3 2_INFORME" xfId="30647" xr:uid="{BB6021C1-B08A-4497-84D4-9399FC67253D}"/>
    <cellStyle name="Normal 29 3 3" xfId="30648" xr:uid="{2FDB46BD-0F5F-4F66-84AF-58D39E534D36}"/>
    <cellStyle name="Normal 29 3 3 2" xfId="30649" xr:uid="{E45E9A89-8170-4F90-B4F9-EACAC56E7D04}"/>
    <cellStyle name="Normal 29 3 3 2 2" xfId="30650" xr:uid="{473AB08C-1FB9-4828-BE3D-F679317FF8F1}"/>
    <cellStyle name="Normal 29 3 3 2 2 2" xfId="30651" xr:uid="{EB558BF6-D18A-4D5A-91B8-C8943B7B7D9E}"/>
    <cellStyle name="Normal 29 3 3 2 2 2 2" xfId="30652" xr:uid="{DAFD5FC0-68CA-484C-92C4-5EB097A8BD39}"/>
    <cellStyle name="Normal 29 3 3 2 2 3" xfId="30653" xr:uid="{167F631B-362B-4C55-96E5-1B6090912970}"/>
    <cellStyle name="Normal 29 3 3 2 3" xfId="30654" xr:uid="{58883F03-EA22-4F7F-B84A-2773634EDEA1}"/>
    <cellStyle name="Normal 29 3 3 2 3 2" xfId="30655" xr:uid="{CEB78B82-6200-4CE4-887F-A396D7F4CE2E}"/>
    <cellStyle name="Normal 29 3 3 2 4" xfId="30656" xr:uid="{01E52961-B7CE-4EF3-953D-6431E13C3DD2}"/>
    <cellStyle name="Normal 29 3 3 2 5" xfId="30657" xr:uid="{458058FD-8619-4415-8B62-66F436AFC037}"/>
    <cellStyle name="Normal 29 3 3 3" xfId="30658" xr:uid="{8A16A1D5-28B2-44E4-89D6-32F6BB81896D}"/>
    <cellStyle name="Normal 29 3 3 3 2" xfId="30659" xr:uid="{DA4A68C0-355B-4FAD-99BA-8ABD34FCA5DC}"/>
    <cellStyle name="Normal 29 3 3 3 2 2" xfId="30660" xr:uid="{8978B27B-9BF2-41A8-AEF8-3E036849C5AC}"/>
    <cellStyle name="Normal 29 3 3 3 3" xfId="30661" xr:uid="{A78DA13D-F0AD-4D72-B235-3519703D5D09}"/>
    <cellStyle name="Normal 29 3 3 4" xfId="30662" xr:uid="{93CFDBDB-9198-4FAA-BFCE-983DA99EA7EF}"/>
    <cellStyle name="Normal 29 3 3 4 2" xfId="30663" xr:uid="{3F5DDB4A-3C5F-4D76-837A-417CD41FB61C}"/>
    <cellStyle name="Normal 29 3 3 5" xfId="30664" xr:uid="{D2BBA2F9-5800-4384-8E9E-E13D9E1DA47E}"/>
    <cellStyle name="Normal 29 3 3 6" xfId="30665" xr:uid="{E213BE50-9C5B-4C7D-BD5D-5397A3CB92C0}"/>
    <cellStyle name="Normal 29 3 3 7" xfId="30666" xr:uid="{CAA00397-975E-4835-8F62-AF0B66886072}"/>
    <cellStyle name="Normal 29 3 4" xfId="30667" xr:uid="{1090D36D-1430-4B69-88F4-4F5D00D7302C}"/>
    <cellStyle name="Normal 29 3 4 2" xfId="30668" xr:uid="{C7350695-6EAC-4039-B14B-1C792B12B0EE}"/>
    <cellStyle name="Normal 29 3 4 2 2" xfId="30669" xr:uid="{B0F1BC61-F2C0-446C-A069-3DF15A5CFFCF}"/>
    <cellStyle name="Normal 29 3 4 2 2 2" xfId="30670" xr:uid="{4B8934B8-2B6B-43F1-BD22-CDF6C92B0E55}"/>
    <cellStyle name="Normal 29 3 4 2 2 2 2" xfId="30671" xr:uid="{A409AA7F-0BB1-4A1C-B32C-AC422E859893}"/>
    <cellStyle name="Normal 29 3 4 2 2 3" xfId="30672" xr:uid="{03865584-B1A6-46DC-90DD-C6DF945E11BB}"/>
    <cellStyle name="Normal 29 3 4 2 3" xfId="30673" xr:uid="{7D3A4D1F-6028-47CF-BB4A-1C12508F0803}"/>
    <cellStyle name="Normal 29 3 4 2 3 2" xfId="30674" xr:uid="{8F9D8BEA-AD02-4DDC-A21A-7FC97685514E}"/>
    <cellStyle name="Normal 29 3 4 2 4" xfId="30675" xr:uid="{804F64D5-6A74-4EB6-A40D-A5165CE7F0AC}"/>
    <cellStyle name="Normal 29 3 4 3" xfId="30676" xr:uid="{27324B32-448A-41D6-93E5-825CE8142F60}"/>
    <cellStyle name="Normal 29 3 4 3 2" xfId="30677" xr:uid="{28D775C1-DD96-46DE-ACAD-1434CD16670F}"/>
    <cellStyle name="Normal 29 3 4 3 2 2" xfId="30678" xr:uid="{BA47E6FB-F642-42C8-A0E2-A9A9FF2F0521}"/>
    <cellStyle name="Normal 29 3 4 3 3" xfId="30679" xr:uid="{DCCBBFAB-752A-49F2-AAF5-DFE63BF88A20}"/>
    <cellStyle name="Normal 29 3 4 4" xfId="30680" xr:uid="{D8A55C11-E9F7-4EA4-8285-F9FC17851C80}"/>
    <cellStyle name="Normal 29 3 4 4 2" xfId="30681" xr:uid="{55D3E383-71EC-4FDE-AE4E-07B709728650}"/>
    <cellStyle name="Normal 29 3 4 5" xfId="30682" xr:uid="{59AD77A4-8CA1-411C-8C95-3B9B76F352F6}"/>
    <cellStyle name="Normal 29 3 4 6" xfId="30683" xr:uid="{FCBE0B86-2AED-416D-9C5D-FC2D07068475}"/>
    <cellStyle name="Normal 29 3 5" xfId="30684" xr:uid="{9D79B2C3-DCB5-43A5-B79C-BCB28A850A5B}"/>
    <cellStyle name="Normal 29 3 5 2" xfId="30685" xr:uid="{7422FB62-84FE-40A2-A5D4-5763213D66F0}"/>
    <cellStyle name="Normal 29 3 5 2 2" xfId="30686" xr:uid="{2F575F8F-67A3-4B63-811B-53BB56DE235B}"/>
    <cellStyle name="Normal 29 3 5 2 2 2" xfId="30687" xr:uid="{6DE02AB4-C084-4B02-B66E-BA9B7D66CEBE}"/>
    <cellStyle name="Normal 29 3 5 2 3" xfId="30688" xr:uid="{5C4DB128-5959-4877-8AD0-8BBB6485FEF9}"/>
    <cellStyle name="Normal 29 3 5 3" xfId="30689" xr:uid="{B1DD2AAE-9A4E-49E9-819A-5051B5D5C6DA}"/>
    <cellStyle name="Normal 29 3 5 3 2" xfId="30690" xr:uid="{E45AA23E-5E0A-4651-BCDA-7ED5EA01BEF1}"/>
    <cellStyle name="Normal 29 3 5 4" xfId="30691" xr:uid="{7487E2EF-6847-4256-B2E2-8F717769A2C4}"/>
    <cellStyle name="Normal 29 3 6" xfId="30692" xr:uid="{09449797-FF5B-45CE-8A3A-A223C6367C58}"/>
    <cellStyle name="Normal 29 3 6 2" xfId="30693" xr:uid="{90EB88B1-A2D0-433F-9F39-51A9DCDCFF06}"/>
    <cellStyle name="Normal 29 3 6 2 2" xfId="30694" xr:uid="{FD9D470E-BC86-4011-B707-AF835C45B39A}"/>
    <cellStyle name="Normal 29 3 6 3" xfId="30695" xr:uid="{01949BB1-CB3D-4613-A2E7-B8BBF85D2AE0}"/>
    <cellStyle name="Normal 29 3 7" xfId="30696" xr:uid="{AB92B971-8D9A-4CE8-8627-8A810D4AAAAC}"/>
    <cellStyle name="Normal 29 3 7 2" xfId="30697" xr:uid="{C0E2A6D6-CBEA-4547-AA5F-54D353B17185}"/>
    <cellStyle name="Normal 29 3 7 2 2" xfId="30698" xr:uid="{66B0775B-4A6D-486C-BFA7-D4FD030BDE69}"/>
    <cellStyle name="Normal 29 3 7 3" xfId="30699" xr:uid="{60785F15-B2DB-4A29-835E-C6BB301944EF}"/>
    <cellStyle name="Normal 29 3 8" xfId="30700" xr:uid="{B4EF28E7-99CF-43D3-8504-0F36382F44DB}"/>
    <cellStyle name="Normal 29 3 8 2" xfId="30701" xr:uid="{E25A2210-C2DD-4728-BB73-8BC6B822F1DB}"/>
    <cellStyle name="Normal 29 3 9" xfId="30702" xr:uid="{B1016415-0624-4806-B434-FCBDAC96074A}"/>
    <cellStyle name="Normal 29 3_INFORME" xfId="30703" xr:uid="{4ED76052-A9EC-4621-9D05-DDA54A166A4E}"/>
    <cellStyle name="Normal 29 4" xfId="30704" xr:uid="{1A9E6D8E-11B6-4D4E-B7CB-340D1A953D70}"/>
    <cellStyle name="Normal 29 4 10" xfId="30705" xr:uid="{788A4BFD-A74B-4A3B-9990-9CDC5582BB9E}"/>
    <cellStyle name="Normal 29 4 11" xfId="30706" xr:uid="{9F4DFB9B-AD9D-4476-B8BC-B32F2E3AC973}"/>
    <cellStyle name="Normal 29 4 2" xfId="30707" xr:uid="{3C6C5E08-35FF-47A0-BB81-6C75378A2D52}"/>
    <cellStyle name="Normal 29 4 2 2" xfId="30708" xr:uid="{13AB0336-172B-4F36-B4AD-2DD76E8E3844}"/>
    <cellStyle name="Normal 29 4 2 2 2" xfId="30709" xr:uid="{55E076E8-2054-4264-B0DC-3873C7EE22E5}"/>
    <cellStyle name="Normal 29 4 2 2 2 2" xfId="30710" xr:uid="{850E5096-FD48-4FFF-B3E6-0F6079E482D5}"/>
    <cellStyle name="Normal 29 4 2 2 2 2 2" xfId="30711" xr:uid="{72528E9F-B318-49A5-9845-C10211C862DA}"/>
    <cellStyle name="Normal 29 4 2 2 2 2 2 2" xfId="30712" xr:uid="{228DF1A8-A3A9-4697-9CBE-900C8D96BE81}"/>
    <cellStyle name="Normal 29 4 2 2 2 2 2 2 2" xfId="30713" xr:uid="{E439173A-77CA-47B8-9FDC-5F0CE5A56A4D}"/>
    <cellStyle name="Normal 29 4 2 2 2 2 2 3" xfId="30714" xr:uid="{2A29AADD-7B46-4AED-86DF-EA546E7AC0B5}"/>
    <cellStyle name="Normal 29 4 2 2 2 2 3" xfId="30715" xr:uid="{522BE683-BBB9-462B-AEAE-6BE72CF0F76B}"/>
    <cellStyle name="Normal 29 4 2 2 2 2 3 2" xfId="30716" xr:uid="{1DCBA504-F674-443E-AF4F-2047C8A3D3E3}"/>
    <cellStyle name="Normal 29 4 2 2 2 2 4" xfId="30717" xr:uid="{B15B871C-7636-46FB-8F51-9112FD631F2B}"/>
    <cellStyle name="Normal 29 4 2 2 2 3" xfId="30718" xr:uid="{3FDACDC9-CBD0-490B-9021-34C1D3FB27CC}"/>
    <cellStyle name="Normal 29 4 2 2 2 3 2" xfId="30719" xr:uid="{141EA87A-5DE9-4FA4-9972-2741EFA2674E}"/>
    <cellStyle name="Normal 29 4 2 2 2 3 2 2" xfId="30720" xr:uid="{67731083-CEA7-40F0-BA91-F9175E59F3A6}"/>
    <cellStyle name="Normal 29 4 2 2 2 3 3" xfId="30721" xr:uid="{F469D6D0-29BF-46C6-BA25-B7EAB7881A57}"/>
    <cellStyle name="Normal 29 4 2 2 2 4" xfId="30722" xr:uid="{C8A47F4A-A167-4DCA-9870-B43470F9AEF5}"/>
    <cellStyle name="Normal 29 4 2 2 2 4 2" xfId="30723" xr:uid="{8F7BE83A-0E62-400D-A441-9F4E731A5F25}"/>
    <cellStyle name="Normal 29 4 2 2 2 5" xfId="30724" xr:uid="{76AEAA5D-0D2D-4546-BE59-EFC0BC4B64C8}"/>
    <cellStyle name="Normal 29 4 2 2 2 6" xfId="55992" xr:uid="{20EAE280-0E99-4222-85D5-2141E1118156}"/>
    <cellStyle name="Normal 29 4 2 2 3" xfId="30725" xr:uid="{2B36CD1A-B4BB-4317-8496-0A1858AABF75}"/>
    <cellStyle name="Normal 29 4 2 2 3 2" xfId="30726" xr:uid="{9E5975F7-D73E-4D16-83E3-71F07585F07C}"/>
    <cellStyle name="Normal 29 4 2 2 3 2 2" xfId="30727" xr:uid="{35210AE6-E907-483D-BE0F-49154EBA7AF5}"/>
    <cellStyle name="Normal 29 4 2 2 3 2 2 2" xfId="30728" xr:uid="{5739C40A-CDB8-4CF3-B6AA-0F817D938E6A}"/>
    <cellStyle name="Normal 29 4 2 2 3 2 3" xfId="30729" xr:uid="{B8202F14-C240-4155-9188-7A099DBF4DD9}"/>
    <cellStyle name="Normal 29 4 2 2 3 3" xfId="30730" xr:uid="{24424A79-5025-45F2-A769-D327EC15CF72}"/>
    <cellStyle name="Normal 29 4 2 2 3 3 2" xfId="30731" xr:uid="{BB8C8AB3-DA5B-4E7D-A91E-A4729810C789}"/>
    <cellStyle name="Normal 29 4 2 2 3 4" xfId="30732" xr:uid="{D7FCF726-C4CE-43B8-A270-79FD7A117EA5}"/>
    <cellStyle name="Normal 29 4 2 2 4" xfId="30733" xr:uid="{08B992F9-0302-4213-B761-5EFAE68EA56B}"/>
    <cellStyle name="Normal 29 4 2 2 4 2" xfId="30734" xr:uid="{B5BC18EB-6D44-4024-9ED4-03DF7CAFB2A4}"/>
    <cellStyle name="Normal 29 4 2 2 4 2 2" xfId="30735" xr:uid="{E9E09A02-BFA2-4847-B666-AC0E47CD0219}"/>
    <cellStyle name="Normal 29 4 2 2 4 3" xfId="30736" xr:uid="{19C82628-B33E-4903-B9B0-11E6E551235C}"/>
    <cellStyle name="Normal 29 4 2 2 5" xfId="30737" xr:uid="{011F7A77-9312-4B83-97F3-F82E9C46761E}"/>
    <cellStyle name="Normal 29 4 2 2 5 2" xfId="30738" xr:uid="{0187654F-5655-4CEC-B1AB-860CD1C3BCDB}"/>
    <cellStyle name="Normal 29 4 2 2 6" xfId="30739" xr:uid="{8031D7BE-7EA5-49D0-BFA9-5F8368305A16}"/>
    <cellStyle name="Normal 29 4 2 2 7" xfId="30740" xr:uid="{AAF40917-8AD7-494E-80CA-64ED03818477}"/>
    <cellStyle name="Normal 29 4 2 3" xfId="30741" xr:uid="{5265F9C2-62A5-454A-AE82-EF983D790891}"/>
    <cellStyle name="Normal 29 4 2 3 2" xfId="30742" xr:uid="{D498951C-8D0C-4A8D-8FBB-F474615FFE14}"/>
    <cellStyle name="Normal 29 4 2 3 2 2" xfId="30743" xr:uid="{D4BAE0FD-44C6-4A1F-A224-2657ED6DBDD0}"/>
    <cellStyle name="Normal 29 4 2 3 2 2 2" xfId="30744" xr:uid="{BAD9A5DE-C4C8-4E68-A392-2BDD4C648092}"/>
    <cellStyle name="Normal 29 4 2 3 2 2 2 2" xfId="30745" xr:uid="{2B7E60D9-0960-4904-AE26-4877CA63798E}"/>
    <cellStyle name="Normal 29 4 2 3 2 2 3" xfId="30746" xr:uid="{85144F9B-4171-4C43-8C1C-AC577049E431}"/>
    <cellStyle name="Normal 29 4 2 3 2 3" xfId="30747" xr:uid="{C30F42C7-4622-4D60-8B34-15D17A36196C}"/>
    <cellStyle name="Normal 29 4 2 3 2 3 2" xfId="30748" xr:uid="{1C0F5477-BDC8-4208-82AE-60B00B346AF8}"/>
    <cellStyle name="Normal 29 4 2 3 2 4" xfId="30749" xr:uid="{10BC28F3-1E61-49E8-92F6-2569B47EE6BB}"/>
    <cellStyle name="Normal 29 4 2 3 3" xfId="30750" xr:uid="{1AF97E7D-2D93-45C4-B8FE-3F6F6C6E66DA}"/>
    <cellStyle name="Normal 29 4 2 3 3 2" xfId="30751" xr:uid="{BBF6A7F9-938C-40FB-8FF3-ED9D2A8FBEDF}"/>
    <cellStyle name="Normal 29 4 2 3 3 2 2" xfId="30752" xr:uid="{4D7F920F-5A35-4C04-AD82-D40A04F5BDA1}"/>
    <cellStyle name="Normal 29 4 2 3 3 3" xfId="30753" xr:uid="{8FDC203F-56C3-465A-BA03-9F2B54CF92A3}"/>
    <cellStyle name="Normal 29 4 2 3 4" xfId="30754" xr:uid="{0D63EB0A-21C3-4342-8063-85F81AC6BFCC}"/>
    <cellStyle name="Normal 29 4 2 3 4 2" xfId="30755" xr:uid="{804BB0D7-B737-416A-8234-BF86C57B8672}"/>
    <cellStyle name="Normal 29 4 2 3 5" xfId="30756" xr:uid="{4D1FBB1B-51C0-45D6-9854-2D4F3FA2443D}"/>
    <cellStyle name="Normal 29 4 2 3 6" xfId="55993" xr:uid="{F36DF575-2E83-49D9-879F-2CB73B20DAB4}"/>
    <cellStyle name="Normal 29 4 2 4" xfId="30757" xr:uid="{54BE58C3-8A1C-4891-9F69-F7E3605EA6DF}"/>
    <cellStyle name="Normal 29 4 2 4 2" xfId="30758" xr:uid="{F35A3DA4-B3FC-41B3-A855-B50915B65CE7}"/>
    <cellStyle name="Normal 29 4 2 4 2 2" xfId="30759" xr:uid="{229A5F44-5AC5-432E-9744-FFC75C45F588}"/>
    <cellStyle name="Normal 29 4 2 4 2 2 2" xfId="30760" xr:uid="{C6552678-A274-409C-A03E-E4BF13A30256}"/>
    <cellStyle name="Normal 29 4 2 4 2 3" xfId="30761" xr:uid="{A9E90186-EBD8-4A00-9CE1-DC6C343F9090}"/>
    <cellStyle name="Normal 29 4 2 4 3" xfId="30762" xr:uid="{9ED216C3-77A8-4098-A005-96B34BB5FB39}"/>
    <cellStyle name="Normal 29 4 2 4 3 2" xfId="30763" xr:uid="{76AC7C2A-BE95-40F2-BF8A-FD2E56A85CCE}"/>
    <cellStyle name="Normal 29 4 2 4 4" xfId="30764" xr:uid="{2036C564-0190-49AA-BB70-248B80454EEF}"/>
    <cellStyle name="Normal 29 4 2 5" xfId="30765" xr:uid="{D07D229C-4BD8-4EC7-9304-D43D90ED4075}"/>
    <cellStyle name="Normal 29 4 2 5 2" xfId="30766" xr:uid="{C7CD7C94-4418-4B9B-90C5-8D61DA4827C2}"/>
    <cellStyle name="Normal 29 4 2 5 2 2" xfId="30767" xr:uid="{92C212C9-813F-4606-9B8B-2A7538A1E3EB}"/>
    <cellStyle name="Normal 29 4 2 5 3" xfId="30768" xr:uid="{F9747AD8-530D-4317-8BD1-70F500730898}"/>
    <cellStyle name="Normal 29 4 2 6" xfId="30769" xr:uid="{D995D99C-1774-400B-808D-C9167DBA4429}"/>
    <cellStyle name="Normal 29 4 2 6 2" xfId="30770" xr:uid="{DFFF9097-1484-4FC1-8391-9BBDB6C1CD8E}"/>
    <cellStyle name="Normal 29 4 2 7" xfId="30771" xr:uid="{C4CC109E-69FC-4E3E-85C7-5BC261FF8CD4}"/>
    <cellStyle name="Normal 29 4 2 8" xfId="30772" xr:uid="{6997447E-C3BE-49C6-B789-2F7708E4506F}"/>
    <cellStyle name="Normal 29 4 2 9" xfId="30773" xr:uid="{192B122C-D08D-4014-8277-720754321FE0}"/>
    <cellStyle name="Normal 29 4 3" xfId="30774" xr:uid="{997DD02C-BCD7-4774-BEDD-00F8592ED8A7}"/>
    <cellStyle name="Normal 29 4 3 2" xfId="30775" xr:uid="{98535F4C-3A1F-45EA-9C35-700066E6DD91}"/>
    <cellStyle name="Normal 29 4 3 2 2" xfId="30776" xr:uid="{C7AEB718-BBFF-4AD6-85D2-F9648040429B}"/>
    <cellStyle name="Normal 29 4 3 2 2 2" xfId="30777" xr:uid="{D05D0E60-38D6-473C-94BB-0FA63DAE6DDF}"/>
    <cellStyle name="Normal 29 4 3 2 2 2 2" xfId="30778" xr:uid="{77DD6EA9-A6DD-4499-B8B1-36066BA66F8E}"/>
    <cellStyle name="Normal 29 4 3 2 2 2 2 2" xfId="30779" xr:uid="{949732D3-2B8A-4842-B38A-FC6193B4051B}"/>
    <cellStyle name="Normal 29 4 3 2 2 2 3" xfId="30780" xr:uid="{6C82D514-4A23-4F3B-AFF6-227DFC8F393A}"/>
    <cellStyle name="Normal 29 4 3 2 2 3" xfId="30781" xr:uid="{4C357466-351D-4D48-8AD9-A74E99B8D523}"/>
    <cellStyle name="Normal 29 4 3 2 2 3 2" xfId="30782" xr:uid="{A1DD9445-2790-418C-83D9-75B5EB437F55}"/>
    <cellStyle name="Normal 29 4 3 2 2 4" xfId="30783" xr:uid="{1CA37298-BFB2-443E-958A-108C4C8C63CB}"/>
    <cellStyle name="Normal 29 4 3 2 3" xfId="30784" xr:uid="{DEE79775-AF26-4B0E-88C2-B7E51549949B}"/>
    <cellStyle name="Normal 29 4 3 2 3 2" xfId="30785" xr:uid="{AD0EE673-AAD2-4564-8ABF-769EAAF71FB3}"/>
    <cellStyle name="Normal 29 4 3 2 3 2 2" xfId="30786" xr:uid="{BBF7A5BD-0452-40E1-8A24-FB5E50514A1A}"/>
    <cellStyle name="Normal 29 4 3 2 3 3" xfId="30787" xr:uid="{53361A7F-59A4-4C18-AAE3-0E49EF837315}"/>
    <cellStyle name="Normal 29 4 3 2 4" xfId="30788" xr:uid="{E9ECF604-37D2-4CA9-80DF-2D7394E4D787}"/>
    <cellStyle name="Normal 29 4 3 2 4 2" xfId="30789" xr:uid="{466E9EB9-684B-4AFF-95E6-193BA1AC0D78}"/>
    <cellStyle name="Normal 29 4 3 2 5" xfId="30790" xr:uid="{FA983C09-E2DF-4EA3-96FC-CD12FCAA0C2F}"/>
    <cellStyle name="Normal 29 4 3 2 6" xfId="55994" xr:uid="{F1E3214B-3C8A-450D-917D-1505204227B4}"/>
    <cellStyle name="Normal 29 4 3 3" xfId="30791" xr:uid="{55B638FA-F32E-4F40-AFB6-A0929DDE351D}"/>
    <cellStyle name="Normal 29 4 3 3 2" xfId="30792" xr:uid="{13BE5F1F-C727-4389-8F3B-D3FF5BCFAC26}"/>
    <cellStyle name="Normal 29 4 3 3 2 2" xfId="30793" xr:uid="{B0650133-10D6-4584-94BA-15C5FB606A26}"/>
    <cellStyle name="Normal 29 4 3 3 2 2 2" xfId="30794" xr:uid="{70E4195D-752F-496E-9B6E-AEDC42C59D6B}"/>
    <cellStyle name="Normal 29 4 3 3 2 3" xfId="30795" xr:uid="{885F54CB-1E97-4B62-87F5-07A068CDAED2}"/>
    <cellStyle name="Normal 29 4 3 3 3" xfId="30796" xr:uid="{84B1B1D6-6395-4707-92BB-CC13E193467C}"/>
    <cellStyle name="Normal 29 4 3 3 3 2" xfId="30797" xr:uid="{AA1A6CCE-09D0-45D4-9E00-F815E71035B4}"/>
    <cellStyle name="Normal 29 4 3 3 4" xfId="30798" xr:uid="{116562AA-282F-4B74-BEAE-B8D8B59445BC}"/>
    <cellStyle name="Normal 29 4 3 4" xfId="30799" xr:uid="{3123DDFD-1F2D-4C28-AB39-B82CF1C153DA}"/>
    <cellStyle name="Normal 29 4 3 4 2" xfId="30800" xr:uid="{C3EAD1B0-3FFC-40B4-920C-21F15569E539}"/>
    <cellStyle name="Normal 29 4 3 4 2 2" xfId="30801" xr:uid="{436D1609-AB96-4621-9817-ECA6E3331312}"/>
    <cellStyle name="Normal 29 4 3 4 3" xfId="30802" xr:uid="{52F69528-AB8F-455A-B176-62D1C2E121C5}"/>
    <cellStyle name="Normal 29 4 3 5" xfId="30803" xr:uid="{922C1FE7-05EF-424B-9371-ED4B4E8BF504}"/>
    <cellStyle name="Normal 29 4 3 5 2" xfId="30804" xr:uid="{621E95AB-7AEC-4B9B-896B-F4B0F26A26A3}"/>
    <cellStyle name="Normal 29 4 3 6" xfId="30805" xr:uid="{A3AD5F9D-A154-41E5-BA95-6A4454F637D5}"/>
    <cellStyle name="Normal 29 4 3 7" xfId="30806" xr:uid="{1754C3AD-93E5-43A6-9DCB-816DF6387AED}"/>
    <cellStyle name="Normal 29 4 4" xfId="30807" xr:uid="{B0FBA56E-6882-48F7-8124-3CF074270EC0}"/>
    <cellStyle name="Normal 29 4 4 2" xfId="30808" xr:uid="{09C15BDA-97B3-442C-A013-08ED752F1ED1}"/>
    <cellStyle name="Normal 29 4 4 2 2" xfId="30809" xr:uid="{BEE34E67-7EFC-4B65-9C97-296D8D310908}"/>
    <cellStyle name="Normal 29 4 4 2 2 2" xfId="30810" xr:uid="{BDF8EF63-060F-49F5-AB39-73CAB4D1B358}"/>
    <cellStyle name="Normal 29 4 4 2 2 2 2" xfId="30811" xr:uid="{6C8804A9-728B-4E59-8FD5-8EAA2842DCAA}"/>
    <cellStyle name="Normal 29 4 4 2 2 3" xfId="30812" xr:uid="{C46FF361-D093-48AD-8CD4-716E7529E20C}"/>
    <cellStyle name="Normal 29 4 4 2 3" xfId="30813" xr:uid="{009C695B-C8C7-417D-A975-AF85F28B7168}"/>
    <cellStyle name="Normal 29 4 4 2 3 2" xfId="30814" xr:uid="{721D761C-4CB9-44FD-B8D0-F5EAF02C1199}"/>
    <cellStyle name="Normal 29 4 4 2 4" xfId="30815" xr:uid="{60155B57-3DE6-4576-B9EB-8DB78381DFAC}"/>
    <cellStyle name="Normal 29 4 4 3" xfId="30816" xr:uid="{1D3E00A5-3D30-4F6C-B9E6-1C7D3A58C442}"/>
    <cellStyle name="Normal 29 4 4 3 2" xfId="30817" xr:uid="{000F8C8F-0679-4263-AE67-7F734190765E}"/>
    <cellStyle name="Normal 29 4 4 3 2 2" xfId="30818" xr:uid="{7CE3FEF7-64F3-4D7B-9A79-6E61E97B2BE3}"/>
    <cellStyle name="Normal 29 4 4 3 3" xfId="30819" xr:uid="{93C7CD8A-94DA-4F8C-BF2A-B96374A9AF67}"/>
    <cellStyle name="Normal 29 4 4 4" xfId="30820" xr:uid="{9F797178-8037-4BA6-BA2D-FE3B804E34DF}"/>
    <cellStyle name="Normal 29 4 4 4 2" xfId="30821" xr:uid="{C6C3F22A-704C-45C4-A11B-AA57647C7C01}"/>
    <cellStyle name="Normal 29 4 4 5" xfId="30822" xr:uid="{D87F2689-4B59-4346-BDC5-11D7A11F3C09}"/>
    <cellStyle name="Normal 29 4 4 6" xfId="55995" xr:uid="{E0C3E755-990D-48B8-B617-D1E405D01089}"/>
    <cellStyle name="Normal 29 4 5" xfId="30823" xr:uid="{46EB7B75-2D90-453D-87ED-96FB5340E7F9}"/>
    <cellStyle name="Normal 29 4 5 2" xfId="30824" xr:uid="{4CE2F1EE-78DE-433A-AB92-1CA0FDFC7244}"/>
    <cellStyle name="Normal 29 4 5 2 2" xfId="30825" xr:uid="{77D176BF-D2F7-41DD-88CA-50806711B7D7}"/>
    <cellStyle name="Normal 29 4 5 2 2 2" xfId="55996" xr:uid="{6641DBB8-5B7E-4655-A402-2AB98361BD5A}"/>
    <cellStyle name="Normal 29 4 5 2 3" xfId="55997" xr:uid="{337E5E75-DC81-41AF-890A-A03973966221}"/>
    <cellStyle name="Normal 29 4 5 3" xfId="30826" xr:uid="{D2D9B4CE-C7D4-4A97-871A-F3182CFA4E1A}"/>
    <cellStyle name="Normal 29 4 5 3 2" xfId="55998" xr:uid="{E8CE44B9-B3CE-4037-AFCF-E4EF855B7A87}"/>
    <cellStyle name="Normal 29 4 5 4" xfId="55999" xr:uid="{44848092-EAC1-49CD-BBED-0E17571982BA}"/>
    <cellStyle name="Normal 29 4 6" xfId="30827" xr:uid="{75974B5F-E96E-46F2-B544-1F934F57A863}"/>
    <cellStyle name="Normal 29 4 6 2" xfId="30828" xr:uid="{1EA2C8FC-EDD2-4918-BB6D-CF8AD4C3DEC0}"/>
    <cellStyle name="Normal 29 4 6 2 2" xfId="30829" xr:uid="{09B6744E-7B82-43D4-B891-959823A54160}"/>
    <cellStyle name="Normal 29 4 6 2 2 2" xfId="30830" xr:uid="{7CAAA3E0-2369-4AC3-85CD-F8B0D00A8C02}"/>
    <cellStyle name="Normal 29 4 6 2 3" xfId="30831" xr:uid="{979FA112-FB27-4629-8BB5-C0D497CF3D05}"/>
    <cellStyle name="Normal 29 4 6 3" xfId="30832" xr:uid="{56E5AA73-8483-4DCE-9DBA-380C5849EBC8}"/>
    <cellStyle name="Normal 29 4 6 3 2" xfId="30833" xr:uid="{B7A67F58-B5A8-470A-91DC-A98CCF9F19C8}"/>
    <cellStyle name="Normal 29 4 6 4" xfId="30834" xr:uid="{A26F2BC2-E844-4C71-A540-58876DD3BACA}"/>
    <cellStyle name="Normal 29 4 7" xfId="30835" xr:uid="{43707842-315F-4500-BF63-D6E45F70FA2D}"/>
    <cellStyle name="Normal 29 4 7 2" xfId="30836" xr:uid="{134645A0-D752-4673-BDD0-2DB97ECC50C2}"/>
    <cellStyle name="Normal 29 4 7 2 2" xfId="30837" xr:uid="{F7D4B09F-24B4-4C0A-A66C-68CD58E4C89C}"/>
    <cellStyle name="Normal 29 4 7 3" xfId="30838" xr:uid="{053AEA0B-177B-4C3A-8806-76581297668A}"/>
    <cellStyle name="Normal 29 4 8" xfId="30839" xr:uid="{5FFA7131-1CCD-469F-A167-C3606121C147}"/>
    <cellStyle name="Normal 29 4 8 2" xfId="30840" xr:uid="{BB409CE3-B8E2-4210-B52D-FF9021049214}"/>
    <cellStyle name="Normal 29 4 9" xfId="30841" xr:uid="{4ED68032-23C4-42A6-9D66-A994FA6B88F1}"/>
    <cellStyle name="Normal 29 4_INFORME" xfId="30842" xr:uid="{158E07AA-A0BB-40BE-8337-788515C679F7}"/>
    <cellStyle name="Normal 29 5" xfId="30843" xr:uid="{C38D3BE7-D003-4D1F-8C5D-55DE0FB30954}"/>
    <cellStyle name="Normal 29 5 2" xfId="30844" xr:uid="{937FDE38-81B1-4C01-B061-69469E2A0A02}"/>
    <cellStyle name="Normal 29 5 2 2" xfId="30845" xr:uid="{310C0170-F106-48CB-9149-647F9342E96A}"/>
    <cellStyle name="Normal 29 5 2 2 2" xfId="30846" xr:uid="{AB00F265-20C0-4AD8-BD94-012D4C0C75B9}"/>
    <cellStyle name="Normal 29 5 2 2 2 2" xfId="30847" xr:uid="{B4DC0A89-EBDE-4C34-9652-A4837D6D07B9}"/>
    <cellStyle name="Normal 29 5 2 2 2 2 2" xfId="30848" xr:uid="{708A48F0-B33C-43D7-8C8D-783B6ED42966}"/>
    <cellStyle name="Normal 29 5 2 2 2 2 2 2" xfId="30849" xr:uid="{09752117-722F-473E-BD28-2C05F8957FDF}"/>
    <cellStyle name="Normal 29 5 2 2 2 2 3" xfId="30850" xr:uid="{25477139-204E-4D16-AE34-824EFFD1CB2A}"/>
    <cellStyle name="Normal 29 5 2 2 2 3" xfId="30851" xr:uid="{E66FDBDA-7CC1-41F8-B27A-4D8FDCF6E2B3}"/>
    <cellStyle name="Normal 29 5 2 2 2 3 2" xfId="30852" xr:uid="{60C90A12-D0E7-4AFB-BC6B-BBA6989DA56C}"/>
    <cellStyle name="Normal 29 5 2 2 2 4" xfId="30853" xr:uid="{32B01EC3-A3FD-41AB-9DD9-5AA7B2F39588}"/>
    <cellStyle name="Normal 29 5 2 2 3" xfId="30854" xr:uid="{C3FA0EA4-037C-403F-9644-56A59B691DC6}"/>
    <cellStyle name="Normal 29 5 2 2 3 2" xfId="30855" xr:uid="{E79806E0-438E-4EF2-9D3A-F8F53F26E508}"/>
    <cellStyle name="Normal 29 5 2 2 3 2 2" xfId="30856" xr:uid="{1103FA5A-C33A-4D58-B2DB-C78D14B5206D}"/>
    <cellStyle name="Normal 29 5 2 2 3 3" xfId="30857" xr:uid="{BB524562-4DAB-4294-B971-F7987CD747CD}"/>
    <cellStyle name="Normal 29 5 2 2 4" xfId="30858" xr:uid="{A1C643D4-CFAF-47A4-AFF3-D3A9555995B2}"/>
    <cellStyle name="Normal 29 5 2 2 4 2" xfId="30859" xr:uid="{70919498-D6CC-4860-8A80-39140567735B}"/>
    <cellStyle name="Normal 29 5 2 2 5" xfId="30860" xr:uid="{AB262EF3-E003-4773-A292-F2F96C8F0A75}"/>
    <cellStyle name="Normal 29 5 2 2 6" xfId="56000" xr:uid="{227BDD9D-64DE-4C78-95BB-5FCF45575FDD}"/>
    <cellStyle name="Normal 29 5 2 3" xfId="30861" xr:uid="{A5E667BA-8165-456F-B3B9-79250A9A7652}"/>
    <cellStyle name="Normal 29 5 2 3 2" xfId="30862" xr:uid="{F79A4DF1-31E5-4277-B2BA-5912277B3283}"/>
    <cellStyle name="Normal 29 5 2 3 2 2" xfId="30863" xr:uid="{87632ED5-5AB4-40A2-A74B-216A90D87C31}"/>
    <cellStyle name="Normal 29 5 2 3 2 2 2" xfId="30864" xr:uid="{AE42937F-3CDD-47C6-BDCF-363EB38A2C9C}"/>
    <cellStyle name="Normal 29 5 2 3 2 3" xfId="30865" xr:uid="{EF514001-488D-44F9-A5B3-004D5641F0CF}"/>
    <cellStyle name="Normal 29 5 2 3 3" xfId="30866" xr:uid="{2C02D141-6CC1-41A1-984F-8E9BDA2B1491}"/>
    <cellStyle name="Normal 29 5 2 3 3 2" xfId="30867" xr:uid="{3E953AD2-93FD-415F-BC05-E738DBC9CF3A}"/>
    <cellStyle name="Normal 29 5 2 3 4" xfId="30868" xr:uid="{63BC5023-7942-4A08-90D4-F4E0B1A0CB0E}"/>
    <cellStyle name="Normal 29 5 2 4" xfId="30869" xr:uid="{CE48B9F8-DC55-4449-9119-4CFACB5A2F79}"/>
    <cellStyle name="Normal 29 5 2 4 2" xfId="30870" xr:uid="{ED253F06-051B-434E-B924-984B1FA04F3C}"/>
    <cellStyle name="Normal 29 5 2 4 2 2" xfId="30871" xr:uid="{99C71698-575E-4394-B1F9-B7B24730EEB4}"/>
    <cellStyle name="Normal 29 5 2 4 3" xfId="30872" xr:uid="{F0630A5F-F433-4435-8139-48C171314072}"/>
    <cellStyle name="Normal 29 5 2 5" xfId="30873" xr:uid="{D68E6327-691A-44CD-BE4F-4B135C4368AE}"/>
    <cellStyle name="Normal 29 5 2 5 2" xfId="30874" xr:uid="{F7312663-455C-459A-8734-3F75F2428A18}"/>
    <cellStyle name="Normal 29 5 2 6" xfId="30875" xr:uid="{4217C232-49BD-4565-8C0F-00F1465976BD}"/>
    <cellStyle name="Normal 29 5 2 7" xfId="30876" xr:uid="{F0090B54-F8FC-4D62-9309-92A4C42D236D}"/>
    <cellStyle name="Normal 29 5 3" xfId="30877" xr:uid="{9AD8B15A-8AA7-41B7-8F2F-C98E5515717C}"/>
    <cellStyle name="Normal 29 5 3 2" xfId="30878" xr:uid="{C2378560-2CB7-498C-B418-8CD2E0351BD7}"/>
    <cellStyle name="Normal 29 5 3 2 2" xfId="30879" xr:uid="{E360CBFB-29B7-4151-9DC4-50DECFFEDA00}"/>
    <cellStyle name="Normal 29 5 3 2 2 2" xfId="30880" xr:uid="{42EB594E-7683-424A-947C-FBB7D19A9F99}"/>
    <cellStyle name="Normal 29 5 3 2 2 2 2" xfId="30881" xr:uid="{DABE15C8-C5CA-4E46-A781-321CA57CC800}"/>
    <cellStyle name="Normal 29 5 3 2 2 3" xfId="30882" xr:uid="{F9CC3530-1EB2-4E5B-B4CF-A82D8BE08AC5}"/>
    <cellStyle name="Normal 29 5 3 2 3" xfId="30883" xr:uid="{331A167B-1897-4A65-8B52-32D8E0C9C6C1}"/>
    <cellStyle name="Normal 29 5 3 2 3 2" xfId="30884" xr:uid="{FF824790-4688-432F-AA57-9DF79E0C313A}"/>
    <cellStyle name="Normal 29 5 3 2 4" xfId="30885" xr:uid="{075AA6C7-C28B-4FBD-AF92-EE8A6CF16503}"/>
    <cellStyle name="Normal 29 5 3 3" xfId="30886" xr:uid="{9939DB98-4780-404E-AC4D-BEE918C333C5}"/>
    <cellStyle name="Normal 29 5 3 3 2" xfId="30887" xr:uid="{48D37FAE-1AE2-49BE-A9FD-B097EFE28F1C}"/>
    <cellStyle name="Normal 29 5 3 3 2 2" xfId="30888" xr:uid="{061C506B-D85C-4CE8-85C6-08DC5344265C}"/>
    <cellStyle name="Normal 29 5 3 3 3" xfId="30889" xr:uid="{EF66D831-A4D2-4534-89F9-300AD97A1E5F}"/>
    <cellStyle name="Normal 29 5 3 4" xfId="30890" xr:uid="{BD464155-AB0C-457B-BC58-97C3E58EC395}"/>
    <cellStyle name="Normal 29 5 3 4 2" xfId="30891" xr:uid="{073AA9F9-CE5A-4754-84DD-F40745D3760F}"/>
    <cellStyle name="Normal 29 5 3 5" xfId="30892" xr:uid="{A8AFC11F-B045-41AB-A285-AA130A745488}"/>
    <cellStyle name="Normal 29 5 3 6" xfId="56001" xr:uid="{8919DD2D-9FB9-4672-A2CA-FB3399A159EF}"/>
    <cellStyle name="Normal 29 5 4" xfId="30893" xr:uid="{297D04A5-C73B-47B5-88DA-95C02F640124}"/>
    <cellStyle name="Normal 29 5 4 2" xfId="30894" xr:uid="{CD454A9B-6E9F-4252-AE69-8ABAAFCC3667}"/>
    <cellStyle name="Normal 29 5 4 2 2" xfId="30895" xr:uid="{5590C30F-8C1F-4F09-B182-242E9898791F}"/>
    <cellStyle name="Normal 29 5 4 2 2 2" xfId="30896" xr:uid="{54A29C1F-3B01-426C-92AB-9416ED9BB64C}"/>
    <cellStyle name="Normal 29 5 4 2 3" xfId="30897" xr:uid="{AF760029-C1F9-4554-AC8D-7D1A96B2971D}"/>
    <cellStyle name="Normal 29 5 4 3" xfId="30898" xr:uid="{C9E5CA1E-5420-4229-8DCA-02199AC027D4}"/>
    <cellStyle name="Normal 29 5 4 3 2" xfId="30899" xr:uid="{3A920E1B-E853-4873-9811-BB4B0FB2E64C}"/>
    <cellStyle name="Normal 29 5 4 4" xfId="30900" xr:uid="{6AD3A1CC-B72D-4EAF-8428-3A53817658CE}"/>
    <cellStyle name="Normal 29 5 5" xfId="30901" xr:uid="{ACB20DC7-A8BC-4424-B0DF-8B1EDE71AC8F}"/>
    <cellStyle name="Normal 29 5 5 2" xfId="30902" xr:uid="{F3B938C6-0963-4A7F-A4E6-568B5EC07C2A}"/>
    <cellStyle name="Normal 29 5 5 2 2" xfId="30903" xr:uid="{7E0BA916-D47A-4008-84EB-A416ECB99347}"/>
    <cellStyle name="Normal 29 5 5 3" xfId="30904" xr:uid="{C408A0AA-442E-451F-AC15-A40FAAFD87F5}"/>
    <cellStyle name="Normal 29 5 6" xfId="30905" xr:uid="{39935CCD-1C1F-4DB0-871F-20E9F920F56B}"/>
    <cellStyle name="Normal 29 5 6 2" xfId="30906" xr:uid="{9F40398F-A118-4729-A08E-3103CD20DB79}"/>
    <cellStyle name="Normal 29 5 7" xfId="30907" xr:uid="{6736DB0B-5F05-483D-9784-D5EC77B6EF9D}"/>
    <cellStyle name="Normal 29 5 8" xfId="30908" xr:uid="{BA4EEB26-FD39-44AE-823E-8D894F4403D4}"/>
    <cellStyle name="Normal 29 5 9" xfId="30909" xr:uid="{E7FF2B25-D4F1-4A79-A263-EE5A19065D08}"/>
    <cellStyle name="Normal 29 6" xfId="30910" xr:uid="{9FDAB157-E247-4D19-BA5B-7BF6CA314461}"/>
    <cellStyle name="Normal 29 6 2" xfId="30911" xr:uid="{4A24491A-20BB-44AA-BA9B-BDCAF2401B13}"/>
    <cellStyle name="Normal 29 6 2 2" xfId="30912" xr:uid="{C40D6C20-CE4F-4AE5-BB27-B435ACF51F99}"/>
    <cellStyle name="Normal 29 6 2 2 2" xfId="30913" xr:uid="{F3DDBD0A-B5DC-4CA4-A1A9-40645765A518}"/>
    <cellStyle name="Normal 29 6 2 2 2 2" xfId="30914" xr:uid="{5B047288-DA49-4018-80CB-477B6632FB3E}"/>
    <cellStyle name="Normal 29 6 2 2 2 2 2" xfId="30915" xr:uid="{86FC3D31-40F0-4D90-B0DC-5C8E09EE9548}"/>
    <cellStyle name="Normal 29 6 2 2 2 3" xfId="30916" xr:uid="{7907AECF-58F9-4E65-865C-42FAFC64D9B7}"/>
    <cellStyle name="Normal 29 6 2 2 3" xfId="30917" xr:uid="{87274F2B-0B6F-455B-885C-2BF245097797}"/>
    <cellStyle name="Normal 29 6 2 2 3 2" xfId="30918" xr:uid="{1EE80F6B-06B9-4C31-9F7D-80FDAFC7FD4F}"/>
    <cellStyle name="Normal 29 6 2 2 4" xfId="30919" xr:uid="{80C4EE43-D7F5-4F8C-921F-6EABC87CD7E7}"/>
    <cellStyle name="Normal 29 6 2 3" xfId="30920" xr:uid="{2619A15D-F984-4DB7-B299-1E3C37A1BC1E}"/>
    <cellStyle name="Normal 29 6 2 3 2" xfId="30921" xr:uid="{AB252F8A-15E1-48C4-AA1B-4B2FBD663AF9}"/>
    <cellStyle name="Normal 29 6 2 3 2 2" xfId="30922" xr:uid="{359E0347-765F-43A2-9CB2-53DE03522EA3}"/>
    <cellStyle name="Normal 29 6 2 3 3" xfId="30923" xr:uid="{D51A926F-32B4-4E81-8D50-61EAC8D442AB}"/>
    <cellStyle name="Normal 29 6 2 4" xfId="30924" xr:uid="{CC6490C7-654D-4B5E-AC61-37ED200E7CCE}"/>
    <cellStyle name="Normal 29 6 2 4 2" xfId="30925" xr:uid="{3BCF8678-2DBD-4D2E-86FA-F95ED7A85E7F}"/>
    <cellStyle name="Normal 29 6 2 5" xfId="30926" xr:uid="{24E750D0-BC04-4C90-89CA-7ACFFF5FEB9E}"/>
    <cellStyle name="Normal 29 6 2 6" xfId="56002" xr:uid="{C598D6CE-ABC1-4808-B249-3BD65735FC8A}"/>
    <cellStyle name="Normal 29 6 3" xfId="30927" xr:uid="{09893D99-2E2A-4515-93AE-788D3FBD81FC}"/>
    <cellStyle name="Normal 29 6 3 2" xfId="30928" xr:uid="{2F8574E4-EB9B-428C-9BF4-5F75E02B9724}"/>
    <cellStyle name="Normal 29 6 3 2 2" xfId="30929" xr:uid="{D5AF82EE-1607-4E58-9398-55B060776093}"/>
    <cellStyle name="Normal 29 6 3 2 2 2" xfId="30930" xr:uid="{AA02ECDB-9729-4F60-9B81-6FA131816B8A}"/>
    <cellStyle name="Normal 29 6 3 2 3" xfId="30931" xr:uid="{EFB57C30-8990-453E-A993-87DFCAD1A38E}"/>
    <cellStyle name="Normal 29 6 3 3" xfId="30932" xr:uid="{5C6197E2-AC44-413C-854D-713F6369C0F1}"/>
    <cellStyle name="Normal 29 6 3 3 2" xfId="30933" xr:uid="{58378DD0-541A-40A0-B305-FB88DF4A2AF8}"/>
    <cellStyle name="Normal 29 6 3 4" xfId="30934" xr:uid="{E1B67FA3-9AAC-44B6-B168-CD82BF5D22E3}"/>
    <cellStyle name="Normal 29 6 4" xfId="30935" xr:uid="{FD200E78-2B50-4427-BFC6-08ADA2C90ECA}"/>
    <cellStyle name="Normal 29 6 4 2" xfId="30936" xr:uid="{840089A3-4539-4AA6-AD72-5E8CC8992821}"/>
    <cellStyle name="Normal 29 6 4 2 2" xfId="30937" xr:uid="{AE78701C-F1EC-40F1-B24E-98ACBCAC22F6}"/>
    <cellStyle name="Normal 29 6 4 3" xfId="30938" xr:uid="{5CBE9CE9-2E96-46AF-AF5A-A5D01AF9CE6E}"/>
    <cellStyle name="Normal 29 6 5" xfId="30939" xr:uid="{B377C5F0-F68E-49A9-AE90-485ACD1C5BDF}"/>
    <cellStyle name="Normal 29 6 5 2" xfId="30940" xr:uid="{B9E35790-F7EF-4AAD-81A9-61DED381AE82}"/>
    <cellStyle name="Normal 29 6 6" xfId="30941" xr:uid="{F18384B0-B8CB-43BA-8F71-4EFC0098ABCA}"/>
    <cellStyle name="Normal 29 6 7" xfId="30942" xr:uid="{069B25F3-A703-4F76-AD43-F11817BF7F76}"/>
    <cellStyle name="Normal 29 7" xfId="30943" xr:uid="{8D4FAECB-3697-4999-A10B-568A7DFED50E}"/>
    <cellStyle name="Normal 29 7 2" xfId="30944" xr:uid="{58327A26-37D9-4F55-974D-E83BD5DD7D65}"/>
    <cellStyle name="Normal 29 7 2 2" xfId="30945" xr:uid="{7A526B3D-5AD2-45A1-B85B-89922B19BF02}"/>
    <cellStyle name="Normal 29 7 2 2 2" xfId="30946" xr:uid="{D031F7F4-6694-4743-8EFC-33BCF6C333BB}"/>
    <cellStyle name="Normal 29 7 2 2 2 2" xfId="30947" xr:uid="{1B1ABD80-A65B-4744-A545-7F8DFA79739C}"/>
    <cellStyle name="Normal 29 7 2 2 3" xfId="30948" xr:uid="{51EC4903-6CE3-40DE-A64F-88F9C413C7DD}"/>
    <cellStyle name="Normal 29 7 2 3" xfId="30949" xr:uid="{9BE78818-560A-4FFB-AA88-6890082F2886}"/>
    <cellStyle name="Normal 29 7 2 3 2" xfId="30950" xr:uid="{F8585039-F7F6-4305-AC87-D782716E251F}"/>
    <cellStyle name="Normal 29 7 2 4" xfId="30951" xr:uid="{011C7D16-1EE5-4BCD-B012-453EDBE677F8}"/>
    <cellStyle name="Normal 29 7 3" xfId="30952" xr:uid="{F89B104E-8141-4C37-BB3D-4034411C586A}"/>
    <cellStyle name="Normal 29 7 3 2" xfId="30953" xr:uid="{BF201C6F-B1CA-42C2-A677-F77CBA3338A8}"/>
    <cellStyle name="Normal 29 7 3 2 2" xfId="30954" xr:uid="{D00BD64A-A86F-444B-AC63-2223EC5D7B02}"/>
    <cellStyle name="Normal 29 7 3 3" xfId="30955" xr:uid="{E03DA796-0097-40E5-8C78-42A9FC5BF34E}"/>
    <cellStyle name="Normal 29 7 4" xfId="30956" xr:uid="{4ED2FEF5-E749-4668-BC1E-AA0609AEEA87}"/>
    <cellStyle name="Normal 29 7 4 2" xfId="30957" xr:uid="{3787DFBF-1FD7-4B44-9D45-194DFA6709E9}"/>
    <cellStyle name="Normal 29 7 5" xfId="30958" xr:uid="{B8156C77-F158-4E26-8959-AA891C63D9FB}"/>
    <cellStyle name="Normal 29 7 6" xfId="56003" xr:uid="{C177682A-2A00-41DE-81CF-119E6CA941CF}"/>
    <cellStyle name="Normal 29 8" xfId="30959" xr:uid="{458BA0E0-02E2-4BB1-A946-76EB35B26936}"/>
    <cellStyle name="Normal 29 8 2" xfId="30960" xr:uid="{71FF7359-58E4-45B5-A38C-705EEE98F5E6}"/>
    <cellStyle name="Normal 29 8 2 2" xfId="30961" xr:uid="{D3D2D85F-C76D-498C-B6B6-A92D28B09944}"/>
    <cellStyle name="Normal 29 8 2 2 2" xfId="56004" xr:uid="{1D0099AB-2403-4085-A3DB-3D32B2EA2B46}"/>
    <cellStyle name="Normal 29 8 2 3" xfId="56005" xr:uid="{4870E550-E88F-4CCE-AF67-A0292C1CA9BE}"/>
    <cellStyle name="Normal 29 8 3" xfId="30962" xr:uid="{B731CF07-1180-4E3F-BD31-48D8189E9FC4}"/>
    <cellStyle name="Normal 29 8 3 2" xfId="56006" xr:uid="{F8D16C8C-E562-435D-AE2A-B4F6245AB674}"/>
    <cellStyle name="Normal 29 8 4" xfId="56007" xr:uid="{6DF01D20-2FCB-4513-A8CF-98C8C729C489}"/>
    <cellStyle name="Normal 29 9" xfId="30963" xr:uid="{B00967C0-0FA8-40CA-BFA9-DBA578387D72}"/>
    <cellStyle name="Normal 29 9 2" xfId="30964" xr:uid="{E76DDFA7-719B-480A-8217-890FCD00483B}"/>
    <cellStyle name="Normal 29 9 2 2" xfId="30965" xr:uid="{F41CDC5E-0756-4ABC-9526-3A49DD3EBB26}"/>
    <cellStyle name="Normal 29 9 2 2 2" xfId="30966" xr:uid="{3413CBC8-F56E-4426-A6F8-C2C2443F9DB9}"/>
    <cellStyle name="Normal 29 9 2 3" xfId="30967" xr:uid="{EF6012AE-9DC8-45D5-9553-5CE2990CE4AE}"/>
    <cellStyle name="Normal 29 9 3" xfId="30968" xr:uid="{3B665D0A-1FC5-4398-9C85-DD95E9CB615D}"/>
    <cellStyle name="Normal 29 9 3 2" xfId="30969" xr:uid="{EDD61C2D-96A0-4A29-8613-27CBA9D4295A}"/>
    <cellStyle name="Normal 29 9 4" xfId="30970" xr:uid="{A673ABEB-36DE-4599-92CD-99356CC05300}"/>
    <cellStyle name="Normal 29_HIDROLOGIA" xfId="30971" xr:uid="{A6127767-6DF8-40D4-A04A-EEA85E5FCE36}"/>
    <cellStyle name="Normal 290" xfId="30972" xr:uid="{9AA7C039-3CFF-4D58-8C3D-284B60DE4E5E}"/>
    <cellStyle name="Normal 291" xfId="30973" xr:uid="{9B112142-46B1-4EC0-9131-8B049E7C8388}"/>
    <cellStyle name="Normal 292" xfId="30974" xr:uid="{1A4F860E-30F6-4C8E-8028-42F58DDB3083}"/>
    <cellStyle name="Normal 293" xfId="30975" xr:uid="{2D58E875-7921-4B35-8661-A3807E7A7D79}"/>
    <cellStyle name="Normal 294" xfId="30976" xr:uid="{E6637B8E-C408-44CD-BDA4-7FDC0C9B3A78}"/>
    <cellStyle name="Normal 295" xfId="30977" xr:uid="{BE9B4F3E-DF1C-4920-89AE-55720391EE27}"/>
    <cellStyle name="Normal 296" xfId="30978" xr:uid="{EEB3774E-B11C-4D76-B015-85A50E86BEA1}"/>
    <cellStyle name="Normal 297" xfId="30979" xr:uid="{1449E65C-4CC2-45C0-9B2C-F770A22DF9DA}"/>
    <cellStyle name="Normal 298" xfId="30980" xr:uid="{BE136105-600A-4EB7-BE7F-9684C70F4C20}"/>
    <cellStyle name="Normal 299" xfId="30981" xr:uid="{EAA34747-854A-4982-A8FB-AA65A2AB0B4F}"/>
    <cellStyle name="Normal 3" xfId="3" xr:uid="{00000000-0005-0000-0000-000005000000}"/>
    <cellStyle name="Normal 3 10" xfId="30982" xr:uid="{D58B82D6-70AF-4A87-B36C-D3FD1144665D}"/>
    <cellStyle name="Normal 3 10 2" xfId="30983" xr:uid="{1B9AC14E-56B5-4E4F-BD30-8657E255A2BF}"/>
    <cellStyle name="Normal 3 10 2 2" xfId="30984" xr:uid="{DDCEFA89-9AF5-4915-898B-F3EF2DE3C426}"/>
    <cellStyle name="Normal 3 10 2 2 2" xfId="30985" xr:uid="{A2CCBCF3-17EA-488F-906E-BF9255F801E9}"/>
    <cellStyle name="Normal 3 10 2 2 2 2" xfId="30986" xr:uid="{12681DF7-6573-4A74-B4B7-7748AAF05235}"/>
    <cellStyle name="Normal 3 10 2 2 2 2 2" xfId="30987" xr:uid="{769E3EFA-F8FC-49CD-8A1A-04E88DA753A1}"/>
    <cellStyle name="Normal 3 10 2 2 2 3" xfId="30988" xr:uid="{53F870F8-A3C3-4F52-B9C7-09B5D16CDD92}"/>
    <cellStyle name="Normal 3 10 2 2 3" xfId="30989" xr:uid="{915AEBD2-5956-41B7-9B2D-116E882D07BA}"/>
    <cellStyle name="Normal 3 10 2 2 3 2" xfId="30990" xr:uid="{B1842906-5B60-4C94-B848-170BFBF6565F}"/>
    <cellStyle name="Normal 3 10 2 2 4" xfId="30991" xr:uid="{F829F42B-F1E6-47B8-8FAC-B590606C3B67}"/>
    <cellStyle name="Normal 3 10 2 3" xfId="30992" xr:uid="{9181BCCD-E510-4A37-88F0-02D68BBA2691}"/>
    <cellStyle name="Normal 3 10 2 3 2" xfId="30993" xr:uid="{218CB9D3-4623-40D9-8A7D-EAC03670F3F0}"/>
    <cellStyle name="Normal 3 10 2 3 2 2" xfId="30994" xr:uid="{1F2421C8-96B0-48E0-B5D2-0764944EC7A6}"/>
    <cellStyle name="Normal 3 10 2 3 3" xfId="30995" xr:uid="{2AEB03CD-79FF-43C7-9437-B1EA530D9500}"/>
    <cellStyle name="Normal 3 10 2 4" xfId="30996" xr:uid="{3964E450-1E89-43F4-AAED-9B62ED5EB7AB}"/>
    <cellStyle name="Normal 3 10 2 4 2" xfId="30997" xr:uid="{8F35BF62-A7E5-41D1-9A2E-4E1EE65938F2}"/>
    <cellStyle name="Normal 3 10 2 5" xfId="30998" xr:uid="{DBC88B50-A14C-4B44-BECD-A6F0796D05B3}"/>
    <cellStyle name="Normal 3 10 3" xfId="30999" xr:uid="{C93F34BD-83CF-475B-96D8-6046597EEEE8}"/>
    <cellStyle name="Normal 3 10 3 2" xfId="31000" xr:uid="{4DA1D4CE-3AE0-4930-845A-101A5FDF9FDB}"/>
    <cellStyle name="Normal 3 10 3 2 2" xfId="31001" xr:uid="{7AB58461-BCD9-4C3F-B934-DF9990566BE9}"/>
    <cellStyle name="Normal 3 10 3 2 2 2" xfId="31002" xr:uid="{FE1F588A-CF0F-4E1C-B8B1-213C2FB20988}"/>
    <cellStyle name="Normal 3 10 3 2 3" xfId="31003" xr:uid="{663F27FE-01E3-499C-BE2A-7FE8CD411408}"/>
    <cellStyle name="Normal 3 10 3 3" xfId="31004" xr:uid="{F2D6DEAC-4804-4968-9174-25E150C34591}"/>
    <cellStyle name="Normal 3 10 3 3 2" xfId="31005" xr:uid="{561672B7-53A0-46F3-9268-3E926AACCB2D}"/>
    <cellStyle name="Normal 3 10 3 4" xfId="31006" xr:uid="{140163E5-354C-46E5-819F-E84B30BF3B2C}"/>
    <cellStyle name="Normal 3 10 4" xfId="31007" xr:uid="{F18AE706-A813-4EEC-B8C7-9A0DF2BE04B7}"/>
    <cellStyle name="Normal 3 10 4 2" xfId="31008" xr:uid="{D186613F-CD79-4972-A8E7-EBA62CDEBFD7}"/>
    <cellStyle name="Normal 3 10 4 2 2" xfId="31009" xr:uid="{8506AF46-2B3A-40A3-A824-B1C6932F0F07}"/>
    <cellStyle name="Normal 3 10 4 3" xfId="31010" xr:uid="{B9DD1FEC-3DC1-4813-89B7-FEFA231ACCC2}"/>
    <cellStyle name="Normal 3 10 5" xfId="31011" xr:uid="{6B821F15-7209-4BFC-A78A-22C573BFFCAF}"/>
    <cellStyle name="Normal 3 10 5 2" xfId="31012" xr:uid="{5BE9F9F9-9B83-4368-98AC-E84EBCEB6B73}"/>
    <cellStyle name="Normal 3 10 6" xfId="31013" xr:uid="{7A5C5901-DADC-4E8B-B609-830AB4C7966D}"/>
    <cellStyle name="Normal 3 11" xfId="31014" xr:uid="{103E0C1C-36FD-4996-81F2-554B0DCD08B5}"/>
    <cellStyle name="Normal 3 12" xfId="31015" xr:uid="{8BEAD6B7-614D-4807-8C3E-7A40BF281E35}"/>
    <cellStyle name="Normal 3 13" xfId="31016" xr:uid="{645D9589-C2A9-4B80-95E9-C61D04880F10}"/>
    <cellStyle name="Normal 3 13 2" xfId="31017" xr:uid="{750E8013-E446-4921-9081-CC9DE9AB9CD3}"/>
    <cellStyle name="Normal 3 13 2 2" xfId="31018" xr:uid="{B129B1A9-C89F-46AF-870F-D64AD8FA78D1}"/>
    <cellStyle name="Normal 3 13 2 2 2" xfId="31019" xr:uid="{828B982B-DA8F-48C1-B02C-BB867C535AEA}"/>
    <cellStyle name="Normal 3 13 2 2 2 2" xfId="31020" xr:uid="{68EC730D-D1FE-461F-8992-3359AC33C792}"/>
    <cellStyle name="Normal 3 13 2 2 3" xfId="31021" xr:uid="{2F8CC243-1776-43E4-8E5A-8606C50C4FD0}"/>
    <cellStyle name="Normal 3 13 2 3" xfId="31022" xr:uid="{B93422ED-8150-4485-B231-F4645D596751}"/>
    <cellStyle name="Normal 3 13 2 3 2" xfId="31023" xr:uid="{77CA3F72-605F-4AC8-8BD4-2958E661EA31}"/>
    <cellStyle name="Normal 3 13 2 4" xfId="31024" xr:uid="{C867B722-2DEF-42B6-BAAB-0EA737E656BD}"/>
    <cellStyle name="Normal 3 13 3" xfId="31025" xr:uid="{31118926-3DA4-4FB8-B575-66EFC2029AB1}"/>
    <cellStyle name="Normal 3 13 3 2" xfId="31026" xr:uid="{31CB2042-3FE3-44D2-B30C-F6597EE596A1}"/>
    <cellStyle name="Normal 3 13 3 2 2" xfId="31027" xr:uid="{B5C718F7-D65D-4F1A-A42B-D1BA92DD8C7A}"/>
    <cellStyle name="Normal 3 13 3 3" xfId="31028" xr:uid="{755F09C5-AFFD-4E2F-842D-4D459DAB8D5F}"/>
    <cellStyle name="Normal 3 13 4" xfId="31029" xr:uid="{E8D2D612-B9DA-411C-BCA7-C0CE9728846F}"/>
    <cellStyle name="Normal 3 13 4 2" xfId="31030" xr:uid="{E49793E5-F6F5-437C-994F-A971A1135C25}"/>
    <cellStyle name="Normal 3 13 5" xfId="31031" xr:uid="{3117017D-DF07-4B18-9658-A54A2FD461C7}"/>
    <cellStyle name="Normal 3 14" xfId="31032" xr:uid="{60A10E3F-FF03-4599-A23E-00B24B3EF2C8}"/>
    <cellStyle name="Normal 3 15" xfId="31033" xr:uid="{ED605140-31BA-4250-9192-7D539D8BAE4B}"/>
    <cellStyle name="Normal 3 16" xfId="31034" xr:uid="{0C56D134-090A-4BFF-88C5-97055989832B}"/>
    <cellStyle name="Normal 3 16 2" xfId="31035" xr:uid="{3F05CD2C-BC83-40BA-B6B9-37CB9369B9C3}"/>
    <cellStyle name="Normal 3 16 2 2" xfId="31036" xr:uid="{8027F740-E56A-4F32-BB60-EA5F2AD748E5}"/>
    <cellStyle name="Normal 3 16 3" xfId="31037" xr:uid="{6FC9B947-8778-4838-88AD-E905E9A51644}"/>
    <cellStyle name="Normal 3 17" xfId="31038" xr:uid="{9270B25F-AAA7-4C71-8FE0-FEFE86B28BAC}"/>
    <cellStyle name="Normal 3 17 2" xfId="31039" xr:uid="{910F12A5-FD3D-4C7E-87E1-5313F0ED19CD}"/>
    <cellStyle name="Normal 3 18" xfId="31040" xr:uid="{9E10E64C-1FE1-4F1B-9155-10782207740B}"/>
    <cellStyle name="Normal 3 19" xfId="31041" xr:uid="{79DE888D-F281-454E-BF70-B88AD37A0922}"/>
    <cellStyle name="Normal 3 2" xfId="31042" xr:uid="{FBB1BCD7-06A1-46F1-8CC6-83A592EFCA2C}"/>
    <cellStyle name="Normal 3 2 10" xfId="31043" xr:uid="{CF0DF17C-BE90-4F99-B22C-614D56CBACF2}"/>
    <cellStyle name="Normal 3 2 10 2" xfId="31044" xr:uid="{E6BCECE0-D62C-4C7C-A7E6-A84DBF60B536}"/>
    <cellStyle name="Normal 3 2 10 2 2" xfId="31045" xr:uid="{6D6DAA33-A1A1-4986-88D1-B1A0C95F2E8E}"/>
    <cellStyle name="Normal 3 2 10 2 2 2" xfId="31046" xr:uid="{0AABA324-3E4B-463D-835D-3F181D4287A0}"/>
    <cellStyle name="Normal 3 2 10 2 3" xfId="31047" xr:uid="{1A16E90E-DBE5-4C80-889E-B7876E2E1B04}"/>
    <cellStyle name="Normal 3 2 10 3" xfId="31048" xr:uid="{6D7563BF-7FF2-4662-AB89-2621D2A37843}"/>
    <cellStyle name="Normal 3 2 10 3 2" xfId="31049" xr:uid="{5AC92FD1-7969-4D92-A18D-81507333544E}"/>
    <cellStyle name="Normal 3 2 10 4" xfId="31050" xr:uid="{17270EF5-DAAB-4F94-8E2A-C8B39D503E34}"/>
    <cellStyle name="Normal 3 2 11" xfId="31051" xr:uid="{8576A87A-0C4F-474E-BDF0-402A8B3AE209}"/>
    <cellStyle name="Normal 3 2 11 2" xfId="31052" xr:uid="{61D6156B-C5F7-4C21-AF22-955FE0311690}"/>
    <cellStyle name="Normal 3 2 11 2 2" xfId="31053" xr:uid="{20ED536F-22A1-4B8C-8803-6EA2A0966F3F}"/>
    <cellStyle name="Normal 3 2 11 2 2 2" xfId="31054" xr:uid="{752527E2-9344-41B9-9B06-82FF223ED35A}"/>
    <cellStyle name="Normal 3 2 11 2 3" xfId="31055" xr:uid="{35149DA2-A0EA-4F9A-801F-7FD1C33183CE}"/>
    <cellStyle name="Normal 3 2 11 3" xfId="31056" xr:uid="{C70D9DF1-7902-4095-8B6F-3E292F034895}"/>
    <cellStyle name="Normal 3 2 11 3 2" xfId="31057" xr:uid="{40016152-4169-4AC2-B818-ADB43D0569B1}"/>
    <cellStyle name="Normal 3 2 11 4" xfId="31058" xr:uid="{B9FBC2E4-D653-46E5-B55E-9DC35BFA44DE}"/>
    <cellStyle name="Normal 3 2 12" xfId="31059" xr:uid="{624AB8AB-EC95-47C1-BE13-6D57AD86B98A}"/>
    <cellStyle name="Normal 3 2 13" xfId="31060" xr:uid="{D44DF5AF-B974-4A9F-B209-2399A3A4E555}"/>
    <cellStyle name="Normal 3 2 13 2" xfId="31061" xr:uid="{1E49B956-4CA4-4CB5-8C77-743A84ED33D8}"/>
    <cellStyle name="Normal 3 2 13 2 2" xfId="31062" xr:uid="{90E093EC-AE8E-4054-9A25-F101FDC3588E}"/>
    <cellStyle name="Normal 3 2 13 3" xfId="31063" xr:uid="{ACED977F-17A1-4020-A34E-585CE50E3D0E}"/>
    <cellStyle name="Normal 3 2 14" xfId="31064" xr:uid="{65DC6F14-4991-4D20-B25E-074D571B56BC}"/>
    <cellStyle name="Normal 3 2 14 2" xfId="31065" xr:uid="{10559634-849C-4976-A7D3-A73BD9499F78}"/>
    <cellStyle name="Normal 3 2 14 2 2" xfId="31066" xr:uid="{0835FCA6-4B98-4296-8EAB-A42655B4AEA4}"/>
    <cellStyle name="Normal 3 2 14 3" xfId="31067" xr:uid="{EB9708AC-DAD5-499F-9DFD-0AE8C1AEB960}"/>
    <cellStyle name="Normal 3 2 15" xfId="31068" xr:uid="{FCE53804-2100-4AFC-8208-DFEA093D6A14}"/>
    <cellStyle name="Normal 3 2 15 2" xfId="31069" xr:uid="{178BD7BA-20CC-4F5F-BE9B-E1C5B66405F1}"/>
    <cellStyle name="Normal 3 2 16" xfId="31070" xr:uid="{06540CE1-2998-4187-BECB-590BEEF36F31}"/>
    <cellStyle name="Normal 3 2 17" xfId="31071" xr:uid="{F1D3A200-767A-4409-B761-D5F0EB1FB115}"/>
    <cellStyle name="Normal 3 2 18" xfId="31072" xr:uid="{A01DB183-DE97-4AFE-9878-FDD09BE8F3BF}"/>
    <cellStyle name="Normal 3 2 19" xfId="31073" xr:uid="{0D012739-42EC-41FC-8B16-082B225E84A0}"/>
    <cellStyle name="Normal 3 2 2" xfId="31074" xr:uid="{8D927785-822D-4FDA-AADE-34EF7294AE78}"/>
    <cellStyle name="Normal 3 2 2 2" xfId="31075" xr:uid="{96470496-4E3B-4798-BC77-03F581152768}"/>
    <cellStyle name="Normal 3 2 2 2 2" xfId="31076" xr:uid="{69BA90C0-A192-4AAB-B791-E32539E918F7}"/>
    <cellStyle name="Normal 3 2 2 2 2 2" xfId="56008" xr:uid="{4C5A9C89-9329-4FBA-8306-6036338A38BA}"/>
    <cellStyle name="Normal 3 2 2 2 3" xfId="31077" xr:uid="{26B3B196-DC7B-40B2-8251-1C63DD5048AA}"/>
    <cellStyle name="Normal 3 2 2 2 4" xfId="31078" xr:uid="{CC309DCD-3894-46FC-BE79-00FC9F7F20B9}"/>
    <cellStyle name="Normal 3 2 2 3" xfId="31079" xr:uid="{654961A5-626C-47B9-8D65-E1F56A6BA7C2}"/>
    <cellStyle name="Normal 3 2 2 3 2" xfId="31080" xr:uid="{810A16DB-1652-4C74-ABF1-5D181ABCB682}"/>
    <cellStyle name="Normal 3 2 2 4" xfId="56009" xr:uid="{BDCCC27F-1B96-474A-8A81-2C5D673C9EF3}"/>
    <cellStyle name="Normal 3 2 3" xfId="31081" xr:uid="{BFE5D6F2-46EC-4021-9CCE-C440AA1A6030}"/>
    <cellStyle name="Normal 3 2 3 2" xfId="31082" xr:uid="{54B39886-5CE7-41BC-B6A3-910FEB61163C}"/>
    <cellStyle name="Normal 3 2 3 2 2" xfId="31083" xr:uid="{AFFB74F7-BE09-448D-94B4-3687E7A682B3}"/>
    <cellStyle name="Normal 3 2 3 2 2 2" xfId="31084" xr:uid="{B731D47C-08C7-4FF2-997C-5764B045F8C1}"/>
    <cellStyle name="Normal 3 2 3 2 2 2 2" xfId="31085" xr:uid="{5946B22B-0DB4-42E3-9E52-4D45EAD90C4D}"/>
    <cellStyle name="Normal 3 2 3 2 2 2 2 2" xfId="31086" xr:uid="{35A89DC6-C868-43C6-A011-E7898AFC65BB}"/>
    <cellStyle name="Normal 3 2 3 2 2 2 2 2 2" xfId="31087" xr:uid="{DE6927A7-9195-449A-8569-36426EE67DFB}"/>
    <cellStyle name="Normal 3 2 3 2 2 2 2 2 2 2" xfId="31088" xr:uid="{18101544-954B-49BC-86A2-B6D4D4ECFF1C}"/>
    <cellStyle name="Normal 3 2 3 2 2 2 2 2 3" xfId="31089" xr:uid="{2606A404-6357-44F4-8A60-120A8025DD7E}"/>
    <cellStyle name="Normal 3 2 3 2 2 2 2 3" xfId="31090" xr:uid="{5DEE1175-8164-47F4-B852-460AA5F0EF71}"/>
    <cellStyle name="Normal 3 2 3 2 2 2 2 3 2" xfId="31091" xr:uid="{BBF2E63E-485A-40E2-A421-D025C9F45FA3}"/>
    <cellStyle name="Normal 3 2 3 2 2 2 2 4" xfId="31092" xr:uid="{27977A82-D48E-4B55-8B83-14ED74ABF7CC}"/>
    <cellStyle name="Normal 3 2 3 2 2 2 3" xfId="31093" xr:uid="{A8349088-AEE7-4C17-8D6F-6117F5C5F1CB}"/>
    <cellStyle name="Normal 3 2 3 2 2 2 3 2" xfId="31094" xr:uid="{69F8B257-096C-4EAA-8A58-B5D73DF95250}"/>
    <cellStyle name="Normal 3 2 3 2 2 2 3 2 2" xfId="31095" xr:uid="{15DEDD70-D450-4408-BFB6-53406A29ECEF}"/>
    <cellStyle name="Normal 3 2 3 2 2 2 3 3" xfId="31096" xr:uid="{305096AD-0228-46D9-8A93-A2149536824E}"/>
    <cellStyle name="Normal 3 2 3 2 2 2 4" xfId="31097" xr:uid="{F853B91D-E2F0-4C1B-9A03-6541C2B56DF8}"/>
    <cellStyle name="Normal 3 2 3 2 2 2 4 2" xfId="31098" xr:uid="{C471551C-2486-4D1D-92E2-D6550EF9CD14}"/>
    <cellStyle name="Normal 3 2 3 2 2 2 5" xfId="31099" xr:uid="{5AB7917E-4142-4682-9512-A05B66AE9245}"/>
    <cellStyle name="Normal 3 2 3 2 2 3" xfId="31100" xr:uid="{C011F351-E350-47A9-A03A-1ED4C23C1C5B}"/>
    <cellStyle name="Normal 3 2 3 2 2 3 2" xfId="31101" xr:uid="{5965E3AC-02AB-4455-ABDC-4405DC7EBD4D}"/>
    <cellStyle name="Normal 3 2 3 2 2 3 2 2" xfId="31102" xr:uid="{3FCBBBC2-8ADE-40B4-890F-D4115CA958B0}"/>
    <cellStyle name="Normal 3 2 3 2 2 3 2 2 2" xfId="31103" xr:uid="{DCD44AB6-6D57-4978-A26E-0D4E3CCC6427}"/>
    <cellStyle name="Normal 3 2 3 2 2 3 2 3" xfId="31104" xr:uid="{CC928E8D-F5A0-4904-B844-4F6F9AB58861}"/>
    <cellStyle name="Normal 3 2 3 2 2 3 3" xfId="31105" xr:uid="{E32FC5C9-129E-421F-97AD-AC82CB50D427}"/>
    <cellStyle name="Normal 3 2 3 2 2 3 3 2" xfId="31106" xr:uid="{9EA6895E-5293-4886-A55F-F210CF74AD76}"/>
    <cellStyle name="Normal 3 2 3 2 2 3 4" xfId="31107" xr:uid="{5914D3A8-65B0-4486-8209-BAAAA79613DB}"/>
    <cellStyle name="Normal 3 2 3 2 2 4" xfId="31108" xr:uid="{A0FC3623-FDA0-4060-B5B6-9766447521E0}"/>
    <cellStyle name="Normal 3 2 3 2 2 4 2" xfId="31109" xr:uid="{F67A1423-A3CC-43B7-8148-B7F74147A716}"/>
    <cellStyle name="Normal 3 2 3 2 2 4 2 2" xfId="31110" xr:uid="{2CF6E604-021D-43DF-A5F5-6A2D34684AED}"/>
    <cellStyle name="Normal 3 2 3 2 2 4 3" xfId="31111" xr:uid="{A311E37D-0FC5-40A4-B6B6-89017D93AB54}"/>
    <cellStyle name="Normal 3 2 3 2 2 5" xfId="31112" xr:uid="{34D35879-2DBD-48D2-AE89-D4579D5FB7A8}"/>
    <cellStyle name="Normal 3 2 3 2 2 5 2" xfId="31113" xr:uid="{33038BA8-386A-45C1-8F96-D2BFACCE166B}"/>
    <cellStyle name="Normal 3 2 3 2 2 6" xfId="31114" xr:uid="{0B55E3B3-231C-4B37-850A-47B04FBD35CC}"/>
    <cellStyle name="Normal 3 2 3 2 3" xfId="31115" xr:uid="{3055E0FE-828A-4CA5-A664-9B3A02CC5C9C}"/>
    <cellStyle name="Normal 3 2 3 2 3 2" xfId="31116" xr:uid="{D9BD07EE-7285-4337-89AE-6C3F699F7423}"/>
    <cellStyle name="Normal 3 2 3 2 3 2 2" xfId="31117" xr:uid="{35EB3D07-3DC2-42DF-9082-37E6968AB8C8}"/>
    <cellStyle name="Normal 3 2 3 2 3 2 2 2" xfId="31118" xr:uid="{E85FB541-BD84-4801-BC7E-60556269A9D5}"/>
    <cellStyle name="Normal 3 2 3 2 3 2 2 2 2" xfId="31119" xr:uid="{B344D58A-AE6E-4509-A5D4-367619E7FC83}"/>
    <cellStyle name="Normal 3 2 3 2 3 2 2 3" xfId="31120" xr:uid="{0370B70B-71E7-4245-B789-13DAC4CF840B}"/>
    <cellStyle name="Normal 3 2 3 2 3 2 3" xfId="31121" xr:uid="{534AB18D-306D-4EC5-B686-14550A756E1A}"/>
    <cellStyle name="Normal 3 2 3 2 3 2 3 2" xfId="31122" xr:uid="{B44D8020-7907-4E52-B7BF-63795E8097B6}"/>
    <cellStyle name="Normal 3 2 3 2 3 2 4" xfId="31123" xr:uid="{7FB6E9E0-06A1-4A41-A69C-CD1E2FC4A5F0}"/>
    <cellStyle name="Normal 3 2 3 2 3 3" xfId="31124" xr:uid="{64277955-C578-498E-8061-34DCB41CDD71}"/>
    <cellStyle name="Normal 3 2 3 2 3 3 2" xfId="31125" xr:uid="{31338B00-7334-49E8-9946-DDE1FF42849A}"/>
    <cellStyle name="Normal 3 2 3 2 3 3 2 2" xfId="31126" xr:uid="{F0BFEC3F-4E75-4245-BCE5-72E1ED224E03}"/>
    <cellStyle name="Normal 3 2 3 2 3 3 3" xfId="31127" xr:uid="{4231722D-A6C4-4141-99AB-515CB4B5D214}"/>
    <cellStyle name="Normal 3 2 3 2 3 4" xfId="31128" xr:uid="{075BD510-3152-48DB-8953-54AC7D10AD6F}"/>
    <cellStyle name="Normal 3 2 3 2 3 4 2" xfId="31129" xr:uid="{6279748F-D914-4A88-9E94-3CE3C039285C}"/>
    <cellStyle name="Normal 3 2 3 2 3 5" xfId="31130" xr:uid="{A7E11B97-FC97-45A8-B169-BE834783E567}"/>
    <cellStyle name="Normal 3 2 3 2 4" xfId="31131" xr:uid="{FC0C15FF-56AD-4419-982B-DF550F5DF6BF}"/>
    <cellStyle name="Normal 3 2 3 2 4 2" xfId="31132" xr:uid="{C36E509E-A451-4D84-A3E9-5DA77BA85763}"/>
    <cellStyle name="Normal 3 2 3 2 4 2 2" xfId="31133" xr:uid="{43C20D6A-970D-4238-B539-3E9C9ED4636A}"/>
    <cellStyle name="Normal 3 2 3 2 4 2 2 2" xfId="31134" xr:uid="{D172EA26-A15B-4519-BA1B-01868C34DAAC}"/>
    <cellStyle name="Normal 3 2 3 2 4 2 3" xfId="31135" xr:uid="{EE9E4AC4-5D32-4119-AE62-DACFDE1445EA}"/>
    <cellStyle name="Normal 3 2 3 2 4 3" xfId="31136" xr:uid="{265A90EF-4D33-4311-AF79-1C85455AA699}"/>
    <cellStyle name="Normal 3 2 3 2 4 3 2" xfId="31137" xr:uid="{1C60EE22-C338-408C-8625-A17B2547380B}"/>
    <cellStyle name="Normal 3 2 3 2 4 4" xfId="31138" xr:uid="{8A684F71-BDAB-4EAC-8678-917CA64BAA4A}"/>
    <cellStyle name="Normal 3 2 3 2 5" xfId="31139" xr:uid="{4E516279-FC15-4659-95BD-7A39034B930A}"/>
    <cellStyle name="Normal 3 2 3 2 5 2" xfId="31140" xr:uid="{8422E270-0BE0-46CC-81C6-0CBBD1B5F506}"/>
    <cellStyle name="Normal 3 2 3 2 5 2 2" xfId="31141" xr:uid="{FCA843DE-00F5-4CF0-8FD3-CB3D43094854}"/>
    <cellStyle name="Normal 3 2 3 2 5 3" xfId="31142" xr:uid="{3305872B-F663-4F9D-ADC1-77D263747B92}"/>
    <cellStyle name="Normal 3 2 3 2 6" xfId="31143" xr:uid="{7BA6CD4B-59B5-4F8A-B089-F56A0B619ABD}"/>
    <cellStyle name="Normal 3 2 3 2 6 2" xfId="31144" xr:uid="{6904D85F-D200-41BA-A6B1-FC63C52BB553}"/>
    <cellStyle name="Normal 3 2 3 2 7" xfId="31145" xr:uid="{6801AC11-EB41-41FA-A9B8-594F6DCA0088}"/>
    <cellStyle name="Normal 3 2 3 2 8" xfId="31146" xr:uid="{E92BFBB7-FBC6-4931-99F8-2AFE026E0470}"/>
    <cellStyle name="Normal 3 2 3 2 9" xfId="31147" xr:uid="{1C34A81A-FC2E-4347-95F3-F2D7AD7F8E22}"/>
    <cellStyle name="Normal 3 2 3 3" xfId="31148" xr:uid="{D54227BA-646B-4BCE-BE74-CD8DFAFD17D9}"/>
    <cellStyle name="Normal 3 2 3 3 2" xfId="31149" xr:uid="{092F931C-1538-4A6F-AEA3-87C614E7CBEF}"/>
    <cellStyle name="Normal 3 2 3 3 2 2" xfId="31150" xr:uid="{1FFBF3D4-1283-409C-849D-A8EB32F2677B}"/>
    <cellStyle name="Normal 3 2 3 3 2 2 2" xfId="31151" xr:uid="{A8143EC2-668E-444F-99E0-CA4774A6F9BE}"/>
    <cellStyle name="Normal 3 2 3 3 2 2 2 2" xfId="31152" xr:uid="{AFDA3BAD-CF14-40DC-B7C1-1B5C06EA43AB}"/>
    <cellStyle name="Normal 3 2 3 3 2 2 2 2 2" xfId="31153" xr:uid="{05AF24D6-54E1-47B2-B89F-D5E8868A647E}"/>
    <cellStyle name="Normal 3 2 3 3 2 2 2 3" xfId="31154" xr:uid="{8DA12834-023C-47EA-B9EE-FDB1FEB9CE85}"/>
    <cellStyle name="Normal 3 2 3 3 2 2 3" xfId="31155" xr:uid="{FED19D61-9F1F-40E7-A0FF-61F0B43D4CF8}"/>
    <cellStyle name="Normal 3 2 3 3 2 2 3 2" xfId="31156" xr:uid="{73304D08-C45F-447A-9E10-DFBE7F19461E}"/>
    <cellStyle name="Normal 3 2 3 3 2 2 4" xfId="31157" xr:uid="{7BEBBFA6-3E38-4DC6-AB9C-16F05F822F75}"/>
    <cellStyle name="Normal 3 2 3 3 2 3" xfId="31158" xr:uid="{72FB1D49-25E2-496B-BC3B-FE72355309B0}"/>
    <cellStyle name="Normal 3 2 3 3 2 3 2" xfId="31159" xr:uid="{68BB7089-FBD0-45B4-BD66-CEE0B9BEDEFE}"/>
    <cellStyle name="Normal 3 2 3 3 2 3 2 2" xfId="31160" xr:uid="{371B669C-8FDE-4E6D-BDBD-5E79D9D9FE98}"/>
    <cellStyle name="Normal 3 2 3 3 2 3 3" xfId="31161" xr:uid="{56D17ED0-4FA2-484A-8FFF-BFB573CB190F}"/>
    <cellStyle name="Normal 3 2 3 3 2 4" xfId="31162" xr:uid="{A82CCF95-025C-45B4-9DEE-540CCF2AE64C}"/>
    <cellStyle name="Normal 3 2 3 3 2 4 2" xfId="31163" xr:uid="{F40D67A8-21B2-435E-92A5-0C291B63B517}"/>
    <cellStyle name="Normal 3 2 3 3 2 5" xfId="31164" xr:uid="{764EDB9E-000D-475F-916F-ECA2F690796C}"/>
    <cellStyle name="Normal 3 2 3 3 3" xfId="31165" xr:uid="{AA234077-F045-41B5-BD46-BD831BAE2570}"/>
    <cellStyle name="Normal 3 2 3 3 3 2" xfId="31166" xr:uid="{25CA1424-CAAD-4420-BF0C-7F71E33CA313}"/>
    <cellStyle name="Normal 3 2 3 3 3 2 2" xfId="31167" xr:uid="{342CD816-A592-4A75-85D6-3F037EBE552A}"/>
    <cellStyle name="Normal 3 2 3 3 3 2 2 2" xfId="31168" xr:uid="{FE120418-1625-463A-A4AF-2BABEE078054}"/>
    <cellStyle name="Normal 3 2 3 3 3 2 3" xfId="31169" xr:uid="{86F5A95B-6298-4034-B2F8-FE5BC9624CBD}"/>
    <cellStyle name="Normal 3 2 3 3 3 3" xfId="31170" xr:uid="{3266C217-3E5C-42F6-A926-FFEB5D8736AC}"/>
    <cellStyle name="Normal 3 2 3 3 3 3 2" xfId="31171" xr:uid="{5BDBEB39-4F83-4818-B7D4-876B566D5367}"/>
    <cellStyle name="Normal 3 2 3 3 3 4" xfId="31172" xr:uid="{83E0CA45-2D39-401A-975E-8C720994EA2C}"/>
    <cellStyle name="Normal 3 2 3 3 4" xfId="31173" xr:uid="{77195DD3-1254-4984-8D13-4ABEEA47EA28}"/>
    <cellStyle name="Normal 3 2 3 3 4 2" xfId="31174" xr:uid="{753C816B-8E1B-4F21-961C-6CB724994162}"/>
    <cellStyle name="Normal 3 2 3 3 4 2 2" xfId="31175" xr:uid="{D260AE04-8FCD-458D-ABF1-4407BF2E37D0}"/>
    <cellStyle name="Normal 3 2 3 3 4 3" xfId="31176" xr:uid="{67AC443B-38FC-4F4C-BAD6-70E17C6ECFBC}"/>
    <cellStyle name="Normal 3 2 3 3 5" xfId="31177" xr:uid="{E425A6A3-8BD9-43B5-8CED-775F8DEBC759}"/>
    <cellStyle name="Normal 3 2 3 3 5 2" xfId="31178" xr:uid="{0A261E98-E1EF-4F43-A0AE-EEAD03C4A86C}"/>
    <cellStyle name="Normal 3 2 3 3 6" xfId="31179" xr:uid="{1AC1D41E-457B-4025-B129-1F89E623D85F}"/>
    <cellStyle name="Normal 3 2 3 4" xfId="31180" xr:uid="{EDD4F4B4-F36B-49E5-91E0-9771DAE8D89C}"/>
    <cellStyle name="Normal 3 2 3 4 2" xfId="31181" xr:uid="{53BD5316-E114-41AC-B9C2-2E5A2403B9D3}"/>
    <cellStyle name="Normal 3 2 3 4 2 2" xfId="31182" xr:uid="{8217CF8D-3929-4F70-8437-01B8FD1C6413}"/>
    <cellStyle name="Normal 3 2 3 4 2 2 2" xfId="31183" xr:uid="{3FDCDB46-7B1C-40D1-A0D3-504D63D281EF}"/>
    <cellStyle name="Normal 3 2 3 4 2 2 2 2" xfId="31184" xr:uid="{48AC9564-CEB9-4971-97EE-2202C6621D29}"/>
    <cellStyle name="Normal 3 2 3 4 2 2 3" xfId="31185" xr:uid="{B814C7E5-16AA-44C5-ACDE-3DCDBD6D6010}"/>
    <cellStyle name="Normal 3 2 3 4 2 3" xfId="31186" xr:uid="{B9287E2F-745B-4AEE-A808-0D212E81942D}"/>
    <cellStyle name="Normal 3 2 3 4 2 3 2" xfId="31187" xr:uid="{5A09F58A-17DF-4AE8-9B31-CBCC2E911BFD}"/>
    <cellStyle name="Normal 3 2 3 4 2 4" xfId="31188" xr:uid="{7E4230B2-E49E-48B5-B1C9-E3DC933F71A2}"/>
    <cellStyle name="Normal 3 2 3 4 3" xfId="31189" xr:uid="{750447CC-0CA6-42EA-B5BA-87B2721C178C}"/>
    <cellStyle name="Normal 3 2 3 4 3 2" xfId="31190" xr:uid="{959E2D71-740B-4502-84DA-9C2F49C84A85}"/>
    <cellStyle name="Normal 3 2 3 4 3 2 2" xfId="31191" xr:uid="{233ACF87-D8F7-404D-9A8E-E8EDA31D47AC}"/>
    <cellStyle name="Normal 3 2 3 4 3 3" xfId="31192" xr:uid="{B8E5E594-57F4-4843-B890-ACDF1B919E05}"/>
    <cellStyle name="Normal 3 2 3 4 4" xfId="31193" xr:uid="{FB6C9872-25D7-4061-B087-A27296733F4F}"/>
    <cellStyle name="Normal 3 2 3 4 4 2" xfId="31194" xr:uid="{5814AE02-281D-4B53-B92C-04C2144BFD96}"/>
    <cellStyle name="Normal 3 2 3 4 5" xfId="31195" xr:uid="{A1CDCD1B-BDB4-425B-900A-A01C48A9B5F9}"/>
    <cellStyle name="Normal 3 2 3 5" xfId="31196" xr:uid="{4F3F8BB0-77D1-4A5A-BF93-3136EC9BE31D}"/>
    <cellStyle name="Normal 3 2 3 5 2" xfId="31197" xr:uid="{0A8A5B9A-2D31-4984-80D1-30F4946E1AF1}"/>
    <cellStyle name="Normal 3 2 3 5 2 2" xfId="31198" xr:uid="{F4094649-014B-4214-8D4E-FCAC76AB744C}"/>
    <cellStyle name="Normal 3 2 3 5 2 2 2" xfId="31199" xr:uid="{CB05CCAC-ED16-4F24-BB31-AD6712779C01}"/>
    <cellStyle name="Normal 3 2 3 5 2 3" xfId="31200" xr:uid="{AE8D18FC-2DEF-4428-B273-C2FD3C2BA3EC}"/>
    <cellStyle name="Normal 3 2 3 5 3" xfId="31201" xr:uid="{1DB42605-D1C8-4EB2-A9BD-702D63E42391}"/>
    <cellStyle name="Normal 3 2 3 5 3 2" xfId="31202" xr:uid="{12516726-0FB7-4A7F-A4F5-FD17E61BE267}"/>
    <cellStyle name="Normal 3 2 3 5 4" xfId="31203" xr:uid="{8F5F29D3-C0CB-4631-9229-D5D77A0B3FF3}"/>
    <cellStyle name="Normal 3 2 3 6" xfId="31204" xr:uid="{39D5625D-AF6E-4D01-B879-F6D87273C901}"/>
    <cellStyle name="Normal 3 2 3 6 2" xfId="31205" xr:uid="{212FB9F9-E5FA-4EE5-954A-1C366213D158}"/>
    <cellStyle name="Normal 3 2 3 6 2 2" xfId="31206" xr:uid="{4EA6F4B6-FA7A-45A1-A379-583EEAE7B5F4}"/>
    <cellStyle name="Normal 3 2 3 6 3" xfId="31207" xr:uid="{4B1E5975-4E51-47CC-807D-F67CD6FDD130}"/>
    <cellStyle name="Normal 3 2 3 7" xfId="31208" xr:uid="{3C3BD585-6448-46B3-AE5F-89306F01A4A2}"/>
    <cellStyle name="Normal 3 2 3 7 2" xfId="31209" xr:uid="{E5D64C9C-F763-479C-A491-99C15E548AA9}"/>
    <cellStyle name="Normal 3 2 3 8" xfId="31210" xr:uid="{96F86C86-B2A3-4751-BF27-BE46555E4F52}"/>
    <cellStyle name="Normal 3 2 3 9" xfId="31211" xr:uid="{8BB1BC3C-3C90-4D92-AB7F-DBB363D3ADE6}"/>
    <cellStyle name="Normal 3 2 4" xfId="31212" xr:uid="{5D3C1B78-F3FD-45CA-9A6B-790DE5348FB8}"/>
    <cellStyle name="Normal 3 2 4 10" xfId="31213" xr:uid="{EB7A69B4-4C92-49AF-9E55-819539C0D8F2}"/>
    <cellStyle name="Normal 3 2 4 2" xfId="31214" xr:uid="{1C9505A8-966F-4FCF-9847-2CE639C3BB98}"/>
    <cellStyle name="Normal 3 2 4 2 2" xfId="31215" xr:uid="{AE99F5FF-1154-444D-A2FC-D95B0955D5E5}"/>
    <cellStyle name="Normal 3 2 4 2 2 2" xfId="31216" xr:uid="{103AE7F5-4117-4EBB-9526-7CB8533F2D0D}"/>
    <cellStyle name="Normal 3 2 4 2 2 2 2" xfId="31217" xr:uid="{4C03BEB5-335E-42E6-A795-983060020855}"/>
    <cellStyle name="Normal 3 2 4 2 2 2 2 2" xfId="31218" xr:uid="{7FAFC35B-488A-4579-9905-EF730A1518C3}"/>
    <cellStyle name="Normal 3 2 4 2 2 2 2 2 2" xfId="31219" xr:uid="{C653D545-F89C-4335-A9E2-DE89D81DBFAB}"/>
    <cellStyle name="Normal 3 2 4 2 2 2 2 2 2 2" xfId="31220" xr:uid="{A5108D23-AA4E-4BEF-B76F-76AAFAAB3A70}"/>
    <cellStyle name="Normal 3 2 4 2 2 2 2 2 3" xfId="31221" xr:uid="{5B66C53E-7559-452B-A2BA-7B3474CB1343}"/>
    <cellStyle name="Normal 3 2 4 2 2 2 2 3" xfId="31222" xr:uid="{7D1E0131-E3BD-4AB1-AB9A-553D1A943EB5}"/>
    <cellStyle name="Normal 3 2 4 2 2 2 2 3 2" xfId="31223" xr:uid="{71D76F08-447A-4E4E-9241-6DEAE360EE7D}"/>
    <cellStyle name="Normal 3 2 4 2 2 2 2 4" xfId="31224" xr:uid="{EABA5E14-941A-420F-9327-BEF7CEEB11FD}"/>
    <cellStyle name="Normal 3 2 4 2 2 2 3" xfId="31225" xr:uid="{88B55F6C-8615-4086-9773-DD7026DD1EBB}"/>
    <cellStyle name="Normal 3 2 4 2 2 2 3 2" xfId="31226" xr:uid="{7F347CFD-9A1A-4781-9726-A19C0DF5F759}"/>
    <cellStyle name="Normal 3 2 4 2 2 2 3 2 2" xfId="31227" xr:uid="{45CAC1CF-1600-45EC-A7F2-766CE6AEFE33}"/>
    <cellStyle name="Normal 3 2 4 2 2 2 3 3" xfId="31228" xr:uid="{5DB46B37-FE94-4B32-9283-3C1E63C6BF7B}"/>
    <cellStyle name="Normal 3 2 4 2 2 2 4" xfId="31229" xr:uid="{EE74D8E3-4121-4885-889A-339B16A1E1A0}"/>
    <cellStyle name="Normal 3 2 4 2 2 2 4 2" xfId="31230" xr:uid="{BAEA35E4-651E-4006-8C1D-50961B0CA897}"/>
    <cellStyle name="Normal 3 2 4 2 2 2 5" xfId="31231" xr:uid="{1DB843D4-4FDE-4D25-B81A-76B0E547072C}"/>
    <cellStyle name="Normal 3 2 4 2 2 3" xfId="31232" xr:uid="{CE3C306F-BBDA-4AAE-993B-882542204B75}"/>
    <cellStyle name="Normal 3 2 4 2 2 3 2" xfId="31233" xr:uid="{6C695557-A274-4213-A35C-21D082D8C2CB}"/>
    <cellStyle name="Normal 3 2 4 2 2 3 2 2" xfId="31234" xr:uid="{2B37AE9E-D17F-416B-A1C7-35B0E4A9BF72}"/>
    <cellStyle name="Normal 3 2 4 2 2 3 2 2 2" xfId="31235" xr:uid="{16CF8185-9215-475D-B29F-0553120A5B74}"/>
    <cellStyle name="Normal 3 2 4 2 2 3 2 3" xfId="31236" xr:uid="{8FC97338-A4E1-49F5-80D4-C4CE1C320FBA}"/>
    <cellStyle name="Normal 3 2 4 2 2 3 3" xfId="31237" xr:uid="{B2BE63D5-A57B-449C-A0F5-F4AA2EF2680B}"/>
    <cellStyle name="Normal 3 2 4 2 2 3 3 2" xfId="31238" xr:uid="{087DAF2E-54F0-4AF7-9457-F9F85380A179}"/>
    <cellStyle name="Normal 3 2 4 2 2 3 4" xfId="31239" xr:uid="{BCBFF894-5737-46B4-9593-94AC8556F253}"/>
    <cellStyle name="Normal 3 2 4 2 2 4" xfId="31240" xr:uid="{B7B88C63-CC55-4A72-8F03-131F20E6D6FB}"/>
    <cellStyle name="Normal 3 2 4 2 2 4 2" xfId="31241" xr:uid="{9ABD52F1-2A78-4484-896A-44F6C20383B9}"/>
    <cellStyle name="Normal 3 2 4 2 2 4 2 2" xfId="31242" xr:uid="{7B67F960-10C3-475D-9B59-59BBB64488C2}"/>
    <cellStyle name="Normal 3 2 4 2 2 4 3" xfId="31243" xr:uid="{EE877C50-A5FD-4B92-B31C-49168DE5B954}"/>
    <cellStyle name="Normal 3 2 4 2 2 5" xfId="31244" xr:uid="{DE69C2C1-A3A9-428E-9C73-A4C63B2543F7}"/>
    <cellStyle name="Normal 3 2 4 2 2 5 2" xfId="31245" xr:uid="{593D12D8-ACCB-42E9-ACF3-26CC98EC24C7}"/>
    <cellStyle name="Normal 3 2 4 2 2 6" xfId="31246" xr:uid="{73080FEB-A2B8-4B59-94BC-5FC33C532BD9}"/>
    <cellStyle name="Normal 3 2 4 2 3" xfId="31247" xr:uid="{0EE53496-7DEC-4738-8536-8C7194F95B57}"/>
    <cellStyle name="Normal 3 2 4 2 3 2" xfId="31248" xr:uid="{F4B09D4B-34E1-4791-AEB2-D9689B1CB070}"/>
    <cellStyle name="Normal 3 2 4 2 3 2 2" xfId="31249" xr:uid="{4311CC06-9363-4C71-8425-F89C5576B6E9}"/>
    <cellStyle name="Normal 3 2 4 2 3 2 2 2" xfId="31250" xr:uid="{BFB4F913-9886-4E71-92D1-8A24D9BF5593}"/>
    <cellStyle name="Normal 3 2 4 2 3 2 2 2 2" xfId="31251" xr:uid="{C7C82D5C-731D-4E22-860A-1908C3987471}"/>
    <cellStyle name="Normal 3 2 4 2 3 2 2 3" xfId="31252" xr:uid="{210C27C7-1F55-4CB7-88C3-7E81D89731D7}"/>
    <cellStyle name="Normal 3 2 4 2 3 2 3" xfId="31253" xr:uid="{5E2F15A6-CABB-4505-B582-A3C9B089B678}"/>
    <cellStyle name="Normal 3 2 4 2 3 2 3 2" xfId="31254" xr:uid="{E498D58F-FCE4-4A3B-B0E7-EE3DB2178FDF}"/>
    <cellStyle name="Normal 3 2 4 2 3 2 4" xfId="31255" xr:uid="{DBCD9BF3-987D-4ED0-9669-1C4A52DD39AA}"/>
    <cellStyle name="Normal 3 2 4 2 3 3" xfId="31256" xr:uid="{23528C2F-F842-4EED-BA2E-2BD97A7B70E5}"/>
    <cellStyle name="Normal 3 2 4 2 3 3 2" xfId="31257" xr:uid="{D370D765-9A96-453B-A77A-3DC0E5EEBC82}"/>
    <cellStyle name="Normal 3 2 4 2 3 3 2 2" xfId="31258" xr:uid="{9F3C206C-A1E4-4018-BC6C-C24497242219}"/>
    <cellStyle name="Normal 3 2 4 2 3 3 3" xfId="31259" xr:uid="{2C592DF8-872A-4E8D-AC5D-1D3E62FEF8C5}"/>
    <cellStyle name="Normal 3 2 4 2 3 4" xfId="31260" xr:uid="{47664C0E-F95D-48A3-832A-57A1FED8F9AE}"/>
    <cellStyle name="Normal 3 2 4 2 3 4 2" xfId="31261" xr:uid="{6AB668F9-A5CA-4CAA-AFB1-0434989A16AF}"/>
    <cellStyle name="Normal 3 2 4 2 3 5" xfId="31262" xr:uid="{445FD282-0EA8-48C5-95A7-26406ECD5D47}"/>
    <cellStyle name="Normal 3 2 4 2 4" xfId="31263" xr:uid="{89D88B73-C042-49CA-8B52-FC425370E8F3}"/>
    <cellStyle name="Normal 3 2 4 2 4 2" xfId="31264" xr:uid="{7F7F0843-042B-4900-8877-9F6B628E4678}"/>
    <cellStyle name="Normal 3 2 4 2 4 2 2" xfId="31265" xr:uid="{14042A3E-0586-42A3-BF8A-585DED03F96D}"/>
    <cellStyle name="Normal 3 2 4 2 4 2 2 2" xfId="31266" xr:uid="{F508B9B6-8B36-4431-8B8D-F37FF0D00E82}"/>
    <cellStyle name="Normal 3 2 4 2 4 2 3" xfId="31267" xr:uid="{2BAADF74-942D-46AF-9E5D-5BD20AAA89DB}"/>
    <cellStyle name="Normal 3 2 4 2 4 3" xfId="31268" xr:uid="{0797C0CB-4011-49B0-9180-D36C4B83BDD5}"/>
    <cellStyle name="Normal 3 2 4 2 4 3 2" xfId="31269" xr:uid="{97A94164-5FBD-4032-BA1F-EFD3F82F7B80}"/>
    <cellStyle name="Normal 3 2 4 2 4 4" xfId="31270" xr:uid="{362206C1-BF02-4E73-B8EF-6938908B70B8}"/>
    <cellStyle name="Normal 3 2 4 2 5" xfId="31271" xr:uid="{B09C6231-E630-4E33-AC4F-73CF73BB97FE}"/>
    <cellStyle name="Normal 3 2 4 2 5 2" xfId="31272" xr:uid="{AFE9C47F-FAEE-4113-A97A-262AA12E31F5}"/>
    <cellStyle name="Normal 3 2 4 2 5 2 2" xfId="31273" xr:uid="{2D935F73-3F4E-4322-B250-9A66B6719C1A}"/>
    <cellStyle name="Normal 3 2 4 2 5 3" xfId="31274" xr:uid="{FBB0B378-9AE2-424E-B9BC-99A3B6CF59DA}"/>
    <cellStyle name="Normal 3 2 4 2 6" xfId="31275" xr:uid="{871F2050-6172-45F3-BA36-122AAC4218EB}"/>
    <cellStyle name="Normal 3 2 4 2 6 2" xfId="31276" xr:uid="{CEBBF693-C7FC-406A-BED6-D142373633F1}"/>
    <cellStyle name="Normal 3 2 4 2 7" xfId="31277" xr:uid="{225426D9-BFE2-4D47-8F6F-FC66056F7A58}"/>
    <cellStyle name="Normal 3 2 4 2 8" xfId="31278" xr:uid="{E33FA5DA-B3E9-4E6A-BE4F-258EBFF60280}"/>
    <cellStyle name="Normal 3 2 4 3" xfId="31279" xr:uid="{9DC65C0A-7EEC-4CA3-9068-5A3B97FD1660}"/>
    <cellStyle name="Normal 3 2 4 3 2" xfId="31280" xr:uid="{81C0F795-1CA0-4EC1-8024-9F0E2745F393}"/>
    <cellStyle name="Normal 3 2 4 3 2 2" xfId="31281" xr:uid="{BC1CEFC7-26A8-4411-A788-6CE1000E05DB}"/>
    <cellStyle name="Normal 3 2 4 3 2 2 2" xfId="31282" xr:uid="{07ED9136-01CE-41BA-BCA4-652711E48836}"/>
    <cellStyle name="Normal 3 2 4 3 2 2 2 2" xfId="31283" xr:uid="{DF00A795-767C-40A5-9465-2450BD3B692B}"/>
    <cellStyle name="Normal 3 2 4 3 2 2 2 2 2" xfId="31284" xr:uid="{C9F4C804-E3B4-48EF-8D2E-BCE0C4502D61}"/>
    <cellStyle name="Normal 3 2 4 3 2 2 2 3" xfId="31285" xr:uid="{B338CF14-271A-4D1C-84CD-614CABE9CCFD}"/>
    <cellStyle name="Normal 3 2 4 3 2 2 3" xfId="31286" xr:uid="{552F28DC-0223-42D3-92DC-921FF53D85EC}"/>
    <cellStyle name="Normal 3 2 4 3 2 2 3 2" xfId="31287" xr:uid="{83D85AC9-3F7F-4CE7-A44F-0F45252263C3}"/>
    <cellStyle name="Normal 3 2 4 3 2 2 4" xfId="31288" xr:uid="{D89CB627-98FF-40B6-9B1F-1E553D369CB9}"/>
    <cellStyle name="Normal 3 2 4 3 2 3" xfId="31289" xr:uid="{5E655B92-92FE-4328-A8DC-EBD5B460DFAC}"/>
    <cellStyle name="Normal 3 2 4 3 2 3 2" xfId="31290" xr:uid="{BEBCBAB5-96B4-4F93-A99B-1DE45A432B2F}"/>
    <cellStyle name="Normal 3 2 4 3 2 3 2 2" xfId="31291" xr:uid="{60ABCA51-EDB8-4486-BCD0-CF7AF1092138}"/>
    <cellStyle name="Normal 3 2 4 3 2 3 3" xfId="31292" xr:uid="{11394CE1-AA0A-4E7A-9DA2-8364C09B4E9F}"/>
    <cellStyle name="Normal 3 2 4 3 2 4" xfId="31293" xr:uid="{CAE01541-DF74-4154-900B-C912EDCD2343}"/>
    <cellStyle name="Normal 3 2 4 3 2 4 2" xfId="31294" xr:uid="{F329AF3A-5985-4C6B-8739-D07878FC2195}"/>
    <cellStyle name="Normal 3 2 4 3 2 5" xfId="31295" xr:uid="{C463CCC9-EBC6-4190-A84A-5799494B0133}"/>
    <cellStyle name="Normal 3 2 4 3 3" xfId="31296" xr:uid="{C05CB6C4-7198-4DDE-86AE-381CEF98572E}"/>
    <cellStyle name="Normal 3 2 4 3 3 2" xfId="31297" xr:uid="{54B866ED-5DB8-490E-8A1A-9443DFB15979}"/>
    <cellStyle name="Normal 3 2 4 3 3 2 2" xfId="31298" xr:uid="{21412FB8-B03C-4A4A-8C04-4054C0DC2326}"/>
    <cellStyle name="Normal 3 2 4 3 3 2 2 2" xfId="31299" xr:uid="{A70D6008-10F2-43A3-B351-E1D9D5ECA060}"/>
    <cellStyle name="Normal 3 2 4 3 3 2 3" xfId="31300" xr:uid="{70F14828-9ECB-4F4B-A8EA-D88E8BA676CF}"/>
    <cellStyle name="Normal 3 2 4 3 3 3" xfId="31301" xr:uid="{0E92FAF4-1A7D-4FA3-992E-A6DF925806AA}"/>
    <cellStyle name="Normal 3 2 4 3 3 3 2" xfId="31302" xr:uid="{F5D463B3-D2B9-4D05-A364-8F81B17C9723}"/>
    <cellStyle name="Normal 3 2 4 3 3 4" xfId="31303" xr:uid="{41C11215-7ED7-4374-97A3-E63825FE4CC6}"/>
    <cellStyle name="Normal 3 2 4 3 4" xfId="31304" xr:uid="{EFECC5B4-5710-4F64-81B4-B890468AA9FD}"/>
    <cellStyle name="Normal 3 2 4 3 4 2" xfId="31305" xr:uid="{32A3E68B-A40C-4782-995C-64272DC8358F}"/>
    <cellStyle name="Normal 3 2 4 3 4 2 2" xfId="31306" xr:uid="{6C4674B7-9D6B-4183-B926-06A4E5E8C65F}"/>
    <cellStyle name="Normal 3 2 4 3 4 3" xfId="31307" xr:uid="{9AF88E16-915F-44B4-80E4-AAE5C8A16111}"/>
    <cellStyle name="Normal 3 2 4 3 5" xfId="31308" xr:uid="{4A24DD1B-BE5E-4801-A7A3-D01A908EBFA0}"/>
    <cellStyle name="Normal 3 2 4 3 5 2" xfId="31309" xr:uid="{DF2BA717-65F1-4680-9F63-D712AF9418A6}"/>
    <cellStyle name="Normal 3 2 4 3 6" xfId="31310" xr:uid="{B8D682A7-56B6-466F-AFD7-4DCD971E7F77}"/>
    <cellStyle name="Normal 3 2 4 4" xfId="31311" xr:uid="{B5029D86-65D6-44E5-8EB9-57EF9C7F8643}"/>
    <cellStyle name="Normal 3 2 4 4 2" xfId="31312" xr:uid="{D07F1491-F2CA-4A43-98DE-754287BDF8B4}"/>
    <cellStyle name="Normal 3 2 4 4 2 2" xfId="31313" xr:uid="{96915BBB-42FE-439A-9004-E169CF4ED852}"/>
    <cellStyle name="Normal 3 2 4 4 2 2 2" xfId="31314" xr:uid="{5711502E-F4F2-4929-B2EE-AC56372DBF5D}"/>
    <cellStyle name="Normal 3 2 4 4 2 2 2 2" xfId="31315" xr:uid="{45A2655D-0967-4565-B143-AE9E406ADD39}"/>
    <cellStyle name="Normal 3 2 4 4 2 2 3" xfId="31316" xr:uid="{1CE32986-3012-4A4B-9F4E-44F5A98683DE}"/>
    <cellStyle name="Normal 3 2 4 4 2 3" xfId="31317" xr:uid="{D836BDF6-82A0-4CB4-8CBB-F7606FC57644}"/>
    <cellStyle name="Normal 3 2 4 4 2 3 2" xfId="31318" xr:uid="{DF2ABAA9-CABB-44D7-82D1-236222B5E421}"/>
    <cellStyle name="Normal 3 2 4 4 2 4" xfId="31319" xr:uid="{CA435E29-BAAE-441D-B71E-231435BB6AF7}"/>
    <cellStyle name="Normal 3 2 4 4 3" xfId="31320" xr:uid="{5DCC8AA1-A7BA-4927-A099-1F5539910616}"/>
    <cellStyle name="Normal 3 2 4 4 3 2" xfId="31321" xr:uid="{A8C17256-E5E7-43DC-9916-DC186C5C6592}"/>
    <cellStyle name="Normal 3 2 4 4 3 2 2" xfId="31322" xr:uid="{3BC6EC29-FB2C-4976-9287-502406E69D7C}"/>
    <cellStyle name="Normal 3 2 4 4 3 3" xfId="31323" xr:uid="{E77A2BFE-7B36-4547-BFA0-CAFA64E1FDA0}"/>
    <cellStyle name="Normal 3 2 4 4 4" xfId="31324" xr:uid="{2C4D9EB5-5DC6-4FEB-8D34-1EA120551282}"/>
    <cellStyle name="Normal 3 2 4 4 4 2" xfId="31325" xr:uid="{B26FC8B6-C5F4-4CAE-A976-34292F8A9F94}"/>
    <cellStyle name="Normal 3 2 4 4 5" xfId="31326" xr:uid="{CC7A35E3-990F-4535-993F-2B26ED80DF55}"/>
    <cellStyle name="Normal 3 2 4 5" xfId="31327" xr:uid="{6CC25A7A-3175-4532-9DB9-9B5CF6EE529C}"/>
    <cellStyle name="Normal 3 2 4 5 2" xfId="31328" xr:uid="{B6B33CE0-654F-4E7A-9185-672BC0BEC914}"/>
    <cellStyle name="Normal 3 2 4 5 2 2" xfId="31329" xr:uid="{624A03FB-02F7-4D12-8C6D-8B6D685FBCDD}"/>
    <cellStyle name="Normal 3 2 4 5 2 2 2" xfId="31330" xr:uid="{B4558FCC-FE49-4CA7-8C31-0E654A2BDF29}"/>
    <cellStyle name="Normal 3 2 4 5 2 3" xfId="31331" xr:uid="{083CCB2C-EEA8-45F2-8A13-56095DD47C98}"/>
    <cellStyle name="Normal 3 2 4 5 3" xfId="31332" xr:uid="{C5B89B95-2EFD-4427-8272-67F6E5F9E01E}"/>
    <cellStyle name="Normal 3 2 4 5 3 2" xfId="31333" xr:uid="{0534343D-4226-46FA-83D0-C5A411473D1E}"/>
    <cellStyle name="Normal 3 2 4 5 4" xfId="31334" xr:uid="{3F095B55-46F6-4F63-98B9-DEFB59000432}"/>
    <cellStyle name="Normal 3 2 4 6" xfId="31335" xr:uid="{CA2BFE6A-4D10-4258-B545-3084BD2AA1B6}"/>
    <cellStyle name="Normal 3 2 4 6 2" xfId="31336" xr:uid="{C30FDA1D-7505-4197-AF3C-099753DEF6CF}"/>
    <cellStyle name="Normal 3 2 4 6 2 2" xfId="31337" xr:uid="{682D068C-A2C7-4A1C-9871-A8E070922E0E}"/>
    <cellStyle name="Normal 3 2 4 6 3" xfId="31338" xr:uid="{D401D065-E058-4CEB-9E4E-A08A81013AAA}"/>
    <cellStyle name="Normal 3 2 4 7" xfId="31339" xr:uid="{A9690BCF-4AFA-4DF7-A5C9-5C94808E6DB3}"/>
    <cellStyle name="Normal 3 2 4 7 2" xfId="31340" xr:uid="{9962A1D4-1CBF-44A0-88F5-099A4B3CBE4B}"/>
    <cellStyle name="Normal 3 2 4 8" xfId="31341" xr:uid="{3871DD69-60F2-42DF-B75D-70377D8C31A9}"/>
    <cellStyle name="Normal 3 2 4 9" xfId="31342" xr:uid="{601CDBDA-8AC9-4DF0-BC6B-8C6ED3D01FEC}"/>
    <cellStyle name="Normal 3 2 5" xfId="31343" xr:uid="{F0BCE874-446B-490D-A438-7F9E017B6507}"/>
    <cellStyle name="Normal 3 2 5 2" xfId="31344" xr:uid="{D05F8CBB-E4BE-4C3D-A3F2-964BA5917837}"/>
    <cellStyle name="Normal 3 2 5 2 2" xfId="31345" xr:uid="{BE55E90D-CFAA-4631-B204-C556CDD8ACC1}"/>
    <cellStyle name="Normal 3 2 5 2 2 2" xfId="31346" xr:uid="{652881A4-3817-41B6-8C4D-EE24852E2DEF}"/>
    <cellStyle name="Normal 3 2 5 2 2 2 2" xfId="31347" xr:uid="{9D34589B-C41C-454A-90F6-0FF650FFE41F}"/>
    <cellStyle name="Normal 3 2 5 2 2 2 2 2" xfId="31348" xr:uid="{4E273383-E202-4BB0-8E03-8633BEF30591}"/>
    <cellStyle name="Normal 3 2 5 2 2 2 2 2 2" xfId="31349" xr:uid="{3D04CA68-46E2-4C56-8E83-F79BAD0874BE}"/>
    <cellStyle name="Normal 3 2 5 2 2 2 2 3" xfId="31350" xr:uid="{A27E5D78-7135-49A4-83E5-647EE4B83650}"/>
    <cellStyle name="Normal 3 2 5 2 2 2 3" xfId="31351" xr:uid="{1DEAB8CC-863A-49F9-8E7C-C4A683FA4D06}"/>
    <cellStyle name="Normal 3 2 5 2 2 2 3 2" xfId="31352" xr:uid="{03116827-C220-44E1-BAA9-425735607269}"/>
    <cellStyle name="Normal 3 2 5 2 2 2 4" xfId="31353" xr:uid="{E685C423-0CC0-4D88-B9DB-77F916682A0E}"/>
    <cellStyle name="Normal 3 2 5 2 2 3" xfId="31354" xr:uid="{8E9F82EE-6159-4590-9433-8310472E1038}"/>
    <cellStyle name="Normal 3 2 5 2 2 3 2" xfId="31355" xr:uid="{D7BC945E-D51A-4EDE-A771-A2C99F8F477E}"/>
    <cellStyle name="Normal 3 2 5 2 2 3 2 2" xfId="31356" xr:uid="{39F86A0E-ABF3-4961-8B09-50D64423FB14}"/>
    <cellStyle name="Normal 3 2 5 2 2 3 3" xfId="31357" xr:uid="{48B3EDA5-959F-4A30-84AE-2A1411996C82}"/>
    <cellStyle name="Normal 3 2 5 2 2 4" xfId="31358" xr:uid="{08B5A477-96A7-497B-9995-2E1BCF5D6ED8}"/>
    <cellStyle name="Normal 3 2 5 2 2 4 2" xfId="31359" xr:uid="{50E05FBF-9902-4FE2-BB2E-08017170096E}"/>
    <cellStyle name="Normal 3 2 5 2 2 5" xfId="31360" xr:uid="{1C3294E3-3DFC-4525-8B49-60155F39EA74}"/>
    <cellStyle name="Normal 3 2 5 2 3" xfId="31361" xr:uid="{69521254-AC20-41BE-928F-88C44EC95431}"/>
    <cellStyle name="Normal 3 2 5 2 3 2" xfId="31362" xr:uid="{101FABA2-A959-4A1E-AF65-C51A1EEE2EE9}"/>
    <cellStyle name="Normal 3 2 5 2 3 2 2" xfId="31363" xr:uid="{CC1F68C6-E673-42CA-A5CC-6197B6942E50}"/>
    <cellStyle name="Normal 3 2 5 2 3 2 2 2" xfId="31364" xr:uid="{7F58DE4D-D7C1-4D51-9ACB-A42EEE52B5B9}"/>
    <cellStyle name="Normal 3 2 5 2 3 2 3" xfId="31365" xr:uid="{A1D6538E-8BFD-4608-A6C8-138E6FFAADA3}"/>
    <cellStyle name="Normal 3 2 5 2 3 3" xfId="31366" xr:uid="{F1945B69-E248-44DC-AA07-18F7745B24CC}"/>
    <cellStyle name="Normal 3 2 5 2 3 3 2" xfId="31367" xr:uid="{CA2EABFC-DD40-4590-AE3C-3CEE2F6CEA02}"/>
    <cellStyle name="Normal 3 2 5 2 3 4" xfId="31368" xr:uid="{724D84F6-D644-41F2-89E8-0CD3F8D12FA7}"/>
    <cellStyle name="Normal 3 2 5 2 4" xfId="31369" xr:uid="{F4D8D59F-7CBB-420F-936A-8CBAECA684D0}"/>
    <cellStyle name="Normal 3 2 5 2 4 2" xfId="31370" xr:uid="{747F2B8D-A6AD-4BF1-A7E7-70E66A02CD3F}"/>
    <cellStyle name="Normal 3 2 5 2 4 2 2" xfId="31371" xr:uid="{0A03B85D-FABB-4395-A98A-1B4546599F7A}"/>
    <cellStyle name="Normal 3 2 5 2 4 3" xfId="31372" xr:uid="{E88C7872-5676-4B5B-A398-8DB91F293585}"/>
    <cellStyle name="Normal 3 2 5 2 5" xfId="31373" xr:uid="{306D3128-F865-4C9F-9F18-27092064CD5E}"/>
    <cellStyle name="Normal 3 2 5 2 5 2" xfId="31374" xr:uid="{FB1A981A-FD57-4237-8C8E-665616426D5F}"/>
    <cellStyle name="Normal 3 2 5 2 6" xfId="31375" xr:uid="{743982B8-ECF8-4040-824C-A59F0C7FB8F8}"/>
    <cellStyle name="Normal 3 2 5 3" xfId="31376" xr:uid="{9EFF38B0-73B2-455C-99FC-91E7044A445B}"/>
    <cellStyle name="Normal 3 2 5 3 2" xfId="31377" xr:uid="{5AE7B58C-D106-4B2F-B01D-90D07FFADD5D}"/>
    <cellStyle name="Normal 3 2 5 3 2 2" xfId="31378" xr:uid="{B23338FD-5CA3-4F99-8CFE-E206B2A3600B}"/>
    <cellStyle name="Normal 3 2 5 3 2 2 2" xfId="31379" xr:uid="{4711F817-B30E-4496-8BF0-29B0EDF0A4BE}"/>
    <cellStyle name="Normal 3 2 5 3 2 2 2 2" xfId="31380" xr:uid="{521F5D6C-09BF-43C0-8DD5-EA3385678001}"/>
    <cellStyle name="Normal 3 2 5 3 2 2 3" xfId="31381" xr:uid="{36CAC4E6-2DCF-4C7F-8F68-6EFAB2021B03}"/>
    <cellStyle name="Normal 3 2 5 3 2 3" xfId="31382" xr:uid="{1E4D4803-224B-4DB3-90B2-6929C691DA91}"/>
    <cellStyle name="Normal 3 2 5 3 2 3 2" xfId="31383" xr:uid="{28BCBFF8-735A-4383-A4D7-BB098792D9FC}"/>
    <cellStyle name="Normal 3 2 5 3 2 4" xfId="31384" xr:uid="{2EC4ADDB-E16D-4E48-929C-626CFBE175D9}"/>
    <cellStyle name="Normal 3 2 5 3 3" xfId="31385" xr:uid="{E61C8C2D-C346-45E1-BDC5-7EBD0332189D}"/>
    <cellStyle name="Normal 3 2 5 3 3 2" xfId="31386" xr:uid="{F3FAAD91-50B7-4209-95B8-ADD0684EE079}"/>
    <cellStyle name="Normal 3 2 5 3 3 2 2" xfId="31387" xr:uid="{30704EF6-6BA7-4357-AF0C-237729028D61}"/>
    <cellStyle name="Normal 3 2 5 3 3 3" xfId="31388" xr:uid="{543ABC0A-C11F-4403-B823-07F01B2C478D}"/>
    <cellStyle name="Normal 3 2 5 3 4" xfId="31389" xr:uid="{B6919A98-1A58-413D-AE4A-E628C79A0384}"/>
    <cellStyle name="Normal 3 2 5 3 4 2" xfId="31390" xr:uid="{861D1D3D-59BA-4A6D-8109-A6DB92DEFAEF}"/>
    <cellStyle name="Normal 3 2 5 3 5" xfId="31391" xr:uid="{5BC30BBB-0A85-4838-B38A-DA63247D9B7A}"/>
    <cellStyle name="Normal 3 2 5 4" xfId="31392" xr:uid="{93710B9B-0F74-43FA-A701-A2342E7FB97E}"/>
    <cellStyle name="Normal 3 2 5 4 2" xfId="31393" xr:uid="{55F7AE23-3E79-482A-88EC-ECCA75DC18B0}"/>
    <cellStyle name="Normal 3 2 5 4 2 2" xfId="31394" xr:uid="{0C1D3012-2500-4966-8AB6-C444A3BBBD91}"/>
    <cellStyle name="Normal 3 2 5 4 2 2 2" xfId="31395" xr:uid="{3A2AB899-8CB3-4B0E-B1EC-23927A8DA204}"/>
    <cellStyle name="Normal 3 2 5 4 2 3" xfId="31396" xr:uid="{2443BC0B-6311-4A1C-AA46-8F4045640D82}"/>
    <cellStyle name="Normal 3 2 5 4 3" xfId="31397" xr:uid="{50B144EF-C6CA-406F-A165-D4AC8B4CC36B}"/>
    <cellStyle name="Normal 3 2 5 4 3 2" xfId="31398" xr:uid="{E0DCEDA7-4188-41B3-BF61-015D60BB1406}"/>
    <cellStyle name="Normal 3 2 5 4 4" xfId="31399" xr:uid="{831CBB88-07A3-4889-938F-261A434C7F6E}"/>
    <cellStyle name="Normal 3 2 5 5" xfId="31400" xr:uid="{4FA07914-1C90-4A25-9488-437E1F191355}"/>
    <cellStyle name="Normal 3 2 5 5 2" xfId="31401" xr:uid="{EA2B894B-115B-4414-B7CF-62896215EDB2}"/>
    <cellStyle name="Normal 3 2 5 5 2 2" xfId="31402" xr:uid="{B140F33F-A807-4369-BCF7-BCE518133530}"/>
    <cellStyle name="Normal 3 2 5 5 3" xfId="31403" xr:uid="{CA9B02B0-2AD2-472A-A533-C49E674A30FD}"/>
    <cellStyle name="Normal 3 2 5 6" xfId="31404" xr:uid="{CA211ED5-A9F8-482C-BDD1-CF1D72329B8D}"/>
    <cellStyle name="Normal 3 2 5 6 2" xfId="31405" xr:uid="{CBE42681-8FB9-473F-B1B9-D50F68DD5FB6}"/>
    <cellStyle name="Normal 3 2 5 7" xfId="31406" xr:uid="{21B75149-085C-4AE3-9CD2-F637E6EA3103}"/>
    <cellStyle name="Normal 3 2 6" xfId="31407" xr:uid="{15B00558-3FCD-467F-A496-E5617E5BBA4A}"/>
    <cellStyle name="Normal 3 2 6 2" xfId="31408" xr:uid="{0FE01D3D-A6D0-4065-8D28-2B140EEF4970}"/>
    <cellStyle name="Normal 3 2 6 2 2" xfId="31409" xr:uid="{6C6B5357-780E-4338-A64F-DE483FE5A930}"/>
    <cellStyle name="Normal 3 2 6 2 2 2" xfId="31410" xr:uid="{D9105E0C-70FB-427A-A654-E704515E1370}"/>
    <cellStyle name="Normal 3 2 6 2 2 2 2" xfId="31411" xr:uid="{027A2200-F27B-4AE2-947D-9D9517CCE78B}"/>
    <cellStyle name="Normal 3 2 6 2 2 2 2 2" xfId="31412" xr:uid="{34EFD343-E444-4F6A-9786-DE63CCAA3F05}"/>
    <cellStyle name="Normal 3 2 6 2 2 2 3" xfId="31413" xr:uid="{F48A22EE-F2B1-45C1-8C36-7962770A3F49}"/>
    <cellStyle name="Normal 3 2 6 2 2 3" xfId="31414" xr:uid="{11A144BA-B028-4D76-9E19-4DDE26271C75}"/>
    <cellStyle name="Normal 3 2 6 2 2 3 2" xfId="31415" xr:uid="{DDE58AB9-70D1-4E2D-8999-A74D9785D6D1}"/>
    <cellStyle name="Normal 3 2 6 2 2 4" xfId="31416" xr:uid="{0D5E622A-5EF8-4F32-A57E-ED8EB0ACBB9E}"/>
    <cellStyle name="Normal 3 2 6 2 3" xfId="31417" xr:uid="{7525E237-784A-4690-B137-C562FB568A8A}"/>
    <cellStyle name="Normal 3 2 6 2 3 2" xfId="31418" xr:uid="{8C9E7FDE-7011-4666-BAAE-4D4B23C53A38}"/>
    <cellStyle name="Normal 3 2 6 2 3 2 2" xfId="31419" xr:uid="{2D4B9C3E-69DE-4183-946D-EA397D329147}"/>
    <cellStyle name="Normal 3 2 6 2 3 3" xfId="31420" xr:uid="{2AC5D9AD-7D1F-47B1-965D-22F2F87047FA}"/>
    <cellStyle name="Normal 3 2 6 2 4" xfId="31421" xr:uid="{00017E41-7BC5-4266-BB58-D8C731F8C4E4}"/>
    <cellStyle name="Normal 3 2 6 2 4 2" xfId="31422" xr:uid="{12B6C394-9E76-4B19-BA8A-09420FE0BEB8}"/>
    <cellStyle name="Normal 3 2 6 2 5" xfId="31423" xr:uid="{9D5D38BF-7100-4212-B26E-0052ACD5F177}"/>
    <cellStyle name="Normal 3 2 6 3" xfId="31424" xr:uid="{A06C77CA-F491-40DE-AC52-42FB77F45F9B}"/>
    <cellStyle name="Normal 3 2 6 3 2" xfId="31425" xr:uid="{B2DFA787-D9CF-4508-A917-8CD7E2FEEA67}"/>
    <cellStyle name="Normal 3 2 6 3 2 2" xfId="31426" xr:uid="{885DFB18-3052-4294-92BA-AC61C9C344DD}"/>
    <cellStyle name="Normal 3 2 6 3 2 2 2" xfId="31427" xr:uid="{468D4D68-1523-4D4B-8CC1-58B80E0B3EC8}"/>
    <cellStyle name="Normal 3 2 6 3 2 3" xfId="31428" xr:uid="{28F09C35-4E77-44D8-A8C9-92CDECB06AFE}"/>
    <cellStyle name="Normal 3 2 6 3 3" xfId="31429" xr:uid="{5C715ECD-CB59-438F-BF41-85BABFA0CB00}"/>
    <cellStyle name="Normal 3 2 6 3 3 2" xfId="31430" xr:uid="{9709A02C-3899-42B6-B523-79AE3B50D29E}"/>
    <cellStyle name="Normal 3 2 6 3 4" xfId="31431" xr:uid="{5EBB1BF7-50E7-4841-8042-0D7EFB9BDAD0}"/>
    <cellStyle name="Normal 3 2 6 4" xfId="31432" xr:uid="{B1B1A9EC-48A8-4D35-9742-F13FBA72798A}"/>
    <cellStyle name="Normal 3 2 6 4 2" xfId="31433" xr:uid="{82F38A47-B9B4-46E2-8A58-B5024274B5EC}"/>
    <cellStyle name="Normal 3 2 6 4 2 2" xfId="31434" xr:uid="{6E5AF017-7C79-4836-8047-2F11B5DBB230}"/>
    <cellStyle name="Normal 3 2 6 4 3" xfId="31435" xr:uid="{71B013D5-DF44-4DE2-954B-D068CF02E4B8}"/>
    <cellStyle name="Normal 3 2 6 5" xfId="31436" xr:uid="{752ABE2D-4682-4A03-B3E1-CB4D25AF4C68}"/>
    <cellStyle name="Normal 3 2 6 5 2" xfId="31437" xr:uid="{BAD4E68A-6CA8-410B-9F2F-338F1152BAD4}"/>
    <cellStyle name="Normal 3 2 6 6" xfId="31438" xr:uid="{60E688FB-21F7-4885-BFBF-7CA084B69EC6}"/>
    <cellStyle name="Normal 3 2 7" xfId="31439" xr:uid="{2FDAE2D3-0594-48CF-84E6-9DBA221CFC6B}"/>
    <cellStyle name="Normal 3 2 8" xfId="31440" xr:uid="{629F07D5-28BF-4EBF-A012-4C2FFEA40BDA}"/>
    <cellStyle name="Normal 3 2 8 2" xfId="31441" xr:uid="{F52382CC-7B76-485D-A165-57412A6232D0}"/>
    <cellStyle name="Normal 3 2 8 2 2" xfId="31442" xr:uid="{CCC0A057-51F0-4CD9-B382-2075E48E1B43}"/>
    <cellStyle name="Normal 3 2 8 2 2 2" xfId="31443" xr:uid="{E22AA6B2-BFAC-46A9-BDDF-6E4E30720C70}"/>
    <cellStyle name="Normal 3 2 8 2 2 2 2" xfId="31444" xr:uid="{03982479-5CF4-4146-B3E8-6C00B1AC9567}"/>
    <cellStyle name="Normal 3 2 8 2 2 3" xfId="31445" xr:uid="{A7BA1128-C098-4477-BA86-1EC72A90277A}"/>
    <cellStyle name="Normal 3 2 8 2 3" xfId="31446" xr:uid="{01F6F080-39FD-4D8B-A949-4F0075C03B9E}"/>
    <cellStyle name="Normal 3 2 8 2 3 2" xfId="31447" xr:uid="{C648FB26-0D53-434F-B887-296D16E26881}"/>
    <cellStyle name="Normal 3 2 8 2 4" xfId="31448" xr:uid="{53BE6266-549F-4C0E-8D61-A07D87C0707F}"/>
    <cellStyle name="Normal 3 2 8 3" xfId="31449" xr:uid="{BBF07ED6-EEF1-4D13-8800-E0EC8008F3BB}"/>
    <cellStyle name="Normal 3 2 8 3 2" xfId="31450" xr:uid="{E8AD3CEF-A79E-4705-9D4D-898C183CDD78}"/>
    <cellStyle name="Normal 3 2 8 3 2 2" xfId="31451" xr:uid="{92B00D9A-E160-49F6-85B9-647A62D3DA9B}"/>
    <cellStyle name="Normal 3 2 8 3 3" xfId="31452" xr:uid="{F20DCDA6-92D4-4175-A0F4-C1E914DE99CC}"/>
    <cellStyle name="Normal 3 2 8 4" xfId="31453" xr:uid="{76ED0917-0724-4455-9A7D-6ADC70ABBAD6}"/>
    <cellStyle name="Normal 3 2 8 4 2" xfId="31454" xr:uid="{732D782A-D26F-4477-ACDF-F3DCD22DE4A4}"/>
    <cellStyle name="Normal 3 2 8 5" xfId="31455" xr:uid="{31D85E7F-8B9D-40BF-B17E-E5446F469604}"/>
    <cellStyle name="Normal 3 2 9" xfId="31456" xr:uid="{6C864DBF-96CD-479C-BADA-0BF9345CAE82}"/>
    <cellStyle name="Normal 3 2_COSTOS" xfId="31457" xr:uid="{F6044B34-68BA-4F95-86EE-6553A3CDE37D}"/>
    <cellStyle name="Normal 3 20" xfId="31458" xr:uid="{46B4C7C8-5B89-469A-BF97-36700613ED44}"/>
    <cellStyle name="Normal 3 21" xfId="31459" xr:uid="{B5AC7FD8-39F5-4A81-9B04-3F2B7066F16C}"/>
    <cellStyle name="Normal 3 22" xfId="31460" xr:uid="{3C7E8534-49AE-44FA-AC02-D421468185E4}"/>
    <cellStyle name="Normal 3 23" xfId="31461" xr:uid="{323A5DB9-F8C0-4AF9-A3B3-D4B4FADEA049}"/>
    <cellStyle name="Normal 3 24" xfId="31462" xr:uid="{BF83EFA3-93D3-4FAC-9AF5-E36A233EBA0B}"/>
    <cellStyle name="Normal 3 25" xfId="31463" xr:uid="{19652C28-7F7C-4406-8DC9-90876AE3C588}"/>
    <cellStyle name="Normal 3 26" xfId="31464" xr:uid="{9DBA5B7B-5B4F-48A3-A461-5C4FC102908C}"/>
    <cellStyle name="Normal 3 27" xfId="31465" xr:uid="{C8D35BF2-BA6B-4F5A-84DC-087F5E48C954}"/>
    <cellStyle name="Normal 3 28" xfId="31466" xr:uid="{7E7D9410-AD21-4A6B-8C95-5A64EEA0612B}"/>
    <cellStyle name="Normal 3 29" xfId="31467" xr:uid="{C7058202-0D8C-4670-BE31-AB8D08AF45A2}"/>
    <cellStyle name="Normal 3 3" xfId="31468" xr:uid="{5613A269-49FC-45CA-BEE4-7A07C6E11DAC}"/>
    <cellStyle name="Normal 3 3 2" xfId="30" xr:uid="{31A26FD0-571B-49E0-BAAA-C87A7B567339}"/>
    <cellStyle name="Normal 3 3 2 2" xfId="31469" xr:uid="{43EE7FFC-0D5E-4CCD-8D0A-446F3EC2A285}"/>
    <cellStyle name="Normal 3 3 2 2 2" xfId="31470" xr:uid="{178921C0-863A-4AF1-98CC-C8725116CAE0}"/>
    <cellStyle name="Normal 3 3 2 3" xfId="31471" xr:uid="{3201ABE1-2BEC-4217-8F82-4DAAFE399727}"/>
    <cellStyle name="Normal 3 3 3" xfId="31472" xr:uid="{F1E7007D-F013-4986-B949-CD9D0B50CF35}"/>
    <cellStyle name="Normal 3 3 3 2" xfId="31473" xr:uid="{F9811A93-B893-4BD2-BCB8-7BFDBCDB6A83}"/>
    <cellStyle name="Normal 3 3 3 2 2" xfId="31474" xr:uid="{33DAF003-6F62-4C13-9EA0-694FA38694ED}"/>
    <cellStyle name="Normal 3 3 4" xfId="31475" xr:uid="{544194F1-942C-4BAA-8DFB-792FEF0E4313}"/>
    <cellStyle name="Normal 3 3 4 2" xfId="31476" xr:uid="{39120D48-97E7-435F-9004-888095EA4583}"/>
    <cellStyle name="Normal 3 3 4 2 2" xfId="31477" xr:uid="{EE00CCB0-D9E8-4D30-9B4D-C63532A5C7E7}"/>
    <cellStyle name="Normal 3 3 4 3" xfId="31478" xr:uid="{A5CA81F4-DB21-4987-9C00-E50D7EA777BD}"/>
    <cellStyle name="Normal 3 3 5" xfId="31479" xr:uid="{7E1DD71E-D232-41CD-90F8-7A11FDFE97D6}"/>
    <cellStyle name="Normal 3 3 6" xfId="31480" xr:uid="{6F58A172-5662-4A2A-836B-6BB18C106F61}"/>
    <cellStyle name="Normal 3 3 7" xfId="31481" xr:uid="{AC18C4F0-AC71-46DB-8993-33F9DA8FD65D}"/>
    <cellStyle name="Normal 3 3_INFORME" xfId="31482" xr:uid="{6BA52667-8820-4CAE-BF87-E669C1819730}"/>
    <cellStyle name="Normal 3 30" xfId="31483" xr:uid="{840C72C5-3F72-497C-808F-CDEDA3B92C03}"/>
    <cellStyle name="Normal 3 31" xfId="31484" xr:uid="{196E2CBA-8881-4B38-88EA-9CE0518141F4}"/>
    <cellStyle name="Normal 3 32" xfId="31485" xr:uid="{2345F55C-4F9E-4C44-84C7-87D57165B060}"/>
    <cellStyle name="Normal 3 33" xfId="31486" xr:uid="{9637B89D-A4BF-4208-8E00-A493DA762D86}"/>
    <cellStyle name="Normal 3 34" xfId="31487" xr:uid="{FE3073A5-D49C-43EA-AAD1-76B31B0546A5}"/>
    <cellStyle name="Normal 3 35" xfId="31488" xr:uid="{2245B7E5-0A77-44A4-AED3-B3BA9F135E51}"/>
    <cellStyle name="Normal 3 36" xfId="31489" xr:uid="{CF41339B-2F8B-407B-ADDA-34F7E229D3D0}"/>
    <cellStyle name="Normal 3 37" xfId="31490" xr:uid="{78773440-B0C7-42ED-885D-DE9A0E76E2DC}"/>
    <cellStyle name="Normal 3 38" xfId="31491" xr:uid="{F16DB335-59DC-40E4-943C-D180FB923086}"/>
    <cellStyle name="Normal 3 39" xfId="31492" xr:uid="{E6777C24-E3A3-4E23-8D3C-10F3CE9D40C1}"/>
    <cellStyle name="Normal 3 4" xfId="31493" xr:uid="{2FAEF523-A60B-415B-B61B-697AD081771B}"/>
    <cellStyle name="Normal 3 4 10" xfId="31494" xr:uid="{60AC47D2-A604-48ED-BCEC-98BCC7C2DF59}"/>
    <cellStyle name="Normal 3 4 10 2" xfId="31495" xr:uid="{81B03E69-251E-4564-9B06-CBEF3071CBA5}"/>
    <cellStyle name="Normal 3 4 10 2 2" xfId="31496" xr:uid="{8DB3F011-FD01-4126-BE7F-48E527AF4440}"/>
    <cellStyle name="Normal 3 4 10 3" xfId="31497" xr:uid="{AB0800A0-84DD-4BFA-B8FD-96843302DED2}"/>
    <cellStyle name="Normal 3 4 11" xfId="31498" xr:uid="{09B84DB8-2084-4851-8A61-E7F31E4C894B}"/>
    <cellStyle name="Normal 3 4 11 2" xfId="31499" xr:uid="{FFB73853-CD7C-4EEC-BD50-ED50FD53B510}"/>
    <cellStyle name="Normal 3 4 12" xfId="31500" xr:uid="{AAA4BC52-F9B2-4FCE-A66D-FAB293369607}"/>
    <cellStyle name="Normal 3 4 13" xfId="31501" xr:uid="{A0E17B77-6B49-48D1-858C-2A50E7EFD32C}"/>
    <cellStyle name="Normal 3 4 14" xfId="31502" xr:uid="{718BD364-1FF7-423B-893E-5D74BC8D0507}"/>
    <cellStyle name="Normal 3 4 2" xfId="31503" xr:uid="{0081E7EE-E450-4E45-945F-6FF95285668F}"/>
    <cellStyle name="Normal 3 4 2 10" xfId="31504" xr:uid="{823D99C8-A84F-49B9-A30E-4A90D8D81C35}"/>
    <cellStyle name="Normal 3 4 2 11" xfId="31505" xr:uid="{9270E08C-2795-4322-B394-8D7E8E02364E}"/>
    <cellStyle name="Normal 3 4 2 2" xfId="31506" xr:uid="{BF605283-0583-4183-9CDD-AF1A4683D064}"/>
    <cellStyle name="Normal 3 4 2 2 2" xfId="31507" xr:uid="{EF049C58-D31F-4766-AD9E-36A6907A156A}"/>
    <cellStyle name="Normal 3 4 2 2 2 2" xfId="31508" xr:uid="{E7290169-9E8C-4A84-A0BA-9E1621F9F1DA}"/>
    <cellStyle name="Normal 3 4 2 2 2 2 2" xfId="31509" xr:uid="{CBC56148-8B1C-41B1-BE91-5F8537BD1A04}"/>
    <cellStyle name="Normal 3 4 2 2 2 2 2 2" xfId="31510" xr:uid="{F7C96269-4063-430A-889D-2E780BC2E26C}"/>
    <cellStyle name="Normal 3 4 2 2 2 2 2 2 2" xfId="31511" xr:uid="{08F6D794-61DC-4CA6-8B8A-173B2DC2512F}"/>
    <cellStyle name="Normal 3 4 2 2 2 2 2 2 2 2" xfId="31512" xr:uid="{3142BC0E-7AB3-46D5-9992-C8E15B7CEFAE}"/>
    <cellStyle name="Normal 3 4 2 2 2 2 2 2 3" xfId="31513" xr:uid="{56278982-8E85-48E0-A487-4842D806E6E6}"/>
    <cellStyle name="Normal 3 4 2 2 2 2 2 3" xfId="31514" xr:uid="{765AFFAA-54FA-4A5D-BF7E-0ABE2E14DE46}"/>
    <cellStyle name="Normal 3 4 2 2 2 2 2 3 2" xfId="31515" xr:uid="{72E9C2C2-3833-48F4-A6E3-3B6A1A60CC67}"/>
    <cellStyle name="Normal 3 4 2 2 2 2 2 4" xfId="31516" xr:uid="{E7E68099-C53E-440A-B8A4-000C62D53098}"/>
    <cellStyle name="Normal 3 4 2 2 2 2 3" xfId="31517" xr:uid="{A30EF591-A0ED-4DB0-93BA-4C9A24657302}"/>
    <cellStyle name="Normal 3 4 2 2 2 2 3 2" xfId="31518" xr:uid="{86E1F848-F906-4737-9A1E-F460888E2D96}"/>
    <cellStyle name="Normal 3 4 2 2 2 2 3 2 2" xfId="31519" xr:uid="{9317E080-A562-47C8-823B-77A05E4F71A2}"/>
    <cellStyle name="Normal 3 4 2 2 2 2 3 3" xfId="31520" xr:uid="{372E5524-49A4-4504-A4A4-B182A4B82AE3}"/>
    <cellStyle name="Normal 3 4 2 2 2 2 4" xfId="31521" xr:uid="{218B0710-5C62-43FE-803C-1E020F176E94}"/>
    <cellStyle name="Normal 3 4 2 2 2 2 4 2" xfId="31522" xr:uid="{54FE0D07-47E6-4A52-BF67-44C96162D402}"/>
    <cellStyle name="Normal 3 4 2 2 2 2 5" xfId="31523" xr:uid="{3EC7837B-FE8B-4E7F-B1E2-28A34B5B3AC3}"/>
    <cellStyle name="Normal 3 4 2 2 2 3" xfId="31524" xr:uid="{9947DF77-ACB9-4870-B311-C944754BDE62}"/>
    <cellStyle name="Normal 3 4 2 2 2 3 2" xfId="31525" xr:uid="{373EA439-A426-4D24-B326-2FB265EBBD3F}"/>
    <cellStyle name="Normal 3 4 2 2 2 3 2 2" xfId="31526" xr:uid="{73017E64-4FFE-42E7-9185-DDE8B1E8A3E3}"/>
    <cellStyle name="Normal 3 4 2 2 2 3 2 2 2" xfId="31527" xr:uid="{730E739F-6CE7-402C-A7BC-1E8490CA455C}"/>
    <cellStyle name="Normal 3 4 2 2 2 3 2 3" xfId="31528" xr:uid="{710626E1-1BDE-44CB-A590-669592EB776A}"/>
    <cellStyle name="Normal 3 4 2 2 2 3 3" xfId="31529" xr:uid="{D1A0F4ED-3C95-454E-93CB-85F832E89BD2}"/>
    <cellStyle name="Normal 3 4 2 2 2 3 3 2" xfId="31530" xr:uid="{0B4C3835-9C35-4CAA-B580-9D62C97ABBBB}"/>
    <cellStyle name="Normal 3 4 2 2 2 3 4" xfId="31531" xr:uid="{48DAF8F8-915C-4B58-A99F-A9A1D348A73A}"/>
    <cellStyle name="Normal 3 4 2 2 2 4" xfId="31532" xr:uid="{A0301E10-542E-444A-97FE-8FB7E091F1BB}"/>
    <cellStyle name="Normal 3 4 2 2 2 4 2" xfId="31533" xr:uid="{ED9F5F42-6147-4B7F-AD26-F9C5FE850CCD}"/>
    <cellStyle name="Normal 3 4 2 2 2 4 2 2" xfId="31534" xr:uid="{9A24D56F-82EA-4424-BFFF-97F24940A9A7}"/>
    <cellStyle name="Normal 3 4 2 2 2 4 3" xfId="31535" xr:uid="{525141ED-5352-4ADD-88F3-CCD4D6F94A5D}"/>
    <cellStyle name="Normal 3 4 2 2 2 5" xfId="31536" xr:uid="{9C47C5B0-20CC-4476-872B-0E019E895977}"/>
    <cellStyle name="Normal 3 4 2 2 2 5 2" xfId="31537" xr:uid="{67B856F5-A4D5-4B92-9974-FF5B2792715F}"/>
    <cellStyle name="Normal 3 4 2 2 2 6" xfId="31538" xr:uid="{0EF1EA9E-0AC6-45A1-8F9A-DF578E8ED139}"/>
    <cellStyle name="Normal 3 4 2 2 2 7" xfId="31539" xr:uid="{8FD1690D-4BA1-459E-BEE1-999A32739B74}"/>
    <cellStyle name="Normal 3 4 2 2 3" xfId="31540" xr:uid="{B6CFE7DD-3210-4A23-895F-8EB845DC9CF8}"/>
    <cellStyle name="Normal 3 4 2 2 3 2" xfId="31541" xr:uid="{8C7B7E95-8DBC-4165-934D-195ED5A21173}"/>
    <cellStyle name="Normal 3 4 2 2 3 2 2" xfId="31542" xr:uid="{44E1D3D2-4FED-4891-9077-6AA719D07E93}"/>
    <cellStyle name="Normal 3 4 2 2 3 2 2 2" xfId="31543" xr:uid="{2A7095A9-2303-4EC4-8FC2-08EADD6C9C7D}"/>
    <cellStyle name="Normal 3 4 2 2 3 2 2 2 2" xfId="31544" xr:uid="{72CE18C7-B710-4CA7-9BEA-AC44E246A409}"/>
    <cellStyle name="Normal 3 4 2 2 3 2 2 3" xfId="31545" xr:uid="{BBA063C4-AA53-467F-8F4B-823A75E4860B}"/>
    <cellStyle name="Normal 3 4 2 2 3 2 3" xfId="31546" xr:uid="{0F623C64-7B24-4A61-86D8-1B6FD6B74B97}"/>
    <cellStyle name="Normal 3 4 2 2 3 2 3 2" xfId="31547" xr:uid="{CD6BEA4B-007C-4A3D-8877-9B47D16F03E8}"/>
    <cellStyle name="Normal 3 4 2 2 3 2 4" xfId="31548" xr:uid="{B3AC3ED7-E72D-4911-9FBF-6E15FE963C08}"/>
    <cellStyle name="Normal 3 4 2 2 3 3" xfId="31549" xr:uid="{93C95C58-FA71-487B-9FB6-3FF734E2CBE2}"/>
    <cellStyle name="Normal 3 4 2 2 3 3 2" xfId="31550" xr:uid="{1517AFD9-5881-4BC2-AD4A-0DCE98D6F6BA}"/>
    <cellStyle name="Normal 3 4 2 2 3 3 2 2" xfId="31551" xr:uid="{A6E60B7A-D7D7-4EEC-BAF8-FF55AD3B0E73}"/>
    <cellStyle name="Normal 3 4 2 2 3 3 3" xfId="31552" xr:uid="{8966F2DF-3DF0-4C8A-986B-235B1C5DB65A}"/>
    <cellStyle name="Normal 3 4 2 2 3 4" xfId="31553" xr:uid="{39075D2A-0385-4FDA-B006-F4ECC28A6765}"/>
    <cellStyle name="Normal 3 4 2 2 3 4 2" xfId="31554" xr:uid="{5A2E0FC8-6322-4742-A185-40EE172D6F35}"/>
    <cellStyle name="Normal 3 4 2 2 3 5" xfId="31555" xr:uid="{54B47E73-18AB-4CE8-B2B5-1F6D09967AAF}"/>
    <cellStyle name="Normal 3 4 2 2 4" xfId="31556" xr:uid="{73B302E2-2E8F-447B-82C4-B0A008145419}"/>
    <cellStyle name="Normal 3 4 2 2 4 2" xfId="31557" xr:uid="{CAC72A77-2D62-4EBE-8253-7F8EAF3EC51A}"/>
    <cellStyle name="Normal 3 4 2 2 4 2 2" xfId="31558" xr:uid="{26E9197C-76E9-4FCD-AB59-B76E8481D2C8}"/>
    <cellStyle name="Normal 3 4 2 2 4 2 2 2" xfId="31559" xr:uid="{7A455300-E74E-4C9E-88F2-D91F533C8EBE}"/>
    <cellStyle name="Normal 3 4 2 2 4 2 3" xfId="31560" xr:uid="{5AC6FB4D-0EB3-48BB-BEA3-BFD1F5E66A55}"/>
    <cellStyle name="Normal 3 4 2 2 4 3" xfId="31561" xr:uid="{15958036-0D51-4AC1-B453-9328E1E28238}"/>
    <cellStyle name="Normal 3 4 2 2 4 3 2" xfId="31562" xr:uid="{CD0C99D0-FA89-4276-8395-31F1F74142B6}"/>
    <cellStyle name="Normal 3 4 2 2 4 4" xfId="31563" xr:uid="{1CA665F4-D849-4900-BA92-0A0297B9D7A5}"/>
    <cellStyle name="Normal 3 4 2 2 5" xfId="31564" xr:uid="{4F5BEBD8-3415-4E9C-AC70-DE96D3C8206C}"/>
    <cellStyle name="Normal 3 4 2 2 5 2" xfId="31565" xr:uid="{CCA01219-6946-4210-A93A-76900DA5E4AC}"/>
    <cellStyle name="Normal 3 4 2 2 5 2 2" xfId="31566" xr:uid="{C4D910E6-076E-449A-A25A-014FEB24E52B}"/>
    <cellStyle name="Normal 3 4 2 2 5 3" xfId="31567" xr:uid="{2F158C3F-9567-4070-BBD4-49F3273B6D39}"/>
    <cellStyle name="Normal 3 4 2 2 6" xfId="31568" xr:uid="{34078F3E-BCD7-4464-B4D7-B4CA98C56CA4}"/>
    <cellStyle name="Normal 3 4 2 2 6 2" xfId="31569" xr:uid="{25915841-117D-4EA6-B90B-2026F742485F}"/>
    <cellStyle name="Normal 3 4 2 2 7" xfId="31570" xr:uid="{0E5770AC-E506-4524-8808-AF4CFFAC270A}"/>
    <cellStyle name="Normal 3 4 2 2 8" xfId="31571" xr:uid="{5115F39D-F356-4921-B053-3F9B5383791E}"/>
    <cellStyle name="Normal 3 4 2 2 9" xfId="31572" xr:uid="{85F32553-39C0-457F-8D99-A492824AB6F7}"/>
    <cellStyle name="Normal 3 4 2 3" xfId="31573" xr:uid="{5A045883-3FBE-44DC-B6BB-F6FFE6E40DF7}"/>
    <cellStyle name="Normal 3 4 2 3 2" xfId="31574" xr:uid="{D308B6EB-3226-443E-9C68-D49E97B5AE6C}"/>
    <cellStyle name="Normal 3 4 2 3 2 2" xfId="31575" xr:uid="{85623829-EE0B-4208-BB1B-33062E691F3C}"/>
    <cellStyle name="Normal 3 4 2 3 2 2 2" xfId="31576" xr:uid="{0674F67C-2B5F-4594-AE02-D5DF55F694FA}"/>
    <cellStyle name="Normal 3 4 2 3 2 2 2 2" xfId="31577" xr:uid="{E6301F1C-F7F5-4E8E-9708-524E3AB8A6AD}"/>
    <cellStyle name="Normal 3 4 2 3 2 2 2 2 2" xfId="31578" xr:uid="{AB6349A1-5C0A-4E9B-8E6B-501F25C851A7}"/>
    <cellStyle name="Normal 3 4 2 3 2 2 2 3" xfId="31579" xr:uid="{03802250-36A0-42AD-83AE-D3B08B9F49C9}"/>
    <cellStyle name="Normal 3 4 2 3 2 2 3" xfId="31580" xr:uid="{13CB8C7D-2D16-42BB-ACD3-DA26B34F9FDD}"/>
    <cellStyle name="Normal 3 4 2 3 2 2 3 2" xfId="31581" xr:uid="{8A696D4A-8CB4-4657-9362-7E0F646570D2}"/>
    <cellStyle name="Normal 3 4 2 3 2 2 4" xfId="31582" xr:uid="{BB70F54A-412D-4058-B675-8ACEBDD41B85}"/>
    <cellStyle name="Normal 3 4 2 3 2 3" xfId="31583" xr:uid="{980FA516-9477-442E-8813-3ED499634BA3}"/>
    <cellStyle name="Normal 3 4 2 3 2 3 2" xfId="31584" xr:uid="{9B2D5294-F87F-44E7-8B01-C4B3A59E9413}"/>
    <cellStyle name="Normal 3 4 2 3 2 3 2 2" xfId="31585" xr:uid="{12FD3815-DF91-4E5B-83A6-BA770B457370}"/>
    <cellStyle name="Normal 3 4 2 3 2 3 3" xfId="31586" xr:uid="{2C52E663-E0E4-47B7-916C-892FFC64D253}"/>
    <cellStyle name="Normal 3 4 2 3 2 4" xfId="31587" xr:uid="{273916AD-F401-4650-BA6F-576A4233C764}"/>
    <cellStyle name="Normal 3 4 2 3 2 4 2" xfId="31588" xr:uid="{F4205BD5-DB5E-4D10-96F7-75606B4AB75A}"/>
    <cellStyle name="Normal 3 4 2 3 2 5" xfId="31589" xr:uid="{C31B485F-711A-4242-BCFD-4215647EB053}"/>
    <cellStyle name="Normal 3 4 2 3 3" xfId="31590" xr:uid="{57D273B2-35B5-4E5D-87B0-77C6ED7A53E6}"/>
    <cellStyle name="Normal 3 4 2 3 3 2" xfId="31591" xr:uid="{D29AFFAD-40AF-40F9-A294-25A41F0A180F}"/>
    <cellStyle name="Normal 3 4 2 3 3 2 2" xfId="31592" xr:uid="{2A54668E-305B-4DBD-929F-6B3524E90FAD}"/>
    <cellStyle name="Normal 3 4 2 3 3 2 2 2" xfId="31593" xr:uid="{2340BAD0-AFBC-4559-AD55-2AB5497A7A3E}"/>
    <cellStyle name="Normal 3 4 2 3 3 2 3" xfId="31594" xr:uid="{81E50FF5-1B0A-4AB2-BB81-987A19E68109}"/>
    <cellStyle name="Normal 3 4 2 3 3 3" xfId="31595" xr:uid="{5EAFDEE2-4E00-4AE8-BB4B-AD0B31FF0CF4}"/>
    <cellStyle name="Normal 3 4 2 3 3 3 2" xfId="31596" xr:uid="{C43456C1-88A0-47A0-88EA-3A50E7A3DEB5}"/>
    <cellStyle name="Normal 3 4 2 3 3 4" xfId="31597" xr:uid="{EB384373-B57E-42A8-9056-894233BA97B7}"/>
    <cellStyle name="Normal 3 4 2 3 4" xfId="31598" xr:uid="{69993948-65B4-408E-9766-9BF18E737F69}"/>
    <cellStyle name="Normal 3 4 2 3 4 2" xfId="31599" xr:uid="{7E041AF3-0C79-4BF9-B0DA-DF239048C933}"/>
    <cellStyle name="Normal 3 4 2 3 4 2 2" xfId="31600" xr:uid="{B0E87080-1614-448C-B22D-A3285FE1FF25}"/>
    <cellStyle name="Normal 3 4 2 3 4 3" xfId="31601" xr:uid="{C541386E-7B29-4D53-9557-304048F651E7}"/>
    <cellStyle name="Normal 3 4 2 3 5" xfId="31602" xr:uid="{0C446EBD-3B94-4414-B619-5F3BCEB72E2B}"/>
    <cellStyle name="Normal 3 4 2 3 5 2" xfId="31603" xr:uid="{B3AF54D8-3E27-4738-96A3-746BCFA2D674}"/>
    <cellStyle name="Normal 3 4 2 3 6" xfId="31604" xr:uid="{15F5D120-783F-4E09-BC3D-B570386E0533}"/>
    <cellStyle name="Normal 3 4 2 3 7" xfId="31605" xr:uid="{EE790554-7567-4A8D-B746-2895A37593D5}"/>
    <cellStyle name="Normal 3 4 2 4" xfId="31606" xr:uid="{91CE06F0-A2AD-4EEA-A1C5-35F232C2C144}"/>
    <cellStyle name="Normal 3 4 2 4 2" xfId="31607" xr:uid="{F6C441F6-4EB3-4EDA-AC97-CEA893B6C44F}"/>
    <cellStyle name="Normal 3 4 2 4 2 2" xfId="31608" xr:uid="{DD0DE2FA-9C0A-48A3-827A-EC2F2FE986F0}"/>
    <cellStyle name="Normal 3 4 2 4 2 2 2" xfId="31609" xr:uid="{A996072D-92F8-4AF2-91D2-E816262B856F}"/>
    <cellStyle name="Normal 3 4 2 4 2 2 2 2" xfId="31610" xr:uid="{495AA002-DE1D-4BB0-837C-BB798F68DD94}"/>
    <cellStyle name="Normal 3 4 2 4 2 2 3" xfId="31611" xr:uid="{A17AC3B2-6610-4507-B5FE-13A7629253E6}"/>
    <cellStyle name="Normal 3 4 2 4 2 3" xfId="31612" xr:uid="{EDB28F08-5FAB-43DD-AF7D-5A2729C7410D}"/>
    <cellStyle name="Normal 3 4 2 4 2 3 2" xfId="31613" xr:uid="{887ACC4D-3FBF-4729-BD44-C3C00D840E7D}"/>
    <cellStyle name="Normal 3 4 2 4 2 4" xfId="31614" xr:uid="{F577E6A9-FA7B-4C50-AD30-C379BFF8CA0D}"/>
    <cellStyle name="Normal 3 4 2 4 3" xfId="31615" xr:uid="{45E30796-BAA8-4949-80DE-28929369718C}"/>
    <cellStyle name="Normal 3 4 2 4 3 2" xfId="31616" xr:uid="{BCE43A21-534F-45FF-83FA-1DE3628DDF51}"/>
    <cellStyle name="Normal 3 4 2 4 3 2 2" xfId="31617" xr:uid="{BFA83467-E463-4B5B-9913-41C83E15C376}"/>
    <cellStyle name="Normal 3 4 2 4 3 3" xfId="31618" xr:uid="{203CF4D8-FB05-44EE-8486-870C9733EAEE}"/>
    <cellStyle name="Normal 3 4 2 4 4" xfId="31619" xr:uid="{C5A4D051-9E89-4D47-8A5B-5A9F5932B71F}"/>
    <cellStyle name="Normal 3 4 2 4 4 2" xfId="31620" xr:uid="{A4E1457F-7FEA-4487-9B03-1E47C2592EDB}"/>
    <cellStyle name="Normal 3 4 2 4 5" xfId="31621" xr:uid="{A351AC7E-A7EF-4D8E-9DBF-67A3290B2243}"/>
    <cellStyle name="Normal 3 4 2 5" xfId="31622" xr:uid="{AF232ECE-90F7-4819-9EEE-A2962F4A9687}"/>
    <cellStyle name="Normal 3 4 2 5 2" xfId="31623" xr:uid="{E7159DC2-B5BF-41FF-941E-A8ED2E257EB7}"/>
    <cellStyle name="Normal 3 4 2 5 2 2" xfId="31624" xr:uid="{55AD093B-87D8-4518-AD17-8ACDEAAAEFAC}"/>
    <cellStyle name="Normal 3 4 2 5 2 2 2" xfId="31625" xr:uid="{42ECAA1B-536E-495B-A3B0-023010A80F01}"/>
    <cellStyle name="Normal 3 4 2 5 2 3" xfId="31626" xr:uid="{066F28FA-02DB-4636-BA5B-6E1A8BD09E17}"/>
    <cellStyle name="Normal 3 4 2 5 3" xfId="31627" xr:uid="{68347267-2FE3-478E-9399-9F2EED445E8B}"/>
    <cellStyle name="Normal 3 4 2 5 3 2" xfId="31628" xr:uid="{766D5FD5-490C-4B23-8E5E-FD1A114EF6AE}"/>
    <cellStyle name="Normal 3 4 2 5 4" xfId="31629" xr:uid="{9C5D82D8-9B76-42D5-A948-4DA7292E6548}"/>
    <cellStyle name="Normal 3 4 2 6" xfId="31630" xr:uid="{EF19CBB9-A609-4DD1-8137-9A9BAE9DA6F3}"/>
    <cellStyle name="Normal 3 4 2 6 2" xfId="31631" xr:uid="{C51DE443-A5C7-4F1B-994E-E959A39AD698}"/>
    <cellStyle name="Normal 3 4 2 6 2 2" xfId="31632" xr:uid="{7C9217E2-31BA-4245-B2BB-CAE86D32E48C}"/>
    <cellStyle name="Normal 3 4 2 6 3" xfId="31633" xr:uid="{A04A19CF-52DC-4B75-8974-9346DB8F6964}"/>
    <cellStyle name="Normal 3 4 2 7" xfId="31634" xr:uid="{0FBDA930-7806-4174-AF4B-54EAEE503F06}"/>
    <cellStyle name="Normal 3 4 2 7 2" xfId="31635" xr:uid="{514051F6-E2AF-4C81-8AAE-1AAC3E3EF08F}"/>
    <cellStyle name="Normal 3 4 2 7 2 2" xfId="31636" xr:uid="{A3B7A34F-0EA7-4562-B2AF-04060B3DF9DE}"/>
    <cellStyle name="Normal 3 4 2 7 3" xfId="31637" xr:uid="{4DE783DA-2783-408E-A924-01DBFE802475}"/>
    <cellStyle name="Normal 3 4 2 8" xfId="31638" xr:uid="{401E891A-68F0-49B6-910F-43DA73A681DA}"/>
    <cellStyle name="Normal 3 4 2 8 2" xfId="31639" xr:uid="{74CB5A4F-5B72-4235-A909-6C2CA248DBFE}"/>
    <cellStyle name="Normal 3 4 2 9" xfId="31640" xr:uid="{69DEB590-83AF-457B-9409-0BF89BFCE9C5}"/>
    <cellStyle name="Normal 3 4 2_INFORME" xfId="31641" xr:uid="{59053D5F-C2C8-4B60-A85E-CFDF5C8E434B}"/>
    <cellStyle name="Normal 3 4 3" xfId="31642" xr:uid="{E922BA86-4DF0-403C-A4FB-DB652B84F30C}"/>
    <cellStyle name="Normal 3 4 3 2" xfId="31643" xr:uid="{61400CFA-7A3A-4949-BBC5-B49A73A57565}"/>
    <cellStyle name="Normal 3 4 3 2 2" xfId="31644" xr:uid="{8862D603-29CA-46EA-AA6C-A64921009ED9}"/>
    <cellStyle name="Normal 3 4 3 2 2 2" xfId="31645" xr:uid="{1E599096-8879-437B-9E6F-DC7FFBCE6662}"/>
    <cellStyle name="Normal 3 4 3 2 2 2 2" xfId="31646" xr:uid="{CF855E99-6057-42AC-BC93-198EB821A589}"/>
    <cellStyle name="Normal 3 4 3 2 2 2 2 2" xfId="31647" xr:uid="{C86352B0-7BB6-4316-9F50-98E8EC35263C}"/>
    <cellStyle name="Normal 3 4 3 2 2 2 2 2 2" xfId="31648" xr:uid="{310C7A7A-D7CB-41B2-B298-3851BB66FB48}"/>
    <cellStyle name="Normal 3 4 3 2 2 2 2 3" xfId="31649" xr:uid="{409ABA5E-E778-485F-A245-0ABDD326493D}"/>
    <cellStyle name="Normal 3 4 3 2 2 2 3" xfId="31650" xr:uid="{4947A701-485F-4912-B422-0A977F465EEF}"/>
    <cellStyle name="Normal 3 4 3 2 2 2 3 2" xfId="31651" xr:uid="{FA8E4303-98DD-47F5-BF00-41D75E8A87F1}"/>
    <cellStyle name="Normal 3 4 3 2 2 2 4" xfId="31652" xr:uid="{57C69DB8-30FB-4C5C-B6D8-202F651E7F17}"/>
    <cellStyle name="Normal 3 4 3 2 2 3" xfId="31653" xr:uid="{0B89E8A1-86D6-4818-9597-0B9E6C4C663A}"/>
    <cellStyle name="Normal 3 4 3 2 2 3 2" xfId="31654" xr:uid="{640D83FC-B191-43A3-8F62-66514EA00839}"/>
    <cellStyle name="Normal 3 4 3 2 2 3 2 2" xfId="31655" xr:uid="{ADFD1888-4240-46F5-957B-27D1A368A6C5}"/>
    <cellStyle name="Normal 3 4 3 2 2 3 3" xfId="31656" xr:uid="{E4D38404-D7A0-48FA-B771-8AC84A01E5EF}"/>
    <cellStyle name="Normal 3 4 3 2 2 4" xfId="31657" xr:uid="{4812DCC8-E1D2-463F-B0DD-0DE1470CD9FB}"/>
    <cellStyle name="Normal 3 4 3 2 2 4 2" xfId="31658" xr:uid="{BEA8CAAC-5915-493B-B478-D1ABFF70B6C9}"/>
    <cellStyle name="Normal 3 4 3 2 2 5" xfId="31659" xr:uid="{54D8059A-334C-41D0-81AF-3C898697B7B7}"/>
    <cellStyle name="Normal 3 4 3 2 3" xfId="31660" xr:uid="{9B91D439-E825-43E8-B0EB-5FEBAA43122D}"/>
    <cellStyle name="Normal 3 4 3 2 3 2" xfId="31661" xr:uid="{90494D96-221B-4C1F-8D08-81679142E21D}"/>
    <cellStyle name="Normal 3 4 3 2 3 2 2" xfId="31662" xr:uid="{40525B3D-CFA6-4405-99ED-D7BDFFCB4366}"/>
    <cellStyle name="Normal 3 4 3 2 3 2 2 2" xfId="31663" xr:uid="{3FBB1289-E36F-43D9-9BDB-B103E9550D2B}"/>
    <cellStyle name="Normal 3 4 3 2 3 2 3" xfId="31664" xr:uid="{F17096C6-C0E8-4EF6-BD94-35DFE843804F}"/>
    <cellStyle name="Normal 3 4 3 2 3 3" xfId="31665" xr:uid="{17D0F0B6-C0DC-497A-8D78-BA9B0E1F2953}"/>
    <cellStyle name="Normal 3 4 3 2 3 3 2" xfId="31666" xr:uid="{6F8BDF5E-0F61-421F-A92B-5E20EDAA7BDC}"/>
    <cellStyle name="Normal 3 4 3 2 3 4" xfId="31667" xr:uid="{753E8CAA-7F1B-4D38-84B0-8773344C1FCD}"/>
    <cellStyle name="Normal 3 4 3 2 4" xfId="31668" xr:uid="{A941DBCC-903E-4A05-BC70-DAA1C8370926}"/>
    <cellStyle name="Normal 3 4 3 2 4 2" xfId="31669" xr:uid="{30DD837D-0C31-4894-8838-91AFEA40E6BD}"/>
    <cellStyle name="Normal 3 4 3 2 4 2 2" xfId="31670" xr:uid="{CE1A83BE-F158-4AA8-85A2-7808CB140B8E}"/>
    <cellStyle name="Normal 3 4 3 2 4 3" xfId="31671" xr:uid="{2B3BA770-D0D7-4BD7-8203-F30E404D25FD}"/>
    <cellStyle name="Normal 3 4 3 2 5" xfId="31672" xr:uid="{B61B6918-6B01-43EA-A66A-DA366CB15F86}"/>
    <cellStyle name="Normal 3 4 3 2 5 2" xfId="31673" xr:uid="{92C29A6F-B7C4-4728-BCA6-6BCB154EF154}"/>
    <cellStyle name="Normal 3 4 3 2 6" xfId="31674" xr:uid="{DBB4F48C-E703-4440-82A3-04260732E2C5}"/>
    <cellStyle name="Normal 3 4 3 2 7" xfId="31675" xr:uid="{A2D99728-1A4F-4147-AFFC-551FA16E9A23}"/>
    <cellStyle name="Normal 3 4 3 3" xfId="31676" xr:uid="{88A46026-0BB8-4D42-99F7-615B370920A5}"/>
    <cellStyle name="Normal 3 4 3 3 2" xfId="31677" xr:uid="{815C2F25-8A3A-46E2-96CB-922D442B1802}"/>
    <cellStyle name="Normal 3 4 3 3 2 2" xfId="31678" xr:uid="{78821595-B351-452D-82EB-789CF1701BEA}"/>
    <cellStyle name="Normal 3 4 3 3 2 2 2" xfId="31679" xr:uid="{5C82DD55-A523-4DD6-B27E-4A04C494FC9C}"/>
    <cellStyle name="Normal 3 4 3 3 2 2 2 2" xfId="31680" xr:uid="{D1BFD2CF-632A-435D-9998-58B92D5E2453}"/>
    <cellStyle name="Normal 3 4 3 3 2 2 3" xfId="31681" xr:uid="{D0201282-1974-4401-B9A7-255CFF6584EF}"/>
    <cellStyle name="Normal 3 4 3 3 2 3" xfId="31682" xr:uid="{B6C8F1AF-405D-4D3C-BEF2-9DC016495114}"/>
    <cellStyle name="Normal 3 4 3 3 2 3 2" xfId="31683" xr:uid="{330654DD-713F-4E5E-A307-D78318216B11}"/>
    <cellStyle name="Normal 3 4 3 3 2 4" xfId="31684" xr:uid="{499D8BA7-B6D2-4E43-AA83-7C03062F42C5}"/>
    <cellStyle name="Normal 3 4 3 3 3" xfId="31685" xr:uid="{89EDF78B-C781-4A30-822B-27559C09D9CA}"/>
    <cellStyle name="Normal 3 4 3 3 3 2" xfId="31686" xr:uid="{70591BAB-01E6-438B-BD95-3CA548471708}"/>
    <cellStyle name="Normal 3 4 3 3 3 2 2" xfId="31687" xr:uid="{A61310E9-1B11-4320-85AE-5B268FE5C8EF}"/>
    <cellStyle name="Normal 3 4 3 3 3 3" xfId="31688" xr:uid="{C5BA422B-BE45-4E1B-ADDD-246D2BD23D72}"/>
    <cellStyle name="Normal 3 4 3 3 4" xfId="31689" xr:uid="{3B2BDCFB-0CF7-43D3-8AEF-F9FB2E68CF06}"/>
    <cellStyle name="Normal 3 4 3 3 4 2" xfId="31690" xr:uid="{F1288DEB-8737-4983-8316-1D5D749AF49F}"/>
    <cellStyle name="Normal 3 4 3 3 5" xfId="31691" xr:uid="{6DF99F40-5ED0-4B7C-97EE-ECBF2A16BFCF}"/>
    <cellStyle name="Normal 3 4 3 4" xfId="31692" xr:uid="{E1250336-7CCE-4115-9D8E-B0B41714A2A2}"/>
    <cellStyle name="Normal 3 4 3 4 2" xfId="31693" xr:uid="{0DF2CC88-CC4A-41C3-A960-48EC24D2B103}"/>
    <cellStyle name="Normal 3 4 3 4 2 2" xfId="31694" xr:uid="{21BB0256-DAD4-4E6A-91EF-19E5242350DC}"/>
    <cellStyle name="Normal 3 4 3 4 2 2 2" xfId="31695" xr:uid="{43FBE19D-004E-4E38-9187-A11CA17E5F31}"/>
    <cellStyle name="Normal 3 4 3 4 2 3" xfId="31696" xr:uid="{969E71BE-F8D3-4847-91DE-421CBEDEF8D3}"/>
    <cellStyle name="Normal 3 4 3 4 3" xfId="31697" xr:uid="{FDEB445E-0DEF-4284-9A6B-B2634FDF3F76}"/>
    <cellStyle name="Normal 3 4 3 4 3 2" xfId="31698" xr:uid="{967AB734-39D2-4FC5-9EFB-8DAC096259AA}"/>
    <cellStyle name="Normal 3 4 3 4 4" xfId="31699" xr:uid="{5683E25C-FC64-43EC-B2EE-8F5D8B8EB4D6}"/>
    <cellStyle name="Normal 3 4 3 5" xfId="31700" xr:uid="{9BC649AF-62A2-4ED7-BB47-D493A8185B02}"/>
    <cellStyle name="Normal 3 4 3 5 2" xfId="31701" xr:uid="{D74D4F31-021D-414A-8502-B37AFFE44CDF}"/>
    <cellStyle name="Normal 3 4 3 5 2 2" xfId="31702" xr:uid="{C3CFA116-F796-4B5C-9054-C6348884D014}"/>
    <cellStyle name="Normal 3 4 3 5 3" xfId="31703" xr:uid="{64B6BDA7-D11D-4C5E-8EDB-83239A536F42}"/>
    <cellStyle name="Normal 3 4 3 6" xfId="31704" xr:uid="{8433B2A9-5983-4AFF-A937-A88ABB263F18}"/>
    <cellStyle name="Normal 3 4 3 6 2" xfId="31705" xr:uid="{C4F84B16-9896-4656-80E7-1839BEF9A695}"/>
    <cellStyle name="Normal 3 4 3 7" xfId="31706" xr:uid="{44184762-E532-48FA-9D03-57A66DB132E9}"/>
    <cellStyle name="Normal 3 4 3 8" xfId="31707" xr:uid="{38F0F877-479B-478D-AF6B-0B096677854F}"/>
    <cellStyle name="Normal 3 4 3 9" xfId="31708" xr:uid="{810846E5-B8F4-4399-807F-5D8956E808E9}"/>
    <cellStyle name="Normal 3 4 4" xfId="31709" xr:uid="{8962C024-0976-4053-916D-EADEF8681E13}"/>
    <cellStyle name="Normal 3 4 4 2" xfId="31710" xr:uid="{128A5886-5A18-42A9-A9F9-2B5CA7AC4F92}"/>
    <cellStyle name="Normal 3 4 4 2 2" xfId="31711" xr:uid="{EF788568-F623-475E-937F-E4A20C18E4D4}"/>
    <cellStyle name="Normal 3 4 4 2 2 2" xfId="31712" xr:uid="{9990313D-1D0F-4FD1-800B-D46E57CE631E}"/>
    <cellStyle name="Normal 3 4 4 2 2 2 2" xfId="31713" xr:uid="{F4F3D5FE-886D-49EA-B93E-BFB61D5D2E69}"/>
    <cellStyle name="Normal 3 4 4 2 2 2 2 2" xfId="31714" xr:uid="{4F009F1D-247F-450B-BA8D-CA00C29AE8DD}"/>
    <cellStyle name="Normal 3 4 4 2 2 2 3" xfId="31715" xr:uid="{1BFE286B-C6B2-4C2B-B109-16ADF34ED606}"/>
    <cellStyle name="Normal 3 4 4 2 2 3" xfId="31716" xr:uid="{89A4C2AD-3145-45C7-A0A5-541B71D34F62}"/>
    <cellStyle name="Normal 3 4 4 2 2 3 2" xfId="31717" xr:uid="{71E8BF7B-C4A4-4198-BFBD-EDB727FDBDC3}"/>
    <cellStyle name="Normal 3 4 4 2 2 4" xfId="31718" xr:uid="{A99FA091-391C-4F21-8BD7-AC57567E5794}"/>
    <cellStyle name="Normal 3 4 4 2 3" xfId="31719" xr:uid="{B065E377-5900-4C76-8189-66BF2F5BC2D2}"/>
    <cellStyle name="Normal 3 4 4 2 3 2" xfId="31720" xr:uid="{26636B0C-7265-477A-AEB9-40F4D64A4263}"/>
    <cellStyle name="Normal 3 4 4 2 3 2 2" xfId="31721" xr:uid="{1D3BC3C2-E0CD-478F-8564-F32CEE12D19F}"/>
    <cellStyle name="Normal 3 4 4 2 3 3" xfId="31722" xr:uid="{F1E01583-8845-451F-93C2-31C9341BF52C}"/>
    <cellStyle name="Normal 3 4 4 2 4" xfId="31723" xr:uid="{DBE03DCD-4659-43C5-85DF-E81A8658725B}"/>
    <cellStyle name="Normal 3 4 4 2 4 2" xfId="31724" xr:uid="{BD5472EF-45FB-47E5-9544-F49CEC4882D2}"/>
    <cellStyle name="Normal 3 4 4 2 5" xfId="31725" xr:uid="{3A578629-A8FE-42E6-9C66-ADFF9F3396B1}"/>
    <cellStyle name="Normal 3 4 4 3" xfId="31726" xr:uid="{C5F71A77-9D34-4D54-8F77-4DDB530D5D11}"/>
    <cellStyle name="Normal 3 4 4 3 2" xfId="31727" xr:uid="{99DB9822-82D9-4777-84B4-450EBD81DC28}"/>
    <cellStyle name="Normal 3 4 4 3 2 2" xfId="31728" xr:uid="{5AEE20B0-7F7F-457E-8AAA-15720AC639B9}"/>
    <cellStyle name="Normal 3 4 4 3 2 2 2" xfId="31729" xr:uid="{E0DAAEDB-0EF8-47FC-827E-6B61CB7C25C3}"/>
    <cellStyle name="Normal 3 4 4 3 2 3" xfId="31730" xr:uid="{3BB57FEC-8D1E-4DEC-BDCA-6CE721A3A42B}"/>
    <cellStyle name="Normal 3 4 4 3 3" xfId="31731" xr:uid="{98FA5300-BBF6-419D-9E2D-720BED36397E}"/>
    <cellStyle name="Normal 3 4 4 3 3 2" xfId="31732" xr:uid="{91F39198-822C-4137-8579-47F8C8BD03F5}"/>
    <cellStyle name="Normal 3 4 4 3 4" xfId="31733" xr:uid="{3AA452EB-E4D9-40F7-8940-1A946C431E62}"/>
    <cellStyle name="Normal 3 4 4 4" xfId="31734" xr:uid="{65118C2A-8463-4A73-BF25-5B88A62B5BED}"/>
    <cellStyle name="Normal 3 4 4 4 2" xfId="31735" xr:uid="{4959DBB9-F067-4A96-B0DC-9C20A2A3C929}"/>
    <cellStyle name="Normal 3 4 4 4 2 2" xfId="31736" xr:uid="{00C77415-AB54-45EE-A5A7-948D51417D20}"/>
    <cellStyle name="Normal 3 4 4 4 3" xfId="31737" xr:uid="{8C31A82B-DB7F-48A3-A4FD-BE7CE259A6D9}"/>
    <cellStyle name="Normal 3 4 4 5" xfId="31738" xr:uid="{26105245-CBEF-45D1-8B21-D67F0739C008}"/>
    <cellStyle name="Normal 3 4 4 5 2" xfId="31739" xr:uid="{6518FAC6-3DB9-4A33-8F68-3F878D8DDF48}"/>
    <cellStyle name="Normal 3 4 4 6" xfId="31740" xr:uid="{EB57C5CA-A12A-425A-BB07-784D41E217B9}"/>
    <cellStyle name="Normal 3 4 4 7" xfId="31741" xr:uid="{85B07447-C6EB-4D08-BFBE-32B0D65A1AF7}"/>
    <cellStyle name="Normal 3 4 5" xfId="31742" xr:uid="{51763F0E-E984-4659-8BA7-4677DAC0DC1B}"/>
    <cellStyle name="Normal 3 4 5 2" xfId="31743" xr:uid="{79B009C2-4298-4C14-B138-604B1BDEC304}"/>
    <cellStyle name="Normal 3 4 6" xfId="31744" xr:uid="{55B459C6-BBE6-4DB7-9908-20C13C0FDA5E}"/>
    <cellStyle name="Normal 3 4 6 2" xfId="31745" xr:uid="{5D7658A4-4A67-49AD-A4E8-7D2F1DDFCF8A}"/>
    <cellStyle name="Normal 3 4 6 2 2" xfId="31746" xr:uid="{E3E01E02-5CA4-490B-BC8E-F0591FE2EC16}"/>
    <cellStyle name="Normal 3 4 6 2 2 2" xfId="31747" xr:uid="{BD9A2738-C7BC-49B1-B362-460A3A472F07}"/>
    <cellStyle name="Normal 3 4 6 2 2 2 2" xfId="31748" xr:uid="{133B4CC2-2E13-41CA-A089-D3054002C014}"/>
    <cellStyle name="Normal 3 4 6 2 2 3" xfId="31749" xr:uid="{3C2C0F50-6565-47C5-BF6F-221863B6D7C9}"/>
    <cellStyle name="Normal 3 4 6 2 3" xfId="31750" xr:uid="{1E8A1E83-6BD1-419F-99B2-C9EA5F197651}"/>
    <cellStyle name="Normal 3 4 6 2 3 2" xfId="31751" xr:uid="{733AA17F-AFD0-4FE5-9093-D3A44036135A}"/>
    <cellStyle name="Normal 3 4 6 2 4" xfId="31752" xr:uid="{F18E9C13-2068-4FE8-9CAB-6C3FEBC4BF7F}"/>
    <cellStyle name="Normal 3 4 6 3" xfId="31753" xr:uid="{5C8DB591-5A31-4EF1-9C7F-0F25553C44DE}"/>
    <cellStyle name="Normal 3 4 6 3 2" xfId="31754" xr:uid="{829D033D-B165-4239-86D9-00D23829E0DE}"/>
    <cellStyle name="Normal 3 4 6 3 2 2" xfId="31755" xr:uid="{EAAD6274-78AD-4E52-B711-A6372A5B56B1}"/>
    <cellStyle name="Normal 3 4 6 3 3" xfId="31756" xr:uid="{53F903DB-D9BD-4509-B54F-59D2D8E6DDA4}"/>
    <cellStyle name="Normal 3 4 6 4" xfId="31757" xr:uid="{3C0299F0-5E90-44FC-834A-0D65DAD161C5}"/>
    <cellStyle name="Normal 3 4 6 4 2" xfId="31758" xr:uid="{0CFA73D0-28CC-4DCB-9DCA-9835B0C1741D}"/>
    <cellStyle name="Normal 3 4 6 5" xfId="31759" xr:uid="{94A09D0F-E642-4E40-9A34-4ABA68C515CF}"/>
    <cellStyle name="Normal 3 4 6 6" xfId="31760" xr:uid="{BBFCD7E9-A0E5-473C-913B-920CDBF3B3C3}"/>
    <cellStyle name="Normal 3 4 7" xfId="31761" xr:uid="{AD26372C-E505-4A18-9855-AFDD82112722}"/>
    <cellStyle name="Normal 3 4 7 2" xfId="31762" xr:uid="{8A50B3DE-5721-4CD4-BD9C-CC99EC1F7587}"/>
    <cellStyle name="Normal 3 4 7 2 2" xfId="31763" xr:uid="{C4DDED5B-F934-42F7-AC5E-D19BEAF2441A}"/>
    <cellStyle name="Normal 3 4 7 2 2 2" xfId="31764" xr:uid="{2D1A9FE8-BE5C-4C87-B75C-88DADAD6ADF9}"/>
    <cellStyle name="Normal 3 4 7 2 3" xfId="31765" xr:uid="{7DE05005-6056-45FE-B7D5-4D1CB0BD2D46}"/>
    <cellStyle name="Normal 3 4 7 3" xfId="31766" xr:uid="{A3F00B23-6831-4FFC-916C-CA720BA0D467}"/>
    <cellStyle name="Normal 3 4 7 3 2" xfId="31767" xr:uid="{F37B8755-9391-4108-9FE5-A02CE6D70405}"/>
    <cellStyle name="Normal 3 4 7 4" xfId="31768" xr:uid="{BB31E225-F62D-4AD5-8329-2D77D22D4C53}"/>
    <cellStyle name="Normal 3 4 7 5" xfId="31769" xr:uid="{71006733-DA2E-4923-B2C6-6EF2E000B2E9}"/>
    <cellStyle name="Normal 3 4 8" xfId="31770" xr:uid="{64D49246-04FC-41CF-B6CE-5777930776F6}"/>
    <cellStyle name="Normal 3 4 8 2" xfId="31771" xr:uid="{363A1E6A-F940-4388-B257-25E9127E3074}"/>
    <cellStyle name="Normal 3 4 8 2 2" xfId="31772" xr:uid="{19464928-ACB0-4F4D-AA8B-B6A7C4474ACB}"/>
    <cellStyle name="Normal 3 4 8 3" xfId="31773" xr:uid="{1F8209F8-0001-403E-85EE-0B2E5A16ABCF}"/>
    <cellStyle name="Normal 3 4 9" xfId="31774" xr:uid="{4465028A-A9BB-487C-8162-E25F8E2B3005}"/>
    <cellStyle name="Normal 3 4_INFORME" xfId="31775" xr:uid="{22CA535C-F81F-48D2-85E2-EA279C06162B}"/>
    <cellStyle name="Normal 3 40" xfId="31776" xr:uid="{0ABF3657-455B-4BBB-8BF3-4E330F2F399E}"/>
    <cellStyle name="Normal 3 41" xfId="31777" xr:uid="{A0599316-85BC-4F8B-BB8D-59D3CB29958A}"/>
    <cellStyle name="Normal 3 42" xfId="31778" xr:uid="{780A45F8-1E94-402F-BFEA-CDD459969773}"/>
    <cellStyle name="Normal 3 43" xfId="31779" xr:uid="{C5EE5B36-FEF6-4413-A9A6-1F8F5E018644}"/>
    <cellStyle name="Normal 3 44" xfId="52625" xr:uid="{C15614FF-01B4-4B38-97F9-155CB6BA354C}"/>
    <cellStyle name="Normal 3 45" xfId="58968" xr:uid="{524913E2-C402-4937-8856-F990C5186957}"/>
    <cellStyle name="Normal 3 46" xfId="18" xr:uid="{C4F3762F-6FF9-4315-8F5B-F35FEFDCB0BF}"/>
    <cellStyle name="Normal 3 5" xfId="31780" xr:uid="{AE4655C4-3641-44A3-A367-E58CA243F3F6}"/>
    <cellStyle name="Normal 3 5 10" xfId="31781" xr:uid="{0EC2E852-BDE1-4A6C-8500-093679292D50}"/>
    <cellStyle name="Normal 3 5 2" xfId="31782" xr:uid="{01D3D56C-FE89-44DD-842B-C0D873929656}"/>
    <cellStyle name="Normal 3 5 2 2" xfId="31783" xr:uid="{4F8CF3A7-108E-4EEA-B421-C9EDBA97A5ED}"/>
    <cellStyle name="Normal 3 5 2 2 2" xfId="31784" xr:uid="{65FD8766-C536-49F3-94A6-0652C66C2EFA}"/>
    <cellStyle name="Normal 3 5 2 2 2 2" xfId="31785" xr:uid="{03CC00C0-D260-4EDC-904B-C2E15D641318}"/>
    <cellStyle name="Normal 3 5 2 2 2 2 2" xfId="31786" xr:uid="{38CCC2C0-AB4F-46FA-B287-7C050B2FA807}"/>
    <cellStyle name="Normal 3 5 2 2 2 2 2 2" xfId="31787" xr:uid="{A609DEAE-3B4A-4B92-ADB3-B829306B106F}"/>
    <cellStyle name="Normal 3 5 2 2 2 2 2 2 2" xfId="31788" xr:uid="{7EDB2C07-CEFA-4754-81F8-97419A56B868}"/>
    <cellStyle name="Normal 3 5 2 2 2 2 2 3" xfId="31789" xr:uid="{CDB6EF72-3CDE-4A9C-8A12-9589064C3060}"/>
    <cellStyle name="Normal 3 5 2 2 2 2 3" xfId="31790" xr:uid="{E7F37297-E893-465D-B5C8-937E14FE587E}"/>
    <cellStyle name="Normal 3 5 2 2 2 2 3 2" xfId="31791" xr:uid="{1BD4E9DB-5F93-4961-AAFC-A93A4C64DCC6}"/>
    <cellStyle name="Normal 3 5 2 2 2 2 4" xfId="31792" xr:uid="{35827EDE-7A9F-4D1B-9873-E0B8B35A04F8}"/>
    <cellStyle name="Normal 3 5 2 2 2 3" xfId="31793" xr:uid="{85267E20-7EBC-4F07-BCF1-317EC2B5EAA2}"/>
    <cellStyle name="Normal 3 5 2 2 2 3 2" xfId="31794" xr:uid="{2628D181-D66C-4853-BE95-8D332F81BA03}"/>
    <cellStyle name="Normal 3 5 2 2 2 3 2 2" xfId="31795" xr:uid="{180162AD-D204-47B7-AC46-C665BF0B9B88}"/>
    <cellStyle name="Normal 3 5 2 2 2 3 3" xfId="31796" xr:uid="{95170F72-127E-4DA3-99DF-7486F67AFAF7}"/>
    <cellStyle name="Normal 3 5 2 2 2 4" xfId="31797" xr:uid="{C8A7A13D-6E99-4EA9-8289-604DCC07D90B}"/>
    <cellStyle name="Normal 3 5 2 2 2 4 2" xfId="31798" xr:uid="{B352DB11-F0B2-40E3-BDE8-33A2E8C1CE56}"/>
    <cellStyle name="Normal 3 5 2 2 2 5" xfId="31799" xr:uid="{F39C96F4-D710-498F-B8D4-521E5D2A9085}"/>
    <cellStyle name="Normal 3 5 2 2 3" xfId="31800" xr:uid="{D79CEA56-3CF3-47FD-B15E-FC919667033F}"/>
    <cellStyle name="Normal 3 5 2 2 3 2" xfId="31801" xr:uid="{C5E1FB0C-0981-4A17-802C-6CF69AD024D5}"/>
    <cellStyle name="Normal 3 5 2 2 3 2 2" xfId="31802" xr:uid="{BEACF234-60D0-4D07-BF67-A754A635C51C}"/>
    <cellStyle name="Normal 3 5 2 2 3 2 2 2" xfId="31803" xr:uid="{2DF25F29-2D19-4659-935E-1061068A3746}"/>
    <cellStyle name="Normal 3 5 2 2 3 2 3" xfId="31804" xr:uid="{99D681A0-EF8F-43F9-953B-31B1FB3BD65E}"/>
    <cellStyle name="Normal 3 5 2 2 3 3" xfId="31805" xr:uid="{6BE35542-FD38-4809-BA70-8AE9145B9B49}"/>
    <cellStyle name="Normal 3 5 2 2 3 3 2" xfId="31806" xr:uid="{A210BB83-25EC-4428-BF02-8FCB8029A302}"/>
    <cellStyle name="Normal 3 5 2 2 3 4" xfId="31807" xr:uid="{99EA3D8C-FEAC-49FC-A58A-AA18794FB4B5}"/>
    <cellStyle name="Normal 3 5 2 2 4" xfId="31808" xr:uid="{EE19C53A-D9E3-497E-A024-10FE4A85773F}"/>
    <cellStyle name="Normal 3 5 2 2 4 2" xfId="31809" xr:uid="{A2BA1563-BBD6-4B65-889B-9731C76267BD}"/>
    <cellStyle name="Normal 3 5 2 2 4 2 2" xfId="31810" xr:uid="{E1E4D148-A1EE-4148-8A99-F12CC3C1E8E4}"/>
    <cellStyle name="Normal 3 5 2 2 4 3" xfId="31811" xr:uid="{4C55C0F3-EC71-4E16-AABD-9A7715C595E8}"/>
    <cellStyle name="Normal 3 5 2 2 5" xfId="31812" xr:uid="{6FADFC41-A282-451A-A0D9-9EC5B3B4FCB9}"/>
    <cellStyle name="Normal 3 5 2 2 5 2" xfId="31813" xr:uid="{5D458162-4516-4126-8AF4-041CB0D4CC16}"/>
    <cellStyle name="Normal 3 5 2 2 6" xfId="31814" xr:uid="{00175DE0-599B-41BE-9C0F-A7CE8042707E}"/>
    <cellStyle name="Normal 3 5 2 3" xfId="31815" xr:uid="{ED130DB2-0399-4931-AA28-A00C3D3ADA49}"/>
    <cellStyle name="Normal 3 5 2 3 2" xfId="31816" xr:uid="{0ABA5513-B1A1-4663-9107-52D3A990AF8E}"/>
    <cellStyle name="Normal 3 5 2 3 2 2" xfId="31817" xr:uid="{B2BA5E14-89B8-41C7-8DEF-14B2FA807116}"/>
    <cellStyle name="Normal 3 5 2 3 2 2 2" xfId="31818" xr:uid="{26601579-5ED8-4C06-BF28-43B6468E7482}"/>
    <cellStyle name="Normal 3 5 2 3 2 2 2 2" xfId="31819" xr:uid="{4416256A-48BF-4BBE-8CC2-9D3EA8C9CDAE}"/>
    <cellStyle name="Normal 3 5 2 3 2 2 3" xfId="31820" xr:uid="{01D58B64-F902-4666-9C4B-D8E41BDC05F5}"/>
    <cellStyle name="Normal 3 5 2 3 2 3" xfId="31821" xr:uid="{8DC0259E-F451-4BE5-9497-8B45EBB81F5D}"/>
    <cellStyle name="Normal 3 5 2 3 2 3 2" xfId="31822" xr:uid="{63A1C2EC-F468-45B8-A31A-BB929D05F728}"/>
    <cellStyle name="Normal 3 5 2 3 2 4" xfId="31823" xr:uid="{981C9CC0-350A-4B3D-AFBF-1469460DE89A}"/>
    <cellStyle name="Normal 3 5 2 3 3" xfId="31824" xr:uid="{5748DCF9-693D-42E9-A0F6-870EF0085D84}"/>
    <cellStyle name="Normal 3 5 2 3 3 2" xfId="31825" xr:uid="{54E14F39-5E11-41E2-9E6B-F8970147E61A}"/>
    <cellStyle name="Normal 3 5 2 3 3 2 2" xfId="31826" xr:uid="{581C525B-C149-47B7-8A5D-ABE294A0738C}"/>
    <cellStyle name="Normal 3 5 2 3 3 3" xfId="31827" xr:uid="{B8179F1E-F361-4DC8-9FF1-AA089CB62F0B}"/>
    <cellStyle name="Normal 3 5 2 3 4" xfId="31828" xr:uid="{E977A2F3-6668-4574-82BF-37428626293A}"/>
    <cellStyle name="Normal 3 5 2 3 4 2" xfId="31829" xr:uid="{955215ED-B608-40ED-9432-4DDB06EE08B8}"/>
    <cellStyle name="Normal 3 5 2 3 5" xfId="31830" xr:uid="{60E4FE01-C83E-431F-81B9-8951317DD98C}"/>
    <cellStyle name="Normal 3 5 2 4" xfId="31831" xr:uid="{1E18B002-6B25-495B-95D1-9BE649D71538}"/>
    <cellStyle name="Normal 3 5 2 4 2" xfId="31832" xr:uid="{A64EAADB-8832-40DB-A440-C9B4F3A491C3}"/>
    <cellStyle name="Normal 3 5 2 4 2 2" xfId="31833" xr:uid="{46A4CFB7-7956-461F-8767-6F71C0B70659}"/>
    <cellStyle name="Normal 3 5 2 4 2 2 2" xfId="31834" xr:uid="{F0529F1E-9E75-403B-9F89-4418AD37FAC0}"/>
    <cellStyle name="Normal 3 5 2 4 2 3" xfId="31835" xr:uid="{8EDE25CE-F78E-442B-B1DC-0F8E941365B3}"/>
    <cellStyle name="Normal 3 5 2 4 3" xfId="31836" xr:uid="{265C6D83-C720-4BF9-BAD2-0E7CD7F44A41}"/>
    <cellStyle name="Normal 3 5 2 4 3 2" xfId="31837" xr:uid="{EE400F5E-A4BC-433C-B61C-A356B5DDD08C}"/>
    <cellStyle name="Normal 3 5 2 4 4" xfId="31838" xr:uid="{E3846C44-B777-48D5-9941-4B159CA9690F}"/>
    <cellStyle name="Normal 3 5 2 5" xfId="31839" xr:uid="{1AE5B098-2E41-4419-B44A-E09F9E4373D5}"/>
    <cellStyle name="Normal 3 5 2 5 2" xfId="31840" xr:uid="{0BF549C8-9AD0-43FF-8632-A000DF2521CA}"/>
    <cellStyle name="Normal 3 5 2 5 2 2" xfId="31841" xr:uid="{85AF6EBE-2823-4DC0-919D-6E73ABD46307}"/>
    <cellStyle name="Normal 3 5 2 5 3" xfId="31842" xr:uid="{1E7EDDC2-5B22-4D11-91BB-2E0F308D01EE}"/>
    <cellStyle name="Normal 3 5 2 6" xfId="31843" xr:uid="{C7419288-ABC6-4270-A00D-0040A24C4A9F}"/>
    <cellStyle name="Normal 3 5 2 6 2" xfId="31844" xr:uid="{9D66D476-9117-4E85-B818-5B17735DF39C}"/>
    <cellStyle name="Normal 3 5 2 7" xfId="31845" xr:uid="{78728DD7-2EA5-4B58-9EB9-19BFC493F785}"/>
    <cellStyle name="Normal 3 5 2 8" xfId="31846" xr:uid="{7F3D7A52-EB52-4EDF-AFFE-FFEF4C73CBEB}"/>
    <cellStyle name="Normal 3 5 3" xfId="31847" xr:uid="{9CBCC754-F7E2-40A9-B273-6DADC3030026}"/>
    <cellStyle name="Normal 3 5 3 2" xfId="31848" xr:uid="{C42D6700-0DC8-441D-8418-A67B57DE45C2}"/>
    <cellStyle name="Normal 3 5 3 2 2" xfId="31849" xr:uid="{2B807F2F-3A18-43CC-B073-CE8553577637}"/>
    <cellStyle name="Normal 3 5 3 2 2 2" xfId="31850" xr:uid="{DE9241FF-D2F9-4047-AF79-B7988D66A2AF}"/>
    <cellStyle name="Normal 3 5 3 2 2 2 2" xfId="31851" xr:uid="{51E1CBDB-5ACE-45A8-9D5C-AA4F24F7C20B}"/>
    <cellStyle name="Normal 3 5 3 2 2 2 2 2" xfId="31852" xr:uid="{1A9F207A-42EC-4BB8-919E-8C37F0C967A6}"/>
    <cellStyle name="Normal 3 5 3 2 2 2 3" xfId="31853" xr:uid="{0E4922BB-025E-4781-BBCC-C32A6D1CF2E3}"/>
    <cellStyle name="Normal 3 5 3 2 2 3" xfId="31854" xr:uid="{E9CED0F6-921F-4D91-A78F-0FD356D813F0}"/>
    <cellStyle name="Normal 3 5 3 2 2 3 2" xfId="31855" xr:uid="{3ACA9E76-9E26-4B81-9645-1D60D26AF85D}"/>
    <cellStyle name="Normal 3 5 3 2 2 4" xfId="31856" xr:uid="{65CF981C-7637-4774-BA47-A4943786F98C}"/>
    <cellStyle name="Normal 3 5 3 2 3" xfId="31857" xr:uid="{108FE62E-3187-4098-93E8-EE5BDAC738EE}"/>
    <cellStyle name="Normal 3 5 3 2 3 2" xfId="31858" xr:uid="{C46F10E1-F8A8-4BCA-82DE-2017C1F38BC8}"/>
    <cellStyle name="Normal 3 5 3 2 3 2 2" xfId="31859" xr:uid="{4A6F5748-0F98-4726-8037-D7A612CD5115}"/>
    <cellStyle name="Normal 3 5 3 2 3 3" xfId="31860" xr:uid="{66DED07A-9596-4659-BED6-00305EB814A5}"/>
    <cellStyle name="Normal 3 5 3 2 4" xfId="31861" xr:uid="{9B4B640B-5888-495E-89C4-AD89B08BF691}"/>
    <cellStyle name="Normal 3 5 3 2 4 2" xfId="31862" xr:uid="{75D00ED9-1263-4865-8760-9A9304AA9BC8}"/>
    <cellStyle name="Normal 3 5 3 2 5" xfId="31863" xr:uid="{1C3F1096-83FB-41E7-A0DF-3E0246F6E9F9}"/>
    <cellStyle name="Normal 3 5 3 2 6" xfId="31864" xr:uid="{2DB6647C-C986-4FF4-9442-60DB3471608C}"/>
    <cellStyle name="Normal 3 5 3 3" xfId="31865" xr:uid="{CFD0A46D-29B1-4885-92D7-F84C884D55D3}"/>
    <cellStyle name="Normal 3 5 3 3 2" xfId="31866" xr:uid="{DB470148-0CED-4A01-ACF2-7970998C1E4A}"/>
    <cellStyle name="Normal 3 5 3 3 2 2" xfId="31867" xr:uid="{4E09E593-572C-4B93-ABCD-361971BB1126}"/>
    <cellStyle name="Normal 3 5 3 3 2 2 2" xfId="31868" xr:uid="{72F7CD21-A7BE-4360-A2E4-0064C340192C}"/>
    <cellStyle name="Normal 3 5 3 3 2 3" xfId="31869" xr:uid="{A4C67D79-C26A-494D-A159-25FEE34303AD}"/>
    <cellStyle name="Normal 3 5 3 3 3" xfId="31870" xr:uid="{6DC6EC9C-C563-4A00-9DA5-2CE0FF771C9E}"/>
    <cellStyle name="Normal 3 5 3 3 3 2" xfId="31871" xr:uid="{D4CEF3E9-E8CF-4F09-9AB1-F70723C2B3C5}"/>
    <cellStyle name="Normal 3 5 3 3 4" xfId="31872" xr:uid="{81015101-E619-40E1-A9A9-529D51A2E367}"/>
    <cellStyle name="Normal 3 5 3 4" xfId="31873" xr:uid="{4B2B6DE6-3FD3-4DB0-B30E-77E4ED6F837B}"/>
    <cellStyle name="Normal 3 5 3 4 2" xfId="31874" xr:uid="{326C187B-B182-4850-BF51-8965856CF918}"/>
    <cellStyle name="Normal 3 5 3 4 2 2" xfId="31875" xr:uid="{376258CB-D94A-4850-8A30-CD003E88F4A8}"/>
    <cellStyle name="Normal 3 5 3 4 3" xfId="31876" xr:uid="{B70C4EC3-52C3-4051-9E4A-0E3DEB3705A2}"/>
    <cellStyle name="Normal 3 5 3 5" xfId="31877" xr:uid="{2B1CA243-806A-486B-8B0D-1232C8BFD3A9}"/>
    <cellStyle name="Normal 3 5 3 5 2" xfId="31878" xr:uid="{2F575304-611E-4775-9E8F-95A31D3EE052}"/>
    <cellStyle name="Normal 3 5 3 6" xfId="31879" xr:uid="{84A99455-9EC9-48E8-A5C7-D2D8B5957369}"/>
    <cellStyle name="Normal 3 5 3 7" xfId="31880" xr:uid="{8A900A94-4702-409E-9F95-1CC046B68B78}"/>
    <cellStyle name="Normal 3 5 3 8" xfId="31881" xr:uid="{40F858C9-E6FF-45BC-8840-B710306BE979}"/>
    <cellStyle name="Normal 3 5 4" xfId="31882" xr:uid="{57DD2A51-D4D4-4DB5-BE62-9B971BBAF373}"/>
    <cellStyle name="Normal 3 5 4 2" xfId="31883" xr:uid="{246F6E06-C0AD-4926-AE7A-E77FF9605FE7}"/>
    <cellStyle name="Normal 3 5 4 2 2" xfId="31884" xr:uid="{D3601587-48C0-4444-9DA7-2F6994CFEA1E}"/>
    <cellStyle name="Normal 3 5 4 2 2 2" xfId="31885" xr:uid="{42A576BE-D17A-4B74-9C4A-B72CC2D8E0A5}"/>
    <cellStyle name="Normal 3 5 4 2 2 2 2" xfId="31886" xr:uid="{EAA7194E-9BDE-486E-ADBE-6B590455E95C}"/>
    <cellStyle name="Normal 3 5 4 2 2 3" xfId="31887" xr:uid="{CF451F8D-0893-4690-A022-8F2E5787A48B}"/>
    <cellStyle name="Normal 3 5 4 2 3" xfId="31888" xr:uid="{2CEDB413-1FB2-4EB8-968A-F214C320129F}"/>
    <cellStyle name="Normal 3 5 4 2 3 2" xfId="31889" xr:uid="{75541A18-6219-474D-AD9A-BEDFD1103DC5}"/>
    <cellStyle name="Normal 3 5 4 2 4" xfId="31890" xr:uid="{63705945-4838-42EB-961B-AABA6C4A5C54}"/>
    <cellStyle name="Normal 3 5 4 3" xfId="31891" xr:uid="{58609239-A54A-4092-8248-A40906CDDA58}"/>
    <cellStyle name="Normal 3 5 4 3 2" xfId="31892" xr:uid="{AC7CCA03-CA11-4351-9C57-3C986ECA1BC2}"/>
    <cellStyle name="Normal 3 5 4 3 2 2" xfId="31893" xr:uid="{42DF757F-0084-48E9-811C-35954741A63D}"/>
    <cellStyle name="Normal 3 5 4 3 3" xfId="31894" xr:uid="{D2E96C8F-7C9D-4953-961B-C717970E667B}"/>
    <cellStyle name="Normal 3 5 4 4" xfId="31895" xr:uid="{593952AA-AE9B-4BC5-A180-7D33A7366F31}"/>
    <cellStyle name="Normal 3 5 4 4 2" xfId="31896" xr:uid="{76887975-FBDC-45DB-A30D-AA3D9C200456}"/>
    <cellStyle name="Normal 3 5 4 5" xfId="31897" xr:uid="{97CBBC12-1A68-466C-A3EB-3F69B1AD82D0}"/>
    <cellStyle name="Normal 3 5 4 6" xfId="31898" xr:uid="{EF4D14E8-94C5-481F-9ACA-5C4DB393D55D}"/>
    <cellStyle name="Normal 3 5 5" xfId="31899" xr:uid="{3FD5D1AC-855C-449B-9724-B370E101CA70}"/>
    <cellStyle name="Normal 3 5 5 2" xfId="31900" xr:uid="{4C00CF8C-F822-438A-8C98-E5C9DB7FE6E8}"/>
    <cellStyle name="Normal 3 5 5 2 2" xfId="31901" xr:uid="{48D4057C-7187-498C-A276-2F8FF6E99594}"/>
    <cellStyle name="Normal 3 5 5 2 2 2" xfId="31902" xr:uid="{3E958E26-8634-44B2-B46D-598A6D1181A8}"/>
    <cellStyle name="Normal 3 5 5 2 3" xfId="31903" xr:uid="{FB9876C2-39B1-4BFC-83AB-06802C8B91B1}"/>
    <cellStyle name="Normal 3 5 5 3" xfId="31904" xr:uid="{3E95A540-0EE4-4732-873C-FF849F1EF068}"/>
    <cellStyle name="Normal 3 5 5 3 2" xfId="31905" xr:uid="{432263CD-F2C7-4498-B27E-E8937E53781A}"/>
    <cellStyle name="Normal 3 5 5 4" xfId="31906" xr:uid="{628D6D4A-9812-4ED4-919E-8F5D078B8CDA}"/>
    <cellStyle name="Normal 3 5 6" xfId="31907" xr:uid="{ED1349E1-AEF2-454E-8A36-16B0C567CDAA}"/>
    <cellStyle name="Normal 3 5 6 2" xfId="31908" xr:uid="{FD67544C-0A4F-40A3-8597-C1D1C483D924}"/>
    <cellStyle name="Normal 3 5 6 2 2" xfId="31909" xr:uid="{6A7B08A3-C796-4E3C-9EE4-441346D2A902}"/>
    <cellStyle name="Normal 3 5 6 3" xfId="31910" xr:uid="{97B77DC9-0B0E-459A-B324-53B1C4E4F33B}"/>
    <cellStyle name="Normal 3 5 7" xfId="31911" xr:uid="{7D5368EA-81FB-47C8-AD06-C49C1D3C9D0A}"/>
    <cellStyle name="Normal 3 5 7 2" xfId="31912" xr:uid="{E486CF4A-D163-43AB-BE48-F62C7003CBA4}"/>
    <cellStyle name="Normal 3 5 8" xfId="31913" xr:uid="{7F2EFFB2-4696-4B15-BCC5-B1D8D8955854}"/>
    <cellStyle name="Normal 3 5 9" xfId="31914" xr:uid="{25CCFA27-DE73-4990-B7E3-730063519751}"/>
    <cellStyle name="Normal 3 5_INFORME" xfId="31915" xr:uid="{0843CC0F-F7BB-4E41-9675-7B7A6CC95AB6}"/>
    <cellStyle name="Normal 3 6" xfId="31916" xr:uid="{531EDEFA-BC20-45BE-9F78-A99EAA5B456D}"/>
    <cellStyle name="Normal 3 6 2" xfId="31917" xr:uid="{ADB8FD8D-3556-4CC9-9D25-E90915517C41}"/>
    <cellStyle name="Normal 3 7" xfId="31918" xr:uid="{E8869A20-7DF1-426F-B87E-2E5A162459BD}"/>
    <cellStyle name="Normal 3 8" xfId="31919" xr:uid="{82EC336E-6EC4-402D-A545-D7E840F85BEE}"/>
    <cellStyle name="Normal 3 8 2" xfId="31920" xr:uid="{79E3B19A-1A63-4C77-B703-34F267BD1B0A}"/>
    <cellStyle name="Normal 3 8 2 2" xfId="31921" xr:uid="{5D7F7551-8149-4474-8524-8C9C8658C7D0}"/>
    <cellStyle name="Normal 3 8 2 2 2" xfId="31922" xr:uid="{355AD38A-9B6F-46C3-8213-6554613C4AFB}"/>
    <cellStyle name="Normal 3 8 2 2 2 2" xfId="31923" xr:uid="{2B655C09-25C2-41FD-9765-BDAD4F3D813E}"/>
    <cellStyle name="Normal 3 8 2 2 2 2 2" xfId="31924" xr:uid="{FF881E3D-CAE2-4EFE-805E-5079D09ADA73}"/>
    <cellStyle name="Normal 3 8 2 2 2 3" xfId="31925" xr:uid="{E50C7387-2FBB-4BB1-AD51-59D0F541FD0C}"/>
    <cellStyle name="Normal 3 8 2 2 3" xfId="31926" xr:uid="{1790C684-FABD-415B-AEF8-05128652C60F}"/>
    <cellStyle name="Normal 3 8 2 2 3 2" xfId="31927" xr:uid="{B4DF0B06-8577-494E-B1CB-7917F51778B1}"/>
    <cellStyle name="Normal 3 8 2 2 4" xfId="31928" xr:uid="{47F0A987-02D0-4FBE-A54C-DEFD4CDCD304}"/>
    <cellStyle name="Normal 3 8 2 3" xfId="31929" xr:uid="{7D8DF446-B1E7-4EAB-80B8-D7D7E886CAFD}"/>
    <cellStyle name="Normal 3 8 2 3 2" xfId="31930" xr:uid="{B840B527-F6BF-4569-9299-083DB186BB72}"/>
    <cellStyle name="Normal 3 8 2 3 2 2" xfId="31931" xr:uid="{A9E9C04C-8079-4B3E-BDD7-1A96862F0506}"/>
    <cellStyle name="Normal 3 8 2 3 3" xfId="31932" xr:uid="{CD0DE29A-79DB-4533-A7F7-CE0727D1ACAC}"/>
    <cellStyle name="Normal 3 8 2 4" xfId="31933" xr:uid="{5A20B40A-963C-4CD3-82B6-32375FE58C14}"/>
    <cellStyle name="Normal 3 8 2 4 2" xfId="31934" xr:uid="{05843D55-1D14-4520-8340-2B3708BD51EA}"/>
    <cellStyle name="Normal 3 8 2 5" xfId="31935" xr:uid="{2E47D79D-6CC1-4E44-8A06-7FF8871008D6}"/>
    <cellStyle name="Normal 3 8 3" xfId="31936" xr:uid="{DD81FCB0-9DD8-4094-A1EA-8C496D9582FD}"/>
    <cellStyle name="Normal 3 8 3 2" xfId="31937" xr:uid="{CACF8343-1DEB-43F8-9972-24E2779EC1EB}"/>
    <cellStyle name="Normal 3 8 3 2 2" xfId="31938" xr:uid="{60C3DC97-9244-4408-A956-23AB07037824}"/>
    <cellStyle name="Normal 3 8 3 2 2 2" xfId="31939" xr:uid="{FBD35FCC-734B-4393-8F11-7F024E159451}"/>
    <cellStyle name="Normal 3 8 3 2 3" xfId="31940" xr:uid="{3390A356-87EE-4E53-AFEF-DC49BE28B34D}"/>
    <cellStyle name="Normal 3 8 3 3" xfId="31941" xr:uid="{62880749-C2C2-4EA3-8EE5-D65B6212DE37}"/>
    <cellStyle name="Normal 3 8 3 3 2" xfId="31942" xr:uid="{0B4E3268-67BE-4623-8E5F-6C212A836BFF}"/>
    <cellStyle name="Normal 3 8 3 4" xfId="31943" xr:uid="{8E124E5B-CBAD-49A2-8F5C-372517F10F31}"/>
    <cellStyle name="Normal 3 8 4" xfId="31944" xr:uid="{9B8469E2-6544-4B5E-B557-131F2CAB1C5B}"/>
    <cellStyle name="Normal 3 8 4 2" xfId="31945" xr:uid="{0D9BA87F-65F5-4005-9E88-B3F1DE18BD86}"/>
    <cellStyle name="Normal 3 8 4 2 2" xfId="31946" xr:uid="{88C60E0C-D01C-4C1F-80B6-F96BB6F17876}"/>
    <cellStyle name="Normal 3 8 4 3" xfId="31947" xr:uid="{9C56771C-8B6B-4B72-8B2E-903A0BAE0815}"/>
    <cellStyle name="Normal 3 8 5" xfId="31948" xr:uid="{2E942028-62C5-47B9-B342-2B93A0D286BE}"/>
    <cellStyle name="Normal 3 8 5 2" xfId="31949" xr:uid="{EFEF23BA-FA20-453E-B66A-02DB1AA56A49}"/>
    <cellStyle name="Normal 3 8 6" xfId="31950" xr:uid="{D9359259-E310-416A-9574-ABFD9C29AC77}"/>
    <cellStyle name="Normal 3 9" xfId="31951" xr:uid="{CD456135-D1D3-4D6B-8192-99D14E90FF7A}"/>
    <cellStyle name="Normal 3 9 2" xfId="31952" xr:uid="{9899CE31-19D4-4122-AA26-65D69B964051}"/>
    <cellStyle name="Normal 3 9 2 2" xfId="31953" xr:uid="{083E9273-1DA7-46B2-8224-AF145D82850E}"/>
    <cellStyle name="Normal 3 9 2 2 2" xfId="31954" xr:uid="{DBEA11AF-7579-4758-BC4E-9739B32C885A}"/>
    <cellStyle name="Normal 3 9 2 2 2 2" xfId="31955" xr:uid="{4E35BCC7-2230-4F0E-B3FF-6E1E38004FA3}"/>
    <cellStyle name="Normal 3 9 2 2 2 2 2" xfId="31956" xr:uid="{3509CB83-77CE-43D5-945E-792950EE7F67}"/>
    <cellStyle name="Normal 3 9 2 2 2 3" xfId="31957" xr:uid="{BB61965B-4574-4576-9FFB-C126F1A488EC}"/>
    <cellStyle name="Normal 3 9 2 2 3" xfId="31958" xr:uid="{5C52303E-79A5-4B85-B5BD-C78438900445}"/>
    <cellStyle name="Normal 3 9 2 2 3 2" xfId="31959" xr:uid="{205493D4-AF55-43D0-B25A-661B7BE13322}"/>
    <cellStyle name="Normal 3 9 2 2 4" xfId="31960" xr:uid="{A42CDC35-66C7-47EF-97C4-D32885E916DA}"/>
    <cellStyle name="Normal 3 9 2 3" xfId="31961" xr:uid="{D4CEAEF5-D49A-43AF-9F06-33F373B330DB}"/>
    <cellStyle name="Normal 3 9 2 3 2" xfId="31962" xr:uid="{1E6CD562-186D-4B61-BD31-9F66F1982F72}"/>
    <cellStyle name="Normal 3 9 2 3 2 2" xfId="31963" xr:uid="{C4AA0D17-A94E-44DF-B848-4FABD90B376D}"/>
    <cellStyle name="Normal 3 9 2 3 3" xfId="31964" xr:uid="{1013E524-4C9F-4D37-9E59-C20A87D41334}"/>
    <cellStyle name="Normal 3 9 2 4" xfId="31965" xr:uid="{B5F5BE39-8C6F-464A-B564-1DD6DF8FF533}"/>
    <cellStyle name="Normal 3 9 2 4 2" xfId="31966" xr:uid="{B55D4B90-EA02-4E53-B187-AC3939654057}"/>
    <cellStyle name="Normal 3 9 2 5" xfId="31967" xr:uid="{222508DC-0F57-46D3-BB3E-A4CC50434BDC}"/>
    <cellStyle name="Normal 3 9 3" xfId="31968" xr:uid="{4572D423-B3AB-467E-897F-A73427C91B2C}"/>
    <cellStyle name="Normal 3 9 3 2" xfId="31969" xr:uid="{764F726C-DD48-42F5-808E-582A1385B37F}"/>
    <cellStyle name="Normal 3 9 3 2 2" xfId="31970" xr:uid="{47D30B64-880A-4FB4-BC46-CC54C06A4868}"/>
    <cellStyle name="Normal 3 9 3 2 2 2" xfId="31971" xr:uid="{40B0D391-1524-4357-807C-381AF0A6C438}"/>
    <cellStyle name="Normal 3 9 3 2 3" xfId="31972" xr:uid="{64EE449F-0B04-4D01-977D-9D9C1042F59A}"/>
    <cellStyle name="Normal 3 9 3 3" xfId="31973" xr:uid="{FD4A238D-27DD-4718-9D81-54009C556CEB}"/>
    <cellStyle name="Normal 3 9 3 3 2" xfId="31974" xr:uid="{D70485CF-9D90-4E4E-8628-41EE14E952C2}"/>
    <cellStyle name="Normal 3 9 3 4" xfId="31975" xr:uid="{0D18D703-9574-4CEC-BC1A-6420AFBE0345}"/>
    <cellStyle name="Normal 3 9 4" xfId="31976" xr:uid="{A3AA5993-40DA-4B20-A486-57F091DFC3E6}"/>
    <cellStyle name="Normal 3 9 4 2" xfId="31977" xr:uid="{F0965C94-DAF5-4438-AAAD-B91CFDCDDF70}"/>
    <cellStyle name="Normal 3 9 4 2 2" xfId="31978" xr:uid="{80DEBA86-0930-4229-93BE-AAE85DEBC4AB}"/>
    <cellStyle name="Normal 3 9 4 3" xfId="31979" xr:uid="{B7971539-3883-4746-BBA3-CB4E51A4E38B}"/>
    <cellStyle name="Normal 3 9 5" xfId="31980" xr:uid="{29E163B2-14FD-4805-BB03-730472FAA39D}"/>
    <cellStyle name="Normal 3 9 5 2" xfId="31981" xr:uid="{EE8C36F1-9BE3-4E76-B428-4DBD94B5A54D}"/>
    <cellStyle name="Normal 3 9 6" xfId="31982" xr:uid="{7063704B-EFF6-47CF-B851-15AF8D264DBA}"/>
    <cellStyle name="Normal 3_COSTOS" xfId="31983" xr:uid="{037EE519-8036-4965-99EA-A9A2EC59C4AA}"/>
    <cellStyle name="Normal 30" xfId="31984" xr:uid="{23CEA349-18CB-4A35-B2FE-A706C0601A83}"/>
    <cellStyle name="Normal 30 10" xfId="31985" xr:uid="{C73B3019-4B7C-4640-A36D-BE87FFE4416F}"/>
    <cellStyle name="Normal 30 10 2" xfId="31986" xr:uid="{D34BD113-2A7C-446B-A8E9-FD36F3F2E512}"/>
    <cellStyle name="Normal 30 10 2 2" xfId="31987" xr:uid="{C30244CA-FFCB-4266-938B-E888E350F3D7}"/>
    <cellStyle name="Normal 30 10 3" xfId="31988" xr:uid="{8C871C02-F7D6-412B-94B8-50F8B15C314C}"/>
    <cellStyle name="Normal 30 11" xfId="31989" xr:uid="{F0A052B9-525F-4363-BD7D-A6D2F547EFFC}"/>
    <cellStyle name="Normal 30 11 2" xfId="31990" xr:uid="{2002FF52-ECE3-4B83-A613-722E5828F59F}"/>
    <cellStyle name="Normal 30 11 2 2" xfId="31991" xr:uid="{22C0F121-7BD7-492B-BB0D-3EE9D272C202}"/>
    <cellStyle name="Normal 30 11 3" xfId="31992" xr:uid="{C22AC5E7-5E4C-4473-8EFA-CF81D6DB576B}"/>
    <cellStyle name="Normal 30 12" xfId="31993" xr:uid="{BAAAF56E-8C47-4C10-9220-27BA8B71B547}"/>
    <cellStyle name="Normal 30 12 2" xfId="31994" xr:uid="{AA0DC776-45B9-4410-970F-A6B625A6ECA5}"/>
    <cellStyle name="Normal 30 13" xfId="31995" xr:uid="{631D6472-57DE-4A50-AE07-0556C85C3886}"/>
    <cellStyle name="Normal 30 14" xfId="31996" xr:uid="{14EC799C-E6E5-466F-8EB1-558285DC69F4}"/>
    <cellStyle name="Normal 30 15" xfId="31997" xr:uid="{166263F9-9E7F-4F00-981F-E50004F1F934}"/>
    <cellStyle name="Normal 30 2" xfId="31998" xr:uid="{49498453-4D62-4DAE-9B19-D90007699D3A}"/>
    <cellStyle name="Normal 30 2 10" xfId="31999" xr:uid="{EA3C1416-61FB-4082-8E9B-914DEA7BBBEB}"/>
    <cellStyle name="Normal 30 2 11" xfId="32000" xr:uid="{09E96B41-168D-4091-8E3B-2DAA108859C3}"/>
    <cellStyle name="Normal 30 2 12" xfId="32001" xr:uid="{1B1B8594-3F6C-484B-A6A0-F57335CF8597}"/>
    <cellStyle name="Normal 30 2 2" xfId="32002" xr:uid="{568C3BDF-1D81-4BA2-BC87-7A4B73EC1F71}"/>
    <cellStyle name="Normal 30 2 2 10" xfId="32003" xr:uid="{37FADDA3-D5B5-4149-A217-C8A7F72B6BFB}"/>
    <cellStyle name="Normal 30 2 2 2" xfId="32004" xr:uid="{8DDB6A4D-E786-4D5F-8CF4-33A55636E755}"/>
    <cellStyle name="Normal 30 2 2 2 2" xfId="32005" xr:uid="{69902CC8-9984-4C72-BBA0-351312044120}"/>
    <cellStyle name="Normal 30 2 2 2 2 2" xfId="32006" xr:uid="{15D77348-38DC-43BA-B8E6-790D5D22BA9F}"/>
    <cellStyle name="Normal 30 2 2 2 2 2 2" xfId="32007" xr:uid="{1776F745-31FE-4FBD-91E9-D8E2AEC2C3D9}"/>
    <cellStyle name="Normal 30 2 2 2 2 2 2 2" xfId="32008" xr:uid="{F84A79AD-5F89-4DFC-83A8-D42D48677297}"/>
    <cellStyle name="Normal 30 2 2 2 2 2 2 2 2" xfId="32009" xr:uid="{8EC8583F-0E63-4FC3-8AF3-FC2C5ABB9E48}"/>
    <cellStyle name="Normal 30 2 2 2 2 2 2 2 2 2" xfId="56010" xr:uid="{578ECA28-96BD-4E2A-80F6-DC7822BAF238}"/>
    <cellStyle name="Normal 30 2 2 2 2 2 2 2 3" xfId="56011" xr:uid="{B3A96C4D-4FEE-427C-BB1A-7C9EBF7EC1AA}"/>
    <cellStyle name="Normal 30 2 2 2 2 2 2 3" xfId="32010" xr:uid="{F6B8F778-C06D-4178-B8A1-479D394F01B2}"/>
    <cellStyle name="Normal 30 2 2 2 2 2 2 3 2" xfId="56012" xr:uid="{83A32627-4C8C-44FC-98AE-6C6CE39ED050}"/>
    <cellStyle name="Normal 30 2 2 2 2 2 2 4" xfId="56013" xr:uid="{E354048D-8965-4FD6-B814-325BDB978CAA}"/>
    <cellStyle name="Normal 30 2 2 2 2 2 3" xfId="32011" xr:uid="{482457AD-1BE0-4BC8-BC2C-56DD1DC5D28A}"/>
    <cellStyle name="Normal 30 2 2 2 2 2 3 2" xfId="32012" xr:uid="{64A0FE2E-F5E0-4D5C-91C9-5FF3F90E5034}"/>
    <cellStyle name="Normal 30 2 2 2 2 2 3 2 2" xfId="56014" xr:uid="{A24EB03F-FEED-4C83-B120-92620B9C32ED}"/>
    <cellStyle name="Normal 30 2 2 2 2 2 3 3" xfId="56015" xr:uid="{FF6EDCFF-CC60-42F9-A817-FC77FE7D9CE3}"/>
    <cellStyle name="Normal 30 2 2 2 2 2 4" xfId="32013" xr:uid="{94D49452-CF74-4038-9E12-EE0343093B05}"/>
    <cellStyle name="Normal 30 2 2 2 2 2 4 2" xfId="56016" xr:uid="{248AE50A-3118-4C78-9E15-EA898637D70B}"/>
    <cellStyle name="Normal 30 2 2 2 2 2 5" xfId="32014" xr:uid="{875E2CB6-73F2-4736-9331-6833D7DB8CF3}"/>
    <cellStyle name="Normal 30 2 2 2 2 2 6" xfId="56017" xr:uid="{5DBE94F5-177C-4970-B260-2C252627F339}"/>
    <cellStyle name="Normal 30 2 2 2 2 3" xfId="32015" xr:uid="{3CE95863-0FDB-42F5-9230-9B3A1319F816}"/>
    <cellStyle name="Normal 30 2 2 2 2 3 2" xfId="32016" xr:uid="{52D61BA1-4720-41F5-BE8C-641BFA9130AF}"/>
    <cellStyle name="Normal 30 2 2 2 2 3 2 2" xfId="32017" xr:uid="{957FB6F7-500A-4870-8E13-6E10AC82328E}"/>
    <cellStyle name="Normal 30 2 2 2 2 3 2 2 2" xfId="32018" xr:uid="{5BBF76CD-1049-4687-9B36-83C10EF851AC}"/>
    <cellStyle name="Normal 30 2 2 2 2 3 2 3" xfId="32019" xr:uid="{912CEA88-FC12-494C-B953-58843C50C007}"/>
    <cellStyle name="Normal 30 2 2 2 2 3 3" xfId="32020" xr:uid="{7A2B690B-5156-46E5-A8F9-93144CF0943A}"/>
    <cellStyle name="Normal 30 2 2 2 2 3 3 2" xfId="32021" xr:uid="{446C05CA-0343-4829-9A64-B3E146F7F505}"/>
    <cellStyle name="Normal 30 2 2 2 2 3 4" xfId="32022" xr:uid="{94012FCF-F2AE-40FC-95A0-6AD604D8E331}"/>
    <cellStyle name="Normal 30 2 2 2 2 4" xfId="32023" xr:uid="{86AD23B9-99E6-42D8-AE4D-C3449B43CEB7}"/>
    <cellStyle name="Normal 30 2 2 2 2 4 2" xfId="32024" xr:uid="{99946A1C-8C8F-4D40-AB9A-3773B2A86D0D}"/>
    <cellStyle name="Normal 30 2 2 2 2 4 2 2" xfId="32025" xr:uid="{4C6326B0-8DD1-4A75-A125-1067098B6E00}"/>
    <cellStyle name="Normal 30 2 2 2 2 4 3" xfId="32026" xr:uid="{A774E8F9-3C49-471C-9ABA-4C66759D0380}"/>
    <cellStyle name="Normal 30 2 2 2 2 5" xfId="32027" xr:uid="{5293CE73-0C73-4ED6-A845-E00F4D74DB85}"/>
    <cellStyle name="Normal 30 2 2 2 2 5 2" xfId="32028" xr:uid="{2B8CCAA8-F7F6-4E15-B820-984A1DAA7197}"/>
    <cellStyle name="Normal 30 2 2 2 2 6" xfId="32029" xr:uid="{BD683CC6-9CCD-41B3-BD80-74D847E449D0}"/>
    <cellStyle name="Normal 30 2 2 2 2 7" xfId="32030" xr:uid="{DA205A30-EE3D-4A35-9BFA-FAC0B2F18653}"/>
    <cellStyle name="Normal 30 2 2 2 2 8" xfId="32031" xr:uid="{7572565B-8100-4736-B0D2-BF051CAB529A}"/>
    <cellStyle name="Normal 30 2 2 2 3" xfId="32032" xr:uid="{D2B6AA69-CAB0-4862-87AF-00E7994BB4F3}"/>
    <cellStyle name="Normal 30 2 2 2 3 2" xfId="32033" xr:uid="{642F4F2D-3478-4A8B-8EB8-4D026894AE5E}"/>
    <cellStyle name="Normal 30 2 2 2 3 2 2" xfId="32034" xr:uid="{8E935485-4B8F-4DBC-852A-29CD5D0D08D1}"/>
    <cellStyle name="Normal 30 2 2 2 3 2 2 2" xfId="32035" xr:uid="{C35AA817-C07D-4B16-9A19-1691FB49DDCC}"/>
    <cellStyle name="Normal 30 2 2 2 3 2 2 2 2" xfId="32036" xr:uid="{BBC5DC82-6EA8-4A2A-B984-250041BE54BD}"/>
    <cellStyle name="Normal 30 2 2 2 3 2 2 3" xfId="32037" xr:uid="{BFC09066-94AE-42E8-8A36-F6C4E161292E}"/>
    <cellStyle name="Normal 30 2 2 2 3 2 3" xfId="32038" xr:uid="{AD028B03-E108-46B4-87D3-E6BBA4097B60}"/>
    <cellStyle name="Normal 30 2 2 2 3 2 3 2" xfId="32039" xr:uid="{6150E826-8071-4273-AF78-A4E1588D4DCD}"/>
    <cellStyle name="Normal 30 2 2 2 3 2 4" xfId="32040" xr:uid="{75A3BD8E-24A3-48A1-9CDA-8804DF9095FA}"/>
    <cellStyle name="Normal 30 2 2 2 3 3" xfId="32041" xr:uid="{C31D2EBA-3E79-4D15-8274-8592D5388491}"/>
    <cellStyle name="Normal 30 2 2 2 3 3 2" xfId="32042" xr:uid="{A922E932-7DAA-4BE9-B569-A0F581C60A9E}"/>
    <cellStyle name="Normal 30 2 2 2 3 3 2 2" xfId="56018" xr:uid="{D01896A4-743A-4E5E-8A72-8B641419DB88}"/>
    <cellStyle name="Normal 30 2 2 2 3 3 3" xfId="56019" xr:uid="{54CC5ACD-25FE-4543-A432-29B31FCC6FDB}"/>
    <cellStyle name="Normal 30 2 2 2 3 4" xfId="32043" xr:uid="{D7C054E3-2A6F-40E0-9A21-15EE04DBFCA1}"/>
    <cellStyle name="Normal 30 2 2 2 3 4 2" xfId="56020" xr:uid="{84CBA725-5E77-4FCF-AC56-BE6EE18C94CC}"/>
    <cellStyle name="Normal 30 2 2 2 3 5" xfId="32044" xr:uid="{D65497F8-9BF6-4A71-B6C9-FA9BF8F2D48B}"/>
    <cellStyle name="Normal 30 2 2 2 3 6" xfId="56021" xr:uid="{0089B8F3-B8A0-4047-9D7C-E413CAE2D56E}"/>
    <cellStyle name="Normal 30 2 2 2 4" xfId="32045" xr:uid="{A5F32384-0188-4176-9DA0-97DF117E95B5}"/>
    <cellStyle name="Normal 30 2 2 2 4 2" xfId="32046" xr:uid="{00E85E4C-5A31-4D78-ACA6-8CF7AD9B1150}"/>
    <cellStyle name="Normal 30 2 2 2 4 2 2" xfId="32047" xr:uid="{997EE595-F8D9-4A47-8FAC-67F6B018BCC7}"/>
    <cellStyle name="Normal 30 2 2 2 4 2 2 2" xfId="32048" xr:uid="{66E53B5C-4923-4E4E-8343-744AF0508543}"/>
    <cellStyle name="Normal 30 2 2 2 4 2 3" xfId="32049" xr:uid="{3B8D5F5C-C61F-41CC-AFEF-EDECC9C38194}"/>
    <cellStyle name="Normal 30 2 2 2 4 3" xfId="32050" xr:uid="{67684E9A-422C-479D-8E32-E8238920ECC4}"/>
    <cellStyle name="Normal 30 2 2 2 4 3 2" xfId="32051" xr:uid="{ADB134DF-F6D8-43D4-A22B-0A4A4257C7CB}"/>
    <cellStyle name="Normal 30 2 2 2 4 4" xfId="32052" xr:uid="{2D12B4EE-0826-43E9-AF6D-F694D0F2E3B3}"/>
    <cellStyle name="Normal 30 2 2 2 5" xfId="32053" xr:uid="{CBC54B6F-D8F3-4B1E-A5D5-AAB2095DB2FD}"/>
    <cellStyle name="Normal 30 2 2 2 5 2" xfId="32054" xr:uid="{C0F04D9D-9BC3-46F3-B1DD-55BAC1836DEA}"/>
    <cellStyle name="Normal 30 2 2 2 5 2 2" xfId="32055" xr:uid="{CD3FB2B5-0701-4460-8047-7F25ACDDBB07}"/>
    <cellStyle name="Normal 30 2 2 2 5 3" xfId="32056" xr:uid="{937F0F9F-E1F5-4253-8A25-B8D82DDAC096}"/>
    <cellStyle name="Normal 30 2 2 2 6" xfId="32057" xr:uid="{A22F3452-7242-41B4-B602-F360AFF09D3A}"/>
    <cellStyle name="Normal 30 2 2 2 6 2" xfId="32058" xr:uid="{8183BD2B-F61F-47C6-B280-DF7CDC9FF9D6}"/>
    <cellStyle name="Normal 30 2 2 2 7" xfId="32059" xr:uid="{C84954BF-A8BA-4F6C-9AF7-313B7F4AF952}"/>
    <cellStyle name="Normal 30 2 2 2 8" xfId="32060" xr:uid="{71CC6846-C3F0-496B-8A69-3713AE7A18C8}"/>
    <cellStyle name="Normal 30 2 2 2 9" xfId="32061" xr:uid="{50153D2A-F344-454B-B527-56B0E282BCE8}"/>
    <cellStyle name="Normal 30 2 2 2_INFORME" xfId="32062" xr:uid="{47D4C014-23E1-4FFD-BC79-F6303A0C2149}"/>
    <cellStyle name="Normal 30 2 2 3" xfId="32063" xr:uid="{DD36EFBE-DD73-43CA-AF86-C9770EAD0E60}"/>
    <cellStyle name="Normal 30 2 2 3 2" xfId="32064" xr:uid="{E93DB922-A03E-49BC-B304-10266E933575}"/>
    <cellStyle name="Normal 30 2 2 3 2 2" xfId="32065" xr:uid="{D76EB7F1-0D3E-49B6-ADEB-C549C6AE7E04}"/>
    <cellStyle name="Normal 30 2 2 3 2 2 2" xfId="32066" xr:uid="{1B9D21AA-312F-44F8-96E9-04FB1C35F956}"/>
    <cellStyle name="Normal 30 2 2 3 2 2 2 2" xfId="32067" xr:uid="{53005F5B-7233-4E88-B42C-7515559D9C41}"/>
    <cellStyle name="Normal 30 2 2 3 2 2 2 2 2" xfId="56022" xr:uid="{ED8BD301-F4DD-4CDB-A1DB-CBEF974E54E7}"/>
    <cellStyle name="Normal 30 2 2 3 2 2 2 3" xfId="56023" xr:uid="{D23706CB-1CBD-4E37-B71A-5E48A9932C0D}"/>
    <cellStyle name="Normal 30 2 2 3 2 2 3" xfId="32068" xr:uid="{C31821DE-E774-454F-94CC-D4D7BEBE47BB}"/>
    <cellStyle name="Normal 30 2 2 3 2 2 3 2" xfId="56024" xr:uid="{89DDFA0C-22AE-48C9-AB96-745F9D9BEE81}"/>
    <cellStyle name="Normal 30 2 2 3 2 2 4" xfId="56025" xr:uid="{9827C771-3CD1-46A4-8721-E51EAEFD95A9}"/>
    <cellStyle name="Normal 30 2 2 3 2 3" xfId="32069" xr:uid="{72B948E0-3F96-48C6-AD70-288E6B32E77E}"/>
    <cellStyle name="Normal 30 2 2 3 2 3 2" xfId="32070" xr:uid="{31727812-84A4-4D1C-B726-45441476B5FE}"/>
    <cellStyle name="Normal 30 2 2 3 2 3 2 2" xfId="56026" xr:uid="{39E6CA0B-8289-4CBD-B496-6D6C3B0DC734}"/>
    <cellStyle name="Normal 30 2 2 3 2 3 3" xfId="56027" xr:uid="{8CDC8F6D-529E-4C30-8E8C-F71B1ED2DE93}"/>
    <cellStyle name="Normal 30 2 2 3 2 4" xfId="32071" xr:uid="{F81B35D7-B7BA-4FD2-ADC6-128A95DD7FC7}"/>
    <cellStyle name="Normal 30 2 2 3 2 4 2" xfId="56028" xr:uid="{016D737C-14F9-48BF-AC8A-E379E5892A03}"/>
    <cellStyle name="Normal 30 2 2 3 2 5" xfId="32072" xr:uid="{655BAF02-5BAF-4303-8222-0DA38B6D1A5D}"/>
    <cellStyle name="Normal 30 2 2 3 2 6" xfId="56029" xr:uid="{0770955D-F09E-40A9-B61E-EC10A687BC65}"/>
    <cellStyle name="Normal 30 2 2 3 3" xfId="32073" xr:uid="{EEF6FA94-333A-4929-8C4C-78E2D57FEF3C}"/>
    <cellStyle name="Normal 30 2 2 3 3 2" xfId="32074" xr:uid="{5A72E340-874A-427A-9868-99D3A7C12D53}"/>
    <cellStyle name="Normal 30 2 2 3 3 2 2" xfId="32075" xr:uid="{0EC981CC-4312-4337-961E-2629C92C7607}"/>
    <cellStyle name="Normal 30 2 2 3 3 2 2 2" xfId="32076" xr:uid="{CD451583-54CE-450C-B2C2-7520B563B5A6}"/>
    <cellStyle name="Normal 30 2 2 3 3 2 3" xfId="32077" xr:uid="{75FBB2A0-4665-4EE0-ADEE-8308DF0D1B10}"/>
    <cellStyle name="Normal 30 2 2 3 3 3" xfId="32078" xr:uid="{629B9395-8BAA-46DA-B998-253EBF0AFAF7}"/>
    <cellStyle name="Normal 30 2 2 3 3 3 2" xfId="32079" xr:uid="{77B65278-6360-4B7D-835C-EE20EA188D2E}"/>
    <cellStyle name="Normal 30 2 2 3 3 4" xfId="32080" xr:uid="{469B74B5-6FDD-4FDC-B06A-A96F211583CB}"/>
    <cellStyle name="Normal 30 2 2 3 4" xfId="32081" xr:uid="{03501D0D-2CC0-4BEF-AFB8-7E25468558B8}"/>
    <cellStyle name="Normal 30 2 2 3 4 2" xfId="32082" xr:uid="{972593E4-14FA-401A-AFDD-5FBFD9F1CAE8}"/>
    <cellStyle name="Normal 30 2 2 3 4 2 2" xfId="32083" xr:uid="{D610D1E2-5E88-4F1B-A924-2B702463F2A2}"/>
    <cellStyle name="Normal 30 2 2 3 4 3" xfId="32084" xr:uid="{48DC5784-537E-4E0A-8E5A-9EE43228141F}"/>
    <cellStyle name="Normal 30 2 2 3 5" xfId="32085" xr:uid="{9421D78C-B867-48A9-AF82-2D29C3443B09}"/>
    <cellStyle name="Normal 30 2 2 3 5 2" xfId="32086" xr:uid="{C3E9C96D-6844-4817-869D-6AC3C16F59BE}"/>
    <cellStyle name="Normal 30 2 2 3 6" xfId="32087" xr:uid="{1D2FC08C-910F-47D7-857C-93D0C58DE4E3}"/>
    <cellStyle name="Normal 30 2 2 3 7" xfId="32088" xr:uid="{6DE22B92-FDAE-4C4B-8A09-E8FB58EFE4BA}"/>
    <cellStyle name="Normal 30 2 2 3 8" xfId="32089" xr:uid="{0C2E9CD1-34A8-4964-9ED3-78C3FF3BA914}"/>
    <cellStyle name="Normal 30 2 2 4" xfId="32090" xr:uid="{DDE3588D-CE76-4ED3-8177-BAD162F55776}"/>
    <cellStyle name="Normal 30 2 2 4 2" xfId="32091" xr:uid="{20B6A2BD-0671-4DE4-AD49-B51B7E7B06E6}"/>
    <cellStyle name="Normal 30 2 2 4 2 2" xfId="32092" xr:uid="{046A3D54-5511-425C-809B-20AA9A99D2A9}"/>
    <cellStyle name="Normal 30 2 2 4 2 2 2" xfId="32093" xr:uid="{AEC2B959-6F84-40B7-89EE-B2EE89916C5B}"/>
    <cellStyle name="Normal 30 2 2 4 2 2 2 2" xfId="32094" xr:uid="{5CC10194-E8B3-4062-BC6E-4B82083033C7}"/>
    <cellStyle name="Normal 30 2 2 4 2 2 3" xfId="32095" xr:uid="{1960C563-4872-4D0F-817C-1F00E0231A3D}"/>
    <cellStyle name="Normal 30 2 2 4 2 3" xfId="32096" xr:uid="{42B92982-BE96-4351-B1CD-6CE00D1D0A85}"/>
    <cellStyle name="Normal 30 2 2 4 2 3 2" xfId="32097" xr:uid="{38427970-C6F7-422A-9289-F6038E5F85E2}"/>
    <cellStyle name="Normal 30 2 2 4 2 4" xfId="32098" xr:uid="{DED2D6D8-D327-48BE-9A1C-F82449264BFE}"/>
    <cellStyle name="Normal 30 2 2 4 3" xfId="32099" xr:uid="{35DE760D-A1E9-432D-B9A1-E390FC1D260A}"/>
    <cellStyle name="Normal 30 2 2 4 3 2" xfId="32100" xr:uid="{7A93A745-98CC-4876-8A27-AAB21C43A656}"/>
    <cellStyle name="Normal 30 2 2 4 3 2 2" xfId="56030" xr:uid="{EDA3FDF9-D3C7-47AF-924B-33EB07FE6FA0}"/>
    <cellStyle name="Normal 30 2 2 4 3 3" xfId="56031" xr:uid="{ED9269C5-C180-4DF1-9D25-867FB5E330BB}"/>
    <cellStyle name="Normal 30 2 2 4 4" xfId="32101" xr:uid="{90271507-5121-46CA-951A-C8D7DCBF067F}"/>
    <cellStyle name="Normal 30 2 2 4 4 2" xfId="56032" xr:uid="{D4BDDB78-DA61-4FC7-BEAF-2137652C54B5}"/>
    <cellStyle name="Normal 30 2 2 4 5" xfId="32102" xr:uid="{2909599B-58B4-4F6C-81D4-7837F1ACBD8B}"/>
    <cellStyle name="Normal 30 2 2 4 6" xfId="56033" xr:uid="{AF30B951-74C3-468C-8A0D-AAF4B46C84E0}"/>
    <cellStyle name="Normal 30 2 2 5" xfId="32103" xr:uid="{BF48AFE5-64B7-4816-BFEA-365AAE34EE92}"/>
    <cellStyle name="Normal 30 2 2 5 2" xfId="32104" xr:uid="{AEA9B8DE-2D84-4297-9252-0288701D8D44}"/>
    <cellStyle name="Normal 30 2 2 5 2 2" xfId="32105" xr:uid="{02326187-BD1B-405E-894A-14AF0B39EC46}"/>
    <cellStyle name="Normal 30 2 2 5 2 2 2" xfId="32106" xr:uid="{41AB46F9-57E9-48BE-8FD1-38D62AAEBC8D}"/>
    <cellStyle name="Normal 30 2 2 5 2 3" xfId="32107" xr:uid="{FBE06A32-B1A2-4983-9D33-D7AFD216A4EC}"/>
    <cellStyle name="Normal 30 2 2 5 3" xfId="32108" xr:uid="{2E206788-7E98-4C16-A847-C51A431F4E9D}"/>
    <cellStyle name="Normal 30 2 2 5 3 2" xfId="32109" xr:uid="{5799691D-6637-4520-AAF4-80310AC83A77}"/>
    <cellStyle name="Normal 30 2 2 5 4" xfId="32110" xr:uid="{35C5E75E-1C24-47CF-97CB-4D65C6FD5072}"/>
    <cellStyle name="Normal 30 2 2 6" xfId="32111" xr:uid="{BEB691EE-9D90-40DD-81BC-BCBB14A2CC05}"/>
    <cellStyle name="Normal 30 2 2 6 2" xfId="32112" xr:uid="{BEE7AEC0-255D-4568-BF32-624EB6935429}"/>
    <cellStyle name="Normal 30 2 2 6 2 2" xfId="32113" xr:uid="{B0D3A613-8FA5-4264-90C0-C47823AD2FB3}"/>
    <cellStyle name="Normal 30 2 2 6 3" xfId="32114" xr:uid="{BAD38852-7EC8-474A-A7E6-663C9B913786}"/>
    <cellStyle name="Normal 30 2 2 7" xfId="32115" xr:uid="{BE6B014B-374E-4A09-B548-B30803F6946D}"/>
    <cellStyle name="Normal 30 2 2 7 2" xfId="32116" xr:uid="{C4F5D6C8-6E77-4160-8949-A34A8BB8D516}"/>
    <cellStyle name="Normal 30 2 2 8" xfId="32117" xr:uid="{16AD2E4F-6BE9-4F84-93A2-FC0462426728}"/>
    <cellStyle name="Normal 30 2 2 9" xfId="32118" xr:uid="{643BDB30-F340-44E0-AFDA-618DCD535D7C}"/>
    <cellStyle name="Normal 30 2 2_INFORME" xfId="32119" xr:uid="{05599F6E-51CA-462C-8E80-38F4BC101512}"/>
    <cellStyle name="Normal 30 2 3" xfId="32120" xr:uid="{DFE647D6-E17D-499E-860C-5E6DA7264FA7}"/>
    <cellStyle name="Normal 30 2 3 10" xfId="32121" xr:uid="{EEBF85CD-D559-444F-A58F-F8A3C248B4A0}"/>
    <cellStyle name="Normal 30 2 3 2" xfId="32122" xr:uid="{55AE011C-082C-4372-80F2-630ED36B4C03}"/>
    <cellStyle name="Normal 30 2 3 2 2" xfId="32123" xr:uid="{B4EF7D15-0722-4E5D-81D3-4DD3D5C064E2}"/>
    <cellStyle name="Normal 30 2 3 2 2 2" xfId="32124" xr:uid="{F6350907-89C6-4641-B12D-3CCFB656AE17}"/>
    <cellStyle name="Normal 30 2 3 2 2 2 2" xfId="32125" xr:uid="{3B4EE365-A574-4135-98C6-84589579CCB0}"/>
    <cellStyle name="Normal 30 2 3 2 2 2 2 2" xfId="32126" xr:uid="{E6EAC32B-33CB-402A-8206-C24717255593}"/>
    <cellStyle name="Normal 30 2 3 2 2 2 2 2 2" xfId="32127" xr:uid="{C1E49AAF-0CC5-4EA5-8170-BC9EFEFA41F0}"/>
    <cellStyle name="Normal 30 2 3 2 2 2 2 3" xfId="32128" xr:uid="{4F64D4D8-7459-4C61-A313-54A7E630E719}"/>
    <cellStyle name="Normal 30 2 3 2 2 2 3" xfId="32129" xr:uid="{7192FEEC-1498-42CE-BC88-2C7FCC8F8360}"/>
    <cellStyle name="Normal 30 2 3 2 2 2 3 2" xfId="32130" xr:uid="{8DA734EC-749F-4348-A812-F59D8D4DD7E3}"/>
    <cellStyle name="Normal 30 2 3 2 2 2 4" xfId="32131" xr:uid="{4C9D1092-30C5-4FD0-BE50-114D8984251D}"/>
    <cellStyle name="Normal 30 2 3 2 2 3" xfId="32132" xr:uid="{0E209159-79F0-4D44-9C83-E6100D36212C}"/>
    <cellStyle name="Normal 30 2 3 2 2 3 2" xfId="32133" xr:uid="{0E90BD0B-228A-4259-A66A-49A9B130958B}"/>
    <cellStyle name="Normal 30 2 3 2 2 3 2 2" xfId="32134" xr:uid="{6FD0DC79-0BA2-4FB0-931D-E9AAD7329BF4}"/>
    <cellStyle name="Normal 30 2 3 2 2 3 3" xfId="32135" xr:uid="{B2B014CB-46C8-4405-8B80-66E76A24F23F}"/>
    <cellStyle name="Normal 30 2 3 2 2 4" xfId="32136" xr:uid="{84083A0E-18F6-416A-A345-19BB9BD768E7}"/>
    <cellStyle name="Normal 30 2 3 2 2 4 2" xfId="32137" xr:uid="{37E8C4BC-65FE-4C04-BA20-8A06076B32D0}"/>
    <cellStyle name="Normal 30 2 3 2 2 5" xfId="32138" xr:uid="{639FEEE6-D7D1-480D-9B57-F8D16CF3F06D}"/>
    <cellStyle name="Normal 30 2 3 2 2 6" xfId="32139" xr:uid="{BD126923-3DA3-4FA5-AB91-4E1120E99231}"/>
    <cellStyle name="Normal 30 2 3 2 3" xfId="32140" xr:uid="{443845D6-6E3C-4297-9511-7133DA3606AF}"/>
    <cellStyle name="Normal 30 2 3 2 3 2" xfId="32141" xr:uid="{9FB971DD-38FF-4C78-BB7B-32671988147F}"/>
    <cellStyle name="Normal 30 2 3 2 3 2 2" xfId="32142" xr:uid="{C08F9C6C-87CB-40F0-B508-B8ACBA9CBA70}"/>
    <cellStyle name="Normal 30 2 3 2 3 2 2 2" xfId="32143" xr:uid="{99AE8F9F-95CD-447E-BDF9-B9B2D44A71EA}"/>
    <cellStyle name="Normal 30 2 3 2 3 2 3" xfId="32144" xr:uid="{E5388BF0-45C8-438E-B9AC-87DF40189AE6}"/>
    <cellStyle name="Normal 30 2 3 2 3 3" xfId="32145" xr:uid="{AF9232FD-6462-4B35-8AD6-5B01FB2EB1FA}"/>
    <cellStyle name="Normal 30 2 3 2 3 3 2" xfId="32146" xr:uid="{1F92351E-0493-4E8F-85ED-4FB0AD2B3334}"/>
    <cellStyle name="Normal 30 2 3 2 3 4" xfId="32147" xr:uid="{576DBCC1-0398-4C27-AF82-7CCED0DB6FBB}"/>
    <cellStyle name="Normal 30 2 3 2 4" xfId="32148" xr:uid="{4FC53DDF-A172-45C0-BA61-5C860CE2AAD7}"/>
    <cellStyle name="Normal 30 2 3 2 4 2" xfId="32149" xr:uid="{36DE3D43-ECF6-49F1-9674-058EDE5398FC}"/>
    <cellStyle name="Normal 30 2 3 2 4 2 2" xfId="32150" xr:uid="{8E29854A-780D-4D63-A156-5EFC2558FDBF}"/>
    <cellStyle name="Normal 30 2 3 2 4 3" xfId="32151" xr:uid="{7B70F47E-DEB5-4D26-AE72-BCB74135F256}"/>
    <cellStyle name="Normal 30 2 3 2 5" xfId="32152" xr:uid="{20623EA7-C5B9-4ED8-870F-AA8A240F4393}"/>
    <cellStyle name="Normal 30 2 3 2 5 2" xfId="32153" xr:uid="{45AC5773-49B4-4CF8-82DD-A08D4BF89AF5}"/>
    <cellStyle name="Normal 30 2 3 2 6" xfId="32154" xr:uid="{69E29414-42A6-4151-95B5-2D708B6D3A9B}"/>
    <cellStyle name="Normal 30 2 3 2 7" xfId="32155" xr:uid="{2DFDFEE3-242E-408B-9421-AD9DF65EF35F}"/>
    <cellStyle name="Normal 30 2 3 2 8" xfId="32156" xr:uid="{5B03A099-8FCF-402D-A5FC-E045F559382F}"/>
    <cellStyle name="Normal 30 2 3 3" xfId="32157" xr:uid="{D86B3F80-8093-4E75-AF19-AFB03F98266A}"/>
    <cellStyle name="Normal 30 2 3 3 2" xfId="32158" xr:uid="{C2E37F2F-49C4-4FCB-A691-A8FBDEDE4B0A}"/>
    <cellStyle name="Normal 30 2 3 3 2 2" xfId="32159" xr:uid="{26ACC775-B246-434E-B8E6-FC92CE9B49C3}"/>
    <cellStyle name="Normal 30 2 3 3 2 2 2" xfId="32160" xr:uid="{DB15AEC9-0602-4EEA-B732-C356E1D29636}"/>
    <cellStyle name="Normal 30 2 3 3 2 2 2 2" xfId="32161" xr:uid="{E3655653-9321-4799-9659-F43BFF3EC2F4}"/>
    <cellStyle name="Normal 30 2 3 3 2 2 3" xfId="32162" xr:uid="{E7D75676-3E78-4177-BBFF-40E6EA118AC8}"/>
    <cellStyle name="Normal 30 2 3 3 2 3" xfId="32163" xr:uid="{B64D9B90-0427-4496-B6A9-D419A66FF179}"/>
    <cellStyle name="Normal 30 2 3 3 2 3 2" xfId="32164" xr:uid="{49841102-789F-41B3-8536-05738E3726D3}"/>
    <cellStyle name="Normal 30 2 3 3 2 4" xfId="32165" xr:uid="{17281084-964D-4C60-8AEC-0D3558F50143}"/>
    <cellStyle name="Normal 30 2 3 3 3" xfId="32166" xr:uid="{B679328A-C547-45BF-8EAB-E0666666ADE2}"/>
    <cellStyle name="Normal 30 2 3 3 3 2" xfId="32167" xr:uid="{8E2EF5B2-5E9A-4F56-92C4-0ED8FDE35D3D}"/>
    <cellStyle name="Normal 30 2 3 3 3 2 2" xfId="32168" xr:uid="{191BAFCC-DEA6-4CCE-AB75-4717119934BA}"/>
    <cellStyle name="Normal 30 2 3 3 3 3" xfId="32169" xr:uid="{0C883E7C-48F1-48F0-B9D2-DE8DDD3B92EF}"/>
    <cellStyle name="Normal 30 2 3 3 4" xfId="32170" xr:uid="{D479C673-240B-47CB-B632-E082316A936A}"/>
    <cellStyle name="Normal 30 2 3 3 4 2" xfId="32171" xr:uid="{72D91B6C-23F4-4841-8B59-9CAB234C158B}"/>
    <cellStyle name="Normal 30 2 3 3 5" xfId="32172" xr:uid="{0B3C266E-234B-442A-B404-7615BB63AEB8}"/>
    <cellStyle name="Normal 30 2 3 3 6" xfId="32173" xr:uid="{8A337BBF-1BEC-45BB-AA6E-0762E8532242}"/>
    <cellStyle name="Normal 30 2 3 4" xfId="32174" xr:uid="{A2B5502A-41C1-4911-8E29-3A0F0EACBFD0}"/>
    <cellStyle name="Normal 30 2 3 4 2" xfId="32175" xr:uid="{374A86CB-778E-430D-A55C-87587904A67E}"/>
    <cellStyle name="Normal 30 2 3 4 2 2" xfId="32176" xr:uid="{06626175-B3B3-4AB2-BDDB-DEFB363217D4}"/>
    <cellStyle name="Normal 30 2 3 4 2 2 2" xfId="56034" xr:uid="{DD70C19A-9AA3-4DFC-A238-FDBB43F78D62}"/>
    <cellStyle name="Normal 30 2 3 4 2 3" xfId="56035" xr:uid="{FCAD872E-32F1-47FB-AD92-3DD2D5E4F731}"/>
    <cellStyle name="Normal 30 2 3 4 3" xfId="32177" xr:uid="{28FAE44D-C1F1-4F52-AE74-8F7BAFCE984A}"/>
    <cellStyle name="Normal 30 2 3 4 3 2" xfId="56036" xr:uid="{2E3F2DDB-5ED9-47E3-8538-E172CEB4A0A3}"/>
    <cellStyle name="Normal 30 2 3 4 4" xfId="56037" xr:uid="{97393718-4BEC-4D6C-B10C-79CE213340BB}"/>
    <cellStyle name="Normal 30 2 3 5" xfId="32178" xr:uid="{D4ECCB25-9805-4B79-B2EB-5896366535F6}"/>
    <cellStyle name="Normal 30 2 3 5 2" xfId="32179" xr:uid="{CB9F6403-F4B4-44C5-B262-13A0E4EDA8B9}"/>
    <cellStyle name="Normal 30 2 3 5 2 2" xfId="32180" xr:uid="{7104D175-2EA2-4B2F-9BC3-5494A0870DFD}"/>
    <cellStyle name="Normal 30 2 3 5 2 2 2" xfId="32181" xr:uid="{F7843651-1CB8-468A-AA0E-3F1AD234C2D7}"/>
    <cellStyle name="Normal 30 2 3 5 2 3" xfId="32182" xr:uid="{C9674B12-AB0F-4D30-BAF9-DFDBD55C6CE9}"/>
    <cellStyle name="Normal 30 2 3 5 3" xfId="32183" xr:uid="{017B4179-E43F-4AAD-8151-0EEC5F761815}"/>
    <cellStyle name="Normal 30 2 3 5 3 2" xfId="32184" xr:uid="{F0DD6846-B8E1-474D-B84D-21E68A961661}"/>
    <cellStyle name="Normal 30 2 3 5 4" xfId="32185" xr:uid="{75F6A0FE-886F-46A1-A12B-2697D33AE70F}"/>
    <cellStyle name="Normal 30 2 3 6" xfId="32186" xr:uid="{A2E70600-23E1-4175-AAE8-213BEF3E85EC}"/>
    <cellStyle name="Normal 30 2 3 6 2" xfId="32187" xr:uid="{A9316607-6CCE-470A-B979-3B3B4E359EA6}"/>
    <cellStyle name="Normal 30 2 3 6 2 2" xfId="32188" xr:uid="{934595B2-A232-4658-A913-26782F126C38}"/>
    <cellStyle name="Normal 30 2 3 6 3" xfId="32189" xr:uid="{246CF3CE-B9AA-43BC-8D0D-212768C9030B}"/>
    <cellStyle name="Normal 30 2 3 7" xfId="32190" xr:uid="{75E7DCE0-9BB6-41B8-9AC6-85286284D29C}"/>
    <cellStyle name="Normal 30 2 3 7 2" xfId="32191" xr:uid="{CEB12BD4-BAB3-4752-BEB6-9652048FB483}"/>
    <cellStyle name="Normal 30 2 3 8" xfId="32192" xr:uid="{26DAE19C-EAFA-46F8-AFA1-21A78BD3D69C}"/>
    <cellStyle name="Normal 30 2 3 9" xfId="32193" xr:uid="{265DB12B-232E-48D4-A6AE-FEE92B83B00C}"/>
    <cellStyle name="Normal 30 2 3_INFORME" xfId="32194" xr:uid="{682F690E-7558-402B-90EE-8609DC9B77CA}"/>
    <cellStyle name="Normal 30 2 4" xfId="32195" xr:uid="{D752CE11-7756-4139-B027-827B4B6A4797}"/>
    <cellStyle name="Normal 30 2 4 2" xfId="32196" xr:uid="{F0784D1B-01AA-435C-8B51-EAA7FC351965}"/>
    <cellStyle name="Normal 30 2 4 2 2" xfId="32197" xr:uid="{A77D3E75-43D1-4CEF-BE8B-05D5FACD9652}"/>
    <cellStyle name="Normal 30 2 4 2 2 2" xfId="32198" xr:uid="{71D98AE9-76B2-4357-8385-A8D2460C7F00}"/>
    <cellStyle name="Normal 30 2 4 2 2 2 2" xfId="32199" xr:uid="{C82F7B3B-8BAB-486C-9AD2-97BAB0A2E87A}"/>
    <cellStyle name="Normal 30 2 4 2 2 2 2 2" xfId="32200" xr:uid="{1AA170D7-0CC2-4430-A53E-9DD5934E3648}"/>
    <cellStyle name="Normal 30 2 4 2 2 2 3" xfId="32201" xr:uid="{89B87588-B3F5-43AB-8CA0-C15E6FED6559}"/>
    <cellStyle name="Normal 30 2 4 2 2 3" xfId="32202" xr:uid="{38DBC450-8C20-4B1C-B522-E7189730CB8F}"/>
    <cellStyle name="Normal 30 2 4 2 2 3 2" xfId="32203" xr:uid="{03C2A482-B7BF-49AB-BBB5-79CB8146AD07}"/>
    <cellStyle name="Normal 30 2 4 2 2 4" xfId="32204" xr:uid="{42739531-C9B7-4B0A-B392-6D2DEEE5E980}"/>
    <cellStyle name="Normal 30 2 4 2 3" xfId="32205" xr:uid="{8F4F9E49-AFD9-431F-A732-E9254BF4B721}"/>
    <cellStyle name="Normal 30 2 4 2 3 2" xfId="32206" xr:uid="{D369E91E-DF1E-4B5E-8C35-6E07D6BA5D2C}"/>
    <cellStyle name="Normal 30 2 4 2 3 2 2" xfId="32207" xr:uid="{7E2C540B-9322-4786-AF3F-B5DBA4D6AB96}"/>
    <cellStyle name="Normal 30 2 4 2 3 3" xfId="32208" xr:uid="{1C62349C-A216-41F3-B6C0-6B28A0E1B6EF}"/>
    <cellStyle name="Normal 30 2 4 2 4" xfId="32209" xr:uid="{C18EE1EE-1166-436D-80AA-7F17A16CB238}"/>
    <cellStyle name="Normal 30 2 4 2 4 2" xfId="32210" xr:uid="{DEB526E7-0663-45E7-85E3-35A2865F2B65}"/>
    <cellStyle name="Normal 30 2 4 2 5" xfId="32211" xr:uid="{C0720F44-A7E4-46A0-A4EC-ACB6A991656C}"/>
    <cellStyle name="Normal 30 2 4 2 6" xfId="32212" xr:uid="{E2547764-9DCB-455D-8A72-34BC29FD28AE}"/>
    <cellStyle name="Normal 30 2 4 3" xfId="32213" xr:uid="{1A2C8118-E56A-487D-BA26-B6D126C87441}"/>
    <cellStyle name="Normal 30 2 4 3 2" xfId="32214" xr:uid="{F22C1B4B-A609-48FA-91BC-D46944711EBB}"/>
    <cellStyle name="Normal 30 2 4 3 2 2" xfId="32215" xr:uid="{909E28BE-13E0-4F25-8425-74941A7FFC20}"/>
    <cellStyle name="Normal 30 2 4 3 2 2 2" xfId="32216" xr:uid="{AFDED009-128C-4FB4-97B3-DD7238581229}"/>
    <cellStyle name="Normal 30 2 4 3 2 3" xfId="32217" xr:uid="{F53987BE-4AFE-4D8D-93E0-CBAB4E43B6B1}"/>
    <cellStyle name="Normal 30 2 4 3 3" xfId="32218" xr:uid="{C9DD6E26-AD27-4464-BAF6-B4DAD2978969}"/>
    <cellStyle name="Normal 30 2 4 3 3 2" xfId="32219" xr:uid="{E53D157C-9DAA-459F-99B7-5DC34A7C8AA1}"/>
    <cellStyle name="Normal 30 2 4 3 4" xfId="32220" xr:uid="{CFCAE2BC-7488-428A-8E6E-4BFF46EF7D11}"/>
    <cellStyle name="Normal 30 2 4 4" xfId="32221" xr:uid="{BDD890F4-0B50-4EA8-8D15-924962BCA92C}"/>
    <cellStyle name="Normal 30 2 4 4 2" xfId="32222" xr:uid="{99A2EC48-4DE1-4F53-83FC-C7239242F15F}"/>
    <cellStyle name="Normal 30 2 4 4 2 2" xfId="32223" xr:uid="{74DCC001-2993-4ABF-A49A-E75C89BBF83A}"/>
    <cellStyle name="Normal 30 2 4 4 3" xfId="32224" xr:uid="{053137A3-5AD6-417B-9B9E-20026AD6344A}"/>
    <cellStyle name="Normal 30 2 4 5" xfId="32225" xr:uid="{C01A0FE7-106C-48FF-AC86-F6E2BB21C6F1}"/>
    <cellStyle name="Normal 30 2 4 5 2" xfId="32226" xr:uid="{1E5740BB-A610-403D-8634-887719A365E5}"/>
    <cellStyle name="Normal 30 2 4 6" xfId="32227" xr:uid="{5874B1F9-C7B3-47C1-A0DA-446890F416CE}"/>
    <cellStyle name="Normal 30 2 4 7" xfId="32228" xr:uid="{52585C97-AB62-4553-886D-B85394E3410E}"/>
    <cellStyle name="Normal 30 2 4 8" xfId="32229" xr:uid="{CE121033-8182-4F9B-BA19-D477F09F8EC5}"/>
    <cellStyle name="Normal 30 2 5" xfId="32230" xr:uid="{D3B0EA3A-04B0-4D6A-B6E3-3CA833B9BFF1}"/>
    <cellStyle name="Normal 30 2 5 2" xfId="32231" xr:uid="{774B52BB-6C58-42D4-896C-92B5F191F4B3}"/>
    <cellStyle name="Normal 30 2 5 2 2" xfId="32232" xr:uid="{06929D6D-ADFF-405D-B2E8-125EFEFDBB01}"/>
    <cellStyle name="Normal 30 2 5 2 2 2" xfId="32233" xr:uid="{2C923722-E016-47C9-B533-618943B846FF}"/>
    <cellStyle name="Normal 30 2 5 2 2 2 2" xfId="32234" xr:uid="{1377CA26-AA11-4723-92C1-9900447B370F}"/>
    <cellStyle name="Normal 30 2 5 2 2 3" xfId="32235" xr:uid="{B8E10D71-DA30-4211-B2D5-FA46374C5E8D}"/>
    <cellStyle name="Normal 30 2 5 2 3" xfId="32236" xr:uid="{44646750-920D-4894-BD63-DB959F0828EB}"/>
    <cellStyle name="Normal 30 2 5 2 3 2" xfId="32237" xr:uid="{B544E5F7-6941-4C28-AB42-BA329CBB1D93}"/>
    <cellStyle name="Normal 30 2 5 2 4" xfId="32238" xr:uid="{A7EF4505-A360-422A-9D81-2418CF921D06}"/>
    <cellStyle name="Normal 30 2 5 3" xfId="32239" xr:uid="{A992258A-4B94-4B55-8CED-EDE61A229DB4}"/>
    <cellStyle name="Normal 30 2 5 3 2" xfId="32240" xr:uid="{C67DF30A-E828-4478-82A3-3259D7E88FF9}"/>
    <cellStyle name="Normal 30 2 5 3 2 2" xfId="32241" xr:uid="{68D65327-8B8E-46F3-8588-CAB93D8FEFE2}"/>
    <cellStyle name="Normal 30 2 5 3 3" xfId="32242" xr:uid="{827297EB-47B5-4586-BA1E-7FC535F53DC9}"/>
    <cellStyle name="Normal 30 2 5 4" xfId="32243" xr:uid="{508A590B-006E-4303-AAC5-3B07A93D4629}"/>
    <cellStyle name="Normal 30 2 5 4 2" xfId="32244" xr:uid="{1E24FEED-4A65-4AC1-8632-F47E5EA4ADCB}"/>
    <cellStyle name="Normal 30 2 5 5" xfId="32245" xr:uid="{1DBBF46B-C951-4AD2-9977-DD9EA33667B6}"/>
    <cellStyle name="Normal 30 2 5 6" xfId="32246" xr:uid="{783D87C9-30B1-4A22-AFE5-3F89E701AB27}"/>
    <cellStyle name="Normal 30 2 6" xfId="32247" xr:uid="{7E08F961-B470-413F-A66B-A1B37BAF5372}"/>
    <cellStyle name="Normal 30 2 6 2" xfId="32248" xr:uid="{AFE107E1-0EED-4033-AC6B-9C61C8C08DB5}"/>
    <cellStyle name="Normal 30 2 6 2 2" xfId="32249" xr:uid="{8E6C5ADB-9509-491A-BE8F-75F7F5AFAD93}"/>
    <cellStyle name="Normal 30 2 6 2 2 2" xfId="56038" xr:uid="{226FEE2E-81FA-4311-9E81-F82C32625391}"/>
    <cellStyle name="Normal 30 2 6 2 3" xfId="56039" xr:uid="{C37DAFEA-41B0-4C7D-8FF3-037F51DF5C24}"/>
    <cellStyle name="Normal 30 2 6 3" xfId="32250" xr:uid="{92A71E5C-306C-4A2B-910D-33FB6307D238}"/>
    <cellStyle name="Normal 30 2 6 3 2" xfId="56040" xr:uid="{06DF5A56-1E60-442C-BEB5-2F6E3E87769E}"/>
    <cellStyle name="Normal 30 2 6 4" xfId="56041" xr:uid="{A28BBE99-0019-48DE-A3A4-7E53A5569427}"/>
    <cellStyle name="Normal 30 2 7" xfId="32251" xr:uid="{277A8677-2140-424C-95DF-44DC50CA7F9A}"/>
    <cellStyle name="Normal 30 2 7 2" xfId="32252" xr:uid="{4F4E2471-C181-4F84-8814-3F16994FE6A9}"/>
    <cellStyle name="Normal 30 2 7 2 2" xfId="32253" xr:uid="{FE2AC0C3-8D8B-4E5D-89AB-40EE3CB8A84C}"/>
    <cellStyle name="Normal 30 2 7 2 2 2" xfId="32254" xr:uid="{7B46AC14-6CAE-4D3E-A7C9-DC462FBFB05F}"/>
    <cellStyle name="Normal 30 2 7 2 3" xfId="32255" xr:uid="{0C949C61-C13C-477B-889C-D6384A586293}"/>
    <cellStyle name="Normal 30 2 7 3" xfId="32256" xr:uid="{9BF32522-48E8-420D-A978-7D583B686559}"/>
    <cellStyle name="Normal 30 2 7 3 2" xfId="32257" xr:uid="{782D930E-43DF-4C5F-BE02-F9BCB2CCC6E4}"/>
    <cellStyle name="Normal 30 2 7 4" xfId="32258" xr:uid="{BFF3FFB7-776A-4886-B7A0-1E41B6C4B055}"/>
    <cellStyle name="Normal 30 2 8" xfId="32259" xr:uid="{A1C37FCA-0F2F-48B7-9479-724C4EC5171C}"/>
    <cellStyle name="Normal 30 2 8 2" xfId="32260" xr:uid="{B596B865-2977-41C6-BF65-ED86B8AC0183}"/>
    <cellStyle name="Normal 30 2 8 2 2" xfId="32261" xr:uid="{7FB0AC0D-6ABE-4FE5-AD49-C08780BA7DF5}"/>
    <cellStyle name="Normal 30 2 8 3" xfId="32262" xr:uid="{368FC789-6CC6-45B1-8647-31AAFBBBD6DF}"/>
    <cellStyle name="Normal 30 2 9" xfId="32263" xr:uid="{81E2C82C-A04E-441A-9EF9-295DA89CAF69}"/>
    <cellStyle name="Normal 30 2 9 2" xfId="32264" xr:uid="{5F672E2B-85C4-4D9E-A405-311E67E4CBC2}"/>
    <cellStyle name="Normal 30 2_INFORME" xfId="32265" xr:uid="{9751D42E-3C08-45B0-A8AE-ADD016959A61}"/>
    <cellStyle name="Normal 30 3" xfId="32266" xr:uid="{9146E7E7-C1AE-40AF-8DBC-580CE3D5D80D}"/>
    <cellStyle name="Normal 30 3 2" xfId="32267" xr:uid="{DA917E51-3E35-493E-8822-87C4714B074B}"/>
    <cellStyle name="Normal 30 3 2 2" xfId="32268" xr:uid="{65BB91CA-129B-424B-A76A-E04A85E5684D}"/>
    <cellStyle name="Normal 30 3 2 2 2" xfId="32269" xr:uid="{92DDEE72-13F4-48B0-9409-BF82D3DA54C8}"/>
    <cellStyle name="Normal 30 3 2 2 2 2" xfId="32270" xr:uid="{1E9D5C99-E045-432E-83D4-F037979C5BD3}"/>
    <cellStyle name="Normal 30 3 2 2 2 3" xfId="32271" xr:uid="{CDA3522E-3AA8-4D3D-B004-BD399F0D0840}"/>
    <cellStyle name="Normal 30 3 2 2 3" xfId="32272" xr:uid="{57D247B1-8AE2-478F-AABD-9E20E603C53A}"/>
    <cellStyle name="Normal 30 3 2 2 4" xfId="32273" xr:uid="{20B21DD2-255C-44B6-AA20-8FFE0AFE1F3A}"/>
    <cellStyle name="Normal 30 3 2 2 5" xfId="32274" xr:uid="{A1FB58ED-0C99-4A0A-A1A2-A689B5084A23}"/>
    <cellStyle name="Normal 30 3 2 3" xfId="32275" xr:uid="{FED0A28C-1F2F-43A3-924F-C4830B64CE12}"/>
    <cellStyle name="Normal 30 3 2 3 2" xfId="32276" xr:uid="{D9E34A1C-2431-4CA5-951E-C33CE4E3E918}"/>
    <cellStyle name="Normal 30 3 2 3 2 2" xfId="32277" xr:uid="{A26E2E17-A7D9-4944-A8A1-78D42B623946}"/>
    <cellStyle name="Normal 30 3 2 3 3" xfId="32278" xr:uid="{EED77B1B-B11B-4D62-9F52-636AC82F462A}"/>
    <cellStyle name="Normal 30 3 2 3 4" xfId="32279" xr:uid="{E6AA6E45-B446-4AC3-BDE8-9DF963AB1A87}"/>
    <cellStyle name="Normal 30 3 2 4" xfId="32280" xr:uid="{AFD020EF-1DEB-401E-8B4A-8EB79D92BBE4}"/>
    <cellStyle name="Normal 30 3 2 4 2" xfId="32281" xr:uid="{B76E9B91-6EDA-44BC-BCA8-B302E651A917}"/>
    <cellStyle name="Normal 30 3 2 5" xfId="32282" xr:uid="{EC54E058-66E2-4CE5-B806-CDCD66F75664}"/>
    <cellStyle name="Normal 30 3 2 6" xfId="32283" xr:uid="{157DFD55-6A6D-4BFA-A0FE-51641A1E1A47}"/>
    <cellStyle name="Normal 30 3 2 7" xfId="32284" xr:uid="{C9E0C168-B2EE-4E7D-861D-62CF1F0B25CE}"/>
    <cellStyle name="Normal 30 3 2_INFORME" xfId="32285" xr:uid="{1CF6DAD0-FF42-464B-82DD-3E35741460D8}"/>
    <cellStyle name="Normal 30 3 3" xfId="32286" xr:uid="{AB392895-AA2F-48A9-87DB-86F15F320503}"/>
    <cellStyle name="Normal 30 3 3 2" xfId="32287" xr:uid="{22BD8CA5-A12F-4D24-8DDE-27FECCCA1624}"/>
    <cellStyle name="Normal 30 3 3 2 2" xfId="32288" xr:uid="{77755DAD-E208-4971-83F1-351E98D9C316}"/>
    <cellStyle name="Normal 30 3 3 2 3" xfId="32289" xr:uid="{79E54F55-A95D-499D-8282-9E403B9C8C58}"/>
    <cellStyle name="Normal 30 3 3 3" xfId="32290" xr:uid="{3C595AE0-41B4-4FAB-8F2A-DD8F9C2E505B}"/>
    <cellStyle name="Normal 30 3 3 4" xfId="32291" xr:uid="{FE85E7C9-18C9-4044-B000-02A3FF8CB0F6}"/>
    <cellStyle name="Normal 30 3 3 5" xfId="32292" xr:uid="{C17849D6-A4F2-4532-9932-F1F322A7EF5C}"/>
    <cellStyle name="Normal 30 3 4" xfId="32293" xr:uid="{7D374794-BB72-4C2B-90EA-DB83137E586B}"/>
    <cellStyle name="Normal 30 3 4 2" xfId="32294" xr:uid="{BACFF7CB-F815-470F-A858-3E11B0EFF601}"/>
    <cellStyle name="Normal 30 3 4 2 2" xfId="32295" xr:uid="{8425AE3A-5DB8-4667-9971-3E8FD572FD15}"/>
    <cellStyle name="Normal 30 3 4 3" xfId="32296" xr:uid="{D6B45D33-3DE3-4A94-96B6-A76441D6762C}"/>
    <cellStyle name="Normal 30 3 4 4" xfId="32297" xr:uid="{FD811883-E4DE-49E5-A1C0-F60F8CC57733}"/>
    <cellStyle name="Normal 30 3 5" xfId="32298" xr:uid="{4E31BA30-F590-40B6-A1D7-EC89934BB93C}"/>
    <cellStyle name="Normal 30 3 5 2" xfId="32299" xr:uid="{812B35B5-7A99-4C53-B05C-0D2300B1ABE8}"/>
    <cellStyle name="Normal 30 3 6" xfId="32300" xr:uid="{E9C2561A-A527-40CB-BBC5-2600F547E712}"/>
    <cellStyle name="Normal 30 3 7" xfId="32301" xr:uid="{A34F4664-C294-4FF1-8619-4FDB0AF7D824}"/>
    <cellStyle name="Normal 30 3 8" xfId="32302" xr:uid="{D4572085-3832-4624-86C7-D8A3AE803D4F}"/>
    <cellStyle name="Normal 30 3_INFORME" xfId="32303" xr:uid="{D98C7AFC-2AE4-4A9C-891F-61B435DB9DEC}"/>
    <cellStyle name="Normal 30 4" xfId="32304" xr:uid="{13EB7827-E6D7-4A02-B4DC-779EC1F79E20}"/>
    <cellStyle name="Normal 30 4 10" xfId="32305" xr:uid="{0EDD7996-AC0C-4AE9-968B-48C1668E8351}"/>
    <cellStyle name="Normal 30 4 2" xfId="32306" xr:uid="{303316E9-482B-4634-A649-9A2EEBA5418A}"/>
    <cellStyle name="Normal 30 4 2 2" xfId="32307" xr:uid="{1858844F-1C7D-42C7-A82F-56B2DCBC2094}"/>
    <cellStyle name="Normal 30 4 2 2 2" xfId="32308" xr:uid="{2B613210-0F23-427D-B3E5-58659C00C9F3}"/>
    <cellStyle name="Normal 30 4 2 2 2 2" xfId="32309" xr:uid="{4EF8872D-A160-49FD-8284-B107C4F1647C}"/>
    <cellStyle name="Normal 30 4 2 2 2 2 2" xfId="32310" xr:uid="{7FEA54FE-8E21-4B1A-9BC8-3FEC894A27BC}"/>
    <cellStyle name="Normal 30 4 2 2 2 2 2 2" xfId="32311" xr:uid="{2090081C-74F2-4BA8-9CF8-C26FEABA4C47}"/>
    <cellStyle name="Normal 30 4 2 2 2 2 2 2 2" xfId="56042" xr:uid="{F1811942-9524-4938-AF11-02A5E751A295}"/>
    <cellStyle name="Normal 30 4 2 2 2 2 2 3" xfId="56043" xr:uid="{6B9B5006-9870-490A-B651-511488863AFC}"/>
    <cellStyle name="Normal 30 4 2 2 2 2 3" xfId="32312" xr:uid="{29636CC2-5B9E-4998-AF98-860A86CF5FAD}"/>
    <cellStyle name="Normal 30 4 2 2 2 2 3 2" xfId="56044" xr:uid="{1CA5BCBB-3DCA-410E-812B-6BECBECBA41C}"/>
    <cellStyle name="Normal 30 4 2 2 2 2 4" xfId="56045" xr:uid="{8D3FD46E-331B-4F81-8A44-B8678EA2DBF1}"/>
    <cellStyle name="Normal 30 4 2 2 2 3" xfId="32313" xr:uid="{35795921-07C3-4E7A-BF12-C1BDD44C2C60}"/>
    <cellStyle name="Normal 30 4 2 2 2 3 2" xfId="32314" xr:uid="{8B3E856C-4ECC-472F-89EF-E8CD378D05EF}"/>
    <cellStyle name="Normal 30 4 2 2 2 3 2 2" xfId="56046" xr:uid="{8A22D25B-8AE1-4BDE-9216-E14AF9B1635B}"/>
    <cellStyle name="Normal 30 4 2 2 2 3 3" xfId="56047" xr:uid="{9673932D-B740-4DDD-94B0-0004F289ED2A}"/>
    <cellStyle name="Normal 30 4 2 2 2 4" xfId="32315" xr:uid="{B09930D7-7D9A-4E00-8235-EAFC8BB61DB6}"/>
    <cellStyle name="Normal 30 4 2 2 2 4 2" xfId="56048" xr:uid="{9EDCD826-300F-4393-ABFD-92495C0CB19D}"/>
    <cellStyle name="Normal 30 4 2 2 2 5" xfId="56049" xr:uid="{CAF3CE33-7775-4713-959F-7278CC2C0CC1}"/>
    <cellStyle name="Normal 30 4 2 2 2 6" xfId="56050" xr:uid="{A2EA8E3B-74E6-4F25-8493-E0A3435E8A4F}"/>
    <cellStyle name="Normal 30 4 2 2 3" xfId="32316" xr:uid="{3C5FA440-34CE-431A-BCBE-3BD11C0086C4}"/>
    <cellStyle name="Normal 30 4 2 2 3 2" xfId="32317" xr:uid="{9ED494BD-D550-4CFA-A45A-B7DA588626A5}"/>
    <cellStyle name="Normal 30 4 2 2 3 2 2" xfId="32318" xr:uid="{FA7852C2-FFDE-4188-A13B-547BED373EDC}"/>
    <cellStyle name="Normal 30 4 2 2 3 2 2 2" xfId="32319" xr:uid="{732549D8-35D6-42FF-B533-378E5DB93DA6}"/>
    <cellStyle name="Normal 30 4 2 2 3 2 3" xfId="32320" xr:uid="{AE4CA5A8-976E-424B-99EE-A0CBE803DEEF}"/>
    <cellStyle name="Normal 30 4 2 2 3 3" xfId="32321" xr:uid="{A54E524F-AF87-463A-8D6E-A2F7ABC2603C}"/>
    <cellStyle name="Normal 30 4 2 2 3 3 2" xfId="32322" xr:uid="{8ADD2A7E-B13C-4964-869D-346F7CFBD81C}"/>
    <cellStyle name="Normal 30 4 2 2 3 4" xfId="32323" xr:uid="{FB51A912-5F4A-49A6-BDE8-86BCA9359A3E}"/>
    <cellStyle name="Normal 30 4 2 2 4" xfId="32324" xr:uid="{DAB65F9D-301E-4C6E-8B1A-16232C54E224}"/>
    <cellStyle name="Normal 30 4 2 2 4 2" xfId="32325" xr:uid="{846F0318-7897-4A0D-8885-A407515A2465}"/>
    <cellStyle name="Normal 30 4 2 2 4 2 2" xfId="32326" xr:uid="{7A71A3F3-8990-48EE-9CD6-B351F4854B11}"/>
    <cellStyle name="Normal 30 4 2 2 4 3" xfId="32327" xr:uid="{A65E6F74-354D-43DC-9AB1-9A68DEFCA618}"/>
    <cellStyle name="Normal 30 4 2 2 5" xfId="32328" xr:uid="{220E118D-BACB-40AD-B88C-D07A493B2AE0}"/>
    <cellStyle name="Normal 30 4 2 2 5 2" xfId="32329" xr:uid="{01B0C534-0B27-4B00-AF1A-09D04A6A948F}"/>
    <cellStyle name="Normal 30 4 2 2 6" xfId="32330" xr:uid="{0CBBC480-B70F-40F7-B494-7AAF249572AF}"/>
    <cellStyle name="Normal 30 4 2 2 7" xfId="32331" xr:uid="{1BC7D8C6-D058-42C1-A8C8-98FEE0B74364}"/>
    <cellStyle name="Normal 30 4 2 3" xfId="32332" xr:uid="{8A24DE16-11DB-4E4D-A1BA-775252F49833}"/>
    <cellStyle name="Normal 30 4 2 3 2" xfId="32333" xr:uid="{001C05C9-63A6-4A61-AEB5-9C316C9498D7}"/>
    <cellStyle name="Normal 30 4 2 3 2 2" xfId="32334" xr:uid="{782191D3-F874-4782-A538-BECA6AD774CB}"/>
    <cellStyle name="Normal 30 4 2 3 2 2 2" xfId="32335" xr:uid="{6C140A01-DBAA-4156-A0E1-E3AA7CC18D80}"/>
    <cellStyle name="Normal 30 4 2 3 2 2 2 2" xfId="56051" xr:uid="{6920218C-E937-4A3B-AFC6-6AD5085399E5}"/>
    <cellStyle name="Normal 30 4 2 3 2 2 3" xfId="56052" xr:uid="{0D232578-DF9B-4E96-A6E5-F5FB81D6EE26}"/>
    <cellStyle name="Normal 30 4 2 3 2 3" xfId="32336" xr:uid="{0C624629-7635-44F2-A1EE-FF74FA99415B}"/>
    <cellStyle name="Normal 30 4 2 3 2 3 2" xfId="56053" xr:uid="{DC9C2CD8-96B7-4077-82EB-2760392AD07D}"/>
    <cellStyle name="Normal 30 4 2 3 2 4" xfId="56054" xr:uid="{5F0F32D2-84E9-4C0F-8815-637FB145AAEE}"/>
    <cellStyle name="Normal 30 4 2 3 3" xfId="32337" xr:uid="{C7AA8403-CEF4-4772-9758-D795F8BC0EC4}"/>
    <cellStyle name="Normal 30 4 2 3 3 2" xfId="32338" xr:uid="{FF21712D-E3C3-4525-8044-571A73D81CC2}"/>
    <cellStyle name="Normal 30 4 2 3 3 2 2" xfId="56055" xr:uid="{F42A82D3-3F2F-488A-B1F4-7AA1257AB64F}"/>
    <cellStyle name="Normal 30 4 2 3 3 3" xfId="56056" xr:uid="{242780A1-4572-41CA-8A84-68409865F1E9}"/>
    <cellStyle name="Normal 30 4 2 3 4" xfId="32339" xr:uid="{CF37D9E2-152C-40A1-9837-0A975F951506}"/>
    <cellStyle name="Normal 30 4 2 3 4 2" xfId="56057" xr:uid="{BC359DE0-2605-40F2-B08E-23F7CF8E78E6}"/>
    <cellStyle name="Normal 30 4 2 3 5" xfId="56058" xr:uid="{BB6692E4-7DF0-4A54-95FC-7F6A2DA4DA8B}"/>
    <cellStyle name="Normal 30 4 2 3 6" xfId="56059" xr:uid="{392C670C-C18B-48EA-963D-1C9413EEC311}"/>
    <cellStyle name="Normal 30 4 2 4" xfId="32340" xr:uid="{D37F4347-E644-4845-A366-B0E2CE200F9F}"/>
    <cellStyle name="Normal 30 4 2 4 2" xfId="32341" xr:uid="{A437A93E-BED0-4C8E-BF81-FAAC2318F30E}"/>
    <cellStyle name="Normal 30 4 2 4 2 2" xfId="32342" xr:uid="{428B16E1-EAB6-4157-9580-67E5E6828A0B}"/>
    <cellStyle name="Normal 30 4 2 4 2 2 2" xfId="32343" xr:uid="{60F8021C-D3BB-4E2B-90AB-C65873CED724}"/>
    <cellStyle name="Normal 30 4 2 4 2 3" xfId="32344" xr:uid="{15C773A5-0D48-445F-B78C-1E32ACF9EAFE}"/>
    <cellStyle name="Normal 30 4 2 4 3" xfId="32345" xr:uid="{B5306083-2386-4446-AB8A-4BE09EA55C9A}"/>
    <cellStyle name="Normal 30 4 2 4 3 2" xfId="32346" xr:uid="{21FEE566-C6EB-4637-9AF7-A60947EC0B6C}"/>
    <cellStyle name="Normal 30 4 2 4 4" xfId="32347" xr:uid="{77061EF6-67A6-47F6-B79A-081EB28D9773}"/>
    <cellStyle name="Normal 30 4 2 5" xfId="32348" xr:uid="{6C56AC66-4FAF-4588-8259-C71678D4B836}"/>
    <cellStyle name="Normal 30 4 2 5 2" xfId="32349" xr:uid="{12C1DB17-3E07-4C5F-B042-6017452864BE}"/>
    <cellStyle name="Normal 30 4 2 5 2 2" xfId="32350" xr:uid="{4D848265-891D-401C-A117-954712DA6405}"/>
    <cellStyle name="Normal 30 4 2 5 3" xfId="32351" xr:uid="{099142A8-E567-4701-B7B6-EB54012E0426}"/>
    <cellStyle name="Normal 30 4 2 6" xfId="32352" xr:uid="{B077CC86-BE6C-49F1-B086-21ED3A4C01A9}"/>
    <cellStyle name="Normal 30 4 2 6 2" xfId="32353" xr:uid="{60E7FDBF-835A-434E-AEC4-FD66B2BD84E0}"/>
    <cellStyle name="Normal 30 4 2 7" xfId="32354" xr:uid="{A2C12D12-5C2D-48BA-8C5A-1D71BBE710EE}"/>
    <cellStyle name="Normal 30 4 2 8" xfId="32355" xr:uid="{669BB16C-33C0-4858-AF27-3EB19BE156D4}"/>
    <cellStyle name="Normal 30 4 2 9" xfId="32356" xr:uid="{1D97EC6B-607B-45EB-9AF6-C612C73262E9}"/>
    <cellStyle name="Normal 30 4 3" xfId="32357" xr:uid="{BBEB6196-B867-486D-B9E4-BF5846E5791E}"/>
    <cellStyle name="Normal 30 4 3 2" xfId="32358" xr:uid="{086BF4F4-EE31-4E88-91A6-A282C2EFE3FF}"/>
    <cellStyle name="Normal 30 4 3 2 2" xfId="32359" xr:uid="{2D97D450-0AFC-4D77-8A40-797147443418}"/>
    <cellStyle name="Normal 30 4 3 2 2 2" xfId="32360" xr:uid="{397B96AE-D899-4E43-BEF1-6445C9F96BE2}"/>
    <cellStyle name="Normal 30 4 3 2 2 2 2" xfId="32361" xr:uid="{D3161CAF-2C51-4638-A716-E05ABD7DA948}"/>
    <cellStyle name="Normal 30 4 3 2 2 2 2 2" xfId="56060" xr:uid="{F3E6B381-1A1B-4895-86A0-97AAA70BD965}"/>
    <cellStyle name="Normal 30 4 3 2 2 2 3" xfId="56061" xr:uid="{1B4A8322-A78F-42EE-A268-D5AEBF6F6E9C}"/>
    <cellStyle name="Normal 30 4 3 2 2 3" xfId="32362" xr:uid="{3E4B533C-F643-476A-B7BC-4D70B1C22E9C}"/>
    <cellStyle name="Normal 30 4 3 2 2 3 2" xfId="56062" xr:uid="{80E2E98A-6F0E-49BA-9F41-E261DD43FCC1}"/>
    <cellStyle name="Normal 30 4 3 2 2 4" xfId="56063" xr:uid="{6ED074B2-10C1-47E5-BC95-3234267FB507}"/>
    <cellStyle name="Normal 30 4 3 2 3" xfId="32363" xr:uid="{78A4B1E9-EBBB-471D-BEAE-6295B6B11F98}"/>
    <cellStyle name="Normal 30 4 3 2 3 2" xfId="32364" xr:uid="{D1A5EDA3-2875-409E-83CF-7ECA65B794D0}"/>
    <cellStyle name="Normal 30 4 3 2 3 2 2" xfId="56064" xr:uid="{FAF27FB5-1745-46FE-A31A-99827CCFED72}"/>
    <cellStyle name="Normal 30 4 3 2 3 3" xfId="56065" xr:uid="{3D215076-990B-4CCA-A71F-9A0B03F7A2FF}"/>
    <cellStyle name="Normal 30 4 3 2 4" xfId="32365" xr:uid="{EA5C7BF2-E453-4DC5-82AA-1C11E10C71E2}"/>
    <cellStyle name="Normal 30 4 3 2 4 2" xfId="56066" xr:uid="{A2B5C86F-A221-4B1A-8CB9-CC9E7E4D274F}"/>
    <cellStyle name="Normal 30 4 3 2 5" xfId="56067" xr:uid="{727A55CF-94A3-4FE5-A073-903C5FA04166}"/>
    <cellStyle name="Normal 30 4 3 2 6" xfId="56068" xr:uid="{BDA24847-B2B6-4516-92AE-0B7A7EE4770D}"/>
    <cellStyle name="Normal 30 4 3 3" xfId="32366" xr:uid="{6BF15C84-FB84-4B48-92AC-B2BDC00F8445}"/>
    <cellStyle name="Normal 30 4 3 3 2" xfId="32367" xr:uid="{EB925D57-E9D4-415D-9FDA-0200F298BCE4}"/>
    <cellStyle name="Normal 30 4 3 3 2 2" xfId="32368" xr:uid="{3C2DF62B-045F-42B4-8F2C-EA5680C40144}"/>
    <cellStyle name="Normal 30 4 3 3 2 2 2" xfId="32369" xr:uid="{CC0B1531-6913-4F32-BCD0-666A51A14C08}"/>
    <cellStyle name="Normal 30 4 3 3 2 3" xfId="32370" xr:uid="{C7BD6E5C-FA3E-4F81-A1F7-443BBB8C054C}"/>
    <cellStyle name="Normal 30 4 3 3 3" xfId="32371" xr:uid="{1DF62C05-CB00-4570-B0A8-729DA0B01143}"/>
    <cellStyle name="Normal 30 4 3 3 3 2" xfId="32372" xr:uid="{4D257373-585F-4947-A977-212AD4523290}"/>
    <cellStyle name="Normal 30 4 3 3 4" xfId="32373" xr:uid="{EB6B3E08-4C4A-41A5-8B3B-A3336284E417}"/>
    <cellStyle name="Normal 30 4 3 4" xfId="32374" xr:uid="{CD509C14-A192-4A40-B80E-D50BBC39707E}"/>
    <cellStyle name="Normal 30 4 3 4 2" xfId="32375" xr:uid="{7038131D-4B93-469D-91FE-5A5294E67BCE}"/>
    <cellStyle name="Normal 30 4 3 4 2 2" xfId="32376" xr:uid="{1FE2E0E2-4E70-41F5-B674-161630CC12AC}"/>
    <cellStyle name="Normal 30 4 3 4 3" xfId="32377" xr:uid="{E2E4DD47-AC49-4515-959A-E9CB3D98DAF9}"/>
    <cellStyle name="Normal 30 4 3 5" xfId="32378" xr:uid="{7E0EB189-CD81-4CC4-8A51-243E3DEDDF7D}"/>
    <cellStyle name="Normal 30 4 3 5 2" xfId="32379" xr:uid="{6D682D90-7234-4EE3-BC76-9FA16C36ECE3}"/>
    <cellStyle name="Normal 30 4 3 6" xfId="32380" xr:uid="{AE481AAB-7961-4CDD-8563-E795E2417692}"/>
    <cellStyle name="Normal 30 4 3 7" xfId="32381" xr:uid="{632FE50E-C5EF-4ED2-8196-FA6561136018}"/>
    <cellStyle name="Normal 30 4 4" xfId="32382" xr:uid="{755B42A2-F570-46D8-8DC9-A1D3CC4227AB}"/>
    <cellStyle name="Normal 30 4 4 2" xfId="32383" xr:uid="{9C5D0E42-65D5-4D89-99AA-1F2D152F3F3B}"/>
    <cellStyle name="Normal 30 4 4 2 2" xfId="32384" xr:uid="{F5A396E0-0460-42F9-BE95-449AE3148EA6}"/>
    <cellStyle name="Normal 30 4 4 2 2 2" xfId="32385" xr:uid="{3AD471AD-437D-4F96-8AA6-AEC7EBEA4BF8}"/>
    <cellStyle name="Normal 30 4 4 2 2 2 2" xfId="32386" xr:uid="{F6975F9A-64E8-43D8-BAE2-61B013CCD776}"/>
    <cellStyle name="Normal 30 4 4 2 2 3" xfId="32387" xr:uid="{B46C785C-4AD2-4C25-A9A9-007556D59ECA}"/>
    <cellStyle name="Normal 30 4 4 2 3" xfId="32388" xr:uid="{DBA204C0-7E94-48C1-99ED-4CCE84A0106B}"/>
    <cellStyle name="Normal 30 4 4 2 3 2" xfId="32389" xr:uid="{71842E47-95B2-4AE7-846E-BAD408E7E3B0}"/>
    <cellStyle name="Normal 30 4 4 2 4" xfId="32390" xr:uid="{E1C9B44A-D666-48AC-87EB-AA8A424BD2FC}"/>
    <cellStyle name="Normal 30 4 4 3" xfId="32391" xr:uid="{DBEEBABC-B22E-481F-87D1-CF52DE8132EB}"/>
    <cellStyle name="Normal 30 4 4 3 2" xfId="32392" xr:uid="{1D8A257D-7DB6-4464-8253-B299C0ADB7C4}"/>
    <cellStyle name="Normal 30 4 4 3 2 2" xfId="56069" xr:uid="{9FBA7196-1EE7-4BC7-986C-CB88E53E6063}"/>
    <cellStyle name="Normal 30 4 4 3 3" xfId="56070" xr:uid="{85AAA7F9-24DC-40E6-9FD8-0105AD32317C}"/>
    <cellStyle name="Normal 30 4 4 4" xfId="32393" xr:uid="{12A814C9-7C54-4CA6-B94A-D97F64113ED3}"/>
    <cellStyle name="Normal 30 4 4 4 2" xfId="56071" xr:uid="{2B2E441D-809A-49A8-9A02-230B06680652}"/>
    <cellStyle name="Normal 30 4 4 5" xfId="56072" xr:uid="{77686F71-9CCE-422D-8F58-6FEC8803AD26}"/>
    <cellStyle name="Normal 30 4 4 6" xfId="56073" xr:uid="{A9DE5036-3F70-4454-86C7-513A3D37C1EF}"/>
    <cellStyle name="Normal 30 4 5" xfId="32394" xr:uid="{740312EC-7D00-4C37-8969-CBF507A947E1}"/>
    <cellStyle name="Normal 30 4 5 2" xfId="32395" xr:uid="{2D496F0F-3C0A-4AED-BF3C-DAB832AE8E1F}"/>
    <cellStyle name="Normal 30 4 5 2 2" xfId="32396" xr:uid="{320255E3-296A-4B6D-99A2-3B81EE78AAF7}"/>
    <cellStyle name="Normal 30 4 5 2 2 2" xfId="32397" xr:uid="{BA061A00-DFA2-42FF-A6BD-C30A46677B8D}"/>
    <cellStyle name="Normal 30 4 5 2 3" xfId="32398" xr:uid="{7EE43D1A-E963-46FB-82B6-C8EC09DE3AF9}"/>
    <cellStyle name="Normal 30 4 5 3" xfId="32399" xr:uid="{B3929CC5-B796-4B76-BEA1-735E281363C2}"/>
    <cellStyle name="Normal 30 4 5 3 2" xfId="32400" xr:uid="{A7BFCF0C-C452-465E-B03C-7085C39B118F}"/>
    <cellStyle name="Normal 30 4 5 4" xfId="32401" xr:uid="{A314ECEA-F5D5-4413-8071-A83C9574E634}"/>
    <cellStyle name="Normal 30 4 6" xfId="32402" xr:uid="{EAB0097C-9686-4994-802C-BBF374531E2A}"/>
    <cellStyle name="Normal 30 4 6 2" xfId="32403" xr:uid="{3308F7C7-66D8-415D-A8EE-8DF61ED3B836}"/>
    <cellStyle name="Normal 30 4 6 2 2" xfId="32404" xr:uid="{888DAC2A-A527-43E9-BD7A-536BDD2BE8BF}"/>
    <cellStyle name="Normal 30 4 6 3" xfId="32405" xr:uid="{EE6115CF-339E-4763-AABC-201919ECA68D}"/>
    <cellStyle name="Normal 30 4 7" xfId="32406" xr:uid="{FCBF3083-BA9B-47C8-BB23-8AD8EE256719}"/>
    <cellStyle name="Normal 30 4 7 2" xfId="32407" xr:uid="{0823976D-C34E-4AF4-865D-92370FAC922E}"/>
    <cellStyle name="Normal 30 4 8" xfId="32408" xr:uid="{93952D4D-CF84-4931-840E-A5543B0F22EF}"/>
    <cellStyle name="Normal 30 4 9" xfId="32409" xr:uid="{7045F07A-CBB9-4B6F-AADE-3021D1176675}"/>
    <cellStyle name="Normal 30 4_INFORME" xfId="32410" xr:uid="{7251EAED-22B9-4D91-9BEC-CBB11CB62512}"/>
    <cellStyle name="Normal 30 5" xfId="32411" xr:uid="{1B3FF82C-66F1-4742-88E4-2E8241E93C63}"/>
    <cellStyle name="Normal 30 5 2" xfId="32412" xr:uid="{0E2C685E-F57E-4B4D-9F8E-B2302E8AC492}"/>
    <cellStyle name="Normal 30 5 2 2" xfId="32413" xr:uid="{AEAFB007-D742-4EC8-AF52-67892DE0C835}"/>
    <cellStyle name="Normal 30 5 2 2 2" xfId="32414" xr:uid="{29B57AB2-B0AF-425F-8660-3E459DA80184}"/>
    <cellStyle name="Normal 30 5 2 2 2 2" xfId="32415" xr:uid="{04E377A9-A49F-478E-81D3-0A81F5D9831B}"/>
    <cellStyle name="Normal 30 5 2 2 2 2 2" xfId="32416" xr:uid="{51FFE36E-347C-492A-A7A7-484852A75176}"/>
    <cellStyle name="Normal 30 5 2 2 2 2 2 2" xfId="32417" xr:uid="{4A03C5F1-64D2-45FD-83DD-560FD2BDF2D5}"/>
    <cellStyle name="Normal 30 5 2 2 2 2 3" xfId="32418" xr:uid="{38034B48-FCE2-4E6A-9487-D8DE6D446645}"/>
    <cellStyle name="Normal 30 5 2 2 2 3" xfId="32419" xr:uid="{34A0EA4B-1B25-434D-A59D-DA457C90057B}"/>
    <cellStyle name="Normal 30 5 2 2 2 3 2" xfId="32420" xr:uid="{FBC0D5FD-C629-4BD6-A8CC-CDC7C0A8F965}"/>
    <cellStyle name="Normal 30 5 2 2 2 4" xfId="32421" xr:uid="{8F373957-AC07-479A-8D66-03350A5253AF}"/>
    <cellStyle name="Normal 30 5 2 2 3" xfId="32422" xr:uid="{B0CB4A29-F65D-40A2-B2B5-E34CFDE60A37}"/>
    <cellStyle name="Normal 30 5 2 2 3 2" xfId="32423" xr:uid="{C77C90AD-2886-4AA5-A8D9-442F6A5B7D9A}"/>
    <cellStyle name="Normal 30 5 2 2 3 2 2" xfId="32424" xr:uid="{487E5CD8-1A27-4D25-AE85-9F5FBC052651}"/>
    <cellStyle name="Normal 30 5 2 2 3 3" xfId="32425" xr:uid="{BD2B04C1-676E-4DDA-B4FA-53C469ECF67F}"/>
    <cellStyle name="Normal 30 5 2 2 4" xfId="32426" xr:uid="{BBE0AE25-8522-4BEA-AF3D-DF9E57FF5393}"/>
    <cellStyle name="Normal 30 5 2 2 4 2" xfId="32427" xr:uid="{2DED84D8-DDF7-4960-AEBA-3677D6072E18}"/>
    <cellStyle name="Normal 30 5 2 2 5" xfId="32428" xr:uid="{E4F880B9-2722-4F61-92D0-5E46EBDF9875}"/>
    <cellStyle name="Normal 30 5 2 2 6" xfId="56074" xr:uid="{624EC820-FDDF-426F-B08E-B2F82BFAFBFC}"/>
    <cellStyle name="Normal 30 5 2 3" xfId="32429" xr:uid="{23D9373B-5887-4608-8D8B-B263CC1DE154}"/>
    <cellStyle name="Normal 30 5 2 3 2" xfId="32430" xr:uid="{39783B47-1E30-4B75-9454-9F29924CBEF0}"/>
    <cellStyle name="Normal 30 5 2 3 2 2" xfId="32431" xr:uid="{73BCF5FA-3109-452E-8633-0462AC5428D4}"/>
    <cellStyle name="Normal 30 5 2 3 2 2 2" xfId="32432" xr:uid="{DF1658CF-79A0-4E08-BD46-2B2DC7E5E36B}"/>
    <cellStyle name="Normal 30 5 2 3 2 3" xfId="32433" xr:uid="{8E7B1002-9860-4A62-B717-26AD7FC14506}"/>
    <cellStyle name="Normal 30 5 2 3 3" xfId="32434" xr:uid="{4839A66F-F417-409E-AFDC-6EFABB949C73}"/>
    <cellStyle name="Normal 30 5 2 3 3 2" xfId="32435" xr:uid="{BE521F33-7400-491B-A8E3-DF943D7779D1}"/>
    <cellStyle name="Normal 30 5 2 3 4" xfId="32436" xr:uid="{752BA8F8-732A-4624-BAF1-F7D631EC3D38}"/>
    <cellStyle name="Normal 30 5 2 4" xfId="32437" xr:uid="{A2FCECF5-59BE-45B4-A2CD-FDC5890C65F7}"/>
    <cellStyle name="Normal 30 5 2 4 2" xfId="32438" xr:uid="{056391ED-79F0-4E03-9938-16D86C190353}"/>
    <cellStyle name="Normal 30 5 2 4 2 2" xfId="32439" xr:uid="{ADC21F9E-C018-4A90-9BC5-7AB5E59223CD}"/>
    <cellStyle name="Normal 30 5 2 4 3" xfId="32440" xr:uid="{61916B38-5770-44D5-9999-EDE8B0F2A6FC}"/>
    <cellStyle name="Normal 30 5 2 5" xfId="32441" xr:uid="{7956BE20-3EE9-42CA-A8B2-A78AA613B5F6}"/>
    <cellStyle name="Normal 30 5 2 5 2" xfId="32442" xr:uid="{6C664705-F245-4043-9E63-1D19A173B0FE}"/>
    <cellStyle name="Normal 30 5 2 6" xfId="32443" xr:uid="{3C336513-85CD-4436-AFDD-877505C7A061}"/>
    <cellStyle name="Normal 30 5 2 7" xfId="32444" xr:uid="{F68745EF-1594-4D20-BAB4-C5AEEDB9D8CC}"/>
    <cellStyle name="Normal 30 5 3" xfId="32445" xr:uid="{FECCDE41-0AD8-411B-82C7-3BA8DCE36D08}"/>
    <cellStyle name="Normal 30 5 3 2" xfId="32446" xr:uid="{15D59C55-E4A3-42A0-9EF2-A4F95E976EF7}"/>
    <cellStyle name="Normal 30 5 3 2 2" xfId="32447" xr:uid="{3FA59467-D71B-4656-9712-1EEF0B8F6E8F}"/>
    <cellStyle name="Normal 30 5 3 2 2 2" xfId="32448" xr:uid="{76CC8B99-75AA-416C-A402-AB9AB98B6AD3}"/>
    <cellStyle name="Normal 30 5 3 2 2 2 2" xfId="32449" xr:uid="{AE72317F-4827-4E75-ADE8-63FAF247A764}"/>
    <cellStyle name="Normal 30 5 3 2 2 3" xfId="32450" xr:uid="{5C28AB7A-95B6-491D-BA35-D219F8F908BE}"/>
    <cellStyle name="Normal 30 5 3 2 3" xfId="32451" xr:uid="{BAF3DA6B-F3B4-42E1-B222-CCEEC96494A3}"/>
    <cellStyle name="Normal 30 5 3 2 3 2" xfId="32452" xr:uid="{F9BA4D86-DE67-45A7-B41A-028F0CAE77B7}"/>
    <cellStyle name="Normal 30 5 3 2 4" xfId="32453" xr:uid="{0690D563-2433-4BCE-AB5F-96E047812228}"/>
    <cellStyle name="Normal 30 5 3 3" xfId="32454" xr:uid="{04B916C0-CA0E-43AF-908F-C3109D341EF7}"/>
    <cellStyle name="Normal 30 5 3 3 2" xfId="32455" xr:uid="{372417CE-006B-4E88-9A1B-DE0156DCA6C4}"/>
    <cellStyle name="Normal 30 5 3 3 2 2" xfId="32456" xr:uid="{CEB5B2FE-6DBC-4954-B518-95BDB0DED38B}"/>
    <cellStyle name="Normal 30 5 3 3 3" xfId="32457" xr:uid="{5C377F60-DEA1-4907-8BD6-8CBC99E51C33}"/>
    <cellStyle name="Normal 30 5 3 4" xfId="32458" xr:uid="{CF952BFC-6C01-4C91-A82A-B03E054D270C}"/>
    <cellStyle name="Normal 30 5 3 4 2" xfId="32459" xr:uid="{33F1F969-9A73-44F7-8D68-55FAD58A345B}"/>
    <cellStyle name="Normal 30 5 3 5" xfId="32460" xr:uid="{7A67B8D7-AB47-4896-96D5-C0C81D75AD9F}"/>
    <cellStyle name="Normal 30 5 3 6" xfId="56075" xr:uid="{B519EA26-8A3A-4AA8-8693-50CA7055F32D}"/>
    <cellStyle name="Normal 30 5 4" xfId="32461" xr:uid="{55BB8B26-8C3F-4C42-B961-5AAFE49F486F}"/>
    <cellStyle name="Normal 30 5 4 2" xfId="32462" xr:uid="{56CAF184-455C-48D4-B54F-CD33986E6E02}"/>
    <cellStyle name="Normal 30 5 4 2 2" xfId="32463" xr:uid="{0DE380D2-6E45-49AC-9C7B-D79904CCAC13}"/>
    <cellStyle name="Normal 30 5 4 2 2 2" xfId="32464" xr:uid="{4EC178A3-4C21-4346-B36D-D7010F1677FC}"/>
    <cellStyle name="Normal 30 5 4 2 3" xfId="32465" xr:uid="{BBEB86EA-3524-4C46-91AE-5E57A2687719}"/>
    <cellStyle name="Normal 30 5 4 3" xfId="32466" xr:uid="{422B0B39-0AED-4121-9BB5-45110678E104}"/>
    <cellStyle name="Normal 30 5 4 3 2" xfId="32467" xr:uid="{D4DE789E-8E90-4CBE-ADE1-13B08BE488E1}"/>
    <cellStyle name="Normal 30 5 4 4" xfId="32468" xr:uid="{D542BAA4-B205-44E5-9A1B-011C55A9D79D}"/>
    <cellStyle name="Normal 30 5 5" xfId="32469" xr:uid="{D50ADBF9-EEE6-489E-860E-9C325A8790EA}"/>
    <cellStyle name="Normal 30 5 5 2" xfId="32470" xr:uid="{45A3A696-7A35-4EA3-94FA-939CD418213D}"/>
    <cellStyle name="Normal 30 5 5 2 2" xfId="32471" xr:uid="{9BE511A7-CD6B-4C9C-89E9-9231D5A5688D}"/>
    <cellStyle name="Normal 30 5 5 3" xfId="32472" xr:uid="{CFDA0F9E-661A-4B3A-8CDA-5E817E237C40}"/>
    <cellStyle name="Normal 30 5 6" xfId="32473" xr:uid="{F0677AAB-3D27-43E9-B594-77E2452786A1}"/>
    <cellStyle name="Normal 30 5 6 2" xfId="32474" xr:uid="{5D272207-D450-43EC-9204-0E4B7B0CBB3A}"/>
    <cellStyle name="Normal 30 5 7" xfId="32475" xr:uid="{662F62D9-0743-4271-B111-C3CA89890EBD}"/>
    <cellStyle name="Normal 30 5 8" xfId="32476" xr:uid="{5FC63EA2-410B-4E74-A1C6-7F5AE1667D49}"/>
    <cellStyle name="Normal 30 5 9" xfId="32477" xr:uid="{1021963C-E489-4590-82C4-92A9D5A1370C}"/>
    <cellStyle name="Normal 30 6" xfId="32478" xr:uid="{BBAE294D-660B-42F7-A877-DD5BD9D4DD01}"/>
    <cellStyle name="Normal 30 6 2" xfId="32479" xr:uid="{BD2A1547-62A6-4522-AC90-312EDF1530AF}"/>
    <cellStyle name="Normal 30 6 2 2" xfId="32480" xr:uid="{62113FC5-BAF8-4AB3-9296-268D06763F21}"/>
    <cellStyle name="Normal 30 6 2 2 2" xfId="32481" xr:uid="{204434B5-0AEC-4DB3-B00D-FA3195E4A748}"/>
    <cellStyle name="Normal 30 6 2 2 2 2" xfId="32482" xr:uid="{A3FAC456-F042-409A-B435-7AC22E0CD58C}"/>
    <cellStyle name="Normal 30 6 2 2 2 2 2" xfId="32483" xr:uid="{79EDDB2F-E674-49FA-B20D-C514CEA12F50}"/>
    <cellStyle name="Normal 30 6 2 2 2 3" xfId="32484" xr:uid="{15A55C89-3729-478D-AD43-9A50A84D13AA}"/>
    <cellStyle name="Normal 30 6 2 2 3" xfId="32485" xr:uid="{35F5966C-1CCF-4861-9FBC-3433BC2BCFDD}"/>
    <cellStyle name="Normal 30 6 2 2 3 2" xfId="32486" xr:uid="{5CBFBA0A-D376-410C-8639-FE32A2E650A4}"/>
    <cellStyle name="Normal 30 6 2 2 4" xfId="32487" xr:uid="{656CE5C7-D1F1-4046-B39C-9B38799A000C}"/>
    <cellStyle name="Normal 30 6 2 3" xfId="32488" xr:uid="{59383360-E4C0-4B76-A10C-321EF9770B3B}"/>
    <cellStyle name="Normal 30 6 2 3 2" xfId="32489" xr:uid="{8A672F75-415E-457B-90EC-34F011912DED}"/>
    <cellStyle name="Normal 30 6 2 3 2 2" xfId="32490" xr:uid="{C2CEB232-CF9F-4616-8059-3354DC1B1187}"/>
    <cellStyle name="Normal 30 6 2 3 3" xfId="32491" xr:uid="{E0FBED90-A0A0-4523-ACCD-4D1A7CEEF3F9}"/>
    <cellStyle name="Normal 30 6 2 4" xfId="32492" xr:uid="{14CF0AA5-B3A3-4D36-9457-E71B55ED60D1}"/>
    <cellStyle name="Normal 30 6 2 4 2" xfId="32493" xr:uid="{D54FC7FA-6295-465F-BBCD-1E60CFFE515F}"/>
    <cellStyle name="Normal 30 6 2 5" xfId="32494" xr:uid="{B1FD60F7-8E72-476A-9BE2-7237DEDF177E}"/>
    <cellStyle name="Normal 30 6 2 6" xfId="56076" xr:uid="{54B86779-48B8-49E0-938F-3688CFC3FA29}"/>
    <cellStyle name="Normal 30 6 3" xfId="32495" xr:uid="{5280F72D-7C45-4376-9CB8-1BFB633A3577}"/>
    <cellStyle name="Normal 30 6 3 2" xfId="32496" xr:uid="{A075EACB-890F-49A4-9377-BA159D71686E}"/>
    <cellStyle name="Normal 30 6 3 2 2" xfId="32497" xr:uid="{FF851469-79F2-4A11-815F-4E918077E104}"/>
    <cellStyle name="Normal 30 6 3 2 2 2" xfId="32498" xr:uid="{18CCCAAA-9D0B-4B8A-8427-B1EE758395D1}"/>
    <cellStyle name="Normal 30 6 3 2 3" xfId="32499" xr:uid="{2B0BC638-B06C-45D6-A65C-73BE5ABD7992}"/>
    <cellStyle name="Normal 30 6 3 3" xfId="32500" xr:uid="{4AADEF41-8488-4AC2-AF45-C831E468D4E2}"/>
    <cellStyle name="Normal 30 6 3 3 2" xfId="32501" xr:uid="{DEDCCE97-3DEB-46E5-AEB1-B2C283D9C02C}"/>
    <cellStyle name="Normal 30 6 3 4" xfId="32502" xr:uid="{CEA5D923-4C27-4157-B588-E91B9F9D4C6C}"/>
    <cellStyle name="Normal 30 6 4" xfId="32503" xr:uid="{1950BA91-2E42-4C4D-B618-E8907D0B9D34}"/>
    <cellStyle name="Normal 30 6 4 2" xfId="32504" xr:uid="{3175A11B-4291-48DC-91BA-E81E7F9916B0}"/>
    <cellStyle name="Normal 30 6 4 2 2" xfId="32505" xr:uid="{0B92F959-BE67-452D-9C0D-CDA173248A72}"/>
    <cellStyle name="Normal 30 6 4 3" xfId="32506" xr:uid="{03E3A135-FE42-4F9F-A5EF-1D760B365899}"/>
    <cellStyle name="Normal 30 6 5" xfId="32507" xr:uid="{550B05B3-49E4-487D-ADA1-8ED607694091}"/>
    <cellStyle name="Normal 30 6 5 2" xfId="32508" xr:uid="{4C738492-C87B-40C1-BDE4-2A348B86552B}"/>
    <cellStyle name="Normal 30 6 6" xfId="32509" xr:uid="{A1A03B63-8883-4365-9077-1F84A6B9B6F2}"/>
    <cellStyle name="Normal 30 6 7" xfId="32510" xr:uid="{80083C2F-A428-49A7-A1B1-7621BFA39502}"/>
    <cellStyle name="Normal 30 7" xfId="32511" xr:uid="{F37D3121-6921-404F-9D4D-113CCC2EA7A7}"/>
    <cellStyle name="Normal 30 7 2" xfId="32512" xr:uid="{B5A96113-9739-4CDE-9C8E-C2655188AD0D}"/>
    <cellStyle name="Normal 30 7 2 2" xfId="32513" xr:uid="{50B2AE3D-3311-415C-B43E-F2CB6C9C7680}"/>
    <cellStyle name="Normal 30 7 2 2 2" xfId="32514" xr:uid="{EC5363B9-EADF-4709-95AA-399E4D6680BB}"/>
    <cellStyle name="Normal 30 7 2 2 2 2" xfId="32515" xr:uid="{F2CFCF8C-939B-4864-B5D6-AC850F35ACFC}"/>
    <cellStyle name="Normal 30 7 2 2 3" xfId="32516" xr:uid="{E177CF0E-4A55-42AB-863D-3C8618C4FCB8}"/>
    <cellStyle name="Normal 30 7 2 3" xfId="32517" xr:uid="{2D6E3FD3-D1DD-494D-B17B-1FA12E6E8AF9}"/>
    <cellStyle name="Normal 30 7 2 3 2" xfId="32518" xr:uid="{0A8A95B1-DCF0-4B5E-831C-B196B7AEEE6E}"/>
    <cellStyle name="Normal 30 7 2 4" xfId="32519" xr:uid="{9044314A-984A-4094-B6DB-1A507D094093}"/>
    <cellStyle name="Normal 30 7 3" xfId="32520" xr:uid="{9E5E881F-9A93-41D6-B17D-8EFD4EA45C35}"/>
    <cellStyle name="Normal 30 7 3 2" xfId="32521" xr:uid="{6F7198C3-B528-48EE-B3CA-50392E8C6224}"/>
    <cellStyle name="Normal 30 7 3 2 2" xfId="32522" xr:uid="{D00893ED-A68D-456F-A616-66778805C777}"/>
    <cellStyle name="Normal 30 7 3 3" xfId="32523" xr:uid="{25CC3788-7327-4667-9CDB-2172E201F4AE}"/>
    <cellStyle name="Normal 30 7 4" xfId="32524" xr:uid="{E914307C-C92E-471F-B90C-37BBFDE1EF0A}"/>
    <cellStyle name="Normal 30 7 4 2" xfId="32525" xr:uid="{8BBE4F9B-8772-4BBA-AE67-9ED7EE0C7C5B}"/>
    <cellStyle name="Normal 30 7 5" xfId="32526" xr:uid="{F3778AC7-085D-4632-AE46-AA9DE75E7FBD}"/>
    <cellStyle name="Normal 30 7 6" xfId="56077" xr:uid="{43685883-E3C8-40E5-8B85-296BBCF52732}"/>
    <cellStyle name="Normal 30 8" xfId="32527" xr:uid="{8FEF405A-7764-4CCA-A910-8C9756D15B32}"/>
    <cellStyle name="Normal 30 8 2" xfId="32528" xr:uid="{86457907-50FA-403D-998F-3ECAE1AACB0E}"/>
    <cellStyle name="Normal 30 8 2 2" xfId="32529" xr:uid="{16D4E53C-46AA-48EE-9D26-EB80F3A4926A}"/>
    <cellStyle name="Normal 30 8 2 2 2" xfId="56078" xr:uid="{0529DC83-5014-432B-BD8B-B96A0F5EC28C}"/>
    <cellStyle name="Normal 30 8 2 3" xfId="56079" xr:uid="{436C77BB-1A11-43C6-AA4C-C7B468CF48F2}"/>
    <cellStyle name="Normal 30 8 3" xfId="32530" xr:uid="{7AD57191-0C68-4812-B780-2A79FAE7211D}"/>
    <cellStyle name="Normal 30 8 3 2" xfId="56080" xr:uid="{BA5269CE-724D-49DE-8AE1-1B6C3C75C949}"/>
    <cellStyle name="Normal 30 8 4" xfId="56081" xr:uid="{1F654DDB-A7ED-4232-BA7F-D4D08BCF13F5}"/>
    <cellStyle name="Normal 30 9" xfId="32531" xr:uid="{33E0ACEE-4E89-45F3-97F1-FA1D8CE1CE10}"/>
    <cellStyle name="Normal 30 9 2" xfId="32532" xr:uid="{DF487218-0323-48DA-91D4-32DBEB4765E6}"/>
    <cellStyle name="Normal 30 9 2 2" xfId="32533" xr:uid="{81A3372F-06B8-44A6-A5D5-CD09696AF5CA}"/>
    <cellStyle name="Normal 30 9 2 2 2" xfId="32534" xr:uid="{4CF42822-F276-4273-BD88-AE2869CA63A5}"/>
    <cellStyle name="Normal 30 9 2 3" xfId="32535" xr:uid="{B9DC7A3B-78C4-4E67-8016-F938D17C4045}"/>
    <cellStyle name="Normal 30 9 3" xfId="32536" xr:uid="{6AFB22F9-CF48-467B-94B8-35F330DBB1C5}"/>
    <cellStyle name="Normal 30 9 3 2" xfId="32537" xr:uid="{9D359C80-05F7-4ACF-A748-5C6B5551EAA6}"/>
    <cellStyle name="Normal 30 9 4" xfId="32538" xr:uid="{F36D2AED-1EFF-4F5A-BB81-C153778EFECF}"/>
    <cellStyle name="Normal 30_HIDROLOGIA" xfId="32539" xr:uid="{BA92BF25-6023-466E-89C1-8C55EE208646}"/>
    <cellStyle name="Normal 300" xfId="32540" xr:uid="{16CE93F6-9430-4838-9A89-E8E3D8E449F9}"/>
    <cellStyle name="Normal 301" xfId="32541" xr:uid="{99513639-A4F6-46E5-BC3E-278FC7F10224}"/>
    <cellStyle name="Normal 302" xfId="32542" xr:uid="{AE7BF6EA-A457-4C3C-8241-BCF28FC8F7A5}"/>
    <cellStyle name="Normal 303" xfId="32543" xr:uid="{ACB1D7B2-0F6C-4D6B-90EE-CD7FA61E4C91}"/>
    <cellStyle name="Normal 304" xfId="32544" xr:uid="{C3EE8B82-8D93-43FB-9AF5-981F73A6F8C3}"/>
    <cellStyle name="Normal 305" xfId="32545" xr:uid="{0E1F1732-5A2F-450D-9B18-8309E20E6070}"/>
    <cellStyle name="Normal 306" xfId="32546" xr:uid="{01A0CF55-3EB9-4899-8917-99B690A60237}"/>
    <cellStyle name="Normal 307" xfId="32547" xr:uid="{43F58665-711D-409D-9C0E-1B2CB736B47F}"/>
    <cellStyle name="Normal 308" xfId="32548" xr:uid="{4F2D4B06-E781-4328-ADB5-F53F7B30F988}"/>
    <cellStyle name="Normal 309" xfId="32549" xr:uid="{7210B19F-3F56-4E3F-9264-B70DFC78159D}"/>
    <cellStyle name="Normal 31" xfId="32550" xr:uid="{04C630BD-3B0A-45D6-A75A-974F7868A8D0}"/>
    <cellStyle name="Normal 31 10" xfId="32551" xr:uid="{0DDFE02E-DC25-42F6-BACD-015676D7B2EF}"/>
    <cellStyle name="Normal 31 10 2" xfId="56082" xr:uid="{A834A42F-31FA-4540-AE3F-8AEF64B8E320}"/>
    <cellStyle name="Normal 31 11" xfId="56083" xr:uid="{ACAF1461-7C88-4B4F-97A1-E87F7C0817C2}"/>
    <cellStyle name="Normal 31 12" xfId="56084" xr:uid="{3A02013A-0269-426E-8DB4-D4956BEBD5AD}"/>
    <cellStyle name="Normal 31 2" xfId="32552" xr:uid="{5FC9AAF1-8CBF-414B-A688-1527A8D2B54D}"/>
    <cellStyle name="Normal 31 2 10" xfId="32553" xr:uid="{186C3792-3301-45CA-8EF3-1DA82F925389}"/>
    <cellStyle name="Normal 31 2 11" xfId="32554" xr:uid="{0B96DC8A-1E5C-45C5-A113-C8226BD1D202}"/>
    <cellStyle name="Normal 31 2 2" xfId="32555" xr:uid="{1BD67465-29E7-44AD-85FF-D385EC578DDA}"/>
    <cellStyle name="Normal 31 2 2 10" xfId="32556" xr:uid="{23897782-498C-4CA5-9971-11B95AA401E8}"/>
    <cellStyle name="Normal 31 2 2 2" xfId="32557" xr:uid="{483A8E6D-BA21-45D6-996C-B5C1551B5A51}"/>
    <cellStyle name="Normal 31 2 2 2 2" xfId="32558" xr:uid="{0A940694-1BB1-472E-A866-221F55B479E6}"/>
    <cellStyle name="Normal 31 2 2 2 2 2" xfId="32559" xr:uid="{ED51A033-5F6E-413A-9B82-6D2F34143C67}"/>
    <cellStyle name="Normal 31 2 2 2 2 2 2" xfId="32560" xr:uid="{783D932E-04E6-4DF8-BAAA-FBDA4012812F}"/>
    <cellStyle name="Normal 31 2 2 2 2 2 2 2" xfId="32561" xr:uid="{4E8FF54C-C821-4263-A2E4-E6261831831A}"/>
    <cellStyle name="Normal 31 2 2 2 2 2 2 2 2" xfId="32562" xr:uid="{0177FE17-CD58-4BED-90C5-5122E2391617}"/>
    <cellStyle name="Normal 31 2 2 2 2 2 2 2 2 2" xfId="56085" xr:uid="{9E5DB432-0E6C-4F76-AEF2-EB06369B661F}"/>
    <cellStyle name="Normal 31 2 2 2 2 2 2 2 3" xfId="56086" xr:uid="{45915BF3-7823-4F24-9D1B-D1AE15AC4C9F}"/>
    <cellStyle name="Normal 31 2 2 2 2 2 2 3" xfId="32563" xr:uid="{F79B56FA-4D5D-4EF8-926A-464E9C47D383}"/>
    <cellStyle name="Normal 31 2 2 2 2 2 2 3 2" xfId="56087" xr:uid="{23163CBC-7C1A-4118-A656-D9EBFBCE2B4A}"/>
    <cellStyle name="Normal 31 2 2 2 2 2 2 4" xfId="56088" xr:uid="{09D0DA0E-EB01-4205-8025-5B096695F97B}"/>
    <cellStyle name="Normal 31 2 2 2 2 2 3" xfId="32564" xr:uid="{0DAE5EEB-A0AC-4CA8-91BE-9DC7195BE9D2}"/>
    <cellStyle name="Normal 31 2 2 2 2 2 3 2" xfId="32565" xr:uid="{1F917563-0BC3-44BB-BBF7-CD4A620C0511}"/>
    <cellStyle name="Normal 31 2 2 2 2 2 3 2 2" xfId="56089" xr:uid="{CF210626-9286-4D4F-B3DC-48FCC9028698}"/>
    <cellStyle name="Normal 31 2 2 2 2 2 3 3" xfId="56090" xr:uid="{EE02A34B-588F-4315-ACE3-CF5B8B414637}"/>
    <cellStyle name="Normal 31 2 2 2 2 2 4" xfId="32566" xr:uid="{6ADA04DD-7AB1-4A66-882E-229B19431CBA}"/>
    <cellStyle name="Normal 31 2 2 2 2 2 4 2" xfId="56091" xr:uid="{32A0B31C-2B97-41CA-ABE8-30EFC9614D7B}"/>
    <cellStyle name="Normal 31 2 2 2 2 2 5" xfId="32567" xr:uid="{3EECF2A9-F311-4627-9505-848091325463}"/>
    <cellStyle name="Normal 31 2 2 2 2 2 6" xfId="56092" xr:uid="{90E0CEDB-0A63-42E7-8DBC-C1A378965D95}"/>
    <cellStyle name="Normal 31 2 2 2 2 3" xfId="32568" xr:uid="{ECD08309-3C8D-40A3-90E2-3B7CC0A5CDB1}"/>
    <cellStyle name="Normal 31 2 2 2 2 3 2" xfId="32569" xr:uid="{4C4C8E8D-4CE8-44D8-8D85-0532AB15B92A}"/>
    <cellStyle name="Normal 31 2 2 2 2 3 2 2" xfId="32570" xr:uid="{EF428F0D-829F-4F50-963D-222FFFF071AE}"/>
    <cellStyle name="Normal 31 2 2 2 2 3 2 2 2" xfId="32571" xr:uid="{9B665ED3-2970-4F9F-8888-8EC4DF0CCA12}"/>
    <cellStyle name="Normal 31 2 2 2 2 3 2 3" xfId="32572" xr:uid="{DA59E168-812C-4DFE-86EA-CD9E371FD178}"/>
    <cellStyle name="Normal 31 2 2 2 2 3 3" xfId="32573" xr:uid="{472F1B6D-CB1C-4F30-8128-2AD0451C0F82}"/>
    <cellStyle name="Normal 31 2 2 2 2 3 3 2" xfId="32574" xr:uid="{F21304A7-253C-4E02-A953-AE1293ECD26B}"/>
    <cellStyle name="Normal 31 2 2 2 2 3 4" xfId="32575" xr:uid="{C31FB4B8-D41E-4708-825A-3E0E4939552E}"/>
    <cellStyle name="Normal 31 2 2 2 2 4" xfId="32576" xr:uid="{C0CB65FE-308B-43F3-AC2E-60200AD620B0}"/>
    <cellStyle name="Normal 31 2 2 2 2 4 2" xfId="32577" xr:uid="{82FD1A1B-C356-4AE9-8463-14083E11C0EE}"/>
    <cellStyle name="Normal 31 2 2 2 2 4 2 2" xfId="32578" xr:uid="{DF30A3EF-6A73-4191-9694-5CA57CA6A304}"/>
    <cellStyle name="Normal 31 2 2 2 2 4 3" xfId="32579" xr:uid="{6683CBE6-7BCF-4211-BD40-369EEFC44EBD}"/>
    <cellStyle name="Normal 31 2 2 2 2 5" xfId="32580" xr:uid="{EE581903-80A5-475E-BD7F-6E7761E1C5ED}"/>
    <cellStyle name="Normal 31 2 2 2 2 5 2" xfId="32581" xr:uid="{DD58FC55-29B2-4DE1-9D4D-D4BD1A10F6DD}"/>
    <cellStyle name="Normal 31 2 2 2 2 6" xfId="32582" xr:uid="{34A074C3-0828-4B45-AC37-65C7247A51D9}"/>
    <cellStyle name="Normal 31 2 2 2 2 7" xfId="32583" xr:uid="{F75101A2-A841-49A5-913E-CBED959070A9}"/>
    <cellStyle name="Normal 31 2 2 2 2 8" xfId="32584" xr:uid="{D5D05612-FD92-488A-805C-BDCB3306BD69}"/>
    <cellStyle name="Normal 31 2 2 2 3" xfId="32585" xr:uid="{30673950-90DD-4651-A8FD-6587909929CB}"/>
    <cellStyle name="Normal 31 2 2 2 3 2" xfId="32586" xr:uid="{16B43BF4-878E-4F2D-8D41-70C6E1A2FD97}"/>
    <cellStyle name="Normal 31 2 2 2 3 2 2" xfId="32587" xr:uid="{8EDE5DD7-4D52-4ED2-AB51-21786496FA16}"/>
    <cellStyle name="Normal 31 2 2 2 3 2 2 2" xfId="32588" xr:uid="{3F88F5B0-7937-47F6-A1F4-483ECD3FA821}"/>
    <cellStyle name="Normal 31 2 2 2 3 2 2 2 2" xfId="32589" xr:uid="{4F83E3CD-517F-460B-AC81-7D3A62393A20}"/>
    <cellStyle name="Normal 31 2 2 2 3 2 2 3" xfId="32590" xr:uid="{C8706155-E3DD-43B0-A0D2-7A751EC43E2B}"/>
    <cellStyle name="Normal 31 2 2 2 3 2 3" xfId="32591" xr:uid="{72C0D692-7C9C-4E79-9FBB-C097DDD10E78}"/>
    <cellStyle name="Normal 31 2 2 2 3 2 3 2" xfId="32592" xr:uid="{69EF4446-F72A-433C-9A64-A4621218ABBE}"/>
    <cellStyle name="Normal 31 2 2 2 3 2 4" xfId="32593" xr:uid="{64ED3E4D-89B7-4F4B-9F4C-5CA3482212FE}"/>
    <cellStyle name="Normal 31 2 2 2 3 3" xfId="32594" xr:uid="{50FD461D-E94D-4A44-8259-60090B0A0021}"/>
    <cellStyle name="Normal 31 2 2 2 3 3 2" xfId="32595" xr:uid="{102EE09B-FD8D-41C1-845D-313CB03CE473}"/>
    <cellStyle name="Normal 31 2 2 2 3 3 2 2" xfId="56093" xr:uid="{3781717D-9C19-4CD0-B7D8-1A9D0A3421CC}"/>
    <cellStyle name="Normal 31 2 2 2 3 3 3" xfId="56094" xr:uid="{69B8A861-8A53-4837-8C5A-A7E716D75B09}"/>
    <cellStyle name="Normal 31 2 2 2 3 4" xfId="32596" xr:uid="{5B519703-1017-4565-B54C-0333299E558B}"/>
    <cellStyle name="Normal 31 2 2 2 3 4 2" xfId="56095" xr:uid="{A19878E2-ED72-4545-92A7-DADB7414D5A9}"/>
    <cellStyle name="Normal 31 2 2 2 3 5" xfId="32597" xr:uid="{5838EF36-43D3-4758-B311-850A30DF115F}"/>
    <cellStyle name="Normal 31 2 2 2 3 6" xfId="56096" xr:uid="{BEF5C2A3-6048-4EB2-93BD-A77741D9853A}"/>
    <cellStyle name="Normal 31 2 2 2 4" xfId="32598" xr:uid="{C2C8D3FF-F34D-43B8-AE22-C2292BB47A88}"/>
    <cellStyle name="Normal 31 2 2 2 4 2" xfId="32599" xr:uid="{CEB4D832-F2A3-4999-90B0-601ACC069B94}"/>
    <cellStyle name="Normal 31 2 2 2 4 2 2" xfId="32600" xr:uid="{6B7357B7-86E7-4B23-BD62-FF65F3561D36}"/>
    <cellStyle name="Normal 31 2 2 2 4 2 2 2" xfId="32601" xr:uid="{7A2F34AC-22F8-4B1B-B635-6C41285DE85F}"/>
    <cellStyle name="Normal 31 2 2 2 4 2 3" xfId="32602" xr:uid="{B13FC6AB-9C75-455A-9D08-CBB86941824C}"/>
    <cellStyle name="Normal 31 2 2 2 4 3" xfId="32603" xr:uid="{FE8440DF-F9BD-46ED-A2F1-5E23E53D4356}"/>
    <cellStyle name="Normal 31 2 2 2 4 3 2" xfId="32604" xr:uid="{415B08DD-3D92-42BF-A7AF-AD989E918CD8}"/>
    <cellStyle name="Normal 31 2 2 2 4 4" xfId="32605" xr:uid="{2AAFB963-D0CF-47BD-B111-C62FB932C352}"/>
    <cellStyle name="Normal 31 2 2 2 5" xfId="32606" xr:uid="{074D10D0-48B4-41A1-87F4-964F7C0E1794}"/>
    <cellStyle name="Normal 31 2 2 2 5 2" xfId="32607" xr:uid="{B77B10D2-46B2-4249-848D-A2221D4042C3}"/>
    <cellStyle name="Normal 31 2 2 2 5 2 2" xfId="32608" xr:uid="{A7C73D6C-CE3F-4999-9C20-20E0BF313AC2}"/>
    <cellStyle name="Normal 31 2 2 2 5 3" xfId="32609" xr:uid="{073E6EB9-5098-404C-AF96-768E4181A88A}"/>
    <cellStyle name="Normal 31 2 2 2 6" xfId="32610" xr:uid="{3E55EC95-8AE4-45B9-82C7-405BAF6B50E7}"/>
    <cellStyle name="Normal 31 2 2 2 6 2" xfId="32611" xr:uid="{9832195F-DF16-45E7-A6A4-EC87DC9CD93C}"/>
    <cellStyle name="Normal 31 2 2 2 7" xfId="32612" xr:uid="{058EDD5E-7262-4897-917F-7AC2E4C36292}"/>
    <cellStyle name="Normal 31 2 2 2 8" xfId="32613" xr:uid="{0632FE47-44E7-42CA-B768-585566BA9F1C}"/>
    <cellStyle name="Normal 31 2 2 2 9" xfId="32614" xr:uid="{21346CDC-22F5-40F8-BC21-00669B0D72DF}"/>
    <cellStyle name="Normal 31 2 2 2_INFORME" xfId="32615" xr:uid="{18F819B2-4211-445B-9110-A3918F94CE18}"/>
    <cellStyle name="Normal 31 2 2 3" xfId="32616" xr:uid="{F783C990-3D25-4A0B-B7B6-72306FE5EC44}"/>
    <cellStyle name="Normal 31 2 2 3 2" xfId="32617" xr:uid="{18E2CF41-2F6E-4FE5-97D8-12DC70353E29}"/>
    <cellStyle name="Normal 31 2 2 3 2 2" xfId="32618" xr:uid="{61B1F8A6-DAAD-40B6-B552-FEB0BEC9981B}"/>
    <cellStyle name="Normal 31 2 2 3 2 2 2" xfId="32619" xr:uid="{1EC7675B-5610-47E8-9959-EE9A597998EF}"/>
    <cellStyle name="Normal 31 2 2 3 2 2 2 2" xfId="32620" xr:uid="{F37A41EB-F836-444C-8A64-04AE5191D014}"/>
    <cellStyle name="Normal 31 2 2 3 2 2 2 2 2" xfId="56097" xr:uid="{46394D9E-871D-41BD-A33C-C1AFF8529481}"/>
    <cellStyle name="Normal 31 2 2 3 2 2 2 3" xfId="56098" xr:uid="{57690845-6DBE-40D5-9191-C11FF15C2DD0}"/>
    <cellStyle name="Normal 31 2 2 3 2 2 3" xfId="32621" xr:uid="{AE1039D3-894D-4D04-A471-6E48597A0E93}"/>
    <cellStyle name="Normal 31 2 2 3 2 2 3 2" xfId="56099" xr:uid="{694C3FAD-59D1-4DD2-A509-AE2A023FA2CB}"/>
    <cellStyle name="Normal 31 2 2 3 2 2 4" xfId="56100" xr:uid="{27A01A9D-D262-4E91-A231-ECC40AFD8D05}"/>
    <cellStyle name="Normal 31 2 2 3 2 3" xfId="32622" xr:uid="{05823B50-2516-4D71-8F79-9E60300F05D2}"/>
    <cellStyle name="Normal 31 2 2 3 2 3 2" xfId="32623" xr:uid="{CD863E77-F00C-45AA-AF8B-69C342B748E0}"/>
    <cellStyle name="Normal 31 2 2 3 2 3 2 2" xfId="56101" xr:uid="{C2A152B1-FB4A-4DC9-BE9A-38F881C99FA7}"/>
    <cellStyle name="Normal 31 2 2 3 2 3 3" xfId="56102" xr:uid="{D7CA628C-6067-40B8-ACB0-99C6A73360AD}"/>
    <cellStyle name="Normal 31 2 2 3 2 4" xfId="32624" xr:uid="{CB759001-2F80-47CE-9F5D-D2F3A776DD44}"/>
    <cellStyle name="Normal 31 2 2 3 2 4 2" xfId="56103" xr:uid="{D4EDF53A-7D96-43F9-82D5-1296D90C2F3B}"/>
    <cellStyle name="Normal 31 2 2 3 2 5" xfId="32625" xr:uid="{7127CAC3-7547-4B96-95D9-533000B4FE4F}"/>
    <cellStyle name="Normal 31 2 2 3 2 6" xfId="56104" xr:uid="{ADC89B3F-3DC0-457B-8C9F-6F30FF6B3BC3}"/>
    <cellStyle name="Normal 31 2 2 3 3" xfId="32626" xr:uid="{01B4C8FA-69E6-427C-83FC-A92EA5AAA51F}"/>
    <cellStyle name="Normal 31 2 2 3 3 2" xfId="32627" xr:uid="{C2F65011-5FA4-4D02-9B99-08DD282D6641}"/>
    <cellStyle name="Normal 31 2 2 3 3 2 2" xfId="32628" xr:uid="{1B8A4008-0C3E-46B4-AB08-1F1845E375BC}"/>
    <cellStyle name="Normal 31 2 2 3 3 2 2 2" xfId="32629" xr:uid="{0AC122E4-318A-4AC6-8BA3-6A7EFEDEA685}"/>
    <cellStyle name="Normal 31 2 2 3 3 2 3" xfId="32630" xr:uid="{BA2FD260-0894-431E-8A66-3F29F612219C}"/>
    <cellStyle name="Normal 31 2 2 3 3 3" xfId="32631" xr:uid="{4BC11B38-DF26-4923-ABEE-BA5A36E8E25D}"/>
    <cellStyle name="Normal 31 2 2 3 3 3 2" xfId="32632" xr:uid="{E3E75355-D320-465E-9CE1-1C1305A66662}"/>
    <cellStyle name="Normal 31 2 2 3 3 4" xfId="32633" xr:uid="{1C9AAEE8-0287-4134-9E40-A7504A631383}"/>
    <cellStyle name="Normal 31 2 2 3 4" xfId="32634" xr:uid="{CA354C9A-1B60-4204-8E50-6E434D22D7AA}"/>
    <cellStyle name="Normal 31 2 2 3 4 2" xfId="32635" xr:uid="{86C31A2D-5330-414D-B61E-66B61EC975E6}"/>
    <cellStyle name="Normal 31 2 2 3 4 2 2" xfId="32636" xr:uid="{AC8DD0B7-DEAB-4DA4-977A-A0371CDC3A12}"/>
    <cellStyle name="Normal 31 2 2 3 4 3" xfId="32637" xr:uid="{4252F9B8-2313-4B36-AC38-F3071CE4E687}"/>
    <cellStyle name="Normal 31 2 2 3 5" xfId="32638" xr:uid="{041457BE-83AA-4430-AEB6-A9612638BBF3}"/>
    <cellStyle name="Normal 31 2 2 3 5 2" xfId="32639" xr:uid="{C982391E-EC0A-4109-9C42-C068705515BE}"/>
    <cellStyle name="Normal 31 2 2 3 6" xfId="32640" xr:uid="{C0EA78EA-6201-41FB-941A-8F6FA1E80634}"/>
    <cellStyle name="Normal 31 2 2 3 7" xfId="32641" xr:uid="{7E977A94-813A-40AE-AE08-CD97DFB9A231}"/>
    <cellStyle name="Normal 31 2 2 3 8" xfId="32642" xr:uid="{CD705C47-BE22-4558-B131-DDD9F87B9824}"/>
    <cellStyle name="Normal 31 2 2 4" xfId="32643" xr:uid="{92841932-DBC2-4411-8760-3018F415A614}"/>
    <cellStyle name="Normal 31 2 2 4 2" xfId="32644" xr:uid="{B35DF8C7-66BC-4F72-814D-775274CDFDAA}"/>
    <cellStyle name="Normal 31 2 2 4 2 2" xfId="32645" xr:uid="{4D548920-9409-49C6-B383-FF604CD235DE}"/>
    <cellStyle name="Normal 31 2 2 4 2 2 2" xfId="32646" xr:uid="{D8433869-C36A-4F35-A40F-C1983219140D}"/>
    <cellStyle name="Normal 31 2 2 4 2 2 2 2" xfId="32647" xr:uid="{1DAC93EC-CBC7-430E-901C-4BCA7700C867}"/>
    <cellStyle name="Normal 31 2 2 4 2 2 3" xfId="32648" xr:uid="{06FF9EE5-2A9D-4055-965D-1C39E7678A4C}"/>
    <cellStyle name="Normal 31 2 2 4 2 3" xfId="32649" xr:uid="{31B25015-F5E1-4819-BE34-119447625BC3}"/>
    <cellStyle name="Normal 31 2 2 4 2 3 2" xfId="32650" xr:uid="{7811D68E-7D57-4739-854E-6BEF85A82EB4}"/>
    <cellStyle name="Normal 31 2 2 4 2 4" xfId="32651" xr:uid="{B18E9611-E407-4405-A343-7EF00777C921}"/>
    <cellStyle name="Normal 31 2 2 4 3" xfId="32652" xr:uid="{F4F83F12-3E0C-454F-BB1A-A98697B2691E}"/>
    <cellStyle name="Normal 31 2 2 4 3 2" xfId="32653" xr:uid="{F72451BF-203B-44DA-ABDE-5D77373A4CC8}"/>
    <cellStyle name="Normal 31 2 2 4 3 2 2" xfId="56105" xr:uid="{65195E43-2861-4287-BBEA-16D73FA79699}"/>
    <cellStyle name="Normal 31 2 2 4 3 3" xfId="56106" xr:uid="{5E3DE822-CCB6-424F-932F-CDCBB1E61F09}"/>
    <cellStyle name="Normal 31 2 2 4 4" xfId="32654" xr:uid="{67ED810F-D260-4F28-AF04-1FF5D1B980F1}"/>
    <cellStyle name="Normal 31 2 2 4 4 2" xfId="56107" xr:uid="{2713D81E-B7CE-4A26-9FF3-0B3C3D0FB883}"/>
    <cellStyle name="Normal 31 2 2 4 5" xfId="32655" xr:uid="{3BAEFB99-E53B-49BD-9F45-268D1AC725DC}"/>
    <cellStyle name="Normal 31 2 2 4 6" xfId="56108" xr:uid="{ED72EBAA-C940-4152-8EFE-702B033CBC09}"/>
    <cellStyle name="Normal 31 2 2 5" xfId="32656" xr:uid="{32CCD649-AD91-40BE-9097-A22D830F424E}"/>
    <cellStyle name="Normal 31 2 2 5 2" xfId="32657" xr:uid="{EE06287E-4142-460A-905A-A3D0E5063A58}"/>
    <cellStyle name="Normal 31 2 2 5 2 2" xfId="32658" xr:uid="{A25269F6-3E25-4712-9BBD-31569334F7F0}"/>
    <cellStyle name="Normal 31 2 2 5 2 2 2" xfId="32659" xr:uid="{53AB13D7-0C6C-4785-A8E7-9D07A930F846}"/>
    <cellStyle name="Normal 31 2 2 5 2 3" xfId="32660" xr:uid="{E3E50F71-F5D7-4810-A951-E6F72C447B77}"/>
    <cellStyle name="Normal 31 2 2 5 3" xfId="32661" xr:uid="{C602684B-BF14-43BA-916F-58F904CEE424}"/>
    <cellStyle name="Normal 31 2 2 5 3 2" xfId="32662" xr:uid="{205701FC-50ED-41A6-8D18-C57DC457B740}"/>
    <cellStyle name="Normal 31 2 2 5 4" xfId="32663" xr:uid="{AD7AE91B-BB92-4079-AC4E-1B0B3507195C}"/>
    <cellStyle name="Normal 31 2 2 6" xfId="32664" xr:uid="{BC9DB548-B639-408F-A933-4A1473FB6216}"/>
    <cellStyle name="Normal 31 2 2 6 2" xfId="32665" xr:uid="{A4A4B8B1-E550-4321-B3A6-FCE4A1B841EA}"/>
    <cellStyle name="Normal 31 2 2 6 2 2" xfId="32666" xr:uid="{D1BD7005-75BB-440B-871E-8EE8BFEAE8B6}"/>
    <cellStyle name="Normal 31 2 2 6 3" xfId="32667" xr:uid="{4FFE0B64-F542-4EEC-871E-5287FDC3A9C0}"/>
    <cellStyle name="Normal 31 2 2 7" xfId="32668" xr:uid="{F49D5AEB-BC1E-4E9C-9CE1-9E79DC06AB48}"/>
    <cellStyle name="Normal 31 2 2 7 2" xfId="32669" xr:uid="{41BC3DD5-ED23-46CE-B4C8-F501831B21F5}"/>
    <cellStyle name="Normal 31 2 2 8" xfId="32670" xr:uid="{D922C4B0-3310-46A7-BE75-E9A1EC216DC5}"/>
    <cellStyle name="Normal 31 2 2 9" xfId="32671" xr:uid="{41E71774-F311-4D0C-828F-CADDB7E2E9E1}"/>
    <cellStyle name="Normal 31 2 2_INFORME" xfId="32672" xr:uid="{067D9775-DB83-48B6-BBC2-AE1BD2F1626F}"/>
    <cellStyle name="Normal 31 2 3" xfId="32673" xr:uid="{E9BF511C-9668-4B6E-B225-CA7646B5C0C4}"/>
    <cellStyle name="Normal 31 2 3 2" xfId="32674" xr:uid="{CB340304-AA62-49EE-9A6F-970BA3EE2095}"/>
    <cellStyle name="Normal 31 2 3 2 2" xfId="32675" xr:uid="{32309748-D347-427A-994B-60F7500D933C}"/>
    <cellStyle name="Normal 31 2 3 2 2 2" xfId="32676" xr:uid="{736BE92E-1F53-428F-A3A5-68E30E33B3B7}"/>
    <cellStyle name="Normal 31 2 3 2 2 2 2" xfId="32677" xr:uid="{2C49CEB6-74BD-4A66-88B8-461C7F79173C}"/>
    <cellStyle name="Normal 31 2 3 2 2 2 2 2" xfId="32678" xr:uid="{B28FE441-F42D-44C4-BDB5-AB3A45165E78}"/>
    <cellStyle name="Normal 31 2 3 2 2 2 2 2 2" xfId="56109" xr:uid="{13EE0113-CBE1-4A7D-9C99-E69B49F85BF8}"/>
    <cellStyle name="Normal 31 2 3 2 2 2 2 3" xfId="56110" xr:uid="{B2452548-1079-4DD7-B382-824BEDE8F644}"/>
    <cellStyle name="Normal 31 2 3 2 2 2 3" xfId="32679" xr:uid="{EA2ADDFB-FDEC-4F53-BFAF-A1E4B7DF56B8}"/>
    <cellStyle name="Normal 31 2 3 2 2 2 3 2" xfId="56111" xr:uid="{A544E7A7-458C-4256-9E7B-DCE82F1EEBA2}"/>
    <cellStyle name="Normal 31 2 3 2 2 2 4" xfId="56112" xr:uid="{9A52BFBF-ECC7-4C07-9BF2-D45E61C36574}"/>
    <cellStyle name="Normal 31 2 3 2 2 3" xfId="32680" xr:uid="{3AA9002B-AD27-4638-87DF-D9DE77B02081}"/>
    <cellStyle name="Normal 31 2 3 2 2 3 2" xfId="32681" xr:uid="{59D3AF50-52ED-45B4-9DA2-2789D807B582}"/>
    <cellStyle name="Normal 31 2 3 2 2 3 2 2" xfId="56113" xr:uid="{779BFCF3-2F58-4ED5-94FC-C0B246D90920}"/>
    <cellStyle name="Normal 31 2 3 2 2 3 3" xfId="56114" xr:uid="{F2B0BC86-0B50-45B1-9BBD-19B54EE4B850}"/>
    <cellStyle name="Normal 31 2 3 2 2 4" xfId="32682" xr:uid="{239FDFC2-07C9-4741-A7A9-457370B0A7BA}"/>
    <cellStyle name="Normal 31 2 3 2 2 4 2" xfId="56115" xr:uid="{78913BC3-2B7D-4499-B12A-08D10CA0E225}"/>
    <cellStyle name="Normal 31 2 3 2 2 5" xfId="32683" xr:uid="{0A207A8B-4E11-4379-AFEC-D30648B12C3E}"/>
    <cellStyle name="Normal 31 2 3 2 2 6" xfId="56116" xr:uid="{B0C54487-856F-4108-B967-C8EC6D121A3E}"/>
    <cellStyle name="Normal 31 2 3 2 3" xfId="32684" xr:uid="{BF7DAA05-24F3-4EEA-BF61-8B6BA4FDE613}"/>
    <cellStyle name="Normal 31 2 3 2 3 2" xfId="32685" xr:uid="{CB313EE0-9AD3-4648-8A21-6C8BE8F247C5}"/>
    <cellStyle name="Normal 31 2 3 2 3 2 2" xfId="32686" xr:uid="{B179A045-0A7C-452A-96E1-9D9456C2DEF2}"/>
    <cellStyle name="Normal 31 2 3 2 3 2 2 2" xfId="32687" xr:uid="{425DCACF-08E4-40C3-9728-E04E13A94411}"/>
    <cellStyle name="Normal 31 2 3 2 3 2 3" xfId="32688" xr:uid="{C9D54E48-A9C3-4391-ACD6-1E90DC54DAFE}"/>
    <cellStyle name="Normal 31 2 3 2 3 3" xfId="32689" xr:uid="{A852C97B-C4E9-4ACB-BCDB-ED0A54A6270A}"/>
    <cellStyle name="Normal 31 2 3 2 3 3 2" xfId="32690" xr:uid="{050A5707-B4C1-42FF-8E9B-C38E2555D156}"/>
    <cellStyle name="Normal 31 2 3 2 3 4" xfId="32691" xr:uid="{FCDF1335-54F5-4D6C-B624-372C77C8AB22}"/>
    <cellStyle name="Normal 31 2 3 2 4" xfId="32692" xr:uid="{23E46185-7344-4E4A-B8B9-ACA05B773EDD}"/>
    <cellStyle name="Normal 31 2 3 2 4 2" xfId="32693" xr:uid="{4331B3EA-F580-4758-B63F-18620F5FB73A}"/>
    <cellStyle name="Normal 31 2 3 2 4 2 2" xfId="32694" xr:uid="{F60CCF22-5A6D-4E50-8C7F-E8D99519F1DC}"/>
    <cellStyle name="Normal 31 2 3 2 4 3" xfId="32695" xr:uid="{72AF5C5D-4BA2-454B-A2E4-B4EFBC4D5143}"/>
    <cellStyle name="Normal 31 2 3 2 5" xfId="32696" xr:uid="{755CF855-54A6-4227-8F89-87052208C17F}"/>
    <cellStyle name="Normal 31 2 3 2 5 2" xfId="32697" xr:uid="{1AB5FDF7-4C0C-4BD2-820A-2B00744C8425}"/>
    <cellStyle name="Normal 31 2 3 2 6" xfId="32698" xr:uid="{850F1FD2-B460-44F3-B7EA-EB2E25E29714}"/>
    <cellStyle name="Normal 31 2 3 2 7" xfId="32699" xr:uid="{2CDF9530-38FD-402C-9EBE-CC1C343180E9}"/>
    <cellStyle name="Normal 31 2 3 2 8" xfId="32700" xr:uid="{A499A6BD-4800-4A4B-A038-96DD40E49149}"/>
    <cellStyle name="Normal 31 2 3 3" xfId="32701" xr:uid="{F09AF74F-489C-4641-A7B9-062B94D3D7F5}"/>
    <cellStyle name="Normal 31 2 3 3 2" xfId="32702" xr:uid="{EA93E70E-2BA8-4A13-98B3-3C538FA4AC2D}"/>
    <cellStyle name="Normal 31 2 3 3 2 2" xfId="32703" xr:uid="{05124BE8-A19D-4D0E-AAA3-11EF5C6C5F0F}"/>
    <cellStyle name="Normal 31 2 3 3 2 2 2" xfId="32704" xr:uid="{5FBE7446-7ED6-406F-916C-FC6B64AEEF61}"/>
    <cellStyle name="Normal 31 2 3 3 2 2 2 2" xfId="32705" xr:uid="{F74E2580-0BB6-49BF-8765-00DFFDFA4028}"/>
    <cellStyle name="Normal 31 2 3 3 2 2 3" xfId="32706" xr:uid="{E5547E0F-F570-4968-A3D6-FAF068598725}"/>
    <cellStyle name="Normal 31 2 3 3 2 3" xfId="32707" xr:uid="{461A7BFF-B7AC-40BB-A013-448E3C980D4B}"/>
    <cellStyle name="Normal 31 2 3 3 2 3 2" xfId="32708" xr:uid="{A290551E-7BB4-48BB-82C3-8F3C3E88FC77}"/>
    <cellStyle name="Normal 31 2 3 3 2 4" xfId="32709" xr:uid="{CDD4927F-DEB5-4C55-9789-EEE313CD6145}"/>
    <cellStyle name="Normal 31 2 3 3 3" xfId="32710" xr:uid="{EE4AE681-F8EA-4A24-8999-52FC85065506}"/>
    <cellStyle name="Normal 31 2 3 3 3 2" xfId="32711" xr:uid="{F4F89B28-F808-48F8-8352-4FDEB00E0A77}"/>
    <cellStyle name="Normal 31 2 3 3 3 2 2" xfId="56117" xr:uid="{2F4DD5D3-D7FD-4854-947C-9DA8BAD2EF96}"/>
    <cellStyle name="Normal 31 2 3 3 3 3" xfId="56118" xr:uid="{9CB95E92-2694-4C59-840E-DE42C2DCA1E0}"/>
    <cellStyle name="Normal 31 2 3 3 4" xfId="32712" xr:uid="{CCB4B4C6-0331-456A-A40A-E3251EFE1638}"/>
    <cellStyle name="Normal 31 2 3 3 4 2" xfId="56119" xr:uid="{37C6FD84-7817-4AA9-81BA-A71A1BA3F612}"/>
    <cellStyle name="Normal 31 2 3 3 5" xfId="32713" xr:uid="{F84C7E2C-BC95-4DA9-B8E5-19CC459950FE}"/>
    <cellStyle name="Normal 31 2 3 3 6" xfId="56120" xr:uid="{9DA756A3-1F22-4D76-9B2E-FFD458D69CC7}"/>
    <cellStyle name="Normal 31 2 3 4" xfId="32714" xr:uid="{A3A012DA-1ECB-47A6-89B5-645226602910}"/>
    <cellStyle name="Normal 31 2 3 4 2" xfId="32715" xr:uid="{183E8021-DCBC-4D36-AD05-175CD2A0E6C7}"/>
    <cellStyle name="Normal 31 2 3 4 2 2" xfId="32716" xr:uid="{CA7FBCF1-634F-4FCB-AFF3-F801E9BB0988}"/>
    <cellStyle name="Normal 31 2 3 4 2 2 2" xfId="32717" xr:uid="{CC372F24-174D-4338-8C5E-975912F28093}"/>
    <cellStyle name="Normal 31 2 3 4 2 3" xfId="32718" xr:uid="{0C579DA2-001A-4CF2-9EFD-C87B70BF4E26}"/>
    <cellStyle name="Normal 31 2 3 4 3" xfId="32719" xr:uid="{5F01F4C4-3D53-4340-8295-15A6C22848EE}"/>
    <cellStyle name="Normal 31 2 3 4 3 2" xfId="32720" xr:uid="{9842564B-0B59-424A-ACAB-C2742214D42C}"/>
    <cellStyle name="Normal 31 2 3 4 4" xfId="32721" xr:uid="{AD517551-D459-478E-8EFF-7917A3A02096}"/>
    <cellStyle name="Normal 31 2 3 5" xfId="32722" xr:uid="{6BAC7B90-CDCC-4671-91D6-B8158D68BDF1}"/>
    <cellStyle name="Normal 31 2 3 5 2" xfId="32723" xr:uid="{3F28A748-A7A8-465B-A1E2-C30D484DCBEA}"/>
    <cellStyle name="Normal 31 2 3 5 2 2" xfId="32724" xr:uid="{4FFCE65E-F1C4-4071-A246-3A2F40134BA2}"/>
    <cellStyle name="Normal 31 2 3 5 3" xfId="32725" xr:uid="{3188A898-4380-456E-8887-40D73B1E0549}"/>
    <cellStyle name="Normal 31 2 3 6" xfId="32726" xr:uid="{758A3904-2A31-41F3-B621-37B6BE47C4D6}"/>
    <cellStyle name="Normal 31 2 3 6 2" xfId="32727" xr:uid="{385CCD2F-6FAD-406B-8949-048AF2D9AAB5}"/>
    <cellStyle name="Normal 31 2 3 7" xfId="32728" xr:uid="{33EE4DA8-B692-4BEE-917B-B33E8DD0F446}"/>
    <cellStyle name="Normal 31 2 3 8" xfId="32729" xr:uid="{0985B292-DD30-4243-A9B8-716F00B6F28D}"/>
    <cellStyle name="Normal 31 2 3 9" xfId="32730" xr:uid="{E35DCD15-D61C-465C-8025-413AE011783D}"/>
    <cellStyle name="Normal 31 2 3_INFORME" xfId="32731" xr:uid="{C88F9034-7973-4A78-8C8F-FF05DEAE06FB}"/>
    <cellStyle name="Normal 31 2 4" xfId="32732" xr:uid="{C94626FA-DDB3-43E3-9C37-6144D6C5C2EF}"/>
    <cellStyle name="Normal 31 2 4 2" xfId="32733" xr:uid="{6BD8757C-FFFE-4D5D-B345-2E3CFB996365}"/>
    <cellStyle name="Normal 31 2 4 2 2" xfId="32734" xr:uid="{6066E701-8ACE-4ED6-91D6-0F9FAE0CC398}"/>
    <cellStyle name="Normal 31 2 4 2 2 2" xfId="32735" xr:uid="{15F6D3D7-4D5A-43F4-8E22-17D8B1A14CD4}"/>
    <cellStyle name="Normal 31 2 4 2 2 2 2" xfId="32736" xr:uid="{9AD288A5-F0F7-47EF-8E4C-0940A3C0F608}"/>
    <cellStyle name="Normal 31 2 4 2 2 2 2 2" xfId="56121" xr:uid="{F6CB4F42-82B4-490F-A7F8-E59B699898D0}"/>
    <cellStyle name="Normal 31 2 4 2 2 2 3" xfId="56122" xr:uid="{90986067-5993-4D4E-92FF-E9374DA0B76C}"/>
    <cellStyle name="Normal 31 2 4 2 2 3" xfId="32737" xr:uid="{5F7B6A53-9B3E-4DFA-8667-9AE1F9E4D7CC}"/>
    <cellStyle name="Normal 31 2 4 2 2 3 2" xfId="56123" xr:uid="{6B730C9B-2FE3-427F-B6AB-F182ADF892F7}"/>
    <cellStyle name="Normal 31 2 4 2 2 4" xfId="56124" xr:uid="{056B662F-0E4C-4B31-82A8-CEE29DA62C1C}"/>
    <cellStyle name="Normal 31 2 4 2 3" xfId="32738" xr:uid="{CB2B20D8-1D77-473B-B490-AF2E95956193}"/>
    <cellStyle name="Normal 31 2 4 2 3 2" xfId="32739" xr:uid="{1BF621EC-F3A2-446C-AE97-A00CA9BF970D}"/>
    <cellStyle name="Normal 31 2 4 2 3 2 2" xfId="56125" xr:uid="{52B6D1A2-DDE3-40CD-A364-BE92E2358D55}"/>
    <cellStyle name="Normal 31 2 4 2 3 3" xfId="56126" xr:uid="{43F21298-A7FD-4201-8F14-4C06D355677F}"/>
    <cellStyle name="Normal 31 2 4 2 4" xfId="32740" xr:uid="{8819A6C3-9836-488B-A2A9-778CAB05E10E}"/>
    <cellStyle name="Normal 31 2 4 2 4 2" xfId="56127" xr:uid="{AF3523D4-A2A2-43C0-B9B4-B1C5562F29DB}"/>
    <cellStyle name="Normal 31 2 4 2 5" xfId="32741" xr:uid="{9D1099A6-8D1B-4CC2-8CF3-062D97C693C3}"/>
    <cellStyle name="Normal 31 2 4 2 6" xfId="56128" xr:uid="{EDBAC707-CADC-45CA-85FA-754AB0785F04}"/>
    <cellStyle name="Normal 31 2 4 3" xfId="32742" xr:uid="{C3BE66DD-01E4-40CB-AE84-A4C3FC60C15D}"/>
    <cellStyle name="Normal 31 2 4 3 2" xfId="32743" xr:uid="{AB6D52EC-A52F-4BDE-96D8-1CCE2F8567EE}"/>
    <cellStyle name="Normal 31 2 4 3 2 2" xfId="32744" xr:uid="{7000864C-38AA-4679-9458-C791543E8215}"/>
    <cellStyle name="Normal 31 2 4 3 2 2 2" xfId="32745" xr:uid="{20E9E9FF-F140-44BE-AA51-E3589AC6EA80}"/>
    <cellStyle name="Normal 31 2 4 3 2 3" xfId="32746" xr:uid="{C7ED0F82-C97D-45D1-94E6-4957E1F05D0F}"/>
    <cellStyle name="Normal 31 2 4 3 3" xfId="32747" xr:uid="{023AC07D-6B78-4E10-97AD-DC9AC331D497}"/>
    <cellStyle name="Normal 31 2 4 3 3 2" xfId="32748" xr:uid="{70D13985-9632-4E10-A961-76FBDD0ABD9B}"/>
    <cellStyle name="Normal 31 2 4 3 4" xfId="32749" xr:uid="{1D85E3A7-52C5-466B-9C9F-497EEF15A986}"/>
    <cellStyle name="Normal 31 2 4 4" xfId="32750" xr:uid="{9F486D71-E983-47A7-A88F-2F6F9AD4EB84}"/>
    <cellStyle name="Normal 31 2 4 4 2" xfId="32751" xr:uid="{4F12D93F-68D1-4C4C-963C-F6C50BC0A092}"/>
    <cellStyle name="Normal 31 2 4 4 2 2" xfId="32752" xr:uid="{72A332D4-5D4D-427A-8636-8E66ED5B06BA}"/>
    <cellStyle name="Normal 31 2 4 4 3" xfId="32753" xr:uid="{0E4D86BD-48D9-4B8C-B3A7-A940699BFC6E}"/>
    <cellStyle name="Normal 31 2 4 5" xfId="32754" xr:uid="{B655843A-CF24-4CE6-A518-CFB0D863B966}"/>
    <cellStyle name="Normal 31 2 4 5 2" xfId="32755" xr:uid="{ABED689B-1D4A-4C99-A78C-14FB68C37EDC}"/>
    <cellStyle name="Normal 31 2 4 6" xfId="32756" xr:uid="{3EAA0BF9-3C49-4334-B9B6-70AABD0F1CF4}"/>
    <cellStyle name="Normal 31 2 4 7" xfId="32757" xr:uid="{B574983A-F036-4C25-A03A-E9AA695E4A11}"/>
    <cellStyle name="Normal 31 2 4 8" xfId="32758" xr:uid="{33B3F65F-484F-4F27-9982-B16E86A4C82F}"/>
    <cellStyle name="Normal 31 2 5" xfId="32759" xr:uid="{35AE5778-F0C5-4DF5-9ED6-51B236ABB938}"/>
    <cellStyle name="Normal 31 2 5 2" xfId="32760" xr:uid="{787757D0-4E1F-487A-8503-C48D91253F3C}"/>
    <cellStyle name="Normal 31 2 5 2 2" xfId="32761" xr:uid="{D47BB540-D18F-4C52-B47B-A32B46C1A823}"/>
    <cellStyle name="Normal 31 2 5 2 2 2" xfId="32762" xr:uid="{82C0F07B-FA62-4809-9C99-DF2BF68AA971}"/>
    <cellStyle name="Normal 31 2 5 2 2 2 2" xfId="32763" xr:uid="{5D49BDA9-8643-4377-B8FE-7D546600F9A5}"/>
    <cellStyle name="Normal 31 2 5 2 2 3" xfId="32764" xr:uid="{2CD2D049-7314-443C-AC96-8CBD9B179CDC}"/>
    <cellStyle name="Normal 31 2 5 2 3" xfId="32765" xr:uid="{E6741AD3-3DA3-49D8-A52A-D53CFF5D20C7}"/>
    <cellStyle name="Normal 31 2 5 2 3 2" xfId="32766" xr:uid="{AF3E19FD-384A-4499-AB92-394B6C08C759}"/>
    <cellStyle name="Normal 31 2 5 2 4" xfId="32767" xr:uid="{B3F6C15F-99F5-4045-9C36-0D813015635D}"/>
    <cellStyle name="Normal 31 2 5 3" xfId="32768" xr:uid="{5E073262-AA6D-49CB-A787-FF3F3B1B0207}"/>
    <cellStyle name="Normal 31 2 5 3 2" xfId="32769" xr:uid="{6E3F9163-382D-4BC0-B83D-6C034398D45D}"/>
    <cellStyle name="Normal 31 2 5 3 2 2" xfId="56129" xr:uid="{488D8651-1BC8-4F8F-A3F6-3C9F06D5DD7A}"/>
    <cellStyle name="Normal 31 2 5 3 3" xfId="56130" xr:uid="{31ACDFBB-967F-4F82-BDFB-870F1E5F8D2F}"/>
    <cellStyle name="Normal 31 2 5 4" xfId="32770" xr:uid="{5239E641-1B39-4E6B-AA18-02924D8FFE17}"/>
    <cellStyle name="Normal 31 2 5 4 2" xfId="56131" xr:uid="{5734F581-2098-46B2-8652-8D6A77C18BF3}"/>
    <cellStyle name="Normal 31 2 5 5" xfId="32771" xr:uid="{F14E0EAB-5AB4-42D8-A374-F826B02D01FB}"/>
    <cellStyle name="Normal 31 2 5 6" xfId="56132" xr:uid="{CBB1DE1E-62F9-4511-8997-F0A170101D97}"/>
    <cellStyle name="Normal 31 2 6" xfId="32772" xr:uid="{29C7D3AD-3695-4EB4-ACD1-6FF96F406460}"/>
    <cellStyle name="Normal 31 2 6 2" xfId="32773" xr:uid="{358FE68F-B3FA-44DA-ABA6-559DB164F75E}"/>
    <cellStyle name="Normal 31 2 6 2 2" xfId="32774" xr:uid="{B2C65C53-E4BD-4901-8CB0-DDBFE53AD867}"/>
    <cellStyle name="Normal 31 2 6 2 2 2" xfId="32775" xr:uid="{3DB6D8B5-C4A2-41B1-A669-86E3BD55B675}"/>
    <cellStyle name="Normal 31 2 6 2 3" xfId="32776" xr:uid="{09660697-3966-486D-B7F8-CD70E60319D6}"/>
    <cellStyle name="Normal 31 2 6 3" xfId="32777" xr:uid="{97111B38-ED77-4E67-86EA-7572B2D1B50F}"/>
    <cellStyle name="Normal 31 2 6 3 2" xfId="32778" xr:uid="{DC9BD50E-01EB-4478-A9E3-98226F1548AA}"/>
    <cellStyle name="Normal 31 2 6 4" xfId="32779" xr:uid="{CC905842-C9CC-41B0-B55E-C0E0B9A5366F}"/>
    <cellStyle name="Normal 31 2 7" xfId="32780" xr:uid="{A80104B6-C17C-44C4-9BE8-DC9629DF2ED2}"/>
    <cellStyle name="Normal 31 2 7 2" xfId="32781" xr:uid="{E54F2108-798D-4397-A51E-6F36A4435B20}"/>
    <cellStyle name="Normal 31 2 7 2 2" xfId="32782" xr:uid="{C6032852-DF34-4AD8-8E59-47DE5C35CAA0}"/>
    <cellStyle name="Normal 31 2 7 3" xfId="32783" xr:uid="{87A29846-A7F7-4366-AEAB-C41E25C30F5F}"/>
    <cellStyle name="Normal 31 2 8" xfId="32784" xr:uid="{A4B154F9-B79B-42FE-B887-A79F2E101B20}"/>
    <cellStyle name="Normal 31 2 8 2" xfId="32785" xr:uid="{25DF5FB2-8134-4C27-9805-923791B01F38}"/>
    <cellStyle name="Normal 31 2 9" xfId="32786" xr:uid="{804B2D48-927F-4D63-A9B3-D2A2AA74D6B4}"/>
    <cellStyle name="Normal 31 2_INFORME" xfId="32787" xr:uid="{7AC2314F-56BF-430A-808B-C957C13EB1CE}"/>
    <cellStyle name="Normal 31 3" xfId="32788" xr:uid="{A8041767-6D2F-473C-B44E-D047589C080F}"/>
    <cellStyle name="Normal 31 3 2" xfId="32789" xr:uid="{60A7E8BE-FC55-4C0E-BE08-7548A47305D3}"/>
    <cellStyle name="Normal 31 3 2 2" xfId="32790" xr:uid="{B465C24C-A6BA-4624-B198-714E678CA729}"/>
    <cellStyle name="Normal 31 3 2 2 2" xfId="32791" xr:uid="{CAE231ED-FAD1-43EB-A15B-546EED4A5A1C}"/>
    <cellStyle name="Normal 31 3 2 2 2 2" xfId="32792" xr:uid="{E4193267-30A3-4693-8F3D-1CD056579D1D}"/>
    <cellStyle name="Normal 31 3 2 2 2 3" xfId="32793" xr:uid="{875FABA2-5ED9-4171-87EA-A5FD0666CD4A}"/>
    <cellStyle name="Normal 31 3 2 2 3" xfId="32794" xr:uid="{D7C1967C-CCC8-4E26-968F-66CFC213B1D3}"/>
    <cellStyle name="Normal 31 3 2 2 4" xfId="32795" xr:uid="{13359726-A109-42C0-B81B-6527D2D33BFC}"/>
    <cellStyle name="Normal 31 3 2 2 5" xfId="32796" xr:uid="{07A096C1-AB60-4F1C-A6EF-8AD466C52D63}"/>
    <cellStyle name="Normal 31 3 2 3" xfId="32797" xr:uid="{2996BAB5-0C5F-4670-A7D6-70266845B079}"/>
    <cellStyle name="Normal 31 3 2 3 2" xfId="32798" xr:uid="{5CC57C08-CE2B-457B-9D91-99C50E5A5308}"/>
    <cellStyle name="Normal 31 3 2 3 2 2" xfId="32799" xr:uid="{F7D33456-0319-40CE-B37B-C6709CE46BBF}"/>
    <cellStyle name="Normal 31 3 2 3 3" xfId="32800" xr:uid="{600A2D7D-E13C-4558-A73D-E78F4AAF7C45}"/>
    <cellStyle name="Normal 31 3 2 3 4" xfId="32801" xr:uid="{BE89B845-495E-47A9-B5CA-6F3AD1501861}"/>
    <cellStyle name="Normal 31 3 2 4" xfId="32802" xr:uid="{2C927FA2-3136-4EB3-9161-AE7C8246931B}"/>
    <cellStyle name="Normal 31 3 2 4 2" xfId="32803" xr:uid="{1CAAA695-57D9-4131-A906-E43D1D8B8B1D}"/>
    <cellStyle name="Normal 31 3 2 5" xfId="32804" xr:uid="{80299241-3D81-489C-9799-FECD1D847A96}"/>
    <cellStyle name="Normal 31 3 2 6" xfId="32805" xr:uid="{E1E38847-A8BF-46E2-9863-A8D49A63B9D0}"/>
    <cellStyle name="Normal 31 3 2 7" xfId="32806" xr:uid="{F00360E2-ACAC-426D-B8B6-BE15AF2A83DD}"/>
    <cellStyle name="Normal 31 3 2_INFORME" xfId="32807" xr:uid="{83392F7E-4F97-41BA-A7ED-CB8487A34890}"/>
    <cellStyle name="Normal 31 3 3" xfId="32808" xr:uid="{DC24994B-BF38-4719-B830-5C53697AB6CF}"/>
    <cellStyle name="Normal 31 3 3 2" xfId="32809" xr:uid="{268FA4CC-5BA1-4488-A669-A14FC12F2454}"/>
    <cellStyle name="Normal 31 3 3 2 2" xfId="32810" xr:uid="{191E1F93-E062-4E81-9F30-766417D697D5}"/>
    <cellStyle name="Normal 31 3 3 2 3" xfId="32811" xr:uid="{BE560B22-1499-4DD3-8B03-DC7834559204}"/>
    <cellStyle name="Normal 31 3 3 3" xfId="32812" xr:uid="{B948AB7B-80CB-4CC6-B361-1F2D1EA7E2FD}"/>
    <cellStyle name="Normal 31 3 3 4" xfId="32813" xr:uid="{E4E054F3-8233-4AA3-A0B9-9579B460B572}"/>
    <cellStyle name="Normal 31 3 3 5" xfId="32814" xr:uid="{668236F9-ADFE-4AD8-A05C-DA24A517DC22}"/>
    <cellStyle name="Normal 31 3 4" xfId="32815" xr:uid="{F19960B4-A87B-47B7-A502-59D13750B0D4}"/>
    <cellStyle name="Normal 31 3 4 2" xfId="32816" xr:uid="{2B9E7C53-62C1-489C-ACF1-F79924B2DC4A}"/>
    <cellStyle name="Normal 31 3 4 2 2" xfId="32817" xr:uid="{9469DCF8-6D19-498E-BB57-7C7FDE7D7AC5}"/>
    <cellStyle name="Normal 31 3 4 3" xfId="32818" xr:uid="{0EF36834-1287-4562-9AEB-CB5D15A584F8}"/>
    <cellStyle name="Normal 31 3 4 4" xfId="32819" xr:uid="{9B523320-845D-4032-88B2-FFC92ECC4E30}"/>
    <cellStyle name="Normal 31 3 5" xfId="32820" xr:uid="{EFDD5733-820E-4692-850C-42BE677FC3ED}"/>
    <cellStyle name="Normal 31 3 5 2" xfId="32821" xr:uid="{5399CFDD-3466-4D32-AED2-44AC7F9BFAAE}"/>
    <cellStyle name="Normal 31 3 6" xfId="32822" xr:uid="{D8EEC2B2-E11A-492D-9A63-244BF4372C34}"/>
    <cellStyle name="Normal 31 3 7" xfId="32823" xr:uid="{0A8900C3-2A9B-4766-B290-269363BF248F}"/>
    <cellStyle name="Normal 31 3 8" xfId="32824" xr:uid="{4828E9F9-5BDD-455F-B6C3-6B78D59082CE}"/>
    <cellStyle name="Normal 31 3_INFORME" xfId="32825" xr:uid="{D50F433D-DC32-4FC9-BF6D-C24BA158B027}"/>
    <cellStyle name="Normal 31 4" xfId="32826" xr:uid="{96C8328B-445D-4CE7-8F79-6A79680DF217}"/>
    <cellStyle name="Normal 31 4 10" xfId="32827" xr:uid="{4FD3AB45-C56C-4682-A55B-54940E7D1F29}"/>
    <cellStyle name="Normal 31 4 2" xfId="32828" xr:uid="{D58575B8-3312-4B21-9B19-E5EC834ADB3A}"/>
    <cellStyle name="Normal 31 4 2 2" xfId="32829" xr:uid="{6FEE4C91-A599-400F-906E-0951653303D1}"/>
    <cellStyle name="Normal 31 4 2 2 2" xfId="32830" xr:uid="{FEB8A437-F573-492A-8F76-438EB73E2690}"/>
    <cellStyle name="Normal 31 4 2 2 2 2" xfId="32831" xr:uid="{B917A976-8283-4EA3-AAC5-AD38192E7A49}"/>
    <cellStyle name="Normal 31 4 2 2 2 2 2" xfId="32832" xr:uid="{90EB6488-700A-4C4F-B44E-3C385DBA6423}"/>
    <cellStyle name="Normal 31 4 2 2 2 2 2 2" xfId="32833" xr:uid="{513E286C-214A-40ED-B70E-9AA692E7DED1}"/>
    <cellStyle name="Normal 31 4 2 2 2 2 2 2 2" xfId="56133" xr:uid="{2743B67A-552B-4094-BB69-3EF3CCF5328B}"/>
    <cellStyle name="Normal 31 4 2 2 2 2 2 3" xfId="56134" xr:uid="{8CB8E2A2-3FAA-470F-A5E3-9ABDC56685B3}"/>
    <cellStyle name="Normal 31 4 2 2 2 2 3" xfId="32834" xr:uid="{2647A9C5-1102-4C2E-9AC4-0995D9D1EB13}"/>
    <cellStyle name="Normal 31 4 2 2 2 2 3 2" xfId="56135" xr:uid="{83E22A3D-5B45-4DF8-9E46-28E0C42CE290}"/>
    <cellStyle name="Normal 31 4 2 2 2 2 4" xfId="56136" xr:uid="{F05AC819-7ADC-40EA-81C1-A229BC2DF380}"/>
    <cellStyle name="Normal 31 4 2 2 2 3" xfId="32835" xr:uid="{B4A181A7-FD5B-413B-B719-AEAE2D88A595}"/>
    <cellStyle name="Normal 31 4 2 2 2 3 2" xfId="32836" xr:uid="{23EF3F40-4CAA-4339-A5E4-BB28908775D8}"/>
    <cellStyle name="Normal 31 4 2 2 2 3 2 2" xfId="56137" xr:uid="{CB758FEF-D5A9-4387-98B5-0DF051CA4873}"/>
    <cellStyle name="Normal 31 4 2 2 2 3 3" xfId="56138" xr:uid="{C9AE057A-EE1C-40A8-9C2F-9FC6F1A4E102}"/>
    <cellStyle name="Normal 31 4 2 2 2 4" xfId="32837" xr:uid="{5244C8AF-096E-4195-AD05-63011E2D15ED}"/>
    <cellStyle name="Normal 31 4 2 2 2 4 2" xfId="56139" xr:uid="{F04A427C-C75F-4999-BF40-B07AFC794E47}"/>
    <cellStyle name="Normal 31 4 2 2 2 5" xfId="56140" xr:uid="{082238F1-8A70-4A1D-85A1-6AE3CA09A365}"/>
    <cellStyle name="Normal 31 4 2 2 2 6" xfId="56141" xr:uid="{8D58DFB8-5182-4129-9EFF-989610EA23E8}"/>
    <cellStyle name="Normal 31 4 2 2 3" xfId="32838" xr:uid="{CDB830A8-CE16-4313-A80F-2A0754D38FA1}"/>
    <cellStyle name="Normal 31 4 2 2 3 2" xfId="32839" xr:uid="{BBE0E965-A4DC-4D38-9D48-21B071CF71FA}"/>
    <cellStyle name="Normal 31 4 2 2 3 2 2" xfId="32840" xr:uid="{0B9D147D-4464-4F4C-B919-B8C951BA12E5}"/>
    <cellStyle name="Normal 31 4 2 2 3 2 2 2" xfId="32841" xr:uid="{E136E4B4-10B5-4B43-B3A7-4E8772E6E068}"/>
    <cellStyle name="Normal 31 4 2 2 3 2 3" xfId="32842" xr:uid="{2C0A3FCC-9383-4A83-B92C-0D1F98D09A75}"/>
    <cellStyle name="Normal 31 4 2 2 3 3" xfId="32843" xr:uid="{43FC5339-7A2D-4889-8CF3-4B0BC8E2C935}"/>
    <cellStyle name="Normal 31 4 2 2 3 3 2" xfId="32844" xr:uid="{EFAB41FA-4E7C-459A-AF99-85523834CF41}"/>
    <cellStyle name="Normal 31 4 2 2 3 4" xfId="32845" xr:uid="{BF862C3A-6C7F-45C9-8E2F-5E8C6D6C2CB4}"/>
    <cellStyle name="Normal 31 4 2 2 4" xfId="32846" xr:uid="{B8C31E77-DBAB-4744-AAFD-3FAF7D9ACDB1}"/>
    <cellStyle name="Normal 31 4 2 2 4 2" xfId="32847" xr:uid="{B7611D0D-BBF1-4B51-96A9-907B84ECEBB8}"/>
    <cellStyle name="Normal 31 4 2 2 4 2 2" xfId="32848" xr:uid="{687C2684-F7B1-4B49-9DB9-A85E83314E60}"/>
    <cellStyle name="Normal 31 4 2 2 4 3" xfId="32849" xr:uid="{63943ACB-D32F-43E8-97E9-F1BAC47C24F2}"/>
    <cellStyle name="Normal 31 4 2 2 5" xfId="32850" xr:uid="{F5CD8184-F7CC-44F6-8699-598BF7817DF8}"/>
    <cellStyle name="Normal 31 4 2 2 5 2" xfId="32851" xr:uid="{F2A976F5-463E-4A23-9266-32DB32B52D80}"/>
    <cellStyle name="Normal 31 4 2 2 6" xfId="32852" xr:uid="{0D7C364A-4DA0-4289-8062-F36DF90E082D}"/>
    <cellStyle name="Normal 31 4 2 2 7" xfId="32853" xr:uid="{CC5D2AEB-7660-4A20-AFB3-231DC95418A8}"/>
    <cellStyle name="Normal 31 4 2 3" xfId="32854" xr:uid="{809C0FAE-0A31-45E2-9C15-E792E6758A5F}"/>
    <cellStyle name="Normal 31 4 2 3 2" xfId="32855" xr:uid="{FB9A01B8-7FF7-4321-93B8-A606FF9AF958}"/>
    <cellStyle name="Normal 31 4 2 3 2 2" xfId="32856" xr:uid="{C140609A-8FAA-4E68-8085-A80B76537C75}"/>
    <cellStyle name="Normal 31 4 2 3 2 2 2" xfId="32857" xr:uid="{FCF9DD78-943E-4C55-8EF8-38B0B1305EB6}"/>
    <cellStyle name="Normal 31 4 2 3 2 2 2 2" xfId="56142" xr:uid="{3C16F809-D05C-496D-A9F7-D1D548EC9359}"/>
    <cellStyle name="Normal 31 4 2 3 2 2 3" xfId="56143" xr:uid="{70B7AA08-3BC2-455A-BCCB-DDB471657419}"/>
    <cellStyle name="Normal 31 4 2 3 2 3" xfId="32858" xr:uid="{0D383D22-4F6C-4C26-83B8-96CC7F420E5F}"/>
    <cellStyle name="Normal 31 4 2 3 2 3 2" xfId="56144" xr:uid="{CF25746D-284B-4014-B3A4-58A05E8AFBEE}"/>
    <cellStyle name="Normal 31 4 2 3 2 4" xfId="56145" xr:uid="{977C5E04-1D4F-4D5B-A482-7BA5F6DFD566}"/>
    <cellStyle name="Normal 31 4 2 3 3" xfId="32859" xr:uid="{9DCF33EC-0805-4320-9A1E-5D48B2A98483}"/>
    <cellStyle name="Normal 31 4 2 3 3 2" xfId="32860" xr:uid="{2A24D4BB-7826-4A27-827C-70EED2AC6E7B}"/>
    <cellStyle name="Normal 31 4 2 3 3 2 2" xfId="56146" xr:uid="{EE410361-F49F-473A-AA93-2DEF6BCA8BE6}"/>
    <cellStyle name="Normal 31 4 2 3 3 3" xfId="56147" xr:uid="{9B010388-0757-4DC6-8C2D-B1E2F094AECA}"/>
    <cellStyle name="Normal 31 4 2 3 4" xfId="32861" xr:uid="{A79B262F-B29E-4980-B4A5-6D5DF6D9D705}"/>
    <cellStyle name="Normal 31 4 2 3 4 2" xfId="56148" xr:uid="{AE3E2731-3B51-45BC-A492-73EDF0459421}"/>
    <cellStyle name="Normal 31 4 2 3 5" xfId="56149" xr:uid="{71CD7AE6-4166-498E-BF9C-7F4C405AC6FD}"/>
    <cellStyle name="Normal 31 4 2 3 6" xfId="56150" xr:uid="{98AF41BC-F3F5-4270-B8C3-2ECB02842E50}"/>
    <cellStyle name="Normal 31 4 2 4" xfId="32862" xr:uid="{9D716552-F942-42A3-BAC6-945AAD0BD335}"/>
    <cellStyle name="Normal 31 4 2 4 2" xfId="32863" xr:uid="{89CE2AFB-48DA-416C-9124-2FDA426CAED4}"/>
    <cellStyle name="Normal 31 4 2 4 2 2" xfId="32864" xr:uid="{5B25C223-538D-44E8-83C4-A9B429B20A81}"/>
    <cellStyle name="Normal 31 4 2 4 2 2 2" xfId="32865" xr:uid="{4AAD26DB-E4C8-49C6-83ED-39C87083BB1F}"/>
    <cellStyle name="Normal 31 4 2 4 2 3" xfId="32866" xr:uid="{CB3A7233-D87E-43C0-8AB8-2CD089BD6A52}"/>
    <cellStyle name="Normal 31 4 2 4 3" xfId="32867" xr:uid="{09AFB0BA-47DF-480D-AA59-89E814A90D7A}"/>
    <cellStyle name="Normal 31 4 2 4 3 2" xfId="32868" xr:uid="{F51F9ABC-FFF4-46DC-A612-70CFDA43DF6A}"/>
    <cellStyle name="Normal 31 4 2 4 4" xfId="32869" xr:uid="{1ECE59F5-18CF-4BA8-80D8-9B63EF73FD38}"/>
    <cellStyle name="Normal 31 4 2 5" xfId="32870" xr:uid="{B0C56EB8-D6C9-4CA3-8DA6-CFF144EC8D56}"/>
    <cellStyle name="Normal 31 4 2 5 2" xfId="32871" xr:uid="{332A12D5-71F9-4CA6-A21D-0812AFFF6EC8}"/>
    <cellStyle name="Normal 31 4 2 5 2 2" xfId="32872" xr:uid="{158A7873-43BE-4AA2-B489-9A522D37B491}"/>
    <cellStyle name="Normal 31 4 2 5 3" xfId="32873" xr:uid="{8DDDB209-8114-4431-B7BD-1D48077494E5}"/>
    <cellStyle name="Normal 31 4 2 6" xfId="32874" xr:uid="{B1B058D2-32BD-4E3E-BBB7-0769FCC1B192}"/>
    <cellStyle name="Normal 31 4 2 6 2" xfId="32875" xr:uid="{47F5D6CC-A453-4F55-8933-579BC65FE396}"/>
    <cellStyle name="Normal 31 4 2 7" xfId="32876" xr:uid="{5A2B5838-AE45-4A9B-B8F9-6A6E5876B67D}"/>
    <cellStyle name="Normal 31 4 2 8" xfId="32877" xr:uid="{5A95EB25-DF00-49EB-955D-E0766FBB628D}"/>
    <cellStyle name="Normal 31 4 2 9" xfId="32878" xr:uid="{0630C103-EC2F-45B1-B8E0-93223567C622}"/>
    <cellStyle name="Normal 31 4 3" xfId="32879" xr:uid="{62D14111-B247-4F4C-86D1-EC50E2114F90}"/>
    <cellStyle name="Normal 31 4 3 2" xfId="32880" xr:uid="{49A50924-07D9-4C72-8EA9-079D05506220}"/>
    <cellStyle name="Normal 31 4 3 2 2" xfId="32881" xr:uid="{EEEE0A6E-CAF1-476E-A961-F5DF0685C444}"/>
    <cellStyle name="Normal 31 4 3 2 2 2" xfId="32882" xr:uid="{6E27A347-C1F5-4439-8AB7-B601F42F8BF6}"/>
    <cellStyle name="Normal 31 4 3 2 2 2 2" xfId="32883" xr:uid="{11CA607E-5EB1-4D38-BB89-6E1FD6F3C8E9}"/>
    <cellStyle name="Normal 31 4 3 2 2 2 2 2" xfId="56151" xr:uid="{C43443EF-8EE5-450B-918E-B3FE982762EE}"/>
    <cellStyle name="Normal 31 4 3 2 2 2 3" xfId="56152" xr:uid="{9861391B-6E1F-4382-B4EF-286EC19EA67B}"/>
    <cellStyle name="Normal 31 4 3 2 2 3" xfId="32884" xr:uid="{EF776AC1-1D9D-407E-B036-97E1389EF3EA}"/>
    <cellStyle name="Normal 31 4 3 2 2 3 2" xfId="56153" xr:uid="{4D831A62-5505-4D9F-978E-C05196DB0DFC}"/>
    <cellStyle name="Normal 31 4 3 2 2 4" xfId="56154" xr:uid="{3CD5DE59-EEE4-4357-B55F-ED8FE17EDE71}"/>
    <cellStyle name="Normal 31 4 3 2 3" xfId="32885" xr:uid="{02131BD5-296A-45E4-957C-79FD364AC1C3}"/>
    <cellStyle name="Normal 31 4 3 2 3 2" xfId="32886" xr:uid="{EECEBAA4-5D66-4D44-B5B0-DF84A1CD182A}"/>
    <cellStyle name="Normal 31 4 3 2 3 2 2" xfId="56155" xr:uid="{B35BC9E6-1B65-4A18-971D-6B2D0FEFF95A}"/>
    <cellStyle name="Normal 31 4 3 2 3 3" xfId="56156" xr:uid="{6E52B76B-844A-4BC0-8DF7-391F92814D2F}"/>
    <cellStyle name="Normal 31 4 3 2 4" xfId="32887" xr:uid="{37A057D3-9587-4D74-9EDB-F27BEB14BAE1}"/>
    <cellStyle name="Normal 31 4 3 2 4 2" xfId="56157" xr:uid="{A2C6041A-C425-463B-9EC8-CF7492D23B53}"/>
    <cellStyle name="Normal 31 4 3 2 5" xfId="56158" xr:uid="{EA44778F-CC51-4BC8-A7F4-D47279B742A9}"/>
    <cellStyle name="Normal 31 4 3 2 6" xfId="56159" xr:uid="{D0AF6938-207B-48F8-A98B-18E9D54EDCED}"/>
    <cellStyle name="Normal 31 4 3 3" xfId="32888" xr:uid="{08A475B2-86C8-453F-9C5B-ACC06E966098}"/>
    <cellStyle name="Normal 31 4 3 3 2" xfId="32889" xr:uid="{517CF9A2-5115-4E71-AAF5-7080F07275A5}"/>
    <cellStyle name="Normal 31 4 3 3 2 2" xfId="32890" xr:uid="{6C75360D-6029-48B3-9717-04180E731E76}"/>
    <cellStyle name="Normal 31 4 3 3 2 2 2" xfId="32891" xr:uid="{F3524B85-3970-4657-BB04-FFF14A1D17A2}"/>
    <cellStyle name="Normal 31 4 3 3 2 3" xfId="32892" xr:uid="{0733353B-4DAC-4751-A09E-44F70FF997B7}"/>
    <cellStyle name="Normal 31 4 3 3 3" xfId="32893" xr:uid="{AE43DF22-3718-4DE2-95A8-60E298A33DED}"/>
    <cellStyle name="Normal 31 4 3 3 3 2" xfId="32894" xr:uid="{83966ECA-125D-4968-8FD7-1FBB5381CFCF}"/>
    <cellStyle name="Normal 31 4 3 3 4" xfId="32895" xr:uid="{37F0FC84-A899-4985-BFB8-AFF24CBB6DD5}"/>
    <cellStyle name="Normal 31 4 3 4" xfId="32896" xr:uid="{AD46B4CE-8BE0-42B6-B022-A93C8EF9652A}"/>
    <cellStyle name="Normal 31 4 3 4 2" xfId="32897" xr:uid="{FC47CBC6-BDA2-4EA9-812E-1DC6D1606021}"/>
    <cellStyle name="Normal 31 4 3 4 2 2" xfId="32898" xr:uid="{880D4CB8-5B1E-41E8-99B6-36BC55F61D04}"/>
    <cellStyle name="Normal 31 4 3 4 3" xfId="32899" xr:uid="{6194476A-C7E8-49A8-A491-12CF5B4998EA}"/>
    <cellStyle name="Normal 31 4 3 5" xfId="32900" xr:uid="{97A863A2-CED8-42EE-9E7B-BF17B3A818A5}"/>
    <cellStyle name="Normal 31 4 3 5 2" xfId="32901" xr:uid="{863A724D-0286-40F4-9DC7-0132F3EFBF26}"/>
    <cellStyle name="Normal 31 4 3 6" xfId="32902" xr:uid="{E293F7BC-443B-4DBE-9780-861D702E4492}"/>
    <cellStyle name="Normal 31 4 3 7" xfId="32903" xr:uid="{9096B23F-53E9-455E-B89E-6054B24550A3}"/>
    <cellStyle name="Normal 31 4 4" xfId="32904" xr:uid="{5CB39313-438C-4C10-B903-D6056A254153}"/>
    <cellStyle name="Normal 31 4 4 2" xfId="32905" xr:uid="{2DD73EB8-5DEB-4CF0-B4F1-5B954E36E974}"/>
    <cellStyle name="Normal 31 4 4 2 2" xfId="32906" xr:uid="{050296B7-61DF-41EA-B9AA-4B81FB78931C}"/>
    <cellStyle name="Normal 31 4 4 2 2 2" xfId="32907" xr:uid="{DFCA2FB6-CC7E-4690-86A6-CD5B1FC7E5FB}"/>
    <cellStyle name="Normal 31 4 4 2 2 2 2" xfId="32908" xr:uid="{60786F36-A98E-4A44-87A9-BADDB6BB1BB8}"/>
    <cellStyle name="Normal 31 4 4 2 2 3" xfId="32909" xr:uid="{76EE879D-4EE7-4FAD-9DD0-EC5BEE1996F7}"/>
    <cellStyle name="Normal 31 4 4 2 3" xfId="32910" xr:uid="{D002875B-0AFF-4373-8975-71763CE4AAB5}"/>
    <cellStyle name="Normal 31 4 4 2 3 2" xfId="32911" xr:uid="{936D399B-13D6-455A-97DD-3403C999B1FB}"/>
    <cellStyle name="Normal 31 4 4 2 4" xfId="32912" xr:uid="{14447307-2841-4D7B-9897-7D260F41C56A}"/>
    <cellStyle name="Normal 31 4 4 3" xfId="32913" xr:uid="{296F7198-BB0B-41B9-A3E7-9E0CB91DACD6}"/>
    <cellStyle name="Normal 31 4 4 3 2" xfId="32914" xr:uid="{8E5864D7-B658-4881-8050-1F1A2A072DDC}"/>
    <cellStyle name="Normal 31 4 4 3 2 2" xfId="56160" xr:uid="{67671FD0-962A-473E-840D-449850773AEE}"/>
    <cellStyle name="Normal 31 4 4 3 3" xfId="56161" xr:uid="{28A48F4D-39CF-411B-B84C-2F0DB0DEE55B}"/>
    <cellStyle name="Normal 31 4 4 4" xfId="32915" xr:uid="{7E01DB09-44EE-4EA4-9D66-08E1E81EBBBB}"/>
    <cellStyle name="Normal 31 4 4 4 2" xfId="56162" xr:uid="{603AE407-0D64-43D2-B04D-9D14B3F2A2AC}"/>
    <cellStyle name="Normal 31 4 4 5" xfId="56163" xr:uid="{60CE995A-F93E-4F66-B732-EE98EC80A4FF}"/>
    <cellStyle name="Normal 31 4 4 6" xfId="56164" xr:uid="{3A3ED293-72C6-493E-873A-DDEB201BD0BB}"/>
    <cellStyle name="Normal 31 4 5" xfId="32916" xr:uid="{659E6BFA-713C-4FFB-BE2F-CB98F684E5FC}"/>
    <cellStyle name="Normal 31 4 5 2" xfId="32917" xr:uid="{D5FF47F9-E1C1-49FB-B1BF-BF970BB85490}"/>
    <cellStyle name="Normal 31 4 5 2 2" xfId="32918" xr:uid="{6308D1CA-B077-49E5-8405-AEA7C63AAB3D}"/>
    <cellStyle name="Normal 31 4 5 2 2 2" xfId="32919" xr:uid="{15D93413-4009-4AFA-AE6C-89D9870F221A}"/>
    <cellStyle name="Normal 31 4 5 2 3" xfId="32920" xr:uid="{8D276A4B-0D99-4E47-995C-63229C66C8EF}"/>
    <cellStyle name="Normal 31 4 5 3" xfId="32921" xr:uid="{61E2262A-F615-4010-8D06-1FB77260F11E}"/>
    <cellStyle name="Normal 31 4 5 3 2" xfId="32922" xr:uid="{3DA622BD-D8DE-4597-9CF3-9FAE42CD2CAC}"/>
    <cellStyle name="Normal 31 4 5 4" xfId="32923" xr:uid="{2F2C852B-1AD9-49EE-9314-350F06A5D2D7}"/>
    <cellStyle name="Normal 31 4 6" xfId="32924" xr:uid="{B872DD01-9BB7-489C-BCD2-0C503A38397C}"/>
    <cellStyle name="Normal 31 4 6 2" xfId="32925" xr:uid="{A39BC7DB-FE03-46E4-93AB-93B7CB1D375D}"/>
    <cellStyle name="Normal 31 4 6 2 2" xfId="32926" xr:uid="{A4909BF8-2941-4CC3-9C8D-990C343D2A51}"/>
    <cellStyle name="Normal 31 4 6 3" xfId="32927" xr:uid="{9847A10E-D108-4EA5-9261-41436C7CD486}"/>
    <cellStyle name="Normal 31 4 7" xfId="32928" xr:uid="{65C0F8F0-6523-4E07-B1E5-A1450EB586F4}"/>
    <cellStyle name="Normal 31 4 7 2" xfId="32929" xr:uid="{CF33597A-6193-4FA2-B830-FDF7F0441259}"/>
    <cellStyle name="Normal 31 4 8" xfId="32930" xr:uid="{2D7763F2-5F24-42A5-AC31-ACE57E98907F}"/>
    <cellStyle name="Normal 31 4 9" xfId="32931" xr:uid="{3A8A3D56-FADF-423A-92CB-0FB1FB0C279A}"/>
    <cellStyle name="Normal 31 4_INFORME" xfId="32932" xr:uid="{7F83B05C-C2E8-4842-8345-FC8EF020B257}"/>
    <cellStyle name="Normal 31 5" xfId="32933" xr:uid="{DD42A34E-23B4-4A0E-AB11-FE31E06E4073}"/>
    <cellStyle name="Normal 31 5 2" xfId="32934" xr:uid="{23665288-2319-4E94-B615-0A582965DD84}"/>
    <cellStyle name="Normal 31 5 2 2" xfId="32935" xr:uid="{88F29A9F-8E8A-4801-83C0-F3CF40D8B3AA}"/>
    <cellStyle name="Normal 31 5 2 2 2" xfId="32936" xr:uid="{A930498F-B68B-4818-A654-C32A2D8447B0}"/>
    <cellStyle name="Normal 31 5 2 2 2 2" xfId="32937" xr:uid="{B74DB004-A07D-496A-B718-18913DB723B3}"/>
    <cellStyle name="Normal 31 5 2 2 2 2 2" xfId="32938" xr:uid="{832130A2-C233-4B77-80DC-A40D91D78E3E}"/>
    <cellStyle name="Normal 31 5 2 2 2 2 2 2" xfId="32939" xr:uid="{6DE9AF7D-7A3C-4942-9E95-28F7D5E3E36F}"/>
    <cellStyle name="Normal 31 5 2 2 2 2 3" xfId="32940" xr:uid="{1C3BDC17-BFEE-470D-A803-CE2C6733B353}"/>
    <cellStyle name="Normal 31 5 2 2 2 3" xfId="32941" xr:uid="{DE5F2998-E3EB-4F9E-8AED-3E4D3D947D5F}"/>
    <cellStyle name="Normal 31 5 2 2 2 3 2" xfId="32942" xr:uid="{34EA3D77-A4C2-4BD1-8FF3-38E2ED007DC3}"/>
    <cellStyle name="Normal 31 5 2 2 2 4" xfId="32943" xr:uid="{E0268B06-4528-4CA0-89A0-804FF0D031CF}"/>
    <cellStyle name="Normal 31 5 2 2 3" xfId="32944" xr:uid="{396519D7-C8F5-46B1-BEC9-478A4459352C}"/>
    <cellStyle name="Normal 31 5 2 2 3 2" xfId="32945" xr:uid="{A61D5A77-68F2-452D-9BB9-A5C3F0E736F2}"/>
    <cellStyle name="Normal 31 5 2 2 3 2 2" xfId="32946" xr:uid="{D460C3BF-535C-414C-AA61-6B23E2117E9D}"/>
    <cellStyle name="Normal 31 5 2 2 3 3" xfId="32947" xr:uid="{F6DA8681-B0EA-4823-85E1-CF146CD71851}"/>
    <cellStyle name="Normal 31 5 2 2 4" xfId="32948" xr:uid="{0CEFE1BC-D561-4AAF-A7CF-3610E612FD74}"/>
    <cellStyle name="Normal 31 5 2 2 4 2" xfId="32949" xr:uid="{868F57AA-6C66-45FD-BD5F-816AE0F1BE87}"/>
    <cellStyle name="Normal 31 5 2 2 5" xfId="32950" xr:uid="{955F3789-2714-486D-B6D0-CF03A24CA541}"/>
    <cellStyle name="Normal 31 5 2 2 6" xfId="56165" xr:uid="{5195EE0F-9F2B-4E28-BF5E-5C4FFB21ABDF}"/>
    <cellStyle name="Normal 31 5 2 3" xfId="32951" xr:uid="{43F91046-6045-4A44-8BDB-909C0BE93F07}"/>
    <cellStyle name="Normal 31 5 2 3 2" xfId="32952" xr:uid="{2DAB7C26-E74B-4D2C-ADA1-EC89C865B168}"/>
    <cellStyle name="Normal 31 5 2 3 2 2" xfId="32953" xr:uid="{ED130D36-79CA-4143-B81E-AA8A2696417D}"/>
    <cellStyle name="Normal 31 5 2 3 2 2 2" xfId="32954" xr:uid="{B5D0C958-8311-41B2-84FE-9A1721A5DE04}"/>
    <cellStyle name="Normal 31 5 2 3 2 3" xfId="32955" xr:uid="{80B043ED-CBFE-4E55-86C1-B6EB14451B13}"/>
    <cellStyle name="Normal 31 5 2 3 3" xfId="32956" xr:uid="{28A73149-3947-4A64-99EE-254DB4CD64A0}"/>
    <cellStyle name="Normal 31 5 2 3 3 2" xfId="32957" xr:uid="{A3EFD524-2E97-4384-BCB5-B3D4C2D7D9D5}"/>
    <cellStyle name="Normal 31 5 2 3 4" xfId="32958" xr:uid="{FA7BED7B-E7C1-4511-B527-BE6DC2967095}"/>
    <cellStyle name="Normal 31 5 2 4" xfId="32959" xr:uid="{EDAC6B79-35BB-43BB-ACE3-82ABE400F593}"/>
    <cellStyle name="Normal 31 5 2 4 2" xfId="32960" xr:uid="{7F923297-34F9-4ED7-B4DA-98B9C640C0E1}"/>
    <cellStyle name="Normal 31 5 2 4 2 2" xfId="32961" xr:uid="{341ACC33-7D71-4ECD-B089-10B8BF37DA50}"/>
    <cellStyle name="Normal 31 5 2 4 3" xfId="32962" xr:uid="{638CDE66-37E7-45AD-84B6-83E7120E5645}"/>
    <cellStyle name="Normal 31 5 2 5" xfId="32963" xr:uid="{0A26DD97-2714-4EDB-8B0F-799CB1F8458D}"/>
    <cellStyle name="Normal 31 5 2 5 2" xfId="32964" xr:uid="{251BCBAD-220E-44A4-83B6-E298C3F9DFDB}"/>
    <cellStyle name="Normal 31 5 2 6" xfId="32965" xr:uid="{A9E4AA50-EE72-46F7-8BBF-0A2E5D98A4FF}"/>
    <cellStyle name="Normal 31 5 2 7" xfId="32966" xr:uid="{87BD177C-A1D1-4AD9-8F28-62393E918007}"/>
    <cellStyle name="Normal 31 5 3" xfId="32967" xr:uid="{FE82C28E-75ED-4067-9BB7-8A827251ECA9}"/>
    <cellStyle name="Normal 31 5 3 2" xfId="32968" xr:uid="{3445542E-E54F-4E8B-A59F-3D0257B08F00}"/>
    <cellStyle name="Normal 31 5 3 2 2" xfId="32969" xr:uid="{AB480E5F-3C1E-4623-97C6-06C6C9CB21DC}"/>
    <cellStyle name="Normal 31 5 3 2 2 2" xfId="32970" xr:uid="{1FDB552C-F868-41A5-9931-22017C4079C4}"/>
    <cellStyle name="Normal 31 5 3 2 2 2 2" xfId="32971" xr:uid="{514C11BE-09EA-46A6-ACA9-3A3D050FC66A}"/>
    <cellStyle name="Normal 31 5 3 2 2 3" xfId="32972" xr:uid="{2FF16BAD-C00A-4FCF-B861-02A1CEC1DC77}"/>
    <cellStyle name="Normal 31 5 3 2 3" xfId="32973" xr:uid="{6B507A28-105A-4ABE-B92F-8EDBAE428452}"/>
    <cellStyle name="Normal 31 5 3 2 3 2" xfId="32974" xr:uid="{7B5790AE-A35E-42BB-BA02-E7566B781685}"/>
    <cellStyle name="Normal 31 5 3 2 4" xfId="32975" xr:uid="{C2A0EB42-30D2-492E-9040-1CE7E469E2BB}"/>
    <cellStyle name="Normal 31 5 3 3" xfId="32976" xr:uid="{52EE9F48-955E-4786-BFFB-427E593A3F90}"/>
    <cellStyle name="Normal 31 5 3 3 2" xfId="32977" xr:uid="{0FD41107-A9EE-49BA-A539-7D181B6272CC}"/>
    <cellStyle name="Normal 31 5 3 3 2 2" xfId="32978" xr:uid="{81725F50-A316-4F4B-B3A3-1BE4BBFBF4F3}"/>
    <cellStyle name="Normal 31 5 3 3 3" xfId="32979" xr:uid="{07D03D71-3789-4B4B-A83B-30A440781E52}"/>
    <cellStyle name="Normal 31 5 3 4" xfId="32980" xr:uid="{D24E266C-9FE1-4770-9307-A281FFE43229}"/>
    <cellStyle name="Normal 31 5 3 4 2" xfId="32981" xr:uid="{6323F59F-7CA8-4AD1-A5DE-AB3BC1FEAA54}"/>
    <cellStyle name="Normal 31 5 3 5" xfId="32982" xr:uid="{26F24C2C-DA06-4BB5-AC6B-787A27DEA57D}"/>
    <cellStyle name="Normal 31 5 3 6" xfId="56166" xr:uid="{D54BF71C-8192-480A-831D-9A3CE1B746D8}"/>
    <cellStyle name="Normal 31 5 4" xfId="32983" xr:uid="{3A2EC2D5-92F5-4430-BD67-9E421EA5ADDD}"/>
    <cellStyle name="Normal 31 5 4 2" xfId="32984" xr:uid="{282F94E2-F6AD-45A5-A3F3-BF840A3B9AB5}"/>
    <cellStyle name="Normal 31 5 4 2 2" xfId="32985" xr:uid="{9F016611-6453-4BD9-973D-9643F4D39682}"/>
    <cellStyle name="Normal 31 5 4 2 2 2" xfId="32986" xr:uid="{B29A71A2-6392-40D1-A5B5-04F91FCCA3A4}"/>
    <cellStyle name="Normal 31 5 4 2 3" xfId="32987" xr:uid="{C1F4A808-A71A-4A2E-A6AD-F973E136A43A}"/>
    <cellStyle name="Normal 31 5 4 3" xfId="32988" xr:uid="{D81D744D-FCB2-436D-9BE5-C5E0788898FC}"/>
    <cellStyle name="Normal 31 5 4 3 2" xfId="32989" xr:uid="{DA27C956-E2C9-4FF0-946B-32D9228AB8D5}"/>
    <cellStyle name="Normal 31 5 4 4" xfId="32990" xr:uid="{B0C51A89-2162-469F-83D1-EBB2F02CD261}"/>
    <cellStyle name="Normal 31 5 5" xfId="32991" xr:uid="{2A22A488-346D-404D-AD85-229A6C17FFB1}"/>
    <cellStyle name="Normal 31 5 5 2" xfId="32992" xr:uid="{BBE2F128-2EB0-4CC4-A217-28120DC01B84}"/>
    <cellStyle name="Normal 31 5 5 2 2" xfId="32993" xr:uid="{C99C4863-8A37-48F2-B5C8-F896DF95DC69}"/>
    <cellStyle name="Normal 31 5 5 3" xfId="32994" xr:uid="{8760ADD6-7C33-4C1B-86FE-C97A642307E6}"/>
    <cellStyle name="Normal 31 5 6" xfId="32995" xr:uid="{EF94C2AC-93CC-4BBA-B923-99CAD5AC0554}"/>
    <cellStyle name="Normal 31 5 6 2" xfId="32996" xr:uid="{C3970136-3D7E-4421-978D-3FF0F3BA4416}"/>
    <cellStyle name="Normal 31 5 7" xfId="32997" xr:uid="{EDA1FC81-D1EB-4F71-AFC1-2ADF62758841}"/>
    <cellStyle name="Normal 31 5 8" xfId="32998" xr:uid="{8057A0AF-55B9-4A4E-B69A-C93581F321FE}"/>
    <cellStyle name="Normal 31 5 9" xfId="32999" xr:uid="{79ED2897-EFFC-4CB9-B533-8D1B29F47292}"/>
    <cellStyle name="Normal 31 6" xfId="33000" xr:uid="{91CF7C45-060C-48B5-B6DD-74ED11151B75}"/>
    <cellStyle name="Normal 31 6 2" xfId="33001" xr:uid="{9AAFCEA9-E766-40CA-8F6F-2E9AC3CCD700}"/>
    <cellStyle name="Normal 31 6 2 2" xfId="33002" xr:uid="{B7529299-8231-4587-892A-F49FB0EC376B}"/>
    <cellStyle name="Normal 31 6 2 2 2" xfId="33003" xr:uid="{50EBCFCD-8944-47EE-A316-2EAF557851E4}"/>
    <cellStyle name="Normal 31 6 2 2 2 2" xfId="33004" xr:uid="{3538DFDD-FC31-4A62-99E0-6EA5C2B79507}"/>
    <cellStyle name="Normal 31 6 2 2 2 2 2" xfId="56167" xr:uid="{CF082EAA-1945-428E-A4D9-8FAFBCD9DB4C}"/>
    <cellStyle name="Normal 31 6 2 2 2 3" xfId="56168" xr:uid="{B754C417-D00A-4A80-84E8-C160487A11DE}"/>
    <cellStyle name="Normal 31 6 2 2 3" xfId="33005" xr:uid="{9A2457CE-8FD9-4A12-B24D-4EC6B8250CAC}"/>
    <cellStyle name="Normal 31 6 2 2 3 2" xfId="56169" xr:uid="{15F1D2DC-4C54-409E-8B46-843DFB50B989}"/>
    <cellStyle name="Normal 31 6 2 2 4" xfId="56170" xr:uid="{DD3128CA-7E61-4495-8C61-BA7EC9D1C772}"/>
    <cellStyle name="Normal 31 6 2 3" xfId="33006" xr:uid="{13B72751-D09F-4FC5-B500-E09324E45428}"/>
    <cellStyle name="Normal 31 6 2 3 2" xfId="33007" xr:uid="{EACAD804-2679-4877-B66D-27597CB8E56A}"/>
    <cellStyle name="Normal 31 6 2 3 2 2" xfId="56171" xr:uid="{4B142C14-E60A-4F23-858B-2A0792771E8E}"/>
    <cellStyle name="Normal 31 6 2 3 3" xfId="56172" xr:uid="{6FC9DE1D-B37E-4A04-95EC-D4EE595316ED}"/>
    <cellStyle name="Normal 31 6 2 4" xfId="33008" xr:uid="{BF56B5BE-4738-49D7-A6B0-AB7394DD06D2}"/>
    <cellStyle name="Normal 31 6 2 4 2" xfId="56173" xr:uid="{08C0B976-79E9-4357-9AF1-FEDB62DA3F4A}"/>
    <cellStyle name="Normal 31 6 2 5" xfId="56174" xr:uid="{C067C99F-7F14-4515-9F56-0A9693FC1F76}"/>
    <cellStyle name="Normal 31 6 2 6" xfId="56175" xr:uid="{39668DD5-9089-4457-8C80-DECEA28ABE0F}"/>
    <cellStyle name="Normal 31 6 3" xfId="33009" xr:uid="{C43C2A53-1B03-478D-ACA2-51C3D675CCBE}"/>
    <cellStyle name="Normal 31 6 3 2" xfId="33010" xr:uid="{4AFF0B3F-5C45-4773-81F3-66DA752ADC76}"/>
    <cellStyle name="Normal 31 6 3 2 2" xfId="33011" xr:uid="{8CCEB7C3-55EC-4B61-BDA1-BF5DA8F10C5E}"/>
    <cellStyle name="Normal 31 6 3 2 2 2" xfId="33012" xr:uid="{28984464-7011-4927-B939-9C273B3A302A}"/>
    <cellStyle name="Normal 31 6 3 2 3" xfId="33013" xr:uid="{001341A4-9F17-42A9-B7B9-00A82FBAAA18}"/>
    <cellStyle name="Normal 31 6 3 3" xfId="33014" xr:uid="{881FFD69-B037-4B4C-AC42-4B8A2ED0B068}"/>
    <cellStyle name="Normal 31 6 3 3 2" xfId="33015" xr:uid="{66B3853F-916E-464A-BE70-F0BAF25AC4D1}"/>
    <cellStyle name="Normal 31 6 3 4" xfId="33016" xr:uid="{901705F4-C4A4-4A1E-AF3B-38089F8FE4C9}"/>
    <cellStyle name="Normal 31 6 4" xfId="33017" xr:uid="{149A5A7B-F404-48A9-BFBF-468C8A4208AD}"/>
    <cellStyle name="Normal 31 6 4 2" xfId="33018" xr:uid="{C1ECE291-F73F-4744-ABE9-985DD6DAAB4E}"/>
    <cellStyle name="Normal 31 6 4 2 2" xfId="56176" xr:uid="{3526DE0A-D4B8-4F38-8085-01390893DBF5}"/>
    <cellStyle name="Normal 31 6 4 3" xfId="56177" xr:uid="{F172C86C-9397-4BBB-971E-12988826F38A}"/>
    <cellStyle name="Normal 31 6 5" xfId="33019" xr:uid="{D461FFAF-F02D-4B22-AE19-71F123836685}"/>
    <cellStyle name="Normal 31 6 5 2" xfId="56178" xr:uid="{408FCDB6-42AC-4628-A97D-4EA8E4A6C89F}"/>
    <cellStyle name="Normal 31 6 6" xfId="33020" xr:uid="{943743CE-8FEC-4BFD-978E-242E264EE527}"/>
    <cellStyle name="Normal 31 6 7" xfId="56179" xr:uid="{24D19C03-95F4-42AF-9DAC-0D37EA805BC6}"/>
    <cellStyle name="Normal 31 7" xfId="33021" xr:uid="{F5F71147-F57E-4C09-8E44-52C850843436}"/>
    <cellStyle name="Normal 31 7 2" xfId="33022" xr:uid="{565ACE18-312F-4226-937C-F44089F20F54}"/>
    <cellStyle name="Normal 31 7 2 2" xfId="33023" xr:uid="{BB0D4AA3-16B3-4974-A2EA-E1FC3C87856A}"/>
    <cellStyle name="Normal 31 7 2 2 2" xfId="33024" xr:uid="{4615665D-BDB1-4847-B6C8-FEDD0CCFFB8B}"/>
    <cellStyle name="Normal 31 7 2 2 2 2" xfId="56180" xr:uid="{89096393-4C1D-4660-A920-18A8DF8756D3}"/>
    <cellStyle name="Normal 31 7 2 2 3" xfId="56181" xr:uid="{977B01D9-E0F2-4579-A810-C091CE976C65}"/>
    <cellStyle name="Normal 31 7 2 3" xfId="33025" xr:uid="{865BA8B1-080E-467E-9F86-B8E09C2B8AD7}"/>
    <cellStyle name="Normal 31 7 2 3 2" xfId="56182" xr:uid="{C4C058B6-00E0-42E6-89E5-24FABEDC12FD}"/>
    <cellStyle name="Normal 31 7 2 4" xfId="56183" xr:uid="{CAED5ECC-04D8-498A-AB2A-74AC77129E89}"/>
    <cellStyle name="Normal 31 7 3" xfId="33026" xr:uid="{34614BA6-234D-4529-A480-B86CCF775A6C}"/>
    <cellStyle name="Normal 31 7 3 2" xfId="33027" xr:uid="{F5EF6434-E35D-47DF-8B65-1D5A72712AE9}"/>
    <cellStyle name="Normal 31 7 3 2 2" xfId="56184" xr:uid="{A9116D47-B2AD-4C87-8712-E4B5CC5D0273}"/>
    <cellStyle name="Normal 31 7 3 3" xfId="56185" xr:uid="{510DEDB5-F605-4A26-AB30-FBBDC949C6C2}"/>
    <cellStyle name="Normal 31 7 4" xfId="33028" xr:uid="{26D2BFA1-200D-4319-94FF-F16B402B4167}"/>
    <cellStyle name="Normal 31 7 4 2" xfId="56186" xr:uid="{FC760B01-7DC8-4276-BC41-AE9C18F653EC}"/>
    <cellStyle name="Normal 31 7 5" xfId="56187" xr:uid="{D86F9E3D-3F8D-4203-8738-E85E80856616}"/>
    <cellStyle name="Normal 31 7 6" xfId="56188" xr:uid="{24360DF7-F09C-477F-8B75-3D8ABC5F8AE7}"/>
    <cellStyle name="Normal 31 8" xfId="33029" xr:uid="{4B8BAD62-DACB-41D5-882E-64EEAC3DF49B}"/>
    <cellStyle name="Normal 31 8 2" xfId="33030" xr:uid="{B1F387E8-53F6-49C9-9912-D60E4FA7BC04}"/>
    <cellStyle name="Normal 31 8 2 2" xfId="33031" xr:uid="{8D4A821B-2CF8-415A-BBCC-7485F5AC1FC0}"/>
    <cellStyle name="Normal 31 8 2 2 2" xfId="33032" xr:uid="{04189C29-0766-4E26-BA00-6172A07F94C2}"/>
    <cellStyle name="Normal 31 8 2 3" xfId="33033" xr:uid="{F3D78710-B9BB-4510-BC66-F53B842D4609}"/>
    <cellStyle name="Normal 31 8 3" xfId="33034" xr:uid="{AB6FA7B5-D260-477B-A6EF-BCA806551650}"/>
    <cellStyle name="Normal 31 8 3 2" xfId="33035" xr:uid="{DBDA3D1C-81B5-437B-8DDC-530B31CC98E0}"/>
    <cellStyle name="Normal 31 8 4" xfId="33036" xr:uid="{89D209FE-0166-4F3D-8F0D-251C2EE28AD3}"/>
    <cellStyle name="Normal 31 9" xfId="33037" xr:uid="{41B0A3B4-9C65-4263-AFE4-B24BAC9978B2}"/>
    <cellStyle name="Normal 31 9 2" xfId="56189" xr:uid="{AED2D1FA-F965-492C-A5CE-CAB2EB8A6579}"/>
    <cellStyle name="Normal 31 9 2 2" xfId="56190" xr:uid="{1BA29EC4-C398-4A24-A83D-980BB3D1E2D8}"/>
    <cellStyle name="Normal 31 9 3" xfId="56191" xr:uid="{5B1E86C4-7B8E-46FA-80CB-B87183D162AA}"/>
    <cellStyle name="Normal 31_HIDROLOGIA" xfId="33038" xr:uid="{4E403346-51EE-4909-BBB0-3DD9EF605E7C}"/>
    <cellStyle name="Normal 310" xfId="33039" xr:uid="{4639E590-42BC-4962-85E3-E454DE79B545}"/>
    <cellStyle name="Normal 310 2" xfId="56192" xr:uid="{1A46CFBD-F00B-4B2C-B20B-C7ECA973EF38}"/>
    <cellStyle name="Normal 311" xfId="33040" xr:uid="{16258F85-0B8E-41BD-BBD9-25F2829A2190}"/>
    <cellStyle name="Normal 312" xfId="33041" xr:uid="{67946519-8C6B-4599-B2A5-266033674444}"/>
    <cellStyle name="Normal 313" xfId="33042" xr:uid="{E960827E-16EE-4DDF-9829-0E8F331B35C7}"/>
    <cellStyle name="Normal 314" xfId="33043" xr:uid="{319BD165-5AE6-43CF-94FC-377078A248CA}"/>
    <cellStyle name="Normal 314 2" xfId="56193" xr:uid="{2098FCE5-29FD-4DDF-93A8-2A1DBC129A6F}"/>
    <cellStyle name="Normal 315" xfId="33044" xr:uid="{9AC02941-5F48-4A9F-B072-D0DD4E2FAF06}"/>
    <cellStyle name="Normal 316" xfId="33045" xr:uid="{D0DBEC87-1785-4A0C-B5EA-4BBBBC974B6F}"/>
    <cellStyle name="Normal 317" xfId="40" xr:uid="{F96277FE-2752-4AE2-8CC5-10A26F8966CE}"/>
    <cellStyle name="Normal 317 2" xfId="56194" xr:uid="{BB8F2564-6D6B-412F-8061-5BFACB2F1821}"/>
    <cellStyle name="Normal 318" xfId="33046" xr:uid="{98BA1CD4-EA95-4B60-86EA-F290906BC1DC}"/>
    <cellStyle name="Normal 319" xfId="33047" xr:uid="{0512DE05-1A26-4C09-AECF-9D3FA1FC091B}"/>
    <cellStyle name="Normal 32" xfId="33048" xr:uid="{C36D5902-5E62-48CC-BD77-FC062854E6B9}"/>
    <cellStyle name="Normal 32 10" xfId="33049" xr:uid="{1BB8E629-91A6-4B9D-A982-0E29376DC73C}"/>
    <cellStyle name="Normal 32 10 2" xfId="33050" xr:uid="{9B179C0D-CBB7-4D10-81F7-7AF484D19DC1}"/>
    <cellStyle name="Normal 32 11" xfId="33051" xr:uid="{BC3161DC-9E33-48EC-9C63-CB0508011303}"/>
    <cellStyle name="Normal 32 12" xfId="33052" xr:uid="{E6A8F5D7-D62F-402B-8464-E1793224B238}"/>
    <cellStyle name="Normal 32 13" xfId="33053" xr:uid="{16692B55-7F3A-4D52-9117-994B41E87F33}"/>
    <cellStyle name="Normal 32 2" xfId="33054" xr:uid="{209B6B04-3CA2-4ACB-A2F6-9A1F40963A90}"/>
    <cellStyle name="Normal 32 2 10" xfId="33055" xr:uid="{A09ED470-4C5F-4CEE-BE58-253068BAB52B}"/>
    <cellStyle name="Normal 32 2 2" xfId="33056" xr:uid="{6D6F55EF-EEDD-4F57-A0C1-71F1CD86C01F}"/>
    <cellStyle name="Normal 32 2 2 2" xfId="33057" xr:uid="{20784120-7572-44F8-BA46-9D3AA6D95538}"/>
    <cellStyle name="Normal 32 2 2 2 2" xfId="33058" xr:uid="{83B3A3CA-DEA9-4E1B-B00D-9E99B9A11394}"/>
    <cellStyle name="Normal 32 2 2 2 2 2" xfId="33059" xr:uid="{5A15A74A-878F-45BE-A15D-A0E0C2B7B243}"/>
    <cellStyle name="Normal 32 2 2 2 2 2 2" xfId="33060" xr:uid="{4ECA9738-3D53-4EB9-B43F-06566D116987}"/>
    <cellStyle name="Normal 32 2 2 2 2 2 3" xfId="33061" xr:uid="{01248EEA-9997-44D4-9B34-E6029D2FA812}"/>
    <cellStyle name="Normal 32 2 2 2 2 3" xfId="33062" xr:uid="{F4A061BF-FEC8-480F-AD6C-3CE40522431B}"/>
    <cellStyle name="Normal 32 2 2 2 2 4" xfId="33063" xr:uid="{49D08CD9-D0A0-4D83-8534-A12E97A157B2}"/>
    <cellStyle name="Normal 32 2 2 2 2 5" xfId="33064" xr:uid="{6E4F236A-BA49-4B1D-8356-5C9495E9B280}"/>
    <cellStyle name="Normal 32 2 2 2 3" xfId="33065" xr:uid="{1B683E69-06B0-4A91-9F66-486071CEBBAE}"/>
    <cellStyle name="Normal 32 2 2 2 3 2" xfId="33066" xr:uid="{C809FFC0-EE3F-4F48-8CF4-13ABFEE47453}"/>
    <cellStyle name="Normal 32 2 2 2 3 2 2" xfId="33067" xr:uid="{7997DCFB-19DF-4374-9EAC-1535A615DE88}"/>
    <cellStyle name="Normal 32 2 2 2 3 3" xfId="33068" xr:uid="{BD5748B8-0F44-425D-B0E8-89844BD765D1}"/>
    <cellStyle name="Normal 32 2 2 2 3 4" xfId="33069" xr:uid="{AACABA6D-2502-4497-BE87-C5CB18E92C4A}"/>
    <cellStyle name="Normal 32 2 2 2 4" xfId="33070" xr:uid="{6615FEF0-C7E6-4D23-8B78-12D63D7A125C}"/>
    <cellStyle name="Normal 32 2 2 2 4 2" xfId="33071" xr:uid="{B8B5F8A7-C902-43CB-847D-EC5D4C4082E9}"/>
    <cellStyle name="Normal 32 2 2 2 5" xfId="33072" xr:uid="{F8CFE2B8-66A4-472F-81DD-CA4D7D8146EF}"/>
    <cellStyle name="Normal 32 2 2 2 6" xfId="33073" xr:uid="{BAEDAB05-E7FE-4EA9-A1FC-AA290F1A4A8C}"/>
    <cellStyle name="Normal 32 2 2 2 7" xfId="33074" xr:uid="{239C3E64-9140-4523-AC45-673311F8D868}"/>
    <cellStyle name="Normal 32 2 2 2_INFORME" xfId="33075" xr:uid="{4066805B-BF0B-40B2-AAD5-FD092D2F73D1}"/>
    <cellStyle name="Normal 32 2 2 3" xfId="33076" xr:uid="{3026423F-2F00-41ED-9865-A01DEAD87287}"/>
    <cellStyle name="Normal 32 2 2 3 2" xfId="33077" xr:uid="{D5070CE3-996D-45EF-968D-65027C8B6F4E}"/>
    <cellStyle name="Normal 32 2 2 3 2 2" xfId="33078" xr:uid="{9C1EB5E3-4021-4697-8D6B-C19A92C7AD08}"/>
    <cellStyle name="Normal 32 2 2 3 2 3" xfId="33079" xr:uid="{7CCDC0FA-7B9E-41E0-8D28-94952C6B07D8}"/>
    <cellStyle name="Normal 32 2 2 3 3" xfId="33080" xr:uid="{EA1721EF-D40A-4DE9-9C3D-66BBE02DB726}"/>
    <cellStyle name="Normal 32 2 2 3 4" xfId="33081" xr:uid="{10339C19-8C83-457B-9A24-E40A405A9E3D}"/>
    <cellStyle name="Normal 32 2 2 3 5" xfId="33082" xr:uid="{46CE7558-375A-49A7-898A-01C42DCE940E}"/>
    <cellStyle name="Normal 32 2 2 4" xfId="33083" xr:uid="{946F52EB-BE01-4D11-8CB1-D0BB2BB8898D}"/>
    <cellStyle name="Normal 32 2 2 4 2" xfId="33084" xr:uid="{E5ECF1B5-97B8-4464-9F41-0F19ABCE59E2}"/>
    <cellStyle name="Normal 32 2 2 4 2 2" xfId="33085" xr:uid="{AF59CD1E-F4CF-4884-A00C-CE5072F5534E}"/>
    <cellStyle name="Normal 32 2 2 4 3" xfId="33086" xr:uid="{C1993E8C-B17D-49F5-8AD5-0B4F175F1C76}"/>
    <cellStyle name="Normal 32 2 2 4 4" xfId="33087" xr:uid="{A6165565-33FA-4AE3-881D-775C03A09523}"/>
    <cellStyle name="Normal 32 2 2 5" xfId="33088" xr:uid="{AA4A45F0-EC73-4941-AC4F-A228E6EC1E81}"/>
    <cellStyle name="Normal 32 2 2 5 2" xfId="33089" xr:uid="{442D853E-64A3-4D8E-BA75-BA35B31D3B2E}"/>
    <cellStyle name="Normal 32 2 2 6" xfId="33090" xr:uid="{32B49796-F298-4548-85F1-BB10D354124F}"/>
    <cellStyle name="Normal 32 2 2 7" xfId="33091" xr:uid="{EAB80123-170A-4EAE-BA0B-D385BDCDFD82}"/>
    <cellStyle name="Normal 32 2 2 8" xfId="33092" xr:uid="{14148CBC-F523-4A12-97FB-D8EC4AF12B76}"/>
    <cellStyle name="Normal 32 2 2_INFORME" xfId="33093" xr:uid="{30595BCB-EB2E-4162-896F-3CFE6A5B829A}"/>
    <cellStyle name="Normal 32 2 3" xfId="33094" xr:uid="{5907D574-76FF-4406-8EEE-06D3D8818134}"/>
    <cellStyle name="Normal 32 2 3 2" xfId="33095" xr:uid="{9D53C00D-29A0-4952-A6CD-EC879E02B7DE}"/>
    <cellStyle name="Normal 32 2 3 2 2" xfId="33096" xr:uid="{244FEE1A-EC39-4F4A-90F7-4E5B9A041F40}"/>
    <cellStyle name="Normal 32 2 3 2 2 2" xfId="33097" xr:uid="{BB855C1A-7A9C-4EFE-AF96-636B969E8505}"/>
    <cellStyle name="Normal 32 2 3 2 2 2 2" xfId="33098" xr:uid="{14D0304E-F8B7-4E9C-8B55-683301C1E58C}"/>
    <cellStyle name="Normal 32 2 3 2 2 3" xfId="33099" xr:uid="{60A3C247-1CF7-469F-A334-59BCB1EEF8B9}"/>
    <cellStyle name="Normal 32 2 3 2 2 4" xfId="33100" xr:uid="{0FA4A474-2554-4286-9010-653200EC3050}"/>
    <cellStyle name="Normal 32 2 3 2 3" xfId="33101" xr:uid="{7CD780FA-771F-4A1F-A001-4F45B43108FA}"/>
    <cellStyle name="Normal 32 2 3 2 3 2" xfId="33102" xr:uid="{7D1B5FC0-6933-4BD9-A485-C26AF5F85ADB}"/>
    <cellStyle name="Normal 32 2 3 2 4" xfId="33103" xr:uid="{248705C7-E9AE-44D2-99D6-387CD7D4B21D}"/>
    <cellStyle name="Normal 32 2 3 2 5" xfId="33104" xr:uid="{D2F3C641-ED31-4644-80AE-FA26167EC95A}"/>
    <cellStyle name="Normal 32 2 3 2 6" xfId="33105" xr:uid="{CFE025D0-43E9-4247-9E96-D72CAAED0E23}"/>
    <cellStyle name="Normal 32 2 3 3" xfId="33106" xr:uid="{06E571D0-ADAC-4FFA-BA10-6F4BBCCE0874}"/>
    <cellStyle name="Normal 32 2 3 3 2" xfId="33107" xr:uid="{84619770-7485-479A-8844-4A3F10F43189}"/>
    <cellStyle name="Normal 32 2 3 3 2 2" xfId="33108" xr:uid="{8BC2EB27-6149-4D93-8770-8D1E8BCFC742}"/>
    <cellStyle name="Normal 32 2 3 3 3" xfId="33109" xr:uid="{821FE95E-6F30-47F9-8B9B-942B561F2AC6}"/>
    <cellStyle name="Normal 32 2 3 3 4" xfId="33110" xr:uid="{23B45389-387E-41AF-8BA0-1F63FFB439E2}"/>
    <cellStyle name="Normal 32 2 3 4" xfId="33111" xr:uid="{D79E45D9-192B-4B2F-83E8-22471041558A}"/>
    <cellStyle name="Normal 32 2 3 4 2" xfId="33112" xr:uid="{43A99C6E-5C8E-4614-A0E1-2AADA9FFC05F}"/>
    <cellStyle name="Normal 32 2 3 4 2 2" xfId="33113" xr:uid="{1A9A4296-A669-4446-8A62-8EB0BBEAEBE1}"/>
    <cellStyle name="Normal 32 2 3 4 3" xfId="33114" xr:uid="{D54C8963-CE6B-44EC-95D4-537C8948546C}"/>
    <cellStyle name="Normal 32 2 3 5" xfId="33115" xr:uid="{1F4886A0-DD73-4BE6-A2BA-A069C9829CF4}"/>
    <cellStyle name="Normal 32 2 3 5 2" xfId="33116" xr:uid="{7F528D53-DF57-4D4B-A23F-62FFF0B869C3}"/>
    <cellStyle name="Normal 32 2 3 6" xfId="33117" xr:uid="{2E841005-F6E3-410C-8F19-4762ED6DBAA0}"/>
    <cellStyle name="Normal 32 2 3 7" xfId="33118" xr:uid="{DF2A6BDD-E29A-410A-AE9B-5E6B62E29AAB}"/>
    <cellStyle name="Normal 32 2 3 8" xfId="33119" xr:uid="{AA6F099E-006A-4D26-BCEA-0E63A2061FF7}"/>
    <cellStyle name="Normal 32 2 3_INFORME" xfId="33120" xr:uid="{24197E09-CE43-4F13-9293-82C16528474D}"/>
    <cellStyle name="Normal 32 2 4" xfId="33121" xr:uid="{6A9545B2-F905-48F3-9D61-BB22D480202C}"/>
    <cellStyle name="Normal 32 2 4 2" xfId="33122" xr:uid="{6F9E163D-28F0-4233-AB24-61B18C4D0CFE}"/>
    <cellStyle name="Normal 32 2 4 2 2" xfId="33123" xr:uid="{6D065F94-62A8-4259-AA39-31AF4EB8ED4F}"/>
    <cellStyle name="Normal 32 2 4 2 2 2" xfId="33124" xr:uid="{C7B8EF48-1EC5-4668-B56F-0F6417DA2CE2}"/>
    <cellStyle name="Normal 32 2 4 2 3" xfId="33125" xr:uid="{1B65B197-C1F0-4AF9-AE6D-F0822C9D61B5}"/>
    <cellStyle name="Normal 32 2 4 2 4" xfId="33126" xr:uid="{29B970F0-C18A-4D65-848B-B1AC85099AED}"/>
    <cellStyle name="Normal 32 2 4 3" xfId="33127" xr:uid="{CEB66C95-E0CB-485B-B69D-CDA1AB7CB6C8}"/>
    <cellStyle name="Normal 32 2 4 3 2" xfId="33128" xr:uid="{7540A7EE-D7EA-491E-8B97-98911D0E6C98}"/>
    <cellStyle name="Normal 32 2 4 4" xfId="33129" xr:uid="{B44E47F2-F579-4B27-B507-611FF06963A9}"/>
    <cellStyle name="Normal 32 2 4 5" xfId="33130" xr:uid="{CF7639F7-97E7-49A9-A9A5-42F1EC7AE1C1}"/>
    <cellStyle name="Normal 32 2 4 6" xfId="33131" xr:uid="{7D38617A-3DC1-49C7-A4BF-613575DBF857}"/>
    <cellStyle name="Normal 32 2 5" xfId="33132" xr:uid="{6D7A174C-F54B-4714-A929-B7D121E86B80}"/>
    <cellStyle name="Normal 32 2 5 2" xfId="33133" xr:uid="{C4F1AADA-276F-4F78-93C3-9EA256570A5C}"/>
    <cellStyle name="Normal 32 2 5 2 2" xfId="33134" xr:uid="{31DD71B2-09BC-45BB-9979-3D5B9017BA66}"/>
    <cellStyle name="Normal 32 2 5 3" xfId="33135" xr:uid="{B328F49C-64FF-4651-9C55-79247344EDC4}"/>
    <cellStyle name="Normal 32 2 5 4" xfId="33136" xr:uid="{7C7FFA96-5B1E-4326-BABE-F40E3531E037}"/>
    <cellStyle name="Normal 32 2 6" xfId="33137" xr:uid="{6978ED21-4484-4151-8E6B-B1D19B8B67A1}"/>
    <cellStyle name="Normal 32 2 6 2" xfId="33138" xr:uid="{1CDC5834-B649-4E44-9A42-D8E5EC0851AA}"/>
    <cellStyle name="Normal 32 2 6 2 2" xfId="33139" xr:uid="{0302B0EE-69DB-4A0C-B6C4-E4416B217C06}"/>
    <cellStyle name="Normal 32 2 6 3" xfId="33140" xr:uid="{9304E6C7-51D9-4BC4-9768-D25109E09585}"/>
    <cellStyle name="Normal 32 2 7" xfId="33141" xr:uid="{A77205E4-FE2F-4AA5-892C-CF544ABA4AD9}"/>
    <cellStyle name="Normal 32 2 7 2" xfId="33142" xr:uid="{43CBB9FC-2159-4574-8B68-0DA44627E0BC}"/>
    <cellStyle name="Normal 32 2 8" xfId="33143" xr:uid="{2B85DDCC-33C8-4EBF-9B7C-571E2D6CB0A4}"/>
    <cellStyle name="Normal 32 2 9" xfId="33144" xr:uid="{6BCC2D0F-77FE-46D6-832A-97763CA5037D}"/>
    <cellStyle name="Normal 32 2_INFORME" xfId="33145" xr:uid="{F680592F-761E-4952-9E44-A8ACAE27C1E1}"/>
    <cellStyle name="Normal 32 3" xfId="33146" xr:uid="{806AAADA-95BC-4B92-A35C-28F8E1BAD873}"/>
    <cellStyle name="Normal 32 3 10" xfId="33147" xr:uid="{7F64757C-F558-4591-92A5-6967DA945043}"/>
    <cellStyle name="Normal 32 3 2" xfId="33148" xr:uid="{C9BA7D01-CB75-4EF0-B8FF-309A5FF981BB}"/>
    <cellStyle name="Normal 32 3 2 2" xfId="33149" xr:uid="{793F971B-5F8F-432C-B0F7-60817603B7AB}"/>
    <cellStyle name="Normal 32 3 2 2 2" xfId="33150" xr:uid="{E0C43093-6BCB-4FD0-87C6-55817E901151}"/>
    <cellStyle name="Normal 32 3 2 2 2 2" xfId="33151" xr:uid="{AC8ACC49-EDF7-45E2-A826-1FC2CCA4E6C6}"/>
    <cellStyle name="Normal 32 3 2 2 2 2 2" xfId="33152" xr:uid="{D9CE82F2-3055-4BCC-90C1-272D9B6E0BA4}"/>
    <cellStyle name="Normal 32 3 2 2 2 2 2 2" xfId="33153" xr:uid="{7F0BDE99-60CA-46DB-A20E-2020930AA13C}"/>
    <cellStyle name="Normal 32 3 2 2 2 2 2 2 2" xfId="56195" xr:uid="{786AA983-F52B-4BE7-BA3C-2FEF2E3C81FB}"/>
    <cellStyle name="Normal 32 3 2 2 2 2 2 3" xfId="56196" xr:uid="{08EBB5F4-0095-4B7B-BE2F-DDAE6C12917E}"/>
    <cellStyle name="Normal 32 3 2 2 2 2 3" xfId="33154" xr:uid="{EA835760-350D-4DDD-84D7-FACF6DFAEF10}"/>
    <cellStyle name="Normal 32 3 2 2 2 2 3 2" xfId="56197" xr:uid="{F1AABFCD-9C68-402E-8C7A-0D8FCAAC5586}"/>
    <cellStyle name="Normal 32 3 2 2 2 2 4" xfId="56198" xr:uid="{2DE060C1-0B50-4A57-B5AC-DE7320EA86F5}"/>
    <cellStyle name="Normal 32 3 2 2 2 3" xfId="33155" xr:uid="{D2DE816A-EA15-460B-8230-79E67B542DE9}"/>
    <cellStyle name="Normal 32 3 2 2 2 3 2" xfId="33156" xr:uid="{5F88C904-B588-410B-81FC-C7D9D8FF0DD3}"/>
    <cellStyle name="Normal 32 3 2 2 2 3 2 2" xfId="56199" xr:uid="{E7EA8B56-E37C-44FD-977C-994B123040ED}"/>
    <cellStyle name="Normal 32 3 2 2 2 3 3" xfId="56200" xr:uid="{E02A2C30-3BB2-426B-9F8C-8D8366CF3800}"/>
    <cellStyle name="Normal 32 3 2 2 2 4" xfId="33157" xr:uid="{AC506A1D-857B-4791-939F-D584D0182601}"/>
    <cellStyle name="Normal 32 3 2 2 2 4 2" xfId="56201" xr:uid="{3A6A79E9-EB92-4422-8C36-0FB622D5CAA0}"/>
    <cellStyle name="Normal 32 3 2 2 2 5" xfId="33158" xr:uid="{0FFB9A1E-35BE-4159-AE6F-9976360C15C2}"/>
    <cellStyle name="Normal 32 3 2 2 2 6" xfId="56202" xr:uid="{28D237F4-A7E3-4D2C-B1A9-AB11C56CE488}"/>
    <cellStyle name="Normal 32 3 2 2 3" xfId="33159" xr:uid="{C3F238AA-832E-4C35-8E73-D30C44D88554}"/>
    <cellStyle name="Normal 32 3 2 2 3 2" xfId="33160" xr:uid="{69CE9E2C-0FD8-447E-973D-069D85EF1E3E}"/>
    <cellStyle name="Normal 32 3 2 2 3 2 2" xfId="33161" xr:uid="{D4AC33FF-A5AB-43F1-9B19-A37B81714E30}"/>
    <cellStyle name="Normal 32 3 2 2 3 2 2 2" xfId="33162" xr:uid="{01B40BC3-3F5F-42E5-8C5C-3D7AC7842470}"/>
    <cellStyle name="Normal 32 3 2 2 3 2 3" xfId="33163" xr:uid="{80BD5B3A-F71D-43A5-89BA-5440B73677D1}"/>
    <cellStyle name="Normal 32 3 2 2 3 3" xfId="33164" xr:uid="{FC24405A-E088-4630-B0E2-0521153F1216}"/>
    <cellStyle name="Normal 32 3 2 2 3 3 2" xfId="33165" xr:uid="{097E852C-0A0F-43FC-81E7-2CE092CF8F66}"/>
    <cellStyle name="Normal 32 3 2 2 3 4" xfId="33166" xr:uid="{0FEE51A3-4193-4282-917E-E5A8B851238E}"/>
    <cellStyle name="Normal 32 3 2 2 4" xfId="33167" xr:uid="{34169AF6-7F9E-4263-B619-B1ABF75531DD}"/>
    <cellStyle name="Normal 32 3 2 2 4 2" xfId="33168" xr:uid="{B3E3D64F-B68F-4D06-AD3F-98BCA1E73838}"/>
    <cellStyle name="Normal 32 3 2 2 4 2 2" xfId="33169" xr:uid="{25C118DF-AE94-405D-9F4A-66C7FE07B705}"/>
    <cellStyle name="Normal 32 3 2 2 4 3" xfId="33170" xr:uid="{FF9C50E8-EADB-495B-AE91-C9B0E325999E}"/>
    <cellStyle name="Normal 32 3 2 2 5" xfId="33171" xr:uid="{9629AF53-A96B-4F8D-BA9E-BD6996453222}"/>
    <cellStyle name="Normal 32 3 2 2 5 2" xfId="33172" xr:uid="{42282D7B-1D85-429C-8067-92DF7F89F2F8}"/>
    <cellStyle name="Normal 32 3 2 2 6" xfId="33173" xr:uid="{E3B096BF-6F6E-4CF7-A379-0F41181E6516}"/>
    <cellStyle name="Normal 32 3 2 2 7" xfId="33174" xr:uid="{3AB2DC38-F4A2-4ACE-88D7-9B81A8724C71}"/>
    <cellStyle name="Normal 32 3 2 2 8" xfId="33175" xr:uid="{8ACD4B53-4411-4E2E-8827-A8856984D882}"/>
    <cellStyle name="Normal 32 3 2 3" xfId="33176" xr:uid="{97DD478C-47DD-4769-AC63-0E26E9C84BCC}"/>
    <cellStyle name="Normal 32 3 2 3 2" xfId="33177" xr:uid="{7B9AF907-3D7F-42F6-91AD-BE6895BF7EE0}"/>
    <cellStyle name="Normal 32 3 2 3 2 2" xfId="33178" xr:uid="{50335D4F-99E1-46C4-AFF6-AA395EDD2D5E}"/>
    <cellStyle name="Normal 32 3 2 3 2 2 2" xfId="33179" xr:uid="{CCA07C51-29AD-4B7C-9542-EB6EDE9C8B31}"/>
    <cellStyle name="Normal 32 3 2 3 2 2 2 2" xfId="33180" xr:uid="{5F4329C6-3F8A-40C3-8C4F-E7172216E019}"/>
    <cellStyle name="Normal 32 3 2 3 2 2 3" xfId="33181" xr:uid="{C84E6D80-F9D3-4378-ACE2-3CB2CBD681CF}"/>
    <cellStyle name="Normal 32 3 2 3 2 3" xfId="33182" xr:uid="{3F4010A5-8C8A-4267-B412-CEDAE8FD3BBE}"/>
    <cellStyle name="Normal 32 3 2 3 2 3 2" xfId="33183" xr:uid="{163E89F9-A964-404C-BEB6-721A2974A54D}"/>
    <cellStyle name="Normal 32 3 2 3 2 4" xfId="33184" xr:uid="{ED871D9F-912D-4EA2-B63A-5633AA4603A5}"/>
    <cellStyle name="Normal 32 3 2 3 3" xfId="33185" xr:uid="{23BB9964-B2CF-4700-ABEA-00F325D40E83}"/>
    <cellStyle name="Normal 32 3 2 3 3 2" xfId="33186" xr:uid="{7D541102-ADCA-43C9-B7FB-5D57C98DF1C7}"/>
    <cellStyle name="Normal 32 3 2 3 3 2 2" xfId="56203" xr:uid="{DDDDD5B8-48D7-4484-B6B9-9EDA47CB84B4}"/>
    <cellStyle name="Normal 32 3 2 3 3 3" xfId="56204" xr:uid="{A1F42F05-87A8-4A0F-AD20-EF957A3C9AAD}"/>
    <cellStyle name="Normal 32 3 2 3 4" xfId="33187" xr:uid="{F86CB170-0DD3-4345-8A53-11984FD03EB1}"/>
    <cellStyle name="Normal 32 3 2 3 4 2" xfId="56205" xr:uid="{F0C07E49-7CE3-4ACC-ACB1-E69CA50C443F}"/>
    <cellStyle name="Normal 32 3 2 3 5" xfId="33188" xr:uid="{DE943DCB-E8C2-4AB6-9C6A-C61688B396CF}"/>
    <cellStyle name="Normal 32 3 2 3 6" xfId="56206" xr:uid="{11ECD44B-DCA0-4476-9A0A-EC96309C7FBE}"/>
    <cellStyle name="Normal 32 3 2 4" xfId="33189" xr:uid="{4EB76944-27B5-4490-B2FB-101900951C36}"/>
    <cellStyle name="Normal 32 3 2 4 2" xfId="33190" xr:uid="{A60821B1-84F8-439E-82B2-F49C7D71C7DD}"/>
    <cellStyle name="Normal 32 3 2 4 2 2" xfId="33191" xr:uid="{F86DD12C-CE94-4E4E-99A5-0CEA3CC36B79}"/>
    <cellStyle name="Normal 32 3 2 4 2 2 2" xfId="33192" xr:uid="{64A4423C-8E1C-4A89-ACDE-E0720F28E472}"/>
    <cellStyle name="Normal 32 3 2 4 2 3" xfId="33193" xr:uid="{D22CE30D-635B-4DB8-B189-3E62B7817C80}"/>
    <cellStyle name="Normal 32 3 2 4 3" xfId="33194" xr:uid="{E95DEE0D-A38F-4B7A-9433-6C4054C962E3}"/>
    <cellStyle name="Normal 32 3 2 4 3 2" xfId="33195" xr:uid="{0BE056C1-08A6-4652-B1F0-896E9BDA7515}"/>
    <cellStyle name="Normal 32 3 2 4 4" xfId="33196" xr:uid="{A11ED955-3147-4625-8AFA-2072AA9276E9}"/>
    <cellStyle name="Normal 32 3 2 5" xfId="33197" xr:uid="{818AC7B4-98C1-4BFC-97AB-99F13B43CA8C}"/>
    <cellStyle name="Normal 32 3 2 5 2" xfId="33198" xr:uid="{D0D83222-8E7D-4BE8-ADF6-C17DA1BD8534}"/>
    <cellStyle name="Normal 32 3 2 5 2 2" xfId="33199" xr:uid="{3C60D821-5FFA-458E-9F33-F17551DD826E}"/>
    <cellStyle name="Normal 32 3 2 5 3" xfId="33200" xr:uid="{140A78AF-4AE2-4DE3-97C0-DE1D3B267A11}"/>
    <cellStyle name="Normal 32 3 2 6" xfId="33201" xr:uid="{5F7C2CE5-BEA2-4EED-8BF8-6E912064671B}"/>
    <cellStyle name="Normal 32 3 2 6 2" xfId="33202" xr:uid="{955DB0ED-E896-48A4-BACA-3C565A087887}"/>
    <cellStyle name="Normal 32 3 2 7" xfId="33203" xr:uid="{CAFFCBDA-4896-44AB-96F6-4BCB6140AD81}"/>
    <cellStyle name="Normal 32 3 2 8" xfId="33204" xr:uid="{F8232458-CB77-4305-BE77-4E7821CB5E25}"/>
    <cellStyle name="Normal 32 3 2 9" xfId="33205" xr:uid="{D59DA88F-6C36-406F-AB31-9AE0458ED5EA}"/>
    <cellStyle name="Normal 32 3 2_INFORME" xfId="33206" xr:uid="{9133E225-B03D-4002-BF9A-028C7A44F0CC}"/>
    <cellStyle name="Normal 32 3 3" xfId="33207" xr:uid="{7ECE7157-2C16-47B4-A0B1-73F32282E6E0}"/>
    <cellStyle name="Normal 32 3 3 2" xfId="33208" xr:uid="{E0837382-A081-4D14-A17C-6F00A430272C}"/>
    <cellStyle name="Normal 32 3 3 2 2" xfId="33209" xr:uid="{6B5F9828-7378-4E69-B901-988761BBBD7D}"/>
    <cellStyle name="Normal 32 3 3 2 2 2" xfId="33210" xr:uid="{3980B319-1BB0-4B84-85E7-DFC1E21A39E8}"/>
    <cellStyle name="Normal 32 3 3 2 2 2 2" xfId="33211" xr:uid="{235EC37D-B3E2-4079-8EBF-59C978A0F0A2}"/>
    <cellStyle name="Normal 32 3 3 2 2 2 2 2" xfId="56207" xr:uid="{AA5C5A0D-27D1-445E-869C-90554372E0B4}"/>
    <cellStyle name="Normal 32 3 3 2 2 2 3" xfId="56208" xr:uid="{93CF2E9C-0444-4F03-BC2F-77E85DF49517}"/>
    <cellStyle name="Normal 32 3 3 2 2 3" xfId="33212" xr:uid="{9D9D56CB-B2BF-4A60-8794-00E6D907C45A}"/>
    <cellStyle name="Normal 32 3 3 2 2 3 2" xfId="56209" xr:uid="{305A42B7-4C3B-4376-836F-2167AD862F6B}"/>
    <cellStyle name="Normal 32 3 3 2 2 4" xfId="56210" xr:uid="{201FDF12-A54C-498E-8F1B-A0BE229D2A6D}"/>
    <cellStyle name="Normal 32 3 3 2 3" xfId="33213" xr:uid="{D5426F7F-D6A2-420D-A6EA-DB26B3498AD4}"/>
    <cellStyle name="Normal 32 3 3 2 3 2" xfId="33214" xr:uid="{9DEE7E02-1242-4F76-92C8-12E05EC90D52}"/>
    <cellStyle name="Normal 32 3 3 2 3 2 2" xfId="56211" xr:uid="{F9D14586-2FB9-48D9-9E48-4E0601E0F6C4}"/>
    <cellStyle name="Normal 32 3 3 2 3 3" xfId="56212" xr:uid="{6B9381BB-8371-4CC8-A8C1-66DBF44B02EA}"/>
    <cellStyle name="Normal 32 3 3 2 4" xfId="33215" xr:uid="{6AB39F8A-AC37-4183-A0F2-C12D368DFBD4}"/>
    <cellStyle name="Normal 32 3 3 2 4 2" xfId="56213" xr:uid="{C1CCF3D5-3F02-4E7F-85B8-11DD36242301}"/>
    <cellStyle name="Normal 32 3 3 2 5" xfId="33216" xr:uid="{C1453773-B25E-4AD9-9B4D-352516C02BEE}"/>
    <cellStyle name="Normal 32 3 3 2 6" xfId="56214" xr:uid="{B3C9A356-C31B-4E20-8F8C-5E92AFE80500}"/>
    <cellStyle name="Normal 32 3 3 3" xfId="33217" xr:uid="{36FDB93B-FC81-4C4C-9A34-0A32AF71DA71}"/>
    <cellStyle name="Normal 32 3 3 3 2" xfId="33218" xr:uid="{3A10DF13-7D19-47FA-AA20-C85923B61879}"/>
    <cellStyle name="Normal 32 3 3 3 2 2" xfId="33219" xr:uid="{52221077-A656-4489-900D-31974B9EACEB}"/>
    <cellStyle name="Normal 32 3 3 3 2 2 2" xfId="33220" xr:uid="{AFD7D466-E1B8-4660-8A64-454DD22997CF}"/>
    <cellStyle name="Normal 32 3 3 3 2 3" xfId="33221" xr:uid="{0389266D-8B56-4BAA-80AE-94A77FA7F8D2}"/>
    <cellStyle name="Normal 32 3 3 3 3" xfId="33222" xr:uid="{89BDD707-39EF-4CE8-B816-610B2E7D518F}"/>
    <cellStyle name="Normal 32 3 3 3 3 2" xfId="33223" xr:uid="{D5B4B7A2-7A31-47F3-BEAB-1A7B68E67D6F}"/>
    <cellStyle name="Normal 32 3 3 3 4" xfId="33224" xr:uid="{DDD5CDB7-9F31-4560-9AFD-EA215B409612}"/>
    <cellStyle name="Normal 32 3 3 4" xfId="33225" xr:uid="{BA1C2D60-B330-434C-B66E-DB47C44D228F}"/>
    <cellStyle name="Normal 32 3 3 4 2" xfId="33226" xr:uid="{53B7C24E-E84F-4BBE-8E26-2746E70339EE}"/>
    <cellStyle name="Normal 32 3 3 4 2 2" xfId="33227" xr:uid="{FE3892A9-F889-4FE7-82D8-7228849E6940}"/>
    <cellStyle name="Normal 32 3 3 4 3" xfId="33228" xr:uid="{9778CFF0-D47B-4B21-BC41-EF6A2060B207}"/>
    <cellStyle name="Normal 32 3 3 5" xfId="33229" xr:uid="{7CE1203E-F334-49A2-9C1E-E565EE3E4ECE}"/>
    <cellStyle name="Normal 32 3 3 5 2" xfId="33230" xr:uid="{C7D8C0F5-4E64-44C6-B9D8-5B51DD3F9AAD}"/>
    <cellStyle name="Normal 32 3 3 6" xfId="33231" xr:uid="{8633E0E6-910B-4304-B737-6C21B0ABB51F}"/>
    <cellStyle name="Normal 32 3 3 7" xfId="33232" xr:uid="{57DAA754-0A2A-49AB-8AA4-6DBB8D0B7F3E}"/>
    <cellStyle name="Normal 32 3 3 8" xfId="33233" xr:uid="{1E22971F-A41E-4C7F-81C8-FB4E6214EC5C}"/>
    <cellStyle name="Normal 32 3 4" xfId="33234" xr:uid="{2BEA076F-62A1-460F-ACDA-1D497CB4EAFD}"/>
    <cellStyle name="Normal 32 3 4 2" xfId="33235" xr:uid="{3AC9EF05-693D-4975-8072-877D2B567895}"/>
    <cellStyle name="Normal 32 3 4 2 2" xfId="33236" xr:uid="{B38C2F32-024E-4044-A640-F8BA5192DC3D}"/>
    <cellStyle name="Normal 32 3 4 2 2 2" xfId="33237" xr:uid="{69A6E1E1-7E32-4435-A8C3-C3A5229B36D1}"/>
    <cellStyle name="Normal 32 3 4 2 2 2 2" xfId="33238" xr:uid="{A9D0F1B4-8AB5-439B-9CDF-51B4B1A05FB6}"/>
    <cellStyle name="Normal 32 3 4 2 2 3" xfId="33239" xr:uid="{F4433B78-A7A4-4DEF-B19C-0348EE11EFD6}"/>
    <cellStyle name="Normal 32 3 4 2 3" xfId="33240" xr:uid="{3BA9C6C3-BBCE-48B0-AEE2-8A589DF04F23}"/>
    <cellStyle name="Normal 32 3 4 2 3 2" xfId="33241" xr:uid="{02F07790-4211-4E7B-9A6C-B8413D89E25A}"/>
    <cellStyle name="Normal 32 3 4 2 4" xfId="33242" xr:uid="{BAD019E8-C14A-4E8B-BCC4-830D7FFA93E1}"/>
    <cellStyle name="Normal 32 3 4 3" xfId="33243" xr:uid="{2C9EFDEA-CADA-4795-B420-B3C82976582B}"/>
    <cellStyle name="Normal 32 3 4 3 2" xfId="33244" xr:uid="{D7916A8B-15BB-4ED6-B61F-0B778D6FC49B}"/>
    <cellStyle name="Normal 32 3 4 3 2 2" xfId="56215" xr:uid="{C75E963F-D468-4FF5-8A70-6CA692853B51}"/>
    <cellStyle name="Normal 32 3 4 3 3" xfId="56216" xr:uid="{09420085-4D99-4FB9-A12C-0A95C5AA1DEC}"/>
    <cellStyle name="Normal 32 3 4 4" xfId="33245" xr:uid="{009BE715-5A25-4973-9503-DF3D76A3AA16}"/>
    <cellStyle name="Normal 32 3 4 4 2" xfId="56217" xr:uid="{C50456F1-143E-4D7B-9031-D83458EB495E}"/>
    <cellStyle name="Normal 32 3 4 5" xfId="33246" xr:uid="{729A4A5D-277B-4044-9AD6-6C05220FF31A}"/>
    <cellStyle name="Normal 32 3 4 6" xfId="56218" xr:uid="{701C736E-BA68-4DFC-BE7E-0779A668DD1B}"/>
    <cellStyle name="Normal 32 3 5" xfId="33247" xr:uid="{B47C1411-7173-415D-8CE5-2C03C9FFF600}"/>
    <cellStyle name="Normal 32 3 5 2" xfId="33248" xr:uid="{3FA9937D-3B0A-445C-9B62-BDFC788B5634}"/>
    <cellStyle name="Normal 32 3 5 2 2" xfId="33249" xr:uid="{FE34E89B-61DA-4051-B945-B20DC7AD4A02}"/>
    <cellStyle name="Normal 32 3 5 2 2 2" xfId="33250" xr:uid="{782E1EB7-D19C-4C1F-8780-8F7EB173E17F}"/>
    <cellStyle name="Normal 32 3 5 2 3" xfId="33251" xr:uid="{D2C23F41-0578-4190-A670-621689D476A9}"/>
    <cellStyle name="Normal 32 3 5 3" xfId="33252" xr:uid="{E2E0774D-4FC1-4F70-B236-4FC4570FBBE1}"/>
    <cellStyle name="Normal 32 3 5 3 2" xfId="33253" xr:uid="{97C4EC9C-1EF7-4A05-A471-D2F31FB67F89}"/>
    <cellStyle name="Normal 32 3 5 4" xfId="33254" xr:uid="{73E1BFB1-83F2-44B9-B04F-2F04E7C2DDD4}"/>
    <cellStyle name="Normal 32 3 6" xfId="33255" xr:uid="{D1B340AD-DB34-4DA6-8B7F-AE3A891257E8}"/>
    <cellStyle name="Normal 32 3 6 2" xfId="33256" xr:uid="{6C354353-9372-457E-978C-1C8931518CD8}"/>
    <cellStyle name="Normal 32 3 6 2 2" xfId="33257" xr:uid="{87790E9F-C58C-4E4B-BEFE-49A1971CAD40}"/>
    <cellStyle name="Normal 32 3 6 3" xfId="33258" xr:uid="{E6FB72FF-9ACA-464D-8C7C-8FC4C581B2B9}"/>
    <cellStyle name="Normal 32 3 7" xfId="33259" xr:uid="{B7D5463D-6C34-4DFA-BA91-87513B0B6172}"/>
    <cellStyle name="Normal 32 3 7 2" xfId="33260" xr:uid="{48087F5A-045E-4B60-8F42-A8F934C2B556}"/>
    <cellStyle name="Normal 32 3 8" xfId="33261" xr:uid="{D26A04FA-3BB0-4ECF-96D8-14124B8B2F21}"/>
    <cellStyle name="Normal 32 3 9" xfId="33262" xr:uid="{26AAEB45-5752-4A2E-B721-E617B6AEA543}"/>
    <cellStyle name="Normal 32 3_INFORME" xfId="33263" xr:uid="{9B15D98C-C9B8-43C1-AC57-D15FA663E908}"/>
    <cellStyle name="Normal 32 4" xfId="33264" xr:uid="{0A0E2B31-1325-4180-909A-B0BD45142D53}"/>
    <cellStyle name="Normal 32 4 10" xfId="33265" xr:uid="{4C965991-9DD4-4200-A3BA-F8DAD47DA823}"/>
    <cellStyle name="Normal 32 4 2" xfId="33266" xr:uid="{E8E54A66-ED32-4341-9627-572B93AF678F}"/>
    <cellStyle name="Normal 32 4 2 2" xfId="33267" xr:uid="{47553CB3-3CCF-4A82-BFA8-50FB617F2796}"/>
    <cellStyle name="Normal 32 4 2 2 2" xfId="33268" xr:uid="{178B5578-6DFF-4D56-BACA-776ABE59C558}"/>
    <cellStyle name="Normal 32 4 2 2 2 2" xfId="33269" xr:uid="{60CAC592-9FD6-483D-A90B-B073F526FB97}"/>
    <cellStyle name="Normal 32 4 2 2 2 2 2" xfId="33270" xr:uid="{5CDA012A-8F71-463B-ABBC-029553A5E04C}"/>
    <cellStyle name="Normal 32 4 2 2 2 2 2 2" xfId="33271" xr:uid="{25A408AC-E6C5-45B0-977C-22B56C3F279F}"/>
    <cellStyle name="Normal 32 4 2 2 2 2 3" xfId="33272" xr:uid="{5AF5D6D1-6723-40FB-B7B3-FDE82B7F24D8}"/>
    <cellStyle name="Normal 32 4 2 2 2 3" xfId="33273" xr:uid="{ADDD085D-B2B6-4716-A731-4B2FFF5E917F}"/>
    <cellStyle name="Normal 32 4 2 2 2 3 2" xfId="33274" xr:uid="{A8E6D950-672E-4E96-87AC-4DA7635DE5EC}"/>
    <cellStyle name="Normal 32 4 2 2 2 4" xfId="33275" xr:uid="{BAA4DC01-DDDB-4D12-A518-678B0EA11458}"/>
    <cellStyle name="Normal 32 4 2 2 3" xfId="33276" xr:uid="{A43443F7-661B-410D-871C-A6A9D629CD06}"/>
    <cellStyle name="Normal 32 4 2 2 3 2" xfId="33277" xr:uid="{EFD7DD1F-FA8C-4ED0-BF92-88A15EE8F463}"/>
    <cellStyle name="Normal 32 4 2 2 3 2 2" xfId="33278" xr:uid="{E1D38B4A-8BE1-4748-9947-4BB449E20318}"/>
    <cellStyle name="Normal 32 4 2 2 3 3" xfId="33279" xr:uid="{219BE3CC-AC14-4AC5-A083-47E1C656FDDC}"/>
    <cellStyle name="Normal 32 4 2 2 4" xfId="33280" xr:uid="{AB07CABA-EF05-434B-A4D2-387992E3A5CD}"/>
    <cellStyle name="Normal 32 4 2 2 4 2" xfId="33281" xr:uid="{65380C3D-6539-46F0-A080-8E62A237B356}"/>
    <cellStyle name="Normal 32 4 2 2 5" xfId="33282" xr:uid="{9FED93F1-8AFF-475A-AC43-8C25635E763D}"/>
    <cellStyle name="Normal 32 4 2 2 6" xfId="33283" xr:uid="{47E2E4B1-D886-4A7F-8D6F-42AB8B26E87F}"/>
    <cellStyle name="Normal 32 4 2 3" xfId="33284" xr:uid="{83C0E348-338F-47E0-B838-7FB60B031189}"/>
    <cellStyle name="Normal 32 4 2 3 2" xfId="33285" xr:uid="{10C2378E-3648-4AF4-96DF-988371D20923}"/>
    <cellStyle name="Normal 32 4 2 3 2 2" xfId="33286" xr:uid="{34A2C02D-7079-4F95-A5B5-4DD75FF09637}"/>
    <cellStyle name="Normal 32 4 2 3 2 2 2" xfId="33287" xr:uid="{9D76D3BD-AEC7-44CF-8422-9710B7245E3F}"/>
    <cellStyle name="Normal 32 4 2 3 2 3" xfId="33288" xr:uid="{39F0B9D1-676B-4158-BA17-FE4D47220445}"/>
    <cellStyle name="Normal 32 4 2 3 3" xfId="33289" xr:uid="{0FFC76C6-C327-4B93-BC8A-E146A110A436}"/>
    <cellStyle name="Normal 32 4 2 3 3 2" xfId="33290" xr:uid="{F9A3D9FF-8358-4147-A714-7413489CD658}"/>
    <cellStyle name="Normal 32 4 2 3 4" xfId="33291" xr:uid="{B5B328F8-CAF8-4E65-B1F5-1FC38D8A67C8}"/>
    <cellStyle name="Normal 32 4 2 4" xfId="33292" xr:uid="{F26C7AD1-0CDF-4D00-9126-115316425FF4}"/>
    <cellStyle name="Normal 32 4 2 4 2" xfId="33293" xr:uid="{A2251786-3E3B-48CE-89DF-A87640BB367B}"/>
    <cellStyle name="Normal 32 4 2 4 2 2" xfId="33294" xr:uid="{004980EA-EC7A-401C-965E-41A46F591F74}"/>
    <cellStyle name="Normal 32 4 2 4 3" xfId="33295" xr:uid="{562B1CFB-0A04-4B95-80D5-268AA07E63B2}"/>
    <cellStyle name="Normal 32 4 2 5" xfId="33296" xr:uid="{AA59F127-EC3A-40E8-B204-EFAB4CCFC206}"/>
    <cellStyle name="Normal 32 4 2 5 2" xfId="33297" xr:uid="{8FA04BE4-C948-4B34-AAC9-704D9FB89162}"/>
    <cellStyle name="Normal 32 4 2 6" xfId="33298" xr:uid="{8F6406A5-6B45-487F-866F-C8C6DD1B25F9}"/>
    <cellStyle name="Normal 32 4 2 7" xfId="33299" xr:uid="{E553778A-B812-4453-9FD5-A47B61D39800}"/>
    <cellStyle name="Normal 32 4 2 8" xfId="33300" xr:uid="{337611EE-8EB1-4426-8ABD-2402E968C310}"/>
    <cellStyle name="Normal 32 4 3" xfId="33301" xr:uid="{201AF4D8-57A1-4D9B-9B25-C31FB747CCA5}"/>
    <cellStyle name="Normal 32 4 3 2" xfId="33302" xr:uid="{F48E5398-B8DA-42BA-A9AB-DD199F5CFE1F}"/>
    <cellStyle name="Normal 32 4 3 2 2" xfId="33303" xr:uid="{022AA5A6-F3FF-4EF1-81DE-23651B1242AF}"/>
    <cellStyle name="Normal 32 4 3 2 2 2" xfId="33304" xr:uid="{9A957DED-A4DA-4B60-A879-1F3CD351FEBA}"/>
    <cellStyle name="Normal 32 4 3 2 2 2 2" xfId="33305" xr:uid="{81056F3F-47C1-49F6-B7CE-D1FED618EAB5}"/>
    <cellStyle name="Normal 32 4 3 2 2 3" xfId="33306" xr:uid="{BB2A88EA-DF9D-47EC-AC57-C38FCF0C7C96}"/>
    <cellStyle name="Normal 32 4 3 2 3" xfId="33307" xr:uid="{EDFB26F1-0D97-4264-B24F-BA6A9C688AC5}"/>
    <cellStyle name="Normal 32 4 3 2 3 2" xfId="33308" xr:uid="{6D632226-7742-49D8-8C10-75EA1DC94020}"/>
    <cellStyle name="Normal 32 4 3 2 4" xfId="33309" xr:uid="{9AC8909F-5183-4213-985E-519CDE64F643}"/>
    <cellStyle name="Normal 32 4 3 3" xfId="33310" xr:uid="{F4F4E283-CE8A-4C66-8B73-055426D0474F}"/>
    <cellStyle name="Normal 32 4 3 3 2" xfId="33311" xr:uid="{188F96A7-B5A9-4296-9F12-0C3D669E9F95}"/>
    <cellStyle name="Normal 32 4 3 3 2 2" xfId="33312" xr:uid="{8D2CB848-A96B-46F7-BF15-EFDFE0E6527F}"/>
    <cellStyle name="Normal 32 4 3 3 3" xfId="33313" xr:uid="{67692D97-3490-4EC1-902E-4E777CF2A129}"/>
    <cellStyle name="Normal 32 4 3 4" xfId="33314" xr:uid="{69EC1D4D-09D0-4923-A7C5-0E68349AA89C}"/>
    <cellStyle name="Normal 32 4 3 4 2" xfId="33315" xr:uid="{B2063AF8-0281-4291-99CD-F7811500D55F}"/>
    <cellStyle name="Normal 32 4 3 5" xfId="33316" xr:uid="{DD918D48-BFF9-4631-92F5-7006175CC2F2}"/>
    <cellStyle name="Normal 32 4 3 6" xfId="33317" xr:uid="{68D48017-2361-49D2-B0DC-F6668E3A7A21}"/>
    <cellStyle name="Normal 32 4 4" xfId="33318" xr:uid="{7DD94B01-4DBE-442D-A102-4048C8A0F722}"/>
    <cellStyle name="Normal 32 4 4 2" xfId="33319" xr:uid="{715F2976-0CA4-4617-8289-341A23BBF23C}"/>
    <cellStyle name="Normal 32 4 4 2 2" xfId="33320" xr:uid="{3A361022-0AFE-44FE-BA93-F41875C4D39F}"/>
    <cellStyle name="Normal 32 4 4 2 2 2" xfId="56219" xr:uid="{932D4D1A-154A-4C7C-A6DD-9345C264B064}"/>
    <cellStyle name="Normal 32 4 4 2 3" xfId="56220" xr:uid="{1A5CA21B-DE63-4749-A6A1-5D2048B4EF37}"/>
    <cellStyle name="Normal 32 4 4 3" xfId="33321" xr:uid="{F4F6F6AE-90CC-47CD-B218-49569CF65FD2}"/>
    <cellStyle name="Normal 32 4 4 3 2" xfId="56221" xr:uid="{F8D7DE8C-133E-43F4-A1A4-0D02BAC52D49}"/>
    <cellStyle name="Normal 32 4 4 4" xfId="56222" xr:uid="{F6A93B32-B617-4C2C-A03C-1705B239F6A2}"/>
    <cellStyle name="Normal 32 4 5" xfId="33322" xr:uid="{C2BC2DAF-8E92-444A-8E4E-400E58275B45}"/>
    <cellStyle name="Normal 32 4 5 2" xfId="33323" xr:uid="{4F3E2D09-5BD7-43C5-9163-6B704B706B4A}"/>
    <cellStyle name="Normal 32 4 5 2 2" xfId="33324" xr:uid="{48764FD3-4FD8-4360-8543-D37446F578CC}"/>
    <cellStyle name="Normal 32 4 5 2 2 2" xfId="33325" xr:uid="{6BE2F99A-C9B9-4F88-8BF2-1F1D04783EF2}"/>
    <cellStyle name="Normal 32 4 5 2 3" xfId="33326" xr:uid="{D1B8BB39-17DD-43F2-8D0C-C60683584F95}"/>
    <cellStyle name="Normal 32 4 5 3" xfId="33327" xr:uid="{05129F0E-28F6-438A-BE7F-A9111DE1EF20}"/>
    <cellStyle name="Normal 32 4 5 3 2" xfId="33328" xr:uid="{6D9F8276-D46A-4BA4-B265-BA675F54CF05}"/>
    <cellStyle name="Normal 32 4 5 4" xfId="33329" xr:uid="{A4C74054-6B1F-4658-A901-4ADD36A05C81}"/>
    <cellStyle name="Normal 32 4 6" xfId="33330" xr:uid="{F01EC04A-C339-4457-B45D-4AB242D71022}"/>
    <cellStyle name="Normal 32 4 6 2" xfId="33331" xr:uid="{AE234153-683E-4FB8-8B86-CB065056CF0B}"/>
    <cellStyle name="Normal 32 4 6 2 2" xfId="33332" xr:uid="{F6E95195-CA31-4479-AF20-3CBB583AE05A}"/>
    <cellStyle name="Normal 32 4 6 3" xfId="33333" xr:uid="{6ED9E7F9-4CDD-48C0-9B45-20DAC20517F1}"/>
    <cellStyle name="Normal 32 4 7" xfId="33334" xr:uid="{B6B6CDA0-73E5-4559-9EAA-A1F651B3D467}"/>
    <cellStyle name="Normal 32 4 7 2" xfId="33335" xr:uid="{E5183C1F-46BF-4FE3-8A4D-B483FE96278E}"/>
    <cellStyle name="Normal 32 4 8" xfId="33336" xr:uid="{519734C0-604F-4376-ACD8-AF441F36DED2}"/>
    <cellStyle name="Normal 32 4 9" xfId="33337" xr:uid="{D14572FE-C8E3-455E-B4B6-516E402BFBB1}"/>
    <cellStyle name="Normal 32 4_INFORME" xfId="33338" xr:uid="{0652B7F3-E083-4286-BA83-C9EF7147C5BE}"/>
    <cellStyle name="Normal 32 5" xfId="33339" xr:uid="{D72AA7A7-AED5-4A00-B080-67A3A30E496B}"/>
    <cellStyle name="Normal 32 5 2" xfId="33340" xr:uid="{986C1828-8F7D-4DE4-81FE-3C044B0AEA07}"/>
    <cellStyle name="Normal 32 5 2 2" xfId="33341" xr:uid="{5AAA3BE9-A1C7-4455-9B9E-6B3D514B6F89}"/>
    <cellStyle name="Normal 32 5 2 2 2" xfId="33342" xr:uid="{DE2AB0FF-F253-46EF-BD2C-7B313948CD60}"/>
    <cellStyle name="Normal 32 5 2 2 2 2" xfId="33343" xr:uid="{1447131D-90CF-410D-90C9-3F09BE5FBAD7}"/>
    <cellStyle name="Normal 32 5 2 2 2 2 2" xfId="33344" xr:uid="{A2841BB8-D850-4485-8593-F1BCAD0A5ECC}"/>
    <cellStyle name="Normal 32 5 2 2 2 3" xfId="33345" xr:uid="{582842A4-A728-4969-80E7-E3F2E3C3AFCD}"/>
    <cellStyle name="Normal 32 5 2 2 3" xfId="33346" xr:uid="{1056467D-B6F7-4A2E-A5CD-44C98D325D83}"/>
    <cellStyle name="Normal 32 5 2 2 3 2" xfId="33347" xr:uid="{FD56D07C-E214-462A-8DC3-1B0BAF8A5810}"/>
    <cellStyle name="Normal 32 5 2 2 4" xfId="33348" xr:uid="{81C9E9ED-E06C-4FB4-A42D-4DE09F825392}"/>
    <cellStyle name="Normal 32 5 2 3" xfId="33349" xr:uid="{BD2CB7B0-88E4-4807-8890-A86352803C27}"/>
    <cellStyle name="Normal 32 5 2 3 2" xfId="33350" xr:uid="{1CD750BD-D31F-4792-94E5-F15DE4EC3535}"/>
    <cellStyle name="Normal 32 5 2 3 2 2" xfId="33351" xr:uid="{D3F50CF9-665E-41B8-B430-E1538E1B1C38}"/>
    <cellStyle name="Normal 32 5 2 3 3" xfId="33352" xr:uid="{554823ED-ACD8-4135-91B7-95214837A4FA}"/>
    <cellStyle name="Normal 32 5 2 4" xfId="33353" xr:uid="{2FC6AAA0-C4A3-40C5-A42A-57EB1AC475B9}"/>
    <cellStyle name="Normal 32 5 2 4 2" xfId="33354" xr:uid="{30DC14BE-0FF4-4ACA-AE3E-CFD53F5D1720}"/>
    <cellStyle name="Normal 32 5 2 5" xfId="33355" xr:uid="{FA92BCEF-5913-4D2F-94FD-41DA4B1DE26E}"/>
    <cellStyle name="Normal 32 5 2 6" xfId="33356" xr:uid="{93B94ED5-1A56-4C08-B027-44DCDB31EB14}"/>
    <cellStyle name="Normal 32 5 3" xfId="33357" xr:uid="{7AB5F067-DEAA-4241-817E-E07EADDF5216}"/>
    <cellStyle name="Normal 32 5 3 2" xfId="33358" xr:uid="{6FF6D54E-2AA3-467A-AF13-5E823C0C5CCE}"/>
    <cellStyle name="Normal 32 5 3 2 2" xfId="33359" xr:uid="{25B61056-FB17-461A-9612-C54F9E356F2C}"/>
    <cellStyle name="Normal 32 5 3 2 2 2" xfId="33360" xr:uid="{37C31150-F213-4657-9458-389D8A359C8C}"/>
    <cellStyle name="Normal 32 5 3 2 3" xfId="33361" xr:uid="{30C4F3B8-A905-4194-B33C-7B69246E017A}"/>
    <cellStyle name="Normal 32 5 3 3" xfId="33362" xr:uid="{7C265019-4BF1-4365-B3AF-025320826AF1}"/>
    <cellStyle name="Normal 32 5 3 3 2" xfId="33363" xr:uid="{C1653E3C-5959-41ED-A027-C4CE9E089BFC}"/>
    <cellStyle name="Normal 32 5 3 4" xfId="33364" xr:uid="{CEC37644-CEE5-430A-9E97-BFDDF7E6F240}"/>
    <cellStyle name="Normal 32 5 4" xfId="33365" xr:uid="{DAA6B7E6-C443-4C81-8BF5-E1BDBB98AA6E}"/>
    <cellStyle name="Normal 32 5 4 2" xfId="33366" xr:uid="{185275F4-519E-4873-ADC5-BB5A7F66084C}"/>
    <cellStyle name="Normal 32 5 4 2 2" xfId="33367" xr:uid="{381DFDD0-1185-413F-829E-D36FCAAC2DBA}"/>
    <cellStyle name="Normal 32 5 4 3" xfId="33368" xr:uid="{84B146FB-8ED0-472A-A074-8F91D2D65A2B}"/>
    <cellStyle name="Normal 32 5 5" xfId="33369" xr:uid="{4910E7D4-E423-4E1B-84AE-2F370AB6A957}"/>
    <cellStyle name="Normal 32 5 5 2" xfId="33370" xr:uid="{40816F3F-8300-4CA5-BF8E-3019701181B0}"/>
    <cellStyle name="Normal 32 5 6" xfId="33371" xr:uid="{D0DD2AD5-6D9E-48DB-9495-DCA98F767A2C}"/>
    <cellStyle name="Normal 32 5 7" xfId="33372" xr:uid="{D5FD6CA8-DC5D-4638-94DF-FD5C316C109E}"/>
    <cellStyle name="Normal 32 5 8" xfId="33373" xr:uid="{88A5A019-D240-4977-82B5-0FE0FB4D32F7}"/>
    <cellStyle name="Normal 32 6" xfId="33374" xr:uid="{07D63A84-F0FC-477A-82C3-C3BBC27DA2BC}"/>
    <cellStyle name="Normal 32 6 2" xfId="33375" xr:uid="{BECF4505-ECB8-4E37-880D-5786E691B50A}"/>
    <cellStyle name="Normal 32 6 2 2" xfId="33376" xr:uid="{E273BA7B-F11A-4038-8809-715B19031363}"/>
    <cellStyle name="Normal 32 6 2 2 2" xfId="33377" xr:uid="{DE2D1031-69F3-470E-BD37-75204E02C84B}"/>
    <cellStyle name="Normal 32 6 2 2 2 2" xfId="33378" xr:uid="{FF12B3E4-D959-4EA9-AA02-D604C5EB744E}"/>
    <cellStyle name="Normal 32 6 2 2 3" xfId="33379" xr:uid="{29B1493F-2955-4AE4-89E6-1762A1B33D95}"/>
    <cellStyle name="Normal 32 6 2 3" xfId="33380" xr:uid="{781A8965-40F2-4BA4-92A1-0583CA305B4C}"/>
    <cellStyle name="Normal 32 6 2 3 2" xfId="33381" xr:uid="{DA77CE10-25A9-4252-A7C6-B046F0065D10}"/>
    <cellStyle name="Normal 32 6 2 4" xfId="33382" xr:uid="{584A82DB-0087-43BE-A8E1-9DF32650988F}"/>
    <cellStyle name="Normal 32 6 3" xfId="33383" xr:uid="{0C559DB5-D8F2-4BD8-96E3-58B17361EE5A}"/>
    <cellStyle name="Normal 32 6 3 2" xfId="33384" xr:uid="{615B20E3-1264-43CC-9406-648994519E1E}"/>
    <cellStyle name="Normal 32 6 3 2 2" xfId="33385" xr:uid="{4495498B-4528-4074-A7AE-4531A065801F}"/>
    <cellStyle name="Normal 32 6 3 3" xfId="33386" xr:uid="{AE09EAEE-BA6C-48EE-8589-CA085EE6FB57}"/>
    <cellStyle name="Normal 32 6 4" xfId="33387" xr:uid="{5F735054-8827-4224-8612-DD06AD166D7A}"/>
    <cellStyle name="Normal 32 6 4 2" xfId="33388" xr:uid="{B3BBEF89-3FB4-40F5-8115-22C9DD33DBED}"/>
    <cellStyle name="Normal 32 6 5" xfId="33389" xr:uid="{5BD5D0FC-22E8-4EC1-B76B-708A533D2B27}"/>
    <cellStyle name="Normal 32 6 6" xfId="33390" xr:uid="{3DAE9C2A-B6E4-4927-A9E2-5D6017D99134}"/>
    <cellStyle name="Normal 32 7" xfId="33391" xr:uid="{5EEACD37-4F08-47EA-9352-08A559092741}"/>
    <cellStyle name="Normal 32 7 2" xfId="33392" xr:uid="{C1BB85A6-520E-4B7C-AAC4-D31933282C5B}"/>
    <cellStyle name="Normal 32 7 2 2" xfId="33393" xr:uid="{BB69E57A-32A5-4D54-B0C5-A7B50AC128FE}"/>
    <cellStyle name="Normal 32 7 2 2 2" xfId="56223" xr:uid="{2C7C0E37-E227-47E3-B653-071D844535BC}"/>
    <cellStyle name="Normal 32 7 2 3" xfId="56224" xr:uid="{DDB87C93-16AF-4965-A74D-D3F3132EA5E6}"/>
    <cellStyle name="Normal 32 7 3" xfId="33394" xr:uid="{DCCBAEB5-6810-4C8F-A340-1638C96679E3}"/>
    <cellStyle name="Normal 32 7 3 2" xfId="56225" xr:uid="{A2B920B6-4834-424D-9B6C-6B640F0ED56F}"/>
    <cellStyle name="Normal 32 7 4" xfId="33395" xr:uid="{6EC52F22-C557-45BA-A855-F37E95A4C68A}"/>
    <cellStyle name="Normal 32 8" xfId="33396" xr:uid="{AD16E6AC-24F4-4590-8C14-00BBA367FCB9}"/>
    <cellStyle name="Normal 32 8 2" xfId="33397" xr:uid="{E5C556F6-4E35-4638-8AAB-18B9EBE47580}"/>
    <cellStyle name="Normal 32 8 2 2" xfId="33398" xr:uid="{44830C5A-2C62-4E69-84AF-26FD11723826}"/>
    <cellStyle name="Normal 32 8 2 2 2" xfId="33399" xr:uid="{CD92AD98-1730-494C-8D89-F5E00B102453}"/>
    <cellStyle name="Normal 32 8 2 3" xfId="33400" xr:uid="{50CD0514-2665-44F0-8CB5-2096643DB9B2}"/>
    <cellStyle name="Normal 32 8 3" xfId="33401" xr:uid="{1522985F-5A75-45E1-98F9-B16F6368262E}"/>
    <cellStyle name="Normal 32 8 3 2" xfId="33402" xr:uid="{7C3ED092-42C3-4F89-8777-710ED8C699F5}"/>
    <cellStyle name="Normal 32 8 4" xfId="33403" xr:uid="{840161AB-3276-4E32-84B4-F3A4959FD44C}"/>
    <cellStyle name="Normal 32 8 5" xfId="33404" xr:uid="{8D0CE6F6-D118-4F86-98B4-0AB2438BFCE7}"/>
    <cellStyle name="Normal 32 9" xfId="33405" xr:uid="{D1A52593-16C9-481F-9146-F4324F68E1D6}"/>
    <cellStyle name="Normal 32 9 2" xfId="33406" xr:uid="{54D6111F-A9B9-4E43-8279-082D992EEA35}"/>
    <cellStyle name="Normal 32 9 2 2" xfId="33407" xr:uid="{FD694C94-F1AD-4793-9436-D57F2ED14F65}"/>
    <cellStyle name="Normal 32 9 3" xfId="33408" xr:uid="{31073904-CF7D-467C-8763-A24F33701923}"/>
    <cellStyle name="Normal 32 9 4" xfId="33409" xr:uid="{53F7AD58-546F-4DA8-B17F-757518F31028}"/>
    <cellStyle name="Normal 32_HIDROLOGIA" xfId="33410" xr:uid="{1FC63ABC-3736-4E18-A171-83D4CAFDB5A1}"/>
    <cellStyle name="Normal 320" xfId="33411" xr:uid="{2AB7F3CE-D508-4EE1-BBC4-5678FE9192A4}"/>
    <cellStyle name="Normal 321" xfId="33412" xr:uid="{CBB03A23-DE47-4252-886F-A8ED8288EA9D}"/>
    <cellStyle name="Normal 322" xfId="33413" xr:uid="{945D17A4-22D8-4238-89E6-4784E09DD006}"/>
    <cellStyle name="Normal 323" xfId="33414" xr:uid="{9D5DA10D-70D7-4EF1-A06A-419B7715DDC4}"/>
    <cellStyle name="Normal 324" xfId="33415" xr:uid="{75A1C933-32CD-497A-AB0F-DDD0E6EAA3EF}"/>
    <cellStyle name="Normal 325" xfId="33416" xr:uid="{E6BC3ED4-7940-4C58-B36C-51A56FE4CDC8}"/>
    <cellStyle name="Normal 326" xfId="33417" xr:uid="{8ECCA82C-CAC7-44BE-A193-A2C13600128E}"/>
    <cellStyle name="Normal 327" xfId="33418" xr:uid="{43E277CF-9B3E-4A81-81D1-F514CEFB4091}"/>
    <cellStyle name="Normal 328" xfId="33419" xr:uid="{19E659CE-3E42-40B2-9BCC-5C81E86F4112}"/>
    <cellStyle name="Normal 329" xfId="33420" xr:uid="{6C45F62B-9BE8-4E9F-895E-926A7C96323A}"/>
    <cellStyle name="Normal 33" xfId="33421" xr:uid="{475A1AB4-E585-410D-AE94-44368B354A4A}"/>
    <cellStyle name="Normal 33 10" xfId="33422" xr:uid="{F934F6AE-B201-4C94-B865-BF9F6C1F2056}"/>
    <cellStyle name="Normal 33 10 2" xfId="33423" xr:uid="{50F1B0EC-A269-4321-BED9-315482AF962C}"/>
    <cellStyle name="Normal 33 10 2 2" xfId="33424" xr:uid="{78C8FAFD-A5D2-492D-853E-83BB50778BC0}"/>
    <cellStyle name="Normal 33 10 3" xfId="33425" xr:uid="{2D339A73-1290-49DF-AE2E-C9E2F0B771A3}"/>
    <cellStyle name="Normal 33 11" xfId="33426" xr:uid="{F8F54A43-C147-414B-A1BF-2BF052E956CB}"/>
    <cellStyle name="Normal 33 11 2" xfId="33427" xr:uid="{B1121825-67B4-4DB7-B559-F28E27C75022}"/>
    <cellStyle name="Normal 33 12" xfId="33428" xr:uid="{CAC8650E-2DA9-4CE7-B2D2-4571EE2F92E6}"/>
    <cellStyle name="Normal 33 13" xfId="33429" xr:uid="{71D33BBC-8E01-4B01-B4CE-11EBE4E064C2}"/>
    <cellStyle name="Normal 33 14" xfId="33430" xr:uid="{8743E011-2755-499A-9647-710BE3DC6694}"/>
    <cellStyle name="Normal 33 2" xfId="33431" xr:uid="{09D163CD-6CD0-4D65-BFD8-2D576FB3666B}"/>
    <cellStyle name="Normal 33 2 10" xfId="33432" xr:uid="{D96E2719-7D1C-467B-86ED-7278235D3842}"/>
    <cellStyle name="Normal 33 2 11" xfId="33433" xr:uid="{091EA923-408A-4FD2-8B77-4130A7D3355E}"/>
    <cellStyle name="Normal 33 2 12" xfId="33434" xr:uid="{565FD94B-F57E-4603-939C-8560C72F5DB1}"/>
    <cellStyle name="Normal 33 2 2" xfId="33435" xr:uid="{2F23469A-C379-4ACE-83F7-2256F5E6BEAD}"/>
    <cellStyle name="Normal 33 2 2 10" xfId="33436" xr:uid="{09DB5346-2DFE-4F6B-8EB4-ADC6FBAE2B05}"/>
    <cellStyle name="Normal 33 2 2 2" xfId="33437" xr:uid="{994F5215-C89C-4115-AAAA-58E63C1297F4}"/>
    <cellStyle name="Normal 33 2 2 2 2" xfId="33438" xr:uid="{68614995-15FB-4098-914E-EF670B9DB29F}"/>
    <cellStyle name="Normal 33 2 2 2 2 2" xfId="33439" xr:uid="{8110E8A5-5E28-4D6C-9C97-AD0BAD8FFA96}"/>
    <cellStyle name="Normal 33 2 2 2 2 2 2" xfId="33440" xr:uid="{93AC153E-D488-494A-966E-AEC7260BEA1A}"/>
    <cellStyle name="Normal 33 2 2 2 2 2 2 2" xfId="33441" xr:uid="{0ECC050C-7C36-4875-9D5E-D1F30446746C}"/>
    <cellStyle name="Normal 33 2 2 2 2 2 2 2 2" xfId="33442" xr:uid="{21AF66A6-6B0D-4BC6-BA61-143ABFF50FEC}"/>
    <cellStyle name="Normal 33 2 2 2 2 2 2 3" xfId="33443" xr:uid="{E1AA3CDE-D5F2-45D9-B9F1-ED4F55009C33}"/>
    <cellStyle name="Normal 33 2 2 2 2 2 3" xfId="33444" xr:uid="{32804F10-069D-49AA-A371-4564CC2DAC49}"/>
    <cellStyle name="Normal 33 2 2 2 2 2 3 2" xfId="33445" xr:uid="{451F5B40-1312-4E93-BFA7-E44A1B386B15}"/>
    <cellStyle name="Normal 33 2 2 2 2 2 4" xfId="33446" xr:uid="{4CE1D981-4A44-4F5E-B817-AB8F91975A93}"/>
    <cellStyle name="Normal 33 2 2 2 2 2 5" xfId="33447" xr:uid="{F3267D54-16CE-4AD3-83AC-DB62AE9AFA7E}"/>
    <cellStyle name="Normal 33 2 2 2 2 3" xfId="33448" xr:uid="{D11349D9-0865-41A4-8041-0C3106F3954F}"/>
    <cellStyle name="Normal 33 2 2 2 2 3 2" xfId="33449" xr:uid="{2F170CDE-286A-446D-8FEA-13C7204D0487}"/>
    <cellStyle name="Normal 33 2 2 2 2 3 2 2" xfId="33450" xr:uid="{E927DA4E-D12D-42A9-B441-94B1D1E239CD}"/>
    <cellStyle name="Normal 33 2 2 2 2 3 3" xfId="33451" xr:uid="{E1DADB5C-0DC3-46F3-B3F9-BD39CF1DC7C5}"/>
    <cellStyle name="Normal 33 2 2 2 2 4" xfId="33452" xr:uid="{EBE4C419-22FA-4431-B4C3-9EBDB7130789}"/>
    <cellStyle name="Normal 33 2 2 2 2 4 2" xfId="33453" xr:uid="{37B89479-8D12-4D62-8AFE-59E42DFB03B0}"/>
    <cellStyle name="Normal 33 2 2 2 2 5" xfId="33454" xr:uid="{725CA3E3-7CD7-4A08-96F1-9BA8D786642E}"/>
    <cellStyle name="Normal 33 2 2 2 2 6" xfId="33455" xr:uid="{15858DF7-982E-461A-89EA-68C16C02B187}"/>
    <cellStyle name="Normal 33 2 2 2 2 7" xfId="33456" xr:uid="{B89E68FF-4E75-4D09-9EA7-99151C441D53}"/>
    <cellStyle name="Normal 33 2 2 2 3" xfId="33457" xr:uid="{4DB7CAE4-34B3-4A3C-997C-DEBB1EC58E6D}"/>
    <cellStyle name="Normal 33 2 2 2 3 2" xfId="33458" xr:uid="{71911B4B-2CAF-4E77-ACF8-65ADBE812BFA}"/>
    <cellStyle name="Normal 33 2 2 2 3 2 2" xfId="33459" xr:uid="{5D1BB0AE-0E08-40D2-B9F6-3B64C1A64552}"/>
    <cellStyle name="Normal 33 2 2 2 3 2 2 2" xfId="33460" xr:uid="{84DA006A-14FA-4126-A4DB-1883D2E60D32}"/>
    <cellStyle name="Normal 33 2 2 2 3 2 3" xfId="33461" xr:uid="{ADCDA7F0-8870-47CF-A2F8-7E432C8929A7}"/>
    <cellStyle name="Normal 33 2 2 2 3 3" xfId="33462" xr:uid="{D15E8415-4465-4A29-A463-BFBE27A65440}"/>
    <cellStyle name="Normal 33 2 2 2 3 3 2" xfId="33463" xr:uid="{73486339-D791-4DD2-877C-0581856ED567}"/>
    <cellStyle name="Normal 33 2 2 2 3 4" xfId="33464" xr:uid="{FC51D5B5-05B6-4DCE-8563-00E6278DFCA8}"/>
    <cellStyle name="Normal 33 2 2 2 3 5" xfId="33465" xr:uid="{F537B797-47A0-4039-9CC6-2DA8702E3336}"/>
    <cellStyle name="Normal 33 2 2 2 4" xfId="33466" xr:uid="{AEF8C688-88C9-4FE0-8338-52950FC47DD0}"/>
    <cellStyle name="Normal 33 2 2 2 4 2" xfId="33467" xr:uid="{EDAD2D83-FB65-492D-A359-3623DC2E07A6}"/>
    <cellStyle name="Normal 33 2 2 2 4 2 2" xfId="33468" xr:uid="{1ABB6B77-DAF4-48F8-8116-0E5647F8F83D}"/>
    <cellStyle name="Normal 33 2 2 2 4 3" xfId="33469" xr:uid="{ADEEF3E2-36E9-4DB0-95B3-004DE9EF0A77}"/>
    <cellStyle name="Normal 33 2 2 2 5" xfId="33470" xr:uid="{822783A1-53B6-4287-8D4B-03281ED83313}"/>
    <cellStyle name="Normal 33 2 2 2 5 2" xfId="33471" xr:uid="{C44EC38F-B864-43DE-9960-BF64417FF106}"/>
    <cellStyle name="Normal 33 2 2 2 5 2 2" xfId="33472" xr:uid="{2B106250-EFF7-4FF3-9DA1-546CDD077E02}"/>
    <cellStyle name="Normal 33 2 2 2 5 3" xfId="33473" xr:uid="{2FB2BB67-3057-4330-BBCE-0853F6A748DB}"/>
    <cellStyle name="Normal 33 2 2 2 6" xfId="33474" xr:uid="{847E89A0-4408-4954-8C56-9FFB4865575E}"/>
    <cellStyle name="Normal 33 2 2 2 6 2" xfId="33475" xr:uid="{7958B39C-26AA-4249-A427-DEF25C057B0E}"/>
    <cellStyle name="Normal 33 2 2 2 7" xfId="33476" xr:uid="{E7B73E40-CCB7-42FF-BB66-3562F3F70737}"/>
    <cellStyle name="Normal 33 2 2 2 8" xfId="33477" xr:uid="{2F3E647E-0260-4736-9978-49C9444A54FB}"/>
    <cellStyle name="Normal 33 2 2 2 9" xfId="33478" xr:uid="{D796EC7E-6494-4480-8DCA-609A639D5ED7}"/>
    <cellStyle name="Normal 33 2 2 2_INFORME" xfId="33479" xr:uid="{86637783-DA99-44E7-AB0A-F58C1B77BEC3}"/>
    <cellStyle name="Normal 33 2 2 3" xfId="33480" xr:uid="{8EAC1880-7A59-4CA0-88B3-78E404380F00}"/>
    <cellStyle name="Normal 33 2 2 3 2" xfId="33481" xr:uid="{0A74B2AA-6233-4930-9BF8-39F3F37E2876}"/>
    <cellStyle name="Normal 33 2 2 3 2 2" xfId="33482" xr:uid="{AED458A6-69AF-46AF-9C26-5897846D40DF}"/>
    <cellStyle name="Normal 33 2 2 3 2 2 2" xfId="33483" xr:uid="{CEB22B7D-67EB-44E9-B047-748FCC1800FA}"/>
    <cellStyle name="Normal 33 2 2 3 2 2 2 2" xfId="33484" xr:uid="{4E48E30D-EA79-4BA0-A414-824833336E0F}"/>
    <cellStyle name="Normal 33 2 2 3 2 2 3" xfId="33485" xr:uid="{96B385B4-CED7-4238-B544-922A36C7B0CB}"/>
    <cellStyle name="Normal 33 2 2 3 2 3" xfId="33486" xr:uid="{8B9023DB-3942-4811-8CF9-B685B7107317}"/>
    <cellStyle name="Normal 33 2 2 3 2 3 2" xfId="33487" xr:uid="{F8159F60-D45A-4D5B-9C37-24A3593150DE}"/>
    <cellStyle name="Normal 33 2 2 3 2 4" xfId="33488" xr:uid="{4E67662F-F78F-4A8C-8147-57841E433813}"/>
    <cellStyle name="Normal 33 2 2 3 2 5" xfId="33489" xr:uid="{9A74B75A-1316-4398-8266-4A4401686005}"/>
    <cellStyle name="Normal 33 2 2 3 3" xfId="33490" xr:uid="{223F3292-EDFB-41E9-BF93-C6B93B48C9B0}"/>
    <cellStyle name="Normal 33 2 2 3 3 2" xfId="33491" xr:uid="{576AB9F7-42CD-497B-95D5-2605AEDD78BF}"/>
    <cellStyle name="Normal 33 2 2 3 3 2 2" xfId="33492" xr:uid="{DA8EB8F4-D917-49B7-9057-146F1A32D652}"/>
    <cellStyle name="Normal 33 2 2 3 3 3" xfId="33493" xr:uid="{F806BB55-D6A7-4FF4-B0EC-EEC3E092AF48}"/>
    <cellStyle name="Normal 33 2 2 3 4" xfId="33494" xr:uid="{C8283024-06E9-4589-83BC-C7A686E1A280}"/>
    <cellStyle name="Normal 33 2 2 3 4 2" xfId="33495" xr:uid="{C870A5CA-4193-4807-90C9-F620FA57EC7B}"/>
    <cellStyle name="Normal 33 2 2 3 5" xfId="33496" xr:uid="{4E577A42-88DF-470B-9187-EA19F8F2E5C7}"/>
    <cellStyle name="Normal 33 2 2 3 6" xfId="33497" xr:uid="{427AFFD4-2752-4DEA-82B5-CD6D521AD6DA}"/>
    <cellStyle name="Normal 33 2 2 3 7" xfId="33498" xr:uid="{4098C0DF-93FF-4948-9437-41586108D789}"/>
    <cellStyle name="Normal 33 2 2 4" xfId="33499" xr:uid="{B52433FE-692F-4E9A-8483-680FEEFCD265}"/>
    <cellStyle name="Normal 33 2 2 4 2" xfId="33500" xr:uid="{4D507E63-E67B-4DAD-9BF5-75539FEA400A}"/>
    <cellStyle name="Normal 33 2 2 4 2 2" xfId="33501" xr:uid="{AB6BD4AB-E65D-4622-B481-ED7196D3BF2C}"/>
    <cellStyle name="Normal 33 2 2 4 2 2 2" xfId="33502" xr:uid="{ABA40BBE-38E7-4AEC-A854-E4C96E7956A3}"/>
    <cellStyle name="Normal 33 2 2 4 2 3" xfId="33503" xr:uid="{BAF9102E-756A-414F-AB9C-CBF700EA1D83}"/>
    <cellStyle name="Normal 33 2 2 4 3" xfId="33504" xr:uid="{2A937092-0109-4E52-884F-2588C8E2E18E}"/>
    <cellStyle name="Normal 33 2 2 4 3 2" xfId="33505" xr:uid="{FC7C545A-A98A-4EC3-9E3B-4F0369502FD2}"/>
    <cellStyle name="Normal 33 2 2 4 4" xfId="33506" xr:uid="{581BBDBE-1275-451E-BA41-7731697C824D}"/>
    <cellStyle name="Normal 33 2 2 4 5" xfId="33507" xr:uid="{2AA27872-4534-46A4-89FC-28CE6C358B1B}"/>
    <cellStyle name="Normal 33 2 2 5" xfId="33508" xr:uid="{D0A135EC-8F2F-47C6-BA4B-DC2EAB5931FE}"/>
    <cellStyle name="Normal 33 2 2 5 2" xfId="33509" xr:uid="{AB6E3B5F-6C5D-4F9C-BFF9-4F0F2608308F}"/>
    <cellStyle name="Normal 33 2 2 5 2 2" xfId="33510" xr:uid="{494004B2-B9C3-41F3-851A-5FAF05FC2242}"/>
    <cellStyle name="Normal 33 2 2 5 3" xfId="33511" xr:uid="{BDBC24D2-C125-46D0-9843-C1CB6380937D}"/>
    <cellStyle name="Normal 33 2 2 6" xfId="33512" xr:uid="{56471F8E-58D3-4F97-A20C-72692D38E138}"/>
    <cellStyle name="Normal 33 2 2 6 2" xfId="33513" xr:uid="{3413653A-957E-4F93-99CD-E6323A0A802F}"/>
    <cellStyle name="Normal 33 2 2 6 2 2" xfId="33514" xr:uid="{1B3FBAE7-698A-4814-8A4F-0C9EFDF85F08}"/>
    <cellStyle name="Normal 33 2 2 6 3" xfId="33515" xr:uid="{489A824D-6CB1-47D1-892A-73C91F03D558}"/>
    <cellStyle name="Normal 33 2 2 7" xfId="33516" xr:uid="{361B47C1-6CE6-42DC-B3C9-F91C5E9A86FA}"/>
    <cellStyle name="Normal 33 2 2 7 2" xfId="33517" xr:uid="{852B8D59-BCBA-4E24-9003-9A2C5FDA3C7A}"/>
    <cellStyle name="Normal 33 2 2 8" xfId="33518" xr:uid="{5E0AB271-3D33-4844-B438-6BDA2B0EF5B2}"/>
    <cellStyle name="Normal 33 2 2 9" xfId="33519" xr:uid="{ABF7C2C7-8112-43D9-AE50-41DC5EB08567}"/>
    <cellStyle name="Normal 33 2 2_INFORME" xfId="33520" xr:uid="{51F04468-6D14-4459-B2B7-83C74E603AF5}"/>
    <cellStyle name="Normal 33 2 3" xfId="33521" xr:uid="{746D8417-63F6-4067-A7B9-665EB15C2946}"/>
    <cellStyle name="Normal 33 2 3 2" xfId="33522" xr:uid="{3678E328-D88C-45E2-AD09-EEFA4B13B4A4}"/>
    <cellStyle name="Normal 33 2 3 2 2" xfId="33523" xr:uid="{91002338-FC15-431D-BAF9-27DB4ABDC57F}"/>
    <cellStyle name="Normal 33 2 3 2 2 2" xfId="33524" xr:uid="{EC3EF074-614C-410E-8C64-A0A0133D20C2}"/>
    <cellStyle name="Normal 33 2 3 2 2 2 2" xfId="33525" xr:uid="{4EC94C28-618A-430C-8F9F-AC02F4539DD3}"/>
    <cellStyle name="Normal 33 2 3 2 2 2 2 2" xfId="33526" xr:uid="{626F88D6-C921-4207-A7D8-4FBCC466A7BD}"/>
    <cellStyle name="Normal 33 2 3 2 2 2 3" xfId="33527" xr:uid="{F64554CB-E941-4311-BA4D-72D7C176856B}"/>
    <cellStyle name="Normal 33 2 3 2 2 3" xfId="33528" xr:uid="{14D058D7-F422-440F-A7CD-8C99382D725F}"/>
    <cellStyle name="Normal 33 2 3 2 2 3 2" xfId="33529" xr:uid="{CBD8E8EC-99F9-46A1-AB96-F3C53889CE70}"/>
    <cellStyle name="Normal 33 2 3 2 2 4" xfId="33530" xr:uid="{EB28B7FC-CFB0-4EE1-8094-0710BA23754F}"/>
    <cellStyle name="Normal 33 2 3 2 2 5" xfId="33531" xr:uid="{FF260C01-6A74-48BA-B377-58D794545038}"/>
    <cellStyle name="Normal 33 2 3 2 3" xfId="33532" xr:uid="{1AEB5C68-6963-4C56-A94E-C48F86D3E803}"/>
    <cellStyle name="Normal 33 2 3 2 3 2" xfId="33533" xr:uid="{7C5C3AE4-DA5E-4C0E-B63D-85CE9725365E}"/>
    <cellStyle name="Normal 33 2 3 2 3 2 2" xfId="33534" xr:uid="{9377B743-E713-4BC0-BCF1-F53CF8E9B608}"/>
    <cellStyle name="Normal 33 2 3 2 3 3" xfId="33535" xr:uid="{8D776594-86EF-4D79-9C66-E7C2020C8124}"/>
    <cellStyle name="Normal 33 2 3 2 4" xfId="33536" xr:uid="{78579A60-AE31-47F6-9F78-CE79C3133AFA}"/>
    <cellStyle name="Normal 33 2 3 2 4 2" xfId="33537" xr:uid="{C0A14FBF-B361-4C80-9BB4-DBAFDF6C5072}"/>
    <cellStyle name="Normal 33 2 3 2 5" xfId="33538" xr:uid="{9F8D39D0-4DFA-48A0-8721-34D6640ACA6F}"/>
    <cellStyle name="Normal 33 2 3 2 6" xfId="33539" xr:uid="{BE0EB166-D44B-4A4C-818C-5C80519E721C}"/>
    <cellStyle name="Normal 33 2 3 2 7" xfId="33540" xr:uid="{AA1D0C45-88F3-49BB-BC61-844B9824DD24}"/>
    <cellStyle name="Normal 33 2 3 3" xfId="33541" xr:uid="{2FE8C2B0-FC90-4D02-BC2A-79D5295B7151}"/>
    <cellStyle name="Normal 33 2 3 3 2" xfId="33542" xr:uid="{77EEC957-5512-4BE7-B951-19AD01A2BC04}"/>
    <cellStyle name="Normal 33 2 3 3 2 2" xfId="33543" xr:uid="{49C3ED3C-BFFD-4033-97DF-CEFFAB159B65}"/>
    <cellStyle name="Normal 33 2 3 3 2 2 2" xfId="33544" xr:uid="{A68D5A2A-8119-40EC-B65C-C684093755F1}"/>
    <cellStyle name="Normal 33 2 3 3 2 3" xfId="33545" xr:uid="{D45E04C4-0CE7-412E-97C3-098E614635CE}"/>
    <cellStyle name="Normal 33 2 3 3 3" xfId="33546" xr:uid="{27BF311F-BCAE-4F3A-A808-CFE7562EF928}"/>
    <cellStyle name="Normal 33 2 3 3 3 2" xfId="33547" xr:uid="{7D00977B-D902-43A6-BB32-D04198C13544}"/>
    <cellStyle name="Normal 33 2 3 3 4" xfId="33548" xr:uid="{3F0885B8-78FF-4691-AC76-DCC1B951EF2B}"/>
    <cellStyle name="Normal 33 2 3 3 5" xfId="33549" xr:uid="{0A9BDEF7-DEDE-42B5-84C9-B42BD3E003B8}"/>
    <cellStyle name="Normal 33 2 3 4" xfId="33550" xr:uid="{23ABCBA9-15CB-4469-AB52-5F5B6EFF5805}"/>
    <cellStyle name="Normal 33 2 3 4 2" xfId="33551" xr:uid="{4001FCCC-6936-4E80-850B-A85D09F416C6}"/>
    <cellStyle name="Normal 33 2 3 4 2 2" xfId="33552" xr:uid="{C0DD628A-54F1-43E5-BB0A-EA471F2C5BD8}"/>
    <cellStyle name="Normal 33 2 3 4 3" xfId="33553" xr:uid="{DA4D5D42-73D9-46B5-B667-3B90770A6536}"/>
    <cellStyle name="Normal 33 2 3 5" xfId="33554" xr:uid="{3D2816CC-6ED7-44E4-9E9F-7E8BAAFBE862}"/>
    <cellStyle name="Normal 33 2 3 5 2" xfId="33555" xr:uid="{CBFB48C5-4DB0-4C9D-BFE7-CF372B8BDBE9}"/>
    <cellStyle name="Normal 33 2 3 5 2 2" xfId="33556" xr:uid="{EAE5B0BF-4FD7-4EF9-A502-B6D5570FF45B}"/>
    <cellStyle name="Normal 33 2 3 5 3" xfId="33557" xr:uid="{E7F79615-3598-4189-BA05-B92D79AC2243}"/>
    <cellStyle name="Normal 33 2 3 6" xfId="33558" xr:uid="{1B7414BD-5CC8-42D6-A0BB-C50B19BDB6DF}"/>
    <cellStyle name="Normal 33 2 3 6 2" xfId="33559" xr:uid="{BA9F2580-8A48-4E63-9535-FD2E9EB0BDE6}"/>
    <cellStyle name="Normal 33 2 3 7" xfId="33560" xr:uid="{16C2D096-88D8-4090-AE5A-2A5BDBD8A76C}"/>
    <cellStyle name="Normal 33 2 3 8" xfId="33561" xr:uid="{182252FD-E528-424E-8C29-58E18367CF78}"/>
    <cellStyle name="Normal 33 2 3 9" xfId="33562" xr:uid="{05D69A31-EBB4-4F36-9349-36C511F7CDF5}"/>
    <cellStyle name="Normal 33 2 3_INFORME" xfId="33563" xr:uid="{4E50362D-3E73-47A1-9BA4-388B8A0BE822}"/>
    <cellStyle name="Normal 33 2 4" xfId="33564" xr:uid="{9E84DAE9-9ACD-43AD-A86F-48A9278E5AB3}"/>
    <cellStyle name="Normal 33 2 4 2" xfId="33565" xr:uid="{4C4C1FFC-61A0-47CF-8400-4BFE617DFFA5}"/>
    <cellStyle name="Normal 33 2 4 2 2" xfId="33566" xr:uid="{44A5CEF7-32EB-4C47-8C30-17D8DF4F48CB}"/>
    <cellStyle name="Normal 33 2 4 2 2 2" xfId="33567" xr:uid="{FA5635A8-1533-4219-B529-E53001FAB816}"/>
    <cellStyle name="Normal 33 2 4 2 2 2 2" xfId="33568" xr:uid="{BEC7D0BF-F8BF-46E3-BA53-A55C54BF8198}"/>
    <cellStyle name="Normal 33 2 4 2 2 3" xfId="33569" xr:uid="{506C2CDF-5B93-462B-AD4B-03763E1DD943}"/>
    <cellStyle name="Normal 33 2 4 2 3" xfId="33570" xr:uid="{42CBC1C9-2A55-4200-92EA-04A43C326271}"/>
    <cellStyle name="Normal 33 2 4 2 3 2" xfId="33571" xr:uid="{6669C0C5-E554-47B2-9DD8-677372F51B7A}"/>
    <cellStyle name="Normal 33 2 4 2 4" xfId="33572" xr:uid="{226EB855-1187-406D-A308-FD118A7D40A9}"/>
    <cellStyle name="Normal 33 2 4 2 5" xfId="33573" xr:uid="{AB74234C-BCA6-4195-8074-7BAECFDBFBC4}"/>
    <cellStyle name="Normal 33 2 4 3" xfId="33574" xr:uid="{97284133-0A75-41E3-9661-59F77B1D8D53}"/>
    <cellStyle name="Normal 33 2 4 3 2" xfId="33575" xr:uid="{A8EF327A-F375-4CE1-A069-6381DBB87E73}"/>
    <cellStyle name="Normal 33 2 4 3 2 2" xfId="33576" xr:uid="{1CEFBA98-C86D-4340-98C2-8956E702F6F6}"/>
    <cellStyle name="Normal 33 2 4 3 3" xfId="33577" xr:uid="{AE8629E3-A713-47F1-A127-903E7950925A}"/>
    <cellStyle name="Normal 33 2 4 4" xfId="33578" xr:uid="{AC1BB148-A01A-40D5-A6B3-7C69636B1B99}"/>
    <cellStyle name="Normal 33 2 4 4 2" xfId="33579" xr:uid="{602BA3A0-0385-4732-A0C5-6DC9C0AACE28}"/>
    <cellStyle name="Normal 33 2 4 5" xfId="33580" xr:uid="{3C31396E-CC65-4178-9FC4-95470ACCC943}"/>
    <cellStyle name="Normal 33 2 4 6" xfId="33581" xr:uid="{EA72549A-7686-4D0A-9F4B-A3A2BE15FC3A}"/>
    <cellStyle name="Normal 33 2 4 7" xfId="33582" xr:uid="{CD7A36EE-23DA-4293-9FF7-D4487F7945D0}"/>
    <cellStyle name="Normal 33 2 5" xfId="33583" xr:uid="{2B16B4D0-D01D-4CB1-8CAE-DCB73375ACB6}"/>
    <cellStyle name="Normal 33 2 5 2" xfId="33584" xr:uid="{7EEE0453-A114-467A-A4DF-22FC1A0A7827}"/>
    <cellStyle name="Normal 33 2 5 2 2" xfId="33585" xr:uid="{4DE4E614-51B1-44B3-8AE1-9CF5DA3D5C1F}"/>
    <cellStyle name="Normal 33 2 5 2 2 2" xfId="33586" xr:uid="{F8A932DC-E500-4BC6-B1FC-863BFD4A8FB4}"/>
    <cellStyle name="Normal 33 2 5 2 2 2 2" xfId="33587" xr:uid="{444D7CE9-4A28-4B11-BF76-7FF0582072C8}"/>
    <cellStyle name="Normal 33 2 5 2 2 3" xfId="33588" xr:uid="{471C7933-AD53-495F-A62E-BCC2ABC635BE}"/>
    <cellStyle name="Normal 33 2 5 2 3" xfId="33589" xr:uid="{2E44978C-8A1A-4641-8A84-393D4874170F}"/>
    <cellStyle name="Normal 33 2 5 2 3 2" xfId="33590" xr:uid="{1C235B86-D41A-41E1-8CB6-0EAD957609EF}"/>
    <cellStyle name="Normal 33 2 5 2 4" xfId="33591" xr:uid="{33C7C6A7-15DE-4621-A773-5AA707742358}"/>
    <cellStyle name="Normal 33 2 5 3" xfId="33592" xr:uid="{3F4C07FC-39C2-4CAC-A07B-922C2E61BFFF}"/>
    <cellStyle name="Normal 33 2 5 3 2" xfId="33593" xr:uid="{4CE01A94-BB6D-4470-9660-B5AA21C8A3DF}"/>
    <cellStyle name="Normal 33 2 5 3 2 2" xfId="33594" xr:uid="{470E2797-8851-4328-8E4B-6059C7371215}"/>
    <cellStyle name="Normal 33 2 5 3 3" xfId="33595" xr:uid="{05E78EFD-3213-4DD6-A959-BCA2EB312072}"/>
    <cellStyle name="Normal 33 2 5 4" xfId="33596" xr:uid="{35256F0E-CF5D-46DF-B0F0-7C6A19A24375}"/>
    <cellStyle name="Normal 33 2 5 4 2" xfId="33597" xr:uid="{94F3B2A6-5FAC-4251-8131-06095A5AA338}"/>
    <cellStyle name="Normal 33 2 5 5" xfId="33598" xr:uid="{F34C0700-F6EC-4E89-BC68-C5C75E7C2D1C}"/>
    <cellStyle name="Normal 33 2 5 6" xfId="33599" xr:uid="{E10AE3B9-FA24-48A5-8C94-180565AEEC7A}"/>
    <cellStyle name="Normal 33 2 6" xfId="33600" xr:uid="{62CC8A1D-DA06-4DC1-A849-882A84AEDC29}"/>
    <cellStyle name="Normal 33 2 6 2" xfId="33601" xr:uid="{0C7F5DC2-F114-4399-A131-BDBB015D17DA}"/>
    <cellStyle name="Normal 33 2 6 2 2" xfId="33602" xr:uid="{6A841DDA-639E-47AE-94AA-5B791871766E}"/>
    <cellStyle name="Normal 33 2 6 2 2 2" xfId="33603" xr:uid="{98ED7AC8-6259-4BE3-99B9-EFC200C78812}"/>
    <cellStyle name="Normal 33 2 6 2 3" xfId="33604" xr:uid="{4DC7A614-9688-4FC9-A94C-D9C8A4DA01F5}"/>
    <cellStyle name="Normal 33 2 6 3" xfId="33605" xr:uid="{485C22D1-4CC8-4E3C-9D21-09A9A27A2414}"/>
    <cellStyle name="Normal 33 2 6 3 2" xfId="33606" xr:uid="{9CBC1102-70A6-4DE7-BD7B-588BC56B87BC}"/>
    <cellStyle name="Normal 33 2 6 4" xfId="33607" xr:uid="{A952FD6F-8ECB-4EDB-8B22-914EBA57D61E}"/>
    <cellStyle name="Normal 33 2 7" xfId="33608" xr:uid="{2FE209AC-1A7E-4523-9A6D-D3BAE300C382}"/>
    <cellStyle name="Normal 33 2 7 2" xfId="33609" xr:uid="{DA741B06-21C3-4924-BE1F-71A2A2C93D90}"/>
    <cellStyle name="Normal 33 2 7 2 2" xfId="33610" xr:uid="{EDC230AC-981A-4DB1-838A-80B053979413}"/>
    <cellStyle name="Normal 33 2 7 3" xfId="33611" xr:uid="{F69B27F5-1ED5-4F7F-9D3C-97E787B5019A}"/>
    <cellStyle name="Normal 33 2 8" xfId="33612" xr:uid="{98D75659-C81F-4CC5-814B-235C70D89978}"/>
    <cellStyle name="Normal 33 2 8 2" xfId="33613" xr:uid="{0EADEBCE-A362-4053-938E-F46485C872D8}"/>
    <cellStyle name="Normal 33 2 8 2 2" xfId="33614" xr:uid="{330FC26C-4F35-4237-B86F-15ABB3573B75}"/>
    <cellStyle name="Normal 33 2 8 3" xfId="33615" xr:uid="{4FC353C6-0D3C-428D-AC42-FD54B615AD44}"/>
    <cellStyle name="Normal 33 2 9" xfId="33616" xr:uid="{2F972F7B-F7BE-4CE6-A30B-5E0A59E982C6}"/>
    <cellStyle name="Normal 33 2 9 2" xfId="33617" xr:uid="{85CDCFC4-DE66-4CE0-A8D1-C479FAC21435}"/>
    <cellStyle name="Normal 33 2_INFORME" xfId="33618" xr:uid="{74532691-BB91-431E-9E9C-D07546A7CDEC}"/>
    <cellStyle name="Normal 33 3" xfId="33619" xr:uid="{FE95F776-C340-4B4A-98F7-9E0C7C8485BB}"/>
    <cellStyle name="Normal 33 3 10" xfId="33620" xr:uid="{D72F787C-BEDB-4E6A-B05C-8B94A59F5710}"/>
    <cellStyle name="Normal 33 3 11" xfId="33621" xr:uid="{99336060-B7D5-4499-9100-E73DF3738CBD}"/>
    <cellStyle name="Normal 33 3 12" xfId="33622" xr:uid="{675A6786-B908-4265-B617-9C48E88932B8}"/>
    <cellStyle name="Normal 33 3 2" xfId="33623" xr:uid="{81CD9903-5364-4D02-985D-87B3F84E5573}"/>
    <cellStyle name="Normal 33 3 2 10" xfId="33624" xr:uid="{AE249359-B119-4223-9F0A-7999C4753CE0}"/>
    <cellStyle name="Normal 33 3 2 2" xfId="33625" xr:uid="{A7DDC261-9D9F-48B9-8638-D05ED3BA6F42}"/>
    <cellStyle name="Normal 33 3 2 2 2" xfId="33626" xr:uid="{D1044259-2E67-4F66-A0B2-D28F341CA4CB}"/>
    <cellStyle name="Normal 33 3 2 2 2 2" xfId="33627" xr:uid="{58A7BD85-7C5B-47A0-9969-641C3D104E0C}"/>
    <cellStyle name="Normal 33 3 2 2 2 2 2" xfId="33628" xr:uid="{34B8A71B-BC17-490B-8790-1243554982A1}"/>
    <cellStyle name="Normal 33 3 2 2 2 2 2 2" xfId="33629" xr:uid="{C2C1AF30-12CC-4767-8EBA-2AE36DD2952B}"/>
    <cellStyle name="Normal 33 3 2 2 2 2 2 2 2" xfId="33630" xr:uid="{2B4028CF-BDA7-4B2F-9BFA-D5168D1A34ED}"/>
    <cellStyle name="Normal 33 3 2 2 2 2 2 3" xfId="33631" xr:uid="{E1D47FA5-A145-4D6A-9A2B-0359DD573A65}"/>
    <cellStyle name="Normal 33 3 2 2 2 2 3" xfId="33632" xr:uid="{821E0F1E-B736-490A-810E-E48F3E179FC7}"/>
    <cellStyle name="Normal 33 3 2 2 2 2 3 2" xfId="33633" xr:uid="{4CF50860-E0B1-4E1F-AAD6-C835E8495863}"/>
    <cellStyle name="Normal 33 3 2 2 2 2 4" xfId="33634" xr:uid="{CB30D1E0-DEF1-4EC5-9B9F-B749E9DA883B}"/>
    <cellStyle name="Normal 33 3 2 2 2 3" xfId="33635" xr:uid="{10A93C49-0CAF-4A12-B0CD-6DC655F19E61}"/>
    <cellStyle name="Normal 33 3 2 2 2 3 2" xfId="33636" xr:uid="{DEE49CD1-01B0-44AA-AC80-D2532C947606}"/>
    <cellStyle name="Normal 33 3 2 2 2 3 2 2" xfId="33637" xr:uid="{AE33440B-213B-4AA5-BBB5-365ED51C85EA}"/>
    <cellStyle name="Normal 33 3 2 2 2 3 3" xfId="33638" xr:uid="{7ED218BF-9E13-457E-BED7-E33445648C33}"/>
    <cellStyle name="Normal 33 3 2 2 2 4" xfId="33639" xr:uid="{7F29B471-449F-4A5A-A80B-0CA18CB8BDCB}"/>
    <cellStyle name="Normal 33 3 2 2 2 4 2" xfId="33640" xr:uid="{D0446938-9E7B-4E28-99E4-59D5547FA86D}"/>
    <cellStyle name="Normal 33 3 2 2 2 5" xfId="33641" xr:uid="{3AD85EFC-CB14-4AAD-B210-429BFD082B6B}"/>
    <cellStyle name="Normal 33 3 2 2 2 6" xfId="33642" xr:uid="{0FE5443E-3820-4259-B1E2-3DC60DF0B8F0}"/>
    <cellStyle name="Normal 33 3 2 2 3" xfId="33643" xr:uid="{0273DE61-1340-4FFE-A8FF-A3B18F6CF4B6}"/>
    <cellStyle name="Normal 33 3 2 2 3 2" xfId="33644" xr:uid="{EDC65B15-6EC7-4818-B8D0-18DB5F0BD002}"/>
    <cellStyle name="Normal 33 3 2 2 3 2 2" xfId="33645" xr:uid="{B7A14CE0-B312-4848-A456-3C8C45522DC7}"/>
    <cellStyle name="Normal 33 3 2 2 3 2 2 2" xfId="33646" xr:uid="{FCC23DD4-1FA3-4A64-BD94-D2082540BDC1}"/>
    <cellStyle name="Normal 33 3 2 2 3 2 3" xfId="33647" xr:uid="{AB655FD7-302D-4BCB-A7DB-94E7F7C97EF7}"/>
    <cellStyle name="Normal 33 3 2 2 3 3" xfId="33648" xr:uid="{51BB68E8-EF1D-4248-9F21-E316E4D2F216}"/>
    <cellStyle name="Normal 33 3 2 2 3 3 2" xfId="33649" xr:uid="{EFA48AE1-3C9B-4AA8-9FB7-BF064C983D3B}"/>
    <cellStyle name="Normal 33 3 2 2 3 4" xfId="33650" xr:uid="{3FB1CFC1-DC49-40B2-AD8C-008DCF89061A}"/>
    <cellStyle name="Normal 33 3 2 2 4" xfId="33651" xr:uid="{B72AE76D-C13A-4B6A-8E29-08671B104860}"/>
    <cellStyle name="Normal 33 3 2 2 4 2" xfId="33652" xr:uid="{3BF43CAA-A5F2-476A-B4B7-6B987A8D1B88}"/>
    <cellStyle name="Normal 33 3 2 2 4 2 2" xfId="33653" xr:uid="{ABD88886-DA00-45D9-B10D-4963ABD524C2}"/>
    <cellStyle name="Normal 33 3 2 2 4 3" xfId="33654" xr:uid="{7117EA64-D7B0-42D8-A650-520F064E9A4D}"/>
    <cellStyle name="Normal 33 3 2 2 5" xfId="33655" xr:uid="{F754EB10-52E5-4C3B-B1B9-391C421BC0DB}"/>
    <cellStyle name="Normal 33 3 2 2 5 2" xfId="33656" xr:uid="{F667AECB-9D3B-41E1-9D15-DDFB5CC44777}"/>
    <cellStyle name="Normal 33 3 2 2 6" xfId="33657" xr:uid="{BCB68F2E-AD89-476F-9B02-6C46BDD4FE3A}"/>
    <cellStyle name="Normal 33 3 2 2 7" xfId="33658" xr:uid="{8D8F4C2A-F265-42CC-A49A-337E8950EDAB}"/>
    <cellStyle name="Normal 33 3 2 2 8" xfId="33659" xr:uid="{5044D117-F8EC-486C-A7CF-CB56F10472A2}"/>
    <cellStyle name="Normal 33 3 2 3" xfId="33660" xr:uid="{F0866198-47C8-451E-B5E6-795732188C61}"/>
    <cellStyle name="Normal 33 3 2 3 2" xfId="33661" xr:uid="{20B45D72-4A99-4DF7-ADC8-40E26780679A}"/>
    <cellStyle name="Normal 33 3 2 3 2 2" xfId="33662" xr:uid="{64850313-1122-4062-894A-FB732D79CF18}"/>
    <cellStyle name="Normal 33 3 2 3 2 2 2" xfId="33663" xr:uid="{F5D460F6-CB09-48EF-B61F-3E588305B781}"/>
    <cellStyle name="Normal 33 3 2 3 2 2 2 2" xfId="33664" xr:uid="{79174EF9-5574-46EF-9980-32C76D68767D}"/>
    <cellStyle name="Normal 33 3 2 3 2 2 3" xfId="33665" xr:uid="{3FE4B73B-E042-471B-B570-3E53FD794A59}"/>
    <cellStyle name="Normal 33 3 2 3 2 3" xfId="33666" xr:uid="{25FAD050-7E9F-45D4-B6D7-A0E8607969CA}"/>
    <cellStyle name="Normal 33 3 2 3 2 3 2" xfId="33667" xr:uid="{9D80A148-B24C-403D-A851-549D7ED00AEF}"/>
    <cellStyle name="Normal 33 3 2 3 2 4" xfId="33668" xr:uid="{4443EB5D-F34A-4793-9512-46D288FBDA9D}"/>
    <cellStyle name="Normal 33 3 2 3 3" xfId="33669" xr:uid="{D96186E9-E48F-4ABC-B6BF-1FA6555E5E8C}"/>
    <cellStyle name="Normal 33 3 2 3 3 2" xfId="33670" xr:uid="{CF931EA4-F15D-4F11-A54D-A2C72853D899}"/>
    <cellStyle name="Normal 33 3 2 3 3 2 2" xfId="33671" xr:uid="{333B645F-F475-4F87-AD63-3C1AB1EF0362}"/>
    <cellStyle name="Normal 33 3 2 3 3 3" xfId="33672" xr:uid="{6B3A8924-75A6-4E7A-A0B7-59C7B1A2CC86}"/>
    <cellStyle name="Normal 33 3 2 3 4" xfId="33673" xr:uid="{75184D56-7D8B-451E-8008-9634BAE7583A}"/>
    <cellStyle name="Normal 33 3 2 3 4 2" xfId="33674" xr:uid="{4BD6F281-CB86-4209-8805-02F8E8EB4F8C}"/>
    <cellStyle name="Normal 33 3 2 3 5" xfId="33675" xr:uid="{DE9C81D1-DDB0-49C6-BFEC-9A6382EBCB32}"/>
    <cellStyle name="Normal 33 3 2 3 6" xfId="33676" xr:uid="{8BD02F6F-2E82-4F37-B9CB-C415AD40D588}"/>
    <cellStyle name="Normal 33 3 2 4" xfId="33677" xr:uid="{CA260B0D-D8A5-4243-B99C-D3ACCD437BDC}"/>
    <cellStyle name="Normal 33 3 2 4 2" xfId="33678" xr:uid="{619C4580-9925-4ED9-88C2-605079753459}"/>
    <cellStyle name="Normal 33 3 2 4 2 2" xfId="33679" xr:uid="{41DEFF23-7939-4FE9-9F2C-7218CFFFBC1C}"/>
    <cellStyle name="Normal 33 3 2 4 2 2 2" xfId="56226" xr:uid="{433007CA-6D30-47F0-994D-C9D9DC09AD8E}"/>
    <cellStyle name="Normal 33 3 2 4 2 3" xfId="56227" xr:uid="{A6E93472-D803-4618-9D79-ED59C3ED6FD9}"/>
    <cellStyle name="Normal 33 3 2 4 3" xfId="33680" xr:uid="{B3F3D08B-DBA0-42E7-B23B-2DAA0F843DB8}"/>
    <cellStyle name="Normal 33 3 2 4 3 2" xfId="56228" xr:uid="{A26CB710-8524-49E3-B8CD-6436B3D93FEA}"/>
    <cellStyle name="Normal 33 3 2 4 4" xfId="56229" xr:uid="{D7E89BEC-2842-4934-B072-BD3376582725}"/>
    <cellStyle name="Normal 33 3 2 5" xfId="33681" xr:uid="{668118B5-9404-41D6-954B-94BAC6BE345C}"/>
    <cellStyle name="Normal 33 3 2 5 2" xfId="33682" xr:uid="{0BF3E9F9-E3E2-4032-94EE-C0CA95EACD95}"/>
    <cellStyle name="Normal 33 3 2 5 2 2" xfId="33683" xr:uid="{6387C28F-0DE7-4320-AF44-5C43C2A0D06A}"/>
    <cellStyle name="Normal 33 3 2 5 2 2 2" xfId="33684" xr:uid="{C7C141C1-9899-4F97-9622-C40574D8177D}"/>
    <cellStyle name="Normal 33 3 2 5 2 3" xfId="33685" xr:uid="{805B3221-34F1-4F24-86EB-0F09D1AB4FA5}"/>
    <cellStyle name="Normal 33 3 2 5 3" xfId="33686" xr:uid="{91FC3A40-9DFE-487B-8E1E-C75381C8A653}"/>
    <cellStyle name="Normal 33 3 2 5 3 2" xfId="33687" xr:uid="{78440421-79B4-49DA-A440-81E799482E8A}"/>
    <cellStyle name="Normal 33 3 2 5 4" xfId="33688" xr:uid="{6687C23A-955B-49B8-9E6A-88EF1F1D46C4}"/>
    <cellStyle name="Normal 33 3 2 6" xfId="33689" xr:uid="{7ED49137-D8CB-412E-8736-00C60386F711}"/>
    <cellStyle name="Normal 33 3 2 6 2" xfId="33690" xr:uid="{74C4641B-FD27-43E2-B056-D2D2F711C5F6}"/>
    <cellStyle name="Normal 33 3 2 6 2 2" xfId="33691" xr:uid="{71C9CEC9-05DD-4658-AD93-02CF8DE51C26}"/>
    <cellStyle name="Normal 33 3 2 6 3" xfId="33692" xr:uid="{F33E3D81-06FA-4F65-B637-69050ACF44D7}"/>
    <cellStyle name="Normal 33 3 2 7" xfId="33693" xr:uid="{AEF8EC9A-A3BA-4C57-87F3-653D76399ACD}"/>
    <cellStyle name="Normal 33 3 2 7 2" xfId="33694" xr:uid="{A6E2F118-7383-4ADD-90AE-5E2BD6C05CB4}"/>
    <cellStyle name="Normal 33 3 2 8" xfId="33695" xr:uid="{0A35343B-D74F-441B-8E78-A55D25D1B403}"/>
    <cellStyle name="Normal 33 3 2 9" xfId="33696" xr:uid="{54539A86-B2B2-45F4-B922-AF062C5D96F1}"/>
    <cellStyle name="Normal 33 3 2_INFORME" xfId="33697" xr:uid="{838613C1-1218-417F-A6FA-A9FAE113AE71}"/>
    <cellStyle name="Normal 33 3 3" xfId="33698" xr:uid="{430684DD-D426-4129-BFBD-05E2C807873C}"/>
    <cellStyle name="Normal 33 3 3 2" xfId="33699" xr:uid="{4645F067-A8B1-4F0C-9A70-815639B2780D}"/>
    <cellStyle name="Normal 33 3 3 2 2" xfId="33700" xr:uid="{6F3C61CD-A7BC-4813-9C55-8702FACEEBF5}"/>
    <cellStyle name="Normal 33 3 3 2 2 2" xfId="33701" xr:uid="{F2863360-8D8C-46ED-9EF4-6A15D04182A5}"/>
    <cellStyle name="Normal 33 3 3 2 2 2 2" xfId="33702" xr:uid="{3BD9B604-504B-43B7-9B48-813A5ECB8A5B}"/>
    <cellStyle name="Normal 33 3 3 2 2 2 2 2" xfId="33703" xr:uid="{5E937378-F949-4B6B-AF55-AA592207DF51}"/>
    <cellStyle name="Normal 33 3 3 2 2 2 3" xfId="33704" xr:uid="{3F4E6838-D544-49E7-9782-9ECA526E12C6}"/>
    <cellStyle name="Normal 33 3 3 2 2 3" xfId="33705" xr:uid="{C9D34BDB-8197-4829-A0B0-53AD6FEE87C7}"/>
    <cellStyle name="Normal 33 3 3 2 2 3 2" xfId="33706" xr:uid="{8C934940-7E32-477F-9DC8-729C1DC7453F}"/>
    <cellStyle name="Normal 33 3 3 2 2 4" xfId="33707" xr:uid="{EAD47EDA-BB46-4FC3-8B83-B82BB738B009}"/>
    <cellStyle name="Normal 33 3 3 2 3" xfId="33708" xr:uid="{A67DED9D-EDCB-40F7-9145-662D1EBB8B3D}"/>
    <cellStyle name="Normal 33 3 3 2 3 2" xfId="33709" xr:uid="{2557767F-7A03-4431-AA84-23E886EB8E19}"/>
    <cellStyle name="Normal 33 3 3 2 3 2 2" xfId="33710" xr:uid="{15D1D9F2-3B28-4877-9DB4-2E6F2902E5B1}"/>
    <cellStyle name="Normal 33 3 3 2 3 2 2 2" xfId="33711" xr:uid="{5F7ACE04-F73C-4235-BFC1-79736C783028}"/>
    <cellStyle name="Normal 33 3 3 2 3 2 3" xfId="33712" xr:uid="{85EFA0BB-A1E3-4C28-9213-31F99273D074}"/>
    <cellStyle name="Normal 33 3 3 2 3 3" xfId="33713" xr:uid="{BBCCEA28-79E4-4905-8C5B-EC32FFE82E52}"/>
    <cellStyle name="Normal 33 3 3 2 3 3 2" xfId="33714" xr:uid="{9D9FE996-3F9D-4526-A694-DADDE8459C16}"/>
    <cellStyle name="Normal 33 3 3 2 3 4" xfId="33715" xr:uid="{685FB507-D36F-4E71-B675-658D79CADCD3}"/>
    <cellStyle name="Normal 33 3 3 2 4" xfId="33716" xr:uid="{D1D921C4-6416-4DB5-A6B2-44D4B555F02C}"/>
    <cellStyle name="Normal 33 3 3 2 4 2" xfId="33717" xr:uid="{92B37404-38FF-4A38-8349-0BA80BEF4BA3}"/>
    <cellStyle name="Normal 33 3 3 2 4 2 2" xfId="33718" xr:uid="{F0F8D833-4B09-486A-ADC5-536B495BFAEE}"/>
    <cellStyle name="Normal 33 3 3 2 4 3" xfId="33719" xr:uid="{7C0082FB-2560-413D-A3C8-BB59A5CCD5E1}"/>
    <cellStyle name="Normal 33 3 3 2 5" xfId="33720" xr:uid="{B124BE16-8D98-46B9-A81F-71F789349350}"/>
    <cellStyle name="Normal 33 3 3 2 5 2" xfId="33721" xr:uid="{D0C43254-DE47-4F83-A670-09FE0561C953}"/>
    <cellStyle name="Normal 33 3 3 2 6" xfId="33722" xr:uid="{AABF24A9-49AB-4B22-A8D0-CE34F9FCB8F8}"/>
    <cellStyle name="Normal 33 3 3 2 7" xfId="33723" xr:uid="{BA6266DA-F125-4CC4-9556-14FE98EAAF3C}"/>
    <cellStyle name="Normal 33 3 3 3" xfId="33724" xr:uid="{950C84D8-9DDE-4ACD-831B-EFA12923EF02}"/>
    <cellStyle name="Normal 33 3 3 3 2" xfId="33725" xr:uid="{A7B60565-474B-4335-8E30-017E2AE2A51F}"/>
    <cellStyle name="Normal 33 3 3 3 2 2" xfId="33726" xr:uid="{394FC073-A28E-4BFB-A78C-A44EDFBE0349}"/>
    <cellStyle name="Normal 33 3 3 3 2 2 2" xfId="33727" xr:uid="{D08B59FA-6F0B-4351-8F2C-4B6C4C5ECFA3}"/>
    <cellStyle name="Normal 33 3 3 3 2 3" xfId="33728" xr:uid="{A4D6093E-DF3D-4AF9-A421-018BE441CEEB}"/>
    <cellStyle name="Normal 33 3 3 3 3" xfId="33729" xr:uid="{BD0F81E7-4D23-45B2-9803-CB96160B6CFC}"/>
    <cellStyle name="Normal 33 3 3 3 3 2" xfId="33730" xr:uid="{4DFA5C6B-5D9B-4B79-A8AB-C60F802A4BA4}"/>
    <cellStyle name="Normal 33 3 3 3 4" xfId="33731" xr:uid="{54E61CC9-8F12-40C4-A0B9-764E43157040}"/>
    <cellStyle name="Normal 33 3 3 4" xfId="33732" xr:uid="{91D59DDD-9262-4FC7-823A-9C45AD2AC3CA}"/>
    <cellStyle name="Normal 33 3 3 4 2" xfId="33733" xr:uid="{DF6ED12E-B3C4-485D-B816-4E87C1E03D5A}"/>
    <cellStyle name="Normal 33 3 3 4 2 2" xfId="33734" xr:uid="{9A200C0C-02AE-4DA9-8758-CCEF17FE8751}"/>
    <cellStyle name="Normal 33 3 3 4 2 2 2" xfId="33735" xr:uid="{3CCC5100-178A-468C-8B41-29FBBF7C4CF4}"/>
    <cellStyle name="Normal 33 3 3 4 2 3" xfId="33736" xr:uid="{1D1E4C12-5689-4E2E-AE4B-FCAD26B0B937}"/>
    <cellStyle name="Normal 33 3 3 4 3" xfId="33737" xr:uid="{D837777E-9D12-41C9-9721-9C0BD47E9229}"/>
    <cellStyle name="Normal 33 3 3 4 3 2" xfId="33738" xr:uid="{9F4E59C1-9F3E-4E96-94E4-8567CC95606F}"/>
    <cellStyle name="Normal 33 3 3 4 4" xfId="33739" xr:uid="{FEFC960D-30E4-400E-9B86-4BBB8967E89B}"/>
    <cellStyle name="Normal 33 3 3 5" xfId="33740" xr:uid="{12C39418-DD10-46FB-BACE-DE75DEEDB076}"/>
    <cellStyle name="Normal 33 3 3 5 2" xfId="33741" xr:uid="{89BA3431-CF72-4916-BFF2-4C8738042AB7}"/>
    <cellStyle name="Normal 33 3 3 5 2 2" xfId="33742" xr:uid="{C503B646-A1CA-43DC-8624-0742E345114F}"/>
    <cellStyle name="Normal 33 3 3 5 3" xfId="33743" xr:uid="{A45F4FBA-4294-45EA-BDEE-B490478D2AA6}"/>
    <cellStyle name="Normal 33 3 3 6" xfId="33744" xr:uid="{C08DED1D-20FD-4457-8A41-581A1193B3C2}"/>
    <cellStyle name="Normal 33 3 3 6 2" xfId="33745" xr:uid="{9625E131-D8BF-4CBD-98D1-E58D6E44D9D2}"/>
    <cellStyle name="Normal 33 3 3 7" xfId="33746" xr:uid="{BBB77EC1-82A9-4A17-AB05-494EDD2855AC}"/>
    <cellStyle name="Normal 33 3 3 8" xfId="33747" xr:uid="{063C0CBD-3269-4F23-B49A-DCC34BDFDAD1}"/>
    <cellStyle name="Normal 33 3 3 9" xfId="33748" xr:uid="{6441A3C5-7671-427B-8D56-E11FCB033783}"/>
    <cellStyle name="Normal 33 3 4" xfId="33749" xr:uid="{9BD9A81B-C099-4128-9215-948AB8D0F6E0}"/>
    <cellStyle name="Normal 33 3 4 2" xfId="33750" xr:uid="{3D0645B2-7717-4DCF-BAAD-C41A57FE93FA}"/>
    <cellStyle name="Normal 33 3 4 2 2" xfId="33751" xr:uid="{192B86B7-679E-4BBC-AFE7-6F654005D4D0}"/>
    <cellStyle name="Normal 33 3 4 2 2 2" xfId="33752" xr:uid="{1FA12044-3AFF-42B1-83B0-FF111044477A}"/>
    <cellStyle name="Normal 33 3 4 2 2 2 2" xfId="33753" xr:uid="{77DB5E6A-9756-4618-ACCF-88D10BCAAFD8}"/>
    <cellStyle name="Normal 33 3 4 2 2 3" xfId="33754" xr:uid="{6BB810FB-226B-418C-9A12-4FF99C95964D}"/>
    <cellStyle name="Normal 33 3 4 2 3" xfId="33755" xr:uid="{49E7C60F-2E7B-459F-87D6-93321FEA8BA8}"/>
    <cellStyle name="Normal 33 3 4 2 3 2" xfId="33756" xr:uid="{54BEC326-3B03-402A-98E0-ED29EF5335F6}"/>
    <cellStyle name="Normal 33 3 4 2 4" xfId="33757" xr:uid="{73130ED9-DBF5-4458-96A4-209684038739}"/>
    <cellStyle name="Normal 33 3 4 3" xfId="33758" xr:uid="{70F3FE62-ACD4-49AE-861E-2E7D5EDF6AD2}"/>
    <cellStyle name="Normal 33 3 4 3 2" xfId="33759" xr:uid="{8DC9672D-1AB5-4454-894C-EC62AF46B9EA}"/>
    <cellStyle name="Normal 33 3 4 3 2 2" xfId="33760" xr:uid="{BAEEC28B-04A6-46A0-8920-5ECC7491243C}"/>
    <cellStyle name="Normal 33 3 4 3 2 2 2" xfId="33761" xr:uid="{7B41039B-F73A-4B6F-8EE0-B1F043E1B937}"/>
    <cellStyle name="Normal 33 3 4 3 2 3" xfId="33762" xr:uid="{2A368779-165A-4356-8B2B-4772EE85E0C3}"/>
    <cellStyle name="Normal 33 3 4 3 3" xfId="33763" xr:uid="{A715C575-9C24-427B-8075-422445A96C32}"/>
    <cellStyle name="Normal 33 3 4 3 3 2" xfId="33764" xr:uid="{5098B221-7356-4CFF-9D34-9B4126AE0C25}"/>
    <cellStyle name="Normal 33 3 4 3 4" xfId="33765" xr:uid="{E9DC5303-D0E6-4629-AF6F-59F60995E212}"/>
    <cellStyle name="Normal 33 3 4 4" xfId="33766" xr:uid="{D2E3130B-F135-47D4-B5D6-B6BD001177BE}"/>
    <cellStyle name="Normal 33 3 4 4 2" xfId="33767" xr:uid="{02751F4E-FDCA-497B-9B4F-1AF0889CEAF8}"/>
    <cellStyle name="Normal 33 3 4 4 2 2" xfId="33768" xr:uid="{84437C9B-382A-47B7-AFE2-2360E14D517F}"/>
    <cellStyle name="Normal 33 3 4 4 3" xfId="33769" xr:uid="{CF2B52CF-1A99-461F-BEDE-1F704A9CA807}"/>
    <cellStyle name="Normal 33 3 4 5" xfId="33770" xr:uid="{EAE996B4-EF79-4F29-9E02-294D370FB98E}"/>
    <cellStyle name="Normal 33 3 4 5 2" xfId="33771" xr:uid="{AFF6187B-CD99-48EA-87ED-385181E36042}"/>
    <cellStyle name="Normal 33 3 4 6" xfId="33772" xr:uid="{B63735ED-CEED-4148-8B6C-3C91EAD910C8}"/>
    <cellStyle name="Normal 33 3 4 7" xfId="33773" xr:uid="{FF039A01-FAE1-480C-8B7B-CE51683A91D6}"/>
    <cellStyle name="Normal 33 3 5" xfId="33774" xr:uid="{BDD9CA0F-055D-4FC1-9AD3-C1EB8D49A3FA}"/>
    <cellStyle name="Normal 33 3 5 2" xfId="33775" xr:uid="{B42D24E0-B4B1-40C2-8819-2D25E6BD5DBE}"/>
    <cellStyle name="Normal 33 3 5 2 2" xfId="33776" xr:uid="{9A71EFB5-26F1-4B38-BDCE-FD814637C1CC}"/>
    <cellStyle name="Normal 33 3 5 2 2 2" xfId="33777" xr:uid="{4B1F4F31-1C56-443E-865B-769C0644A877}"/>
    <cellStyle name="Normal 33 3 5 2 3" xfId="33778" xr:uid="{8FD624CC-0AAF-42C3-B317-4286B47C936D}"/>
    <cellStyle name="Normal 33 3 5 3" xfId="33779" xr:uid="{9C49A677-0545-4993-9953-08201BEF2235}"/>
    <cellStyle name="Normal 33 3 5 3 2" xfId="33780" xr:uid="{0BD2B30F-2895-4608-8EF0-3F0745E204A7}"/>
    <cellStyle name="Normal 33 3 5 4" xfId="33781" xr:uid="{F27CF720-A3CE-4599-828B-039BA2F7C7F4}"/>
    <cellStyle name="Normal 33 3 6" xfId="33782" xr:uid="{26B3D2C7-55CC-42A8-9163-EA256DAFEF5E}"/>
    <cellStyle name="Normal 33 3 6 2" xfId="33783" xr:uid="{AED4DAF2-6D46-41BF-AE17-695EDACCDDCF}"/>
    <cellStyle name="Normal 33 3 6 2 2" xfId="33784" xr:uid="{88F94681-3495-485C-94B8-0544C905AC87}"/>
    <cellStyle name="Normal 33 3 6 3" xfId="33785" xr:uid="{4B1B5687-4FB1-4F8B-88CB-87D8D4FF19B5}"/>
    <cellStyle name="Normal 33 3 7" xfId="33786" xr:uid="{0778AE86-1A21-483D-B25C-FDF6FA1AC34E}"/>
    <cellStyle name="Normal 33 3 7 2" xfId="33787" xr:uid="{3DEB3297-B114-46FE-89F1-D88486EF7B43}"/>
    <cellStyle name="Normal 33 3 7 2 2" xfId="33788" xr:uid="{73590A56-97A6-49A6-A374-C1C70403215C}"/>
    <cellStyle name="Normal 33 3 7 2 2 2" xfId="33789" xr:uid="{882C5E10-B80D-4F99-938A-B941BBC9062A}"/>
    <cellStyle name="Normal 33 3 7 2 3" xfId="33790" xr:uid="{AE9E19B2-EE90-4616-8A1C-B2348CFA8A1A}"/>
    <cellStyle name="Normal 33 3 7 3" xfId="33791" xr:uid="{18EB94AD-519D-4485-89E9-25C8901F91DE}"/>
    <cellStyle name="Normal 33 3 7 3 2" xfId="33792" xr:uid="{1CC3DC04-FB9F-42DD-AC7E-24E8754CA62A}"/>
    <cellStyle name="Normal 33 3 7 4" xfId="33793" xr:uid="{64EDD657-46BC-4BDB-8A25-66D1560D2E28}"/>
    <cellStyle name="Normal 33 3 8" xfId="33794" xr:uid="{4641995E-CAB2-42FA-969E-2E4591512EF6}"/>
    <cellStyle name="Normal 33 3 8 2" xfId="33795" xr:uid="{4432AD26-2D42-4A5D-8FE9-2A84D75F7E00}"/>
    <cellStyle name="Normal 33 3 8 2 2" xfId="33796" xr:uid="{F60D3E10-8F43-4B8D-955D-54D9BF006C38}"/>
    <cellStyle name="Normal 33 3 8 3" xfId="33797" xr:uid="{6A42B14E-E4C7-42E7-A882-11293FD76DD8}"/>
    <cellStyle name="Normal 33 3 9" xfId="33798" xr:uid="{9C54F815-CAD0-442C-B3E9-08F300D10288}"/>
    <cellStyle name="Normal 33 3 9 2" xfId="33799" xr:uid="{FD040468-DDEC-4BF9-A839-06B153B716F8}"/>
    <cellStyle name="Normal 33 3_INFORME" xfId="33800" xr:uid="{A8FC4314-1DBD-4FFA-9887-516CA8A283FD}"/>
    <cellStyle name="Normal 33 4" xfId="33801" xr:uid="{4B123188-E3E8-4EC3-BF32-853A56C7A241}"/>
    <cellStyle name="Normal 33 4 10" xfId="33802" xr:uid="{5D6184DB-6E51-472E-B909-DFDA12DA397B}"/>
    <cellStyle name="Normal 33 4 2" xfId="33803" xr:uid="{9221AC9C-15F4-4081-A20A-88F0BF955734}"/>
    <cellStyle name="Normal 33 4 2 2" xfId="33804" xr:uid="{0824D3FF-71AE-4ED0-8975-68E9AB742137}"/>
    <cellStyle name="Normal 33 4 2 2 2" xfId="33805" xr:uid="{0C6CE471-BD9A-4CDB-AB83-D5DCB2592005}"/>
    <cellStyle name="Normal 33 4 2 2 2 2" xfId="33806" xr:uid="{6A10AE0E-AAC8-4A78-9175-90A1D3EF50F3}"/>
    <cellStyle name="Normal 33 4 2 2 2 2 2" xfId="33807" xr:uid="{653E8E90-3FB8-4434-AC9D-473200DE487A}"/>
    <cellStyle name="Normal 33 4 2 2 2 2 2 2" xfId="33808" xr:uid="{D5FCDE76-0031-475B-AAA5-5C76439AD082}"/>
    <cellStyle name="Normal 33 4 2 2 2 2 3" xfId="33809" xr:uid="{30D45FD3-CF08-4477-A7E9-BD90FC5D3A47}"/>
    <cellStyle name="Normal 33 4 2 2 2 3" xfId="33810" xr:uid="{86B85CAE-E291-46A3-A59E-273247E7E3F6}"/>
    <cellStyle name="Normal 33 4 2 2 2 3 2" xfId="33811" xr:uid="{087FE619-0110-4ECB-BDF9-79E3C054207A}"/>
    <cellStyle name="Normal 33 4 2 2 2 4" xfId="33812" xr:uid="{0D2152AE-E881-4A07-8DC1-9E66F4089A14}"/>
    <cellStyle name="Normal 33 4 2 2 3" xfId="33813" xr:uid="{B629CFDA-025E-4F51-AA4F-30E549D108C0}"/>
    <cellStyle name="Normal 33 4 2 2 3 2" xfId="33814" xr:uid="{80F60968-C816-451D-8E55-5E316DE241F4}"/>
    <cellStyle name="Normal 33 4 2 2 3 2 2" xfId="33815" xr:uid="{AD14ED88-8ABC-4078-B9E8-73DB97A99600}"/>
    <cellStyle name="Normal 33 4 2 2 3 3" xfId="33816" xr:uid="{652C7D3C-8A33-47B1-AC0E-E5A3B75B96DB}"/>
    <cellStyle name="Normal 33 4 2 2 4" xfId="33817" xr:uid="{E1C481E1-FD60-42FD-A912-3B7D8AA18887}"/>
    <cellStyle name="Normal 33 4 2 2 4 2" xfId="33818" xr:uid="{127E3A5F-D684-4B61-92B4-B1C14DA3F0C8}"/>
    <cellStyle name="Normal 33 4 2 2 5" xfId="33819" xr:uid="{0A1B07D2-5352-4EA9-AAF2-36C8E50B0E4F}"/>
    <cellStyle name="Normal 33 4 2 2 6" xfId="33820" xr:uid="{0ACB6663-E673-4481-8F19-9B68E9BB99B4}"/>
    <cellStyle name="Normal 33 4 2 3" xfId="33821" xr:uid="{0991ED56-E195-4E69-8D76-0D760544B245}"/>
    <cellStyle name="Normal 33 4 2 3 2" xfId="33822" xr:uid="{43151A6E-8FC9-42EC-B25C-713785F4A86C}"/>
    <cellStyle name="Normal 33 4 2 3 2 2" xfId="33823" xr:uid="{9D737511-245D-42A4-B24B-CAA83DD11AF7}"/>
    <cellStyle name="Normal 33 4 2 3 2 2 2" xfId="33824" xr:uid="{486F6884-1E21-4459-A9AB-70DBDC9D2AA7}"/>
    <cellStyle name="Normal 33 4 2 3 2 3" xfId="33825" xr:uid="{E1789791-D64D-4889-9AC6-FA3E688C81C9}"/>
    <cellStyle name="Normal 33 4 2 3 3" xfId="33826" xr:uid="{95CDB85C-3C7B-4144-88F0-82B9C325E1DA}"/>
    <cellStyle name="Normal 33 4 2 3 3 2" xfId="33827" xr:uid="{1A021B94-04D4-4D66-A513-D73B2B8580A0}"/>
    <cellStyle name="Normal 33 4 2 3 4" xfId="33828" xr:uid="{636CA02C-0788-4E76-BA7B-90C132515D59}"/>
    <cellStyle name="Normal 33 4 2 4" xfId="33829" xr:uid="{47BEEEE1-DE3C-4ABD-BE75-0981806C9F49}"/>
    <cellStyle name="Normal 33 4 2 4 2" xfId="33830" xr:uid="{27C4A19B-E43E-42C4-8F1C-FEC5C6020C11}"/>
    <cellStyle name="Normal 33 4 2 4 2 2" xfId="33831" xr:uid="{FF766590-67DC-4DF4-AC72-6099C2AEE80C}"/>
    <cellStyle name="Normal 33 4 2 4 3" xfId="33832" xr:uid="{B0CA4ACA-ECDD-4CCE-8351-4436684D538A}"/>
    <cellStyle name="Normal 33 4 2 5" xfId="33833" xr:uid="{439C71BC-BF06-468D-A678-437999E98BFA}"/>
    <cellStyle name="Normal 33 4 2 5 2" xfId="33834" xr:uid="{90C428C0-0262-4827-9772-28BBDB31E035}"/>
    <cellStyle name="Normal 33 4 2 6" xfId="33835" xr:uid="{66DA3CC1-D749-4C82-A666-CA7053B63E7D}"/>
    <cellStyle name="Normal 33 4 2 7" xfId="33836" xr:uid="{C1612940-859A-422A-AA11-FB127E67DC36}"/>
    <cellStyle name="Normal 33 4 2 8" xfId="33837" xr:uid="{C4D635F1-E02E-40BA-B201-6F575D2D33DB}"/>
    <cellStyle name="Normal 33 4 3" xfId="33838" xr:uid="{CC2472C6-C892-471B-8ADF-BDAF72CDDB37}"/>
    <cellStyle name="Normal 33 4 3 2" xfId="33839" xr:uid="{E9EBE974-72FB-4B98-8C42-51E06C41F8B1}"/>
    <cellStyle name="Normal 33 4 3 2 2" xfId="33840" xr:uid="{5B31B173-7EBA-40F8-AA2A-63ABD6CBAB41}"/>
    <cellStyle name="Normal 33 4 3 2 2 2" xfId="33841" xr:uid="{98917A2E-5B73-4460-9682-CF4D5C2CF964}"/>
    <cellStyle name="Normal 33 4 3 2 2 2 2" xfId="33842" xr:uid="{D5CA18AD-C512-4CEE-9E3B-797EB1008C63}"/>
    <cellStyle name="Normal 33 4 3 2 2 3" xfId="33843" xr:uid="{B1939858-17BD-4ACE-919F-89199A7F8ACE}"/>
    <cellStyle name="Normal 33 4 3 2 3" xfId="33844" xr:uid="{298055D7-B16C-423A-92E8-A74089E49831}"/>
    <cellStyle name="Normal 33 4 3 2 3 2" xfId="33845" xr:uid="{AC24C9FB-8D01-45B0-A538-D91927A626F1}"/>
    <cellStyle name="Normal 33 4 3 2 4" xfId="33846" xr:uid="{4DDFA225-EB20-4940-B851-8A7B5E2DEC36}"/>
    <cellStyle name="Normal 33 4 3 3" xfId="33847" xr:uid="{DC56DDE3-EEAB-48E4-B6DC-9ADA8758FE1B}"/>
    <cellStyle name="Normal 33 4 3 3 2" xfId="33848" xr:uid="{6566F310-2A19-411E-AA97-74BB4BDAF9A7}"/>
    <cellStyle name="Normal 33 4 3 3 2 2" xfId="33849" xr:uid="{112F91CC-CE1C-4A7E-BE8A-DE2F55EFFDDB}"/>
    <cellStyle name="Normal 33 4 3 3 3" xfId="33850" xr:uid="{2A3FEC33-A408-495F-BDAD-9F7D0474BD03}"/>
    <cellStyle name="Normal 33 4 3 4" xfId="33851" xr:uid="{65D15D49-D39A-4B19-9AD3-994223BAF9A9}"/>
    <cellStyle name="Normal 33 4 3 4 2" xfId="33852" xr:uid="{AD292B18-9E69-4F53-A0D5-5D396D2F1312}"/>
    <cellStyle name="Normal 33 4 3 5" xfId="33853" xr:uid="{427245A2-F978-403C-B9F5-E86AB5B1AB94}"/>
    <cellStyle name="Normal 33 4 3 6" xfId="33854" xr:uid="{D4F6FA8E-061C-4C7A-9AB4-05C8E5668828}"/>
    <cellStyle name="Normal 33 4 4" xfId="33855" xr:uid="{43D8DEBE-F754-47A3-AA4C-004160AE619B}"/>
    <cellStyle name="Normal 33 4 4 2" xfId="33856" xr:uid="{FB00CA9E-1B07-40D2-9B24-AB02D49AF2E7}"/>
    <cellStyle name="Normal 33 4 4 2 2" xfId="33857" xr:uid="{54DDE81E-B19B-4E89-84A3-51B188639246}"/>
    <cellStyle name="Normal 33 4 4 2 2 2" xfId="56230" xr:uid="{1AEEE23B-C148-4755-950F-B4F86B9D34E3}"/>
    <cellStyle name="Normal 33 4 4 2 3" xfId="56231" xr:uid="{72D4661C-C9F4-44A3-B78E-6A05A6FDDA36}"/>
    <cellStyle name="Normal 33 4 4 3" xfId="33858" xr:uid="{CD9255E6-49AC-411B-89C0-CE9605A4BA14}"/>
    <cellStyle name="Normal 33 4 4 3 2" xfId="56232" xr:uid="{B6F024E0-A85D-4FC7-8AB2-C00B6BF35983}"/>
    <cellStyle name="Normal 33 4 4 4" xfId="56233" xr:uid="{F1A2B719-1FAA-44BA-A589-07890C6F8535}"/>
    <cellStyle name="Normal 33 4 5" xfId="33859" xr:uid="{5624959C-B1A0-411D-8630-F3CCD8312D89}"/>
    <cellStyle name="Normal 33 4 5 2" xfId="33860" xr:uid="{F1BF005F-55B9-4A20-8345-39875E534866}"/>
    <cellStyle name="Normal 33 4 5 2 2" xfId="33861" xr:uid="{2AB778A0-48C2-4275-AD37-C1094D242CC9}"/>
    <cellStyle name="Normal 33 4 5 2 2 2" xfId="33862" xr:uid="{A14C6D81-3231-445E-A669-C5870B1B623E}"/>
    <cellStyle name="Normal 33 4 5 2 3" xfId="33863" xr:uid="{8B90F63F-9D20-4338-8768-0816BF120D3A}"/>
    <cellStyle name="Normal 33 4 5 3" xfId="33864" xr:uid="{F8E88759-926D-46A5-AC69-A71DDE66DD86}"/>
    <cellStyle name="Normal 33 4 5 3 2" xfId="33865" xr:uid="{6C907DC2-703B-4122-A7EE-529CA746A7CA}"/>
    <cellStyle name="Normal 33 4 5 4" xfId="33866" xr:uid="{56D1B559-FEDC-4A84-B312-572C3CCB3313}"/>
    <cellStyle name="Normal 33 4 6" xfId="33867" xr:uid="{E3B172A5-16E0-4DDF-A080-A2B92E139A66}"/>
    <cellStyle name="Normal 33 4 6 2" xfId="33868" xr:uid="{20F590FE-0CCD-46C7-9168-9AC59EDADB45}"/>
    <cellStyle name="Normal 33 4 6 2 2" xfId="33869" xr:uid="{B9CCCF03-A1BB-4F1F-B75F-D9DBA42D6506}"/>
    <cellStyle name="Normal 33 4 6 3" xfId="33870" xr:uid="{8B2CE0E6-4362-4AC3-9DE1-B9271B95A968}"/>
    <cellStyle name="Normal 33 4 7" xfId="33871" xr:uid="{908E9847-8647-4DC8-8749-C6E7AC944AE6}"/>
    <cellStyle name="Normal 33 4 7 2" xfId="33872" xr:uid="{76DDE92F-3902-4694-B51D-C1BAD198F330}"/>
    <cellStyle name="Normal 33 4 8" xfId="33873" xr:uid="{0B85730F-2CA2-4500-BFF3-0C034E05BB95}"/>
    <cellStyle name="Normal 33 4 9" xfId="33874" xr:uid="{29D48E6D-2E43-49BD-9E73-51D0C277AE35}"/>
    <cellStyle name="Normal 33 4_INFORME" xfId="33875" xr:uid="{06AF828D-F548-4495-8C2C-462130E19164}"/>
    <cellStyle name="Normal 33 5" xfId="33876" xr:uid="{EC59F2A7-15D4-493D-964B-E331CE7C6B7C}"/>
    <cellStyle name="Normal 33 5 2" xfId="33877" xr:uid="{CC185AD5-352F-4111-9141-E547F726C21B}"/>
    <cellStyle name="Normal 33 5 2 2" xfId="33878" xr:uid="{35709F0C-232E-4814-8489-1B5772D67632}"/>
    <cellStyle name="Normal 33 5 2 2 2" xfId="33879" xr:uid="{31FCE74D-F48C-4BAB-9930-5ADDA88857E2}"/>
    <cellStyle name="Normal 33 5 2 2 2 2" xfId="33880" xr:uid="{0F173C8B-10EB-44EE-86E9-9451568DEB19}"/>
    <cellStyle name="Normal 33 5 2 2 2 2 2" xfId="33881" xr:uid="{4B798212-6EEB-4923-81A4-A7CB29F7493D}"/>
    <cellStyle name="Normal 33 5 2 2 2 3" xfId="33882" xr:uid="{EFDF90D2-DA58-464D-B4BF-3521B5F0D4DB}"/>
    <cellStyle name="Normal 33 5 2 2 3" xfId="33883" xr:uid="{9BEC1891-4471-4E2C-B801-20821E1521E3}"/>
    <cellStyle name="Normal 33 5 2 2 3 2" xfId="33884" xr:uid="{1B2542CA-2CAE-4EA6-8245-9BC47A35CAD4}"/>
    <cellStyle name="Normal 33 5 2 2 4" xfId="33885" xr:uid="{6870469C-A4EA-4544-9281-E6B26E4CC932}"/>
    <cellStyle name="Normal 33 5 2 3" xfId="33886" xr:uid="{94979020-42C4-4D9C-BDD7-72A54CFD3F91}"/>
    <cellStyle name="Normal 33 5 2 3 2" xfId="33887" xr:uid="{E8AA93BF-31D5-4F2E-B4C0-CB6A90485BF1}"/>
    <cellStyle name="Normal 33 5 2 3 2 2" xfId="33888" xr:uid="{01FE3E3D-222B-462B-80FE-C8F52BDDF5EE}"/>
    <cellStyle name="Normal 33 5 2 3 2 2 2" xfId="33889" xr:uid="{2741E2C1-BDC2-49B9-8B12-B318147B492A}"/>
    <cellStyle name="Normal 33 5 2 3 2 3" xfId="33890" xr:uid="{41498C44-8F87-4C16-A9EC-68472EFA96CE}"/>
    <cellStyle name="Normal 33 5 2 3 3" xfId="33891" xr:uid="{6093074E-A323-4370-95B5-F02BEF327FA8}"/>
    <cellStyle name="Normal 33 5 2 3 3 2" xfId="33892" xr:uid="{C83A09CF-774E-428A-87DC-3B79D7D92179}"/>
    <cellStyle name="Normal 33 5 2 3 4" xfId="33893" xr:uid="{51085BAC-88CE-4707-BA51-6FED31F43B64}"/>
    <cellStyle name="Normal 33 5 2 4" xfId="33894" xr:uid="{E5BDF834-DA7A-45CC-891F-EE72107447AA}"/>
    <cellStyle name="Normal 33 5 2 4 2" xfId="33895" xr:uid="{A65D8D06-44FE-4A18-81ED-8907CFEC5979}"/>
    <cellStyle name="Normal 33 5 2 4 2 2" xfId="33896" xr:uid="{5E52E69A-633E-4526-A7DA-AF4C24A88CE8}"/>
    <cellStyle name="Normal 33 5 2 4 3" xfId="33897" xr:uid="{3E522714-3AA1-40B5-B510-8209FEDA5DDB}"/>
    <cellStyle name="Normal 33 5 2 5" xfId="33898" xr:uid="{77B55C76-2FC8-4C56-A9E8-7A77F49EC195}"/>
    <cellStyle name="Normal 33 5 2 5 2" xfId="33899" xr:uid="{81FFB7BE-D884-4794-9BA0-D9D04ABF3991}"/>
    <cellStyle name="Normal 33 5 2 6" xfId="33900" xr:uid="{A1DC598C-4BA5-4769-9706-9429FCCD6538}"/>
    <cellStyle name="Normal 33 5 2 7" xfId="33901" xr:uid="{EAB588B3-A401-4154-9274-B285FE95F561}"/>
    <cellStyle name="Normal 33 5 3" xfId="33902" xr:uid="{32F273A4-81B7-4BC2-91E5-36F395D669E6}"/>
    <cellStyle name="Normal 33 5 3 2" xfId="33903" xr:uid="{B43CD213-235D-45D5-B285-E705A92E20A6}"/>
    <cellStyle name="Normal 33 5 3 2 2" xfId="33904" xr:uid="{5C0BE575-9041-4239-9071-742D226BDE35}"/>
    <cellStyle name="Normal 33 5 3 2 2 2" xfId="33905" xr:uid="{751444E3-8431-41AB-9DD6-8643C6CFA039}"/>
    <cellStyle name="Normal 33 5 3 2 3" xfId="33906" xr:uid="{237862EB-8F37-405A-B52F-65F89616B72B}"/>
    <cellStyle name="Normal 33 5 3 3" xfId="33907" xr:uid="{DC9470ED-B4B2-47C5-BEA9-34D847EB8F6A}"/>
    <cellStyle name="Normal 33 5 3 3 2" xfId="33908" xr:uid="{73425DB3-D0AE-4DE5-A170-48255B1AE53D}"/>
    <cellStyle name="Normal 33 5 3 4" xfId="33909" xr:uid="{59F27C05-AE9B-4A0B-92C2-C929E32F20EA}"/>
    <cellStyle name="Normal 33 5 4" xfId="33910" xr:uid="{FF2A1D89-5C25-4CA9-AD3D-2613DD2AD290}"/>
    <cellStyle name="Normal 33 5 4 2" xfId="33911" xr:uid="{37A3771A-C190-40DB-9BEC-12E091E9D304}"/>
    <cellStyle name="Normal 33 5 4 2 2" xfId="33912" xr:uid="{04261E1B-373A-4D02-B6ED-7F65EEB4704E}"/>
    <cellStyle name="Normal 33 5 4 2 2 2" xfId="33913" xr:uid="{1687EE5E-0F1E-4A74-A60F-6D6AAD4F368D}"/>
    <cellStyle name="Normal 33 5 4 2 3" xfId="33914" xr:uid="{FC67940E-D5AA-4DC2-B341-2CC8949FEE88}"/>
    <cellStyle name="Normal 33 5 4 3" xfId="33915" xr:uid="{6D493ECB-4BFF-4CFA-BB72-9CF17F4CC7A4}"/>
    <cellStyle name="Normal 33 5 4 3 2" xfId="33916" xr:uid="{1FEAE0A8-722C-433C-87EC-7BBC60BA3B20}"/>
    <cellStyle name="Normal 33 5 4 4" xfId="33917" xr:uid="{BDFEBBE6-420E-4141-B3F0-882DD3C0E104}"/>
    <cellStyle name="Normal 33 5 5" xfId="33918" xr:uid="{18DBA958-9781-47B3-B7CA-614052248012}"/>
    <cellStyle name="Normal 33 5 5 2" xfId="33919" xr:uid="{B48F6DD9-9D0A-4590-935F-3860C3817517}"/>
    <cellStyle name="Normal 33 5 5 2 2" xfId="33920" xr:uid="{2F8169A6-FC03-4553-ACC9-FA55126AF22B}"/>
    <cellStyle name="Normal 33 5 5 3" xfId="33921" xr:uid="{835DF2E5-D685-4A02-A2C2-2F6E6F1A1426}"/>
    <cellStyle name="Normal 33 5 6" xfId="33922" xr:uid="{E3FDDBAF-E424-4D4A-9A00-E84B7DD9082D}"/>
    <cellStyle name="Normal 33 5 6 2" xfId="33923" xr:uid="{AFE9FBB0-E8FE-49FC-985E-CB5CA36C5FE6}"/>
    <cellStyle name="Normal 33 5 7" xfId="33924" xr:uid="{A57F7130-944F-49B6-82B6-93043EF24C31}"/>
    <cellStyle name="Normal 33 5 8" xfId="33925" xr:uid="{53803701-FBF0-4163-A7C0-78390E0D6753}"/>
    <cellStyle name="Normal 33 5 9" xfId="33926" xr:uid="{3F22E30F-B034-4524-8DBC-4264092F4EED}"/>
    <cellStyle name="Normal 33 6" xfId="33927" xr:uid="{B4935266-6DDA-4339-AB8C-33D5131BD37A}"/>
    <cellStyle name="Normal 33 6 2" xfId="33928" xr:uid="{095AAFB5-9870-4FE4-BCED-A16AE2BCA2F1}"/>
    <cellStyle name="Normal 33 6 2 2" xfId="33929" xr:uid="{219F38A3-9113-4E4E-99B0-F3EEE883B5F1}"/>
    <cellStyle name="Normal 33 6 2 2 2" xfId="33930" xr:uid="{EBD2AB14-F17D-4B0C-AA75-483C1681075D}"/>
    <cellStyle name="Normal 33 6 2 2 2 2" xfId="33931" xr:uid="{557C003F-624B-4D31-BCE3-CA12D5981E48}"/>
    <cellStyle name="Normal 33 6 2 2 3" xfId="33932" xr:uid="{0928EC28-4181-4688-8D2C-DC27C6B7019A}"/>
    <cellStyle name="Normal 33 6 2 3" xfId="33933" xr:uid="{B0532DF7-E6A9-4E84-B43A-DE81593A0A0F}"/>
    <cellStyle name="Normal 33 6 2 3 2" xfId="33934" xr:uid="{0A90FF47-9516-4CC3-91C8-E032A67DD989}"/>
    <cellStyle name="Normal 33 6 2 4" xfId="33935" xr:uid="{06838E49-4CE0-494E-9D45-3A097E3360A5}"/>
    <cellStyle name="Normal 33 6 3" xfId="33936" xr:uid="{17348C48-D904-4B40-866C-179061447F3D}"/>
    <cellStyle name="Normal 33 6 3 2" xfId="33937" xr:uid="{33BB61B7-A282-4DC0-9937-3269B5390923}"/>
    <cellStyle name="Normal 33 6 3 2 2" xfId="33938" xr:uid="{20813948-1F03-4A15-8E88-3FAA6A8D2AB1}"/>
    <cellStyle name="Normal 33 6 3 2 2 2" xfId="33939" xr:uid="{DB008236-6822-4992-B854-59832C93A96E}"/>
    <cellStyle name="Normal 33 6 3 2 3" xfId="33940" xr:uid="{3100E7E5-7927-4CB8-BF49-CB75AA5DDF0D}"/>
    <cellStyle name="Normal 33 6 3 3" xfId="33941" xr:uid="{2F2F78B5-2F66-4177-9508-A1A34CC81397}"/>
    <cellStyle name="Normal 33 6 3 3 2" xfId="33942" xr:uid="{051D0378-96C4-4DD1-B533-ADFA934B1C18}"/>
    <cellStyle name="Normal 33 6 3 4" xfId="33943" xr:uid="{D24F3412-4330-46A6-B328-28E609AEEB90}"/>
    <cellStyle name="Normal 33 6 4" xfId="33944" xr:uid="{F818BF6B-FE59-4CD1-9961-5C361973F473}"/>
    <cellStyle name="Normal 33 6 4 2" xfId="33945" xr:uid="{4DA9E600-4048-4C7C-B153-F0698FCB42CF}"/>
    <cellStyle name="Normal 33 6 4 2 2" xfId="33946" xr:uid="{9ADA6466-EC9D-4967-8689-6C3CBE40EF2D}"/>
    <cellStyle name="Normal 33 6 4 3" xfId="33947" xr:uid="{6B211CC9-FF57-4261-A69A-2EB0BB35ABFC}"/>
    <cellStyle name="Normal 33 6 5" xfId="33948" xr:uid="{F8052CDF-79B9-4F8B-9D83-B56B355087DA}"/>
    <cellStyle name="Normal 33 6 5 2" xfId="33949" xr:uid="{FA9DA286-E24B-4DF4-8068-688E7ECA7A44}"/>
    <cellStyle name="Normal 33 6 6" xfId="33950" xr:uid="{BECC8230-656E-467D-AE79-A60669CF6ACB}"/>
    <cellStyle name="Normal 33 6 7" xfId="33951" xr:uid="{952052EA-1C1A-48F4-95B5-651B399FCC6F}"/>
    <cellStyle name="Normal 33 7" xfId="33952" xr:uid="{974A83EC-42D1-4F94-933F-57FD8BAB360C}"/>
    <cellStyle name="Normal 33 7 2" xfId="33953" xr:uid="{57096B84-4C48-4131-8066-D455BA3EF9EB}"/>
    <cellStyle name="Normal 33 7 2 2" xfId="33954" xr:uid="{2E41089D-C034-476C-AE27-36684369A585}"/>
    <cellStyle name="Normal 33 7 2 2 2" xfId="33955" xr:uid="{E5825B04-F911-4884-B8D3-DDB4EEEE95F5}"/>
    <cellStyle name="Normal 33 7 2 3" xfId="33956" xr:uid="{5392BAC4-F485-4005-8272-46E859C522E2}"/>
    <cellStyle name="Normal 33 7 3" xfId="33957" xr:uid="{3521596A-BE8A-4A23-AED0-01516F1E8893}"/>
    <cellStyle name="Normal 33 7 3 2" xfId="33958" xr:uid="{C474220C-D827-4DA2-BB3F-24DBE2CD6071}"/>
    <cellStyle name="Normal 33 7 4" xfId="33959" xr:uid="{C1FDD668-8D39-4754-B614-63D16EB1F615}"/>
    <cellStyle name="Normal 33 8" xfId="33960" xr:uid="{29618288-394B-4863-9FD6-6DE73A9728C9}"/>
    <cellStyle name="Normal 33 8 2" xfId="33961" xr:uid="{B7DEA87D-7B4B-40B6-B945-850C453F5FA9}"/>
    <cellStyle name="Normal 33 8 2 2" xfId="33962" xr:uid="{76EC264F-E159-4C2C-98AA-5BFFDDD3D483}"/>
    <cellStyle name="Normal 33 8 3" xfId="33963" xr:uid="{1A39491D-2ADE-4D0F-9BB4-4262D420C6CA}"/>
    <cellStyle name="Normal 33 9" xfId="33964" xr:uid="{932269E1-96B9-4E3C-8B11-3834F9BD5F75}"/>
    <cellStyle name="Normal 33 9 2" xfId="33965" xr:uid="{293092F8-C9AF-431E-A042-F732DFD0211C}"/>
    <cellStyle name="Normal 33 9 2 2" xfId="33966" xr:uid="{2CE35F70-B8C2-40DE-A196-1720DC5EC75C}"/>
    <cellStyle name="Normal 33 9 2 2 2" xfId="33967" xr:uid="{CB33DBF8-B4EE-4DDB-9C3C-FC53B4FFA450}"/>
    <cellStyle name="Normal 33 9 2 3" xfId="33968" xr:uid="{3D972415-5C9B-4127-814C-00531462B719}"/>
    <cellStyle name="Normal 33 9 3" xfId="33969" xr:uid="{726001C7-A8C8-4D8D-84CE-FA811984AEBA}"/>
    <cellStyle name="Normal 33 9 3 2" xfId="33970" xr:uid="{A07690F1-B60E-4998-823B-4A9CEE7BACF1}"/>
    <cellStyle name="Normal 33 9 4" xfId="33971" xr:uid="{50BAFFBA-B215-4790-AF9A-3956F1574F5A}"/>
    <cellStyle name="Normal 33_HIDROLOGIA" xfId="33972" xr:uid="{507CE4AA-2248-47FC-A4F7-6E49B80F95C5}"/>
    <cellStyle name="Normal 330" xfId="33973" xr:uid="{0C356524-E0BB-4E13-BD49-2ED4C2B73D3C}"/>
    <cellStyle name="Normal 331" xfId="33974" xr:uid="{6ACF54F5-6C07-4A21-BFAB-BA9E64860C98}"/>
    <cellStyle name="Normal 332" xfId="33975" xr:uid="{D85B45CE-154F-414A-9579-C72437FE64C2}"/>
    <cellStyle name="Normal 333" xfId="33976" xr:uid="{8F77A02D-380E-4A7B-B986-3437F2CEC905}"/>
    <cellStyle name="Normal 334" xfId="33977" xr:uid="{713E3113-F612-4071-8FE3-181293E8C1F0}"/>
    <cellStyle name="Normal 335" xfId="33978" xr:uid="{30F2AF86-8A8C-45A3-B559-9762F57219F6}"/>
    <cellStyle name="Normal 336" xfId="36" xr:uid="{74739DA8-384E-4278-A573-8CBED14589A4}"/>
    <cellStyle name="Normal 337" xfId="37" xr:uid="{9D9CEE24-7409-4305-AAC4-544EE4ED5B05}"/>
    <cellStyle name="Normal 337 2" xfId="56234" xr:uid="{DAE52525-E260-4A0E-BD71-DF7B5A2C6CAA}"/>
    <cellStyle name="Normal 338" xfId="33979" xr:uid="{3C06EA49-224A-4534-93B3-85F1FA50BE4F}"/>
    <cellStyle name="Normal 338 2" xfId="56235" xr:uid="{46A257EC-F405-48D8-A465-C354AE4F01D9}"/>
    <cellStyle name="Normal 339" xfId="38" xr:uid="{6020360C-4BF9-4806-A4CC-F60E27C015C9}"/>
    <cellStyle name="Normal 339 2" xfId="56236" xr:uid="{137E716F-48E8-45B7-8820-C625706E26F4}"/>
    <cellStyle name="Normal 34" xfId="33980" xr:uid="{2B78AE84-82A1-47C5-968D-CF26BBBC6B47}"/>
    <cellStyle name="Normal 34 10" xfId="33981" xr:uid="{46877BD8-5DA5-4417-9D6D-E8C8F8B1BB0F}"/>
    <cellStyle name="Normal 34 11" xfId="33982" xr:uid="{B6CAF2AC-4338-4553-B5CA-90386AE25555}"/>
    <cellStyle name="Normal 34 12" xfId="33983" xr:uid="{D0D6768C-5200-4CD9-AD26-5528564DA7DC}"/>
    <cellStyle name="Normal 34 2" xfId="33984" xr:uid="{3AA06FC4-3F28-4E7F-B1B2-CDF728B4863D}"/>
    <cellStyle name="Normal 34 2 10" xfId="33985" xr:uid="{87E22F33-418D-4529-9F42-A4FE777B9D9D}"/>
    <cellStyle name="Normal 34 2 2" xfId="33986" xr:uid="{3A2DA290-BE53-4882-9B75-3180D400F344}"/>
    <cellStyle name="Normal 34 2 2 2" xfId="33987" xr:uid="{28E09769-46B9-4866-95A1-DFE0128310B3}"/>
    <cellStyle name="Normal 34 2 2 2 2" xfId="33988" xr:uid="{891C8783-CF46-4320-8174-10CCEA9C39A7}"/>
    <cellStyle name="Normal 34 2 2 2 2 2" xfId="33989" xr:uid="{025C7B86-6A1D-4BCF-A700-CF6F73F33048}"/>
    <cellStyle name="Normal 34 2 2 2 2 2 2" xfId="33990" xr:uid="{4D61D7A2-9465-4475-872B-208E04BDC516}"/>
    <cellStyle name="Normal 34 2 2 2 2 2 3" xfId="33991" xr:uid="{8CFCF1E9-3C4D-4E76-8EFC-F0FBC9690C2E}"/>
    <cellStyle name="Normal 34 2 2 2 2 3" xfId="33992" xr:uid="{239AB4BD-4CB0-4AE3-9CB4-25795A595DDE}"/>
    <cellStyle name="Normal 34 2 2 2 2 4" xfId="33993" xr:uid="{97821CEB-6B81-4120-9A04-97A86550B34F}"/>
    <cellStyle name="Normal 34 2 2 2 2 5" xfId="33994" xr:uid="{1F074F3F-7CEE-43A1-8D77-395673EDD7FF}"/>
    <cellStyle name="Normal 34 2 2 2 3" xfId="33995" xr:uid="{A6459D2F-3959-45FD-9427-258CFDE2ECFF}"/>
    <cellStyle name="Normal 34 2 2 2 3 2" xfId="33996" xr:uid="{45E9C41A-5C8A-43DB-9C16-F4AC439F5F02}"/>
    <cellStyle name="Normal 34 2 2 2 3 2 2" xfId="33997" xr:uid="{D4CA32D2-8245-40B4-8C06-3FDD6C30F2D4}"/>
    <cellStyle name="Normal 34 2 2 2 3 3" xfId="33998" xr:uid="{071667AD-52A4-4170-859A-ADA96CB42260}"/>
    <cellStyle name="Normal 34 2 2 2 3 4" xfId="33999" xr:uid="{A6413D51-586C-4150-A190-A973650AC8DA}"/>
    <cellStyle name="Normal 34 2 2 2 4" xfId="34000" xr:uid="{EA211A0F-46E8-47D7-A724-4007D38547AD}"/>
    <cellStyle name="Normal 34 2 2 2 4 2" xfId="34001" xr:uid="{B9D77FBD-C66B-4C48-937A-7EE0C6734CD7}"/>
    <cellStyle name="Normal 34 2 2 2 5" xfId="34002" xr:uid="{955BB7FB-0509-4C7A-BF6D-48C519AB240C}"/>
    <cellStyle name="Normal 34 2 2 2 6" xfId="34003" xr:uid="{ACD26EA8-90A6-4B63-99E4-EACEE4F4BE9B}"/>
    <cellStyle name="Normal 34 2 2 2 7" xfId="34004" xr:uid="{212B7F2B-C1C4-4E0B-B3B5-F4AA831860A2}"/>
    <cellStyle name="Normal 34 2 2 2_INFORME" xfId="34005" xr:uid="{931FCAAA-5E20-471E-B857-C2D3F9C0B73B}"/>
    <cellStyle name="Normal 34 2 2 3" xfId="34006" xr:uid="{5ACB0B7A-6F2F-434A-9BDE-5883A2436B93}"/>
    <cellStyle name="Normal 34 2 2 3 2" xfId="34007" xr:uid="{67984207-4E6C-4DDB-B5D9-347BF23A4332}"/>
    <cellStyle name="Normal 34 2 2 3 2 2" xfId="34008" xr:uid="{08B7210F-5CA6-44E9-BCA2-F6F97C6E0D45}"/>
    <cellStyle name="Normal 34 2 2 3 2 3" xfId="34009" xr:uid="{B1DC5242-10B2-4C86-87FA-F8834304BAD4}"/>
    <cellStyle name="Normal 34 2 2 3 3" xfId="34010" xr:uid="{7782FEA9-3A7B-4C93-A1E2-B9273F0C2324}"/>
    <cellStyle name="Normal 34 2 2 3 4" xfId="34011" xr:uid="{4EE467A8-8C0E-46D1-B5C9-A97C3B726538}"/>
    <cellStyle name="Normal 34 2 2 3 5" xfId="34012" xr:uid="{B8BFE9D1-4572-4479-BB2A-E838A8C616E1}"/>
    <cellStyle name="Normal 34 2 2 4" xfId="34013" xr:uid="{B5050674-521F-458A-8C08-7D2A8FD8ACBF}"/>
    <cellStyle name="Normal 34 2 2 4 2" xfId="34014" xr:uid="{6BEDC687-260B-4F0D-AC03-40F781D709C3}"/>
    <cellStyle name="Normal 34 2 2 4 2 2" xfId="34015" xr:uid="{AFF89105-6CE9-4A42-96A1-DC78A79D817D}"/>
    <cellStyle name="Normal 34 2 2 4 3" xfId="34016" xr:uid="{64CE40B3-A3B1-4F4C-ADB6-478D60412354}"/>
    <cellStyle name="Normal 34 2 2 4 4" xfId="34017" xr:uid="{4C8FA8F7-879B-4D20-A29E-586A0842102D}"/>
    <cellStyle name="Normal 34 2 2 5" xfId="34018" xr:uid="{85F0F2CB-FDF9-456D-A0A6-DAB0DC2FF627}"/>
    <cellStyle name="Normal 34 2 2 5 2" xfId="34019" xr:uid="{DCDD8B2C-C7E9-4D8A-8C93-0BB13DFE9039}"/>
    <cellStyle name="Normal 34 2 2 6" xfId="34020" xr:uid="{33141665-1F1A-4E1B-AE77-451CDEE4C987}"/>
    <cellStyle name="Normal 34 2 2 7" xfId="34021" xr:uid="{0A5C90C7-3046-421D-ABC5-1053D51114CF}"/>
    <cellStyle name="Normal 34 2 2 8" xfId="34022" xr:uid="{8EDAB36C-CAB2-4116-AD9D-27E39395AD81}"/>
    <cellStyle name="Normal 34 2 2_INFORME" xfId="34023" xr:uid="{41006EDC-EEE1-4A62-B839-527937B62292}"/>
    <cellStyle name="Normal 34 2 3" xfId="34024" xr:uid="{58C22F10-2A95-4515-8D44-1BA92A64623D}"/>
    <cellStyle name="Normal 34 2 3 2" xfId="34025" xr:uid="{359DCFF2-A53C-4FFB-8FDB-FC5A91CBA346}"/>
    <cellStyle name="Normal 34 2 3 2 2" xfId="34026" xr:uid="{6F4BAD98-1995-4B56-957E-6D83082ABDCE}"/>
    <cellStyle name="Normal 34 2 3 2 2 2" xfId="34027" xr:uid="{EE651144-67F3-445E-A23E-591C9AF91DD6}"/>
    <cellStyle name="Normal 34 2 3 2 2 2 2" xfId="34028" xr:uid="{AB1D7B00-B198-46B0-ACFA-5E753B42D6AC}"/>
    <cellStyle name="Normal 34 2 3 2 2 3" xfId="34029" xr:uid="{83A2C8BF-EE94-41A8-B13E-AFA4967A6977}"/>
    <cellStyle name="Normal 34 2 3 2 2 4" xfId="34030" xr:uid="{E7527C51-405A-4B76-A112-FDA0AA5EEC70}"/>
    <cellStyle name="Normal 34 2 3 2 3" xfId="34031" xr:uid="{02B6FD66-22BA-41A4-B88E-E878A452AC65}"/>
    <cellStyle name="Normal 34 2 3 2 3 2" xfId="34032" xr:uid="{92D50B8F-3A0E-40BD-9108-00077F7A9F66}"/>
    <cellStyle name="Normal 34 2 3 2 4" xfId="34033" xr:uid="{8C4A9BAB-03BF-43F5-B83A-6686D3987C4D}"/>
    <cellStyle name="Normal 34 2 3 2 5" xfId="34034" xr:uid="{9976B383-5A62-4D0B-AEBD-74BBD38FBCBD}"/>
    <cellStyle name="Normal 34 2 3 2 6" xfId="34035" xr:uid="{B6E8261D-3DB1-4C33-8079-9CF3323C6A24}"/>
    <cellStyle name="Normal 34 2 3 3" xfId="34036" xr:uid="{303E9FCA-8226-4EC2-929E-09F0A00E4262}"/>
    <cellStyle name="Normal 34 2 3 3 2" xfId="34037" xr:uid="{E9828570-570B-4025-9BCE-C9A53567E426}"/>
    <cellStyle name="Normal 34 2 3 3 2 2" xfId="34038" xr:uid="{08209AB1-71CA-4D26-AE6E-4FBF4EC21377}"/>
    <cellStyle name="Normal 34 2 3 3 3" xfId="34039" xr:uid="{A7840AB3-2F90-4961-893E-9BFF37AF887F}"/>
    <cellStyle name="Normal 34 2 3 3 4" xfId="34040" xr:uid="{792E23BC-CE01-41FE-978B-0CDAE680FE89}"/>
    <cellStyle name="Normal 34 2 3 4" xfId="34041" xr:uid="{A184434D-6E8D-429D-9D4F-401287EE871C}"/>
    <cellStyle name="Normal 34 2 3 4 2" xfId="34042" xr:uid="{7FF7A36B-DC3B-48FA-B03F-BDD2E53FDA15}"/>
    <cellStyle name="Normal 34 2 3 4 2 2" xfId="34043" xr:uid="{2E690DC3-668B-4DFC-8226-F547C2AAF82A}"/>
    <cellStyle name="Normal 34 2 3 4 3" xfId="34044" xr:uid="{C355CFEF-7E55-42D5-A515-570C4AA8E15F}"/>
    <cellStyle name="Normal 34 2 3 5" xfId="34045" xr:uid="{4002669D-533B-4611-9F05-1EC6BAC301DB}"/>
    <cellStyle name="Normal 34 2 3 5 2" xfId="34046" xr:uid="{61ABAF62-04DD-4785-B51F-C5503C63EBED}"/>
    <cellStyle name="Normal 34 2 3 6" xfId="34047" xr:uid="{ABD0DB39-595A-4E51-ACB5-31ECF6DB3CC7}"/>
    <cellStyle name="Normal 34 2 3 7" xfId="34048" xr:uid="{DB79A1E5-F531-4C7C-A710-B6E710254834}"/>
    <cellStyle name="Normal 34 2 3 8" xfId="34049" xr:uid="{B8FF6DF7-6D92-46C3-AD66-E89FB1F9F2B9}"/>
    <cellStyle name="Normal 34 2 3_INFORME" xfId="34050" xr:uid="{7AB1A232-6378-4A8B-A0A6-528AC395C598}"/>
    <cellStyle name="Normal 34 2 4" xfId="34051" xr:uid="{6DE0DE73-EF31-4199-B3D5-793EDC1960F8}"/>
    <cellStyle name="Normal 34 2 4 2" xfId="34052" xr:uid="{17EEA3EB-F2AA-404D-BACF-9D81F09C9DA7}"/>
    <cellStyle name="Normal 34 2 4 2 2" xfId="34053" xr:uid="{D66A5A40-5D93-4690-83B2-9AC8E5F3DEBE}"/>
    <cellStyle name="Normal 34 2 4 2 2 2" xfId="34054" xr:uid="{56067E2B-324B-4E80-A82D-20B2B4BB99B3}"/>
    <cellStyle name="Normal 34 2 4 2 3" xfId="34055" xr:uid="{69964100-9291-4A2B-A772-9C8FE05EE4FB}"/>
    <cellStyle name="Normal 34 2 4 2 4" xfId="34056" xr:uid="{5ECDE47C-7178-404E-915A-A7EEF91F412A}"/>
    <cellStyle name="Normal 34 2 4 3" xfId="34057" xr:uid="{3A682C04-9E14-4BA6-9D18-1A0917CB4CAC}"/>
    <cellStyle name="Normal 34 2 4 3 2" xfId="34058" xr:uid="{826687B3-8C3E-4727-98C6-53AC9D0E46CB}"/>
    <cellStyle name="Normal 34 2 4 4" xfId="34059" xr:uid="{48A721DC-67EC-489C-9176-C9DFB2D9B5E5}"/>
    <cellStyle name="Normal 34 2 4 5" xfId="34060" xr:uid="{949F17D8-33AA-4958-A88C-D1109824A36E}"/>
    <cellStyle name="Normal 34 2 4 6" xfId="34061" xr:uid="{57EDA2E1-73EA-47A2-A75D-D411F1B70265}"/>
    <cellStyle name="Normal 34 2 5" xfId="34062" xr:uid="{7048C614-6267-4919-A83F-BE355AD80438}"/>
    <cellStyle name="Normal 34 2 5 2" xfId="34063" xr:uid="{E2831245-D354-45C5-9D2B-441A5D40F489}"/>
    <cellStyle name="Normal 34 2 5 2 2" xfId="34064" xr:uid="{087D6D47-DD62-4525-BDAC-FF83A6EF7720}"/>
    <cellStyle name="Normal 34 2 5 3" xfId="34065" xr:uid="{16669B9D-9E34-45CB-B352-262B6D1863CF}"/>
    <cellStyle name="Normal 34 2 5 4" xfId="34066" xr:uid="{30504C1B-B92E-4ADA-8C7B-F6D0E72DE90F}"/>
    <cellStyle name="Normal 34 2 6" xfId="34067" xr:uid="{404F69E9-CA3E-4B82-B7D3-CF98A41176BF}"/>
    <cellStyle name="Normal 34 2 6 2" xfId="34068" xr:uid="{08ED60F5-4ACB-471A-922B-EBC36E49B7DA}"/>
    <cellStyle name="Normal 34 2 6 2 2" xfId="34069" xr:uid="{99B8E4EF-8299-4F03-AA82-05B79994C351}"/>
    <cellStyle name="Normal 34 2 6 3" xfId="34070" xr:uid="{B1B10B36-AABE-4BEA-9C84-706BB117F810}"/>
    <cellStyle name="Normal 34 2 7" xfId="34071" xr:uid="{604A1717-5376-4DBC-9672-5D02CD01D723}"/>
    <cellStyle name="Normal 34 2 7 2" xfId="34072" xr:uid="{99FDB70A-94FD-452D-985C-2806383E7219}"/>
    <cellStyle name="Normal 34 2 8" xfId="34073" xr:uid="{01BCF0C5-EEA1-4217-909E-93854ED1FC18}"/>
    <cellStyle name="Normal 34 2 9" xfId="34074" xr:uid="{BCB54FAF-AB47-4AE4-ACFF-CCF94383157A}"/>
    <cellStyle name="Normal 34 2_INFORME" xfId="34075" xr:uid="{13D2E96F-AE4A-452E-A6EE-0A8AE5EE721A}"/>
    <cellStyle name="Normal 34 3" xfId="34076" xr:uid="{0572C6E7-022A-4458-8080-EFDFF49B1F87}"/>
    <cellStyle name="Normal 34 3 2" xfId="34077" xr:uid="{87D6272B-6F5E-40A4-BD29-4F83D0194131}"/>
    <cellStyle name="Normal 34 3 2 2" xfId="34078" xr:uid="{08EB6940-49FC-4B6A-B20E-AB774D4A914C}"/>
    <cellStyle name="Normal 34 3 2 2 2" xfId="34079" xr:uid="{6F28DD5D-D4F8-46F1-896D-8EE5E6088812}"/>
    <cellStyle name="Normal 34 3 2 2 2 2" xfId="34080" xr:uid="{58014A06-4944-4E91-A883-FEE2ED10A270}"/>
    <cellStyle name="Normal 34 3 2 2 3" xfId="34081" xr:uid="{F8F0383D-BF7A-47B5-A535-D7092BD5DE5A}"/>
    <cellStyle name="Normal 34 3 2 2 4" xfId="34082" xr:uid="{63440D33-3FA0-4546-B2D8-DF08842333BB}"/>
    <cellStyle name="Normal 34 3 2 3" xfId="34083" xr:uid="{A238ECF7-B161-465D-927D-A7336FD7FD05}"/>
    <cellStyle name="Normal 34 3 2 3 2" xfId="34084" xr:uid="{B1F815B0-527B-4852-A9BC-69221BF76FDD}"/>
    <cellStyle name="Normal 34 3 2 4" xfId="34085" xr:uid="{240498ED-8D68-48DE-9633-3B5369AA64EB}"/>
    <cellStyle name="Normal 34 3 2 5" xfId="34086" xr:uid="{EE47FECB-4FD5-44FF-BC94-B31F0DC552AA}"/>
    <cellStyle name="Normal 34 3 2_INFORME" xfId="34087" xr:uid="{A891E5E1-2FF8-482B-B353-4EB9F1A888ED}"/>
    <cellStyle name="Normal 34 3 3" xfId="34088" xr:uid="{27C7F8C3-BAE2-4642-A9D3-F53D154E9D8A}"/>
    <cellStyle name="Normal 34 3 3 2" xfId="34089" xr:uid="{CB63E092-EACB-4ABB-B061-0A3AA16425BB}"/>
    <cellStyle name="Normal 34 3 3 2 2" xfId="34090" xr:uid="{424C0D5B-D589-4AD2-9DF3-A20A01B08BE3}"/>
    <cellStyle name="Normal 34 3 3 2 3" xfId="34091" xr:uid="{96C413C5-2E7E-479B-AB29-77CB8955A2FD}"/>
    <cellStyle name="Normal 34 3 3 3" xfId="34092" xr:uid="{4872A548-972E-412D-9512-DAA7403045B8}"/>
    <cellStyle name="Normal 34 3 3 4" xfId="34093" xr:uid="{4C2E4D2E-73B9-4606-B0DE-0A297EC02F30}"/>
    <cellStyle name="Normal 34 3 3 5" xfId="34094" xr:uid="{54ACD6D6-730F-42E6-AE58-C8D329FBDA24}"/>
    <cellStyle name="Normal 34 3 4" xfId="34095" xr:uid="{826CA7DF-00B9-4A5C-B508-B83CE5C7C58F}"/>
    <cellStyle name="Normal 34 3 4 2" xfId="34096" xr:uid="{58F958FF-19BD-4CAE-9D46-843C6A229DC4}"/>
    <cellStyle name="Normal 34 3 5" xfId="34097" xr:uid="{04608FD4-7809-4904-9663-8F12CA9F9311}"/>
    <cellStyle name="Normal 34 3_INFORME" xfId="34098" xr:uid="{8DE7C3EC-6FD6-4DF6-858A-705A53B29D71}"/>
    <cellStyle name="Normal 34 4" xfId="34099" xr:uid="{570AF824-F863-416C-A191-E75EFEDF0DFD}"/>
    <cellStyle name="Normal 34 4 2" xfId="34100" xr:uid="{59DDE7CB-0A9C-4807-855B-C110E586069C}"/>
    <cellStyle name="Normal 34 4 2 2" xfId="34101" xr:uid="{5EA75406-96DF-4D39-8F0A-94634D8604FA}"/>
    <cellStyle name="Normal 34 4 2 2 2" xfId="34102" xr:uid="{0382FD4C-8840-4B5B-8A26-E494852CC155}"/>
    <cellStyle name="Normal 34 4 2 2 2 2" xfId="34103" xr:uid="{DEB75847-130C-4E10-A068-77F127AA7D00}"/>
    <cellStyle name="Normal 34 4 2 2 3" xfId="34104" xr:uid="{C9518FC5-F3F6-4A3D-A013-930341DE0956}"/>
    <cellStyle name="Normal 34 4 2 2 4" xfId="34105" xr:uid="{B5642D3D-2BF9-49FB-9C7F-DA0E07B51FE9}"/>
    <cellStyle name="Normal 34 4 2 3" xfId="34106" xr:uid="{BDBC67AE-7EDE-4F43-9A81-08EFBEE8504F}"/>
    <cellStyle name="Normal 34 4 2 3 2" xfId="34107" xr:uid="{18151F5B-72E6-44BC-80DF-87EF13A19350}"/>
    <cellStyle name="Normal 34 4 2 4" xfId="34108" xr:uid="{E23DD3B3-E9A5-429C-97DB-054D05454C83}"/>
    <cellStyle name="Normal 34 4 2 5" xfId="34109" xr:uid="{263CB6CB-9CFD-48C4-BDA0-C776FD5469A2}"/>
    <cellStyle name="Normal 34 4 2 6" xfId="34110" xr:uid="{E54685BC-D230-4DCE-ABFC-A797107982E1}"/>
    <cellStyle name="Normal 34 4 3" xfId="34111" xr:uid="{A922EAF9-B5D5-4A2F-9381-78F876ECF2C2}"/>
    <cellStyle name="Normal 34 4 3 2" xfId="34112" xr:uid="{5445E5A7-9B7C-48C0-A921-4ECB59565018}"/>
    <cellStyle name="Normal 34 4 3 2 2" xfId="34113" xr:uid="{4A15CAA4-1142-4D21-B139-CC20A23BB229}"/>
    <cellStyle name="Normal 34 4 3 3" xfId="34114" xr:uid="{19BDE3EF-C2AC-450C-BDB5-0FDE87CB07B5}"/>
    <cellStyle name="Normal 34 4 3 4" xfId="34115" xr:uid="{83F2651B-751F-4BB4-BD71-3A304CD1A365}"/>
    <cellStyle name="Normal 34 4 4" xfId="34116" xr:uid="{50CA47B9-457C-4B58-81B8-1A0AA2934441}"/>
    <cellStyle name="Normal 34 4 4 2" xfId="34117" xr:uid="{C21CDAE3-95AB-4E99-8BC8-A5920DBBD20E}"/>
    <cellStyle name="Normal 34 4 4 2 2" xfId="34118" xr:uid="{60D3C994-AF7C-4C7B-938E-8D8D3D1EC3CB}"/>
    <cellStyle name="Normal 34 4 4 3" xfId="34119" xr:uid="{E7BFA274-6319-42F4-A7D8-1E4FA17F1089}"/>
    <cellStyle name="Normal 34 4 5" xfId="34120" xr:uid="{798C2EEE-B5A7-4D86-AC96-20E7A2E99397}"/>
    <cellStyle name="Normal 34 4 5 2" xfId="34121" xr:uid="{008B9D82-4429-4FFB-B829-1ECE95E86CF6}"/>
    <cellStyle name="Normal 34 4 6" xfId="34122" xr:uid="{D4292387-4159-417B-8772-FE5C2FB1AF7A}"/>
    <cellStyle name="Normal 34 4 7" xfId="34123" xr:uid="{F2F3F03C-E710-4AC5-9FC6-BC8123CAA1B3}"/>
    <cellStyle name="Normal 34 4 8" xfId="34124" xr:uid="{E0EF0DEB-A9E6-4A18-BDE1-2DDF5AE08B1C}"/>
    <cellStyle name="Normal 34 4_INFORME" xfId="34125" xr:uid="{A9B258EF-3929-4C2B-8EC5-BDFAB98F8D20}"/>
    <cellStyle name="Normal 34 5" xfId="34126" xr:uid="{E201E9B0-3829-483E-9732-8E3E538057E6}"/>
    <cellStyle name="Normal 34 5 2" xfId="34127" xr:uid="{64A80BF3-59B7-4DE9-AE7E-4FC286029B5F}"/>
    <cellStyle name="Normal 34 5 2 2" xfId="34128" xr:uid="{C10B7283-04E7-441B-ACFD-7703F49C83EF}"/>
    <cellStyle name="Normal 34 5 2 2 2" xfId="34129" xr:uid="{4592C19A-3287-446C-8A73-0CAF880597B4}"/>
    <cellStyle name="Normal 34 5 2 3" xfId="34130" xr:uid="{FDAD8C2D-9C1F-4C64-837A-BE163F1D2798}"/>
    <cellStyle name="Normal 34 5 2 4" xfId="34131" xr:uid="{160A3240-5D7B-4765-B3AB-943A2E691717}"/>
    <cellStyle name="Normal 34 5 3" xfId="34132" xr:uid="{1984D416-D354-4613-97F8-841D18E4EF97}"/>
    <cellStyle name="Normal 34 5 3 2" xfId="34133" xr:uid="{DC398D4D-77BF-4CA5-9FEA-47F716EA0AF1}"/>
    <cellStyle name="Normal 34 5 4" xfId="34134" xr:uid="{7F03B0C9-D25D-4443-9095-555323D6EF95}"/>
    <cellStyle name="Normal 34 5 5" xfId="34135" xr:uid="{78ABD6AB-F0E4-4DCD-B179-17A63127A419}"/>
    <cellStyle name="Normal 34 5 6" xfId="34136" xr:uid="{24EF4B9A-5BA7-4C1E-8F3B-219B2EAA1981}"/>
    <cellStyle name="Normal 34 6" xfId="34137" xr:uid="{7883B9F3-4C2B-4DE3-AE7E-5B3AA8EA5503}"/>
    <cellStyle name="Normal 34 6 2" xfId="34138" xr:uid="{553C013C-402C-4A05-AA16-5731F020BD43}"/>
    <cellStyle name="Normal 34 6 2 2" xfId="34139" xr:uid="{76C58056-1061-40B2-A52E-0083F028C0DE}"/>
    <cellStyle name="Normal 34 6 3" xfId="34140" xr:uid="{D73D6CBF-AB15-45D9-B73B-F8967246580A}"/>
    <cellStyle name="Normal 34 6 4" xfId="34141" xr:uid="{D3ADFAE2-72E7-4E1B-A6BD-EAD018BDE89E}"/>
    <cellStyle name="Normal 34 7" xfId="34142" xr:uid="{019BA781-C2CE-4E56-99F0-FEEB3BC2B3A0}"/>
    <cellStyle name="Normal 34 8" xfId="34143" xr:uid="{0A269274-6547-44A1-A38A-93FC44D22200}"/>
    <cellStyle name="Normal 34 8 2" xfId="34144" xr:uid="{B0FA28C6-D6BB-4FC3-A756-9F4496AF3FB9}"/>
    <cellStyle name="Normal 34 8 2 2" xfId="34145" xr:uid="{F5043859-7F6A-454F-B3C9-EE5C60A4CD52}"/>
    <cellStyle name="Normal 34 8 3" xfId="34146" xr:uid="{12C1C1B4-B638-4EA0-83A7-4B9111724D64}"/>
    <cellStyle name="Normal 34 9" xfId="34147" xr:uid="{C1D55355-2F22-4C15-AA2C-BAF56D2B8289}"/>
    <cellStyle name="Normal 34 9 2" xfId="34148" xr:uid="{65C9E7CC-C822-4962-8F79-5DA1DAFA66D0}"/>
    <cellStyle name="Normal 34_HIDROLOGIA" xfId="34149" xr:uid="{1CF38FD8-A67A-4EE6-93D1-4B4D6889C3A1}"/>
    <cellStyle name="Normal 340" xfId="39" xr:uid="{E70A5F7A-FA1B-453B-B725-8825CC7C3085}"/>
    <cellStyle name="Normal 340 2" xfId="56237" xr:uid="{02830860-E815-4C84-8E6C-BE3C9C0D4AC6}"/>
    <cellStyle name="Normal 341" xfId="34150" xr:uid="{F458BC85-88D4-4114-9102-39908E43F8FB}"/>
    <cellStyle name="Normal 342" xfId="34151" xr:uid="{490629D4-BB7F-4EB4-B2F9-52E83ED4A368}"/>
    <cellStyle name="Normal 343" xfId="34152" xr:uid="{EC0AB1ED-64A1-43E1-8F9E-C56B700B542F}"/>
    <cellStyle name="Normal 344" xfId="34153" xr:uid="{ADCCC19A-9908-49E4-84BE-E2A28D702F7A}"/>
    <cellStyle name="Normal 344 2" xfId="56238" xr:uid="{80A08108-7245-4A38-AB66-7531FA4D9662}"/>
    <cellStyle name="Normal 345" xfId="34154" xr:uid="{8AE2BAE0-DF03-497B-B789-2096DE3545FF}"/>
    <cellStyle name="Normal 345 2" xfId="56239" xr:uid="{B48F8A5B-104D-4997-B73C-5B1FE620EF12}"/>
    <cellStyle name="Normal 346" xfId="52626" xr:uid="{90F8FEF6-CEF1-4009-892B-4DA9835C812B}"/>
    <cellStyle name="Normal 347" xfId="56240" xr:uid="{A7EE727A-40B9-401B-B069-B425EDB0D55C}"/>
    <cellStyle name="Normal 348" xfId="56241" xr:uid="{678C73DD-2029-4D3F-A23A-E5CE5F8EE502}"/>
    <cellStyle name="Normal 349" xfId="58908" xr:uid="{36B4851E-659A-434F-9832-F1F9DB4FA445}"/>
    <cellStyle name="Normal 35" xfId="34155" xr:uid="{F3D08343-6A4D-4977-AE1A-53FFEE3969CD}"/>
    <cellStyle name="Normal 35 10" xfId="34156" xr:uid="{8C197760-7C64-47A7-B52E-12392B067262}"/>
    <cellStyle name="Normal 35 10 2" xfId="34157" xr:uid="{92C8DF97-2B00-4A91-B927-97E3D5430910}"/>
    <cellStyle name="Normal 35 11" xfId="34158" xr:uid="{3CA8B0C3-A9F3-4520-9E43-AA7A3198BFD5}"/>
    <cellStyle name="Normal 35 12" xfId="34159" xr:uid="{7C9DA494-CDDF-40BB-87F8-A07B42D882DF}"/>
    <cellStyle name="Normal 35 13" xfId="34160" xr:uid="{F60455DC-6746-45E5-A7F3-6FF78AE04753}"/>
    <cellStyle name="Normal 35 2" xfId="34161" xr:uid="{FE4970B9-C354-440A-9D0D-94F0D8EB9D7E}"/>
    <cellStyle name="Normal 35 2 10" xfId="34162" xr:uid="{ADE7D481-3051-4F53-A536-3A359E9410F5}"/>
    <cellStyle name="Normal 35 2 2" xfId="34163" xr:uid="{7FAFA4F1-9C2D-4BC1-93DF-54021D7A3B0D}"/>
    <cellStyle name="Normal 35 2 2 2" xfId="34164" xr:uid="{30450D9D-1D86-475F-806E-CFC8A81CB96D}"/>
    <cellStyle name="Normal 35 2 2 2 2" xfId="34165" xr:uid="{FF5476D4-0A1A-4518-B55E-5B87DF94F8B3}"/>
    <cellStyle name="Normal 35 2 2 2 2 2" xfId="34166" xr:uid="{7F1D9110-575C-4913-9E93-E7B221BD5C70}"/>
    <cellStyle name="Normal 35 2 2 2 2 2 2" xfId="34167" xr:uid="{091FA6D0-5FF1-48EE-8CBE-36E6DDF81988}"/>
    <cellStyle name="Normal 35 2 2 2 2 2 3" xfId="34168" xr:uid="{0122DBB7-F4D3-4974-9F92-2222298F1D5C}"/>
    <cellStyle name="Normal 35 2 2 2 2 3" xfId="34169" xr:uid="{788CAE97-F596-4D24-9B4D-B01FD54607E2}"/>
    <cellStyle name="Normal 35 2 2 2 2 4" xfId="34170" xr:uid="{276C2548-CCB1-44C4-9766-18D3D6724F37}"/>
    <cellStyle name="Normal 35 2 2 2 2 5" xfId="34171" xr:uid="{B4C68DAA-78DD-4E77-A68D-F4A1C67C150B}"/>
    <cellStyle name="Normal 35 2 2 2 3" xfId="34172" xr:uid="{60C36816-30B4-437E-AA43-C719975F93DA}"/>
    <cellStyle name="Normal 35 2 2 2 3 2" xfId="34173" xr:uid="{E447B4EE-AE3F-432E-99FD-4DE69730DB29}"/>
    <cellStyle name="Normal 35 2 2 2 3 2 2" xfId="34174" xr:uid="{54A3A1CF-0D69-4667-A8AD-EB1765775A84}"/>
    <cellStyle name="Normal 35 2 2 2 3 3" xfId="34175" xr:uid="{3E7C73D6-36EA-4896-B554-7F1E88E4F9AF}"/>
    <cellStyle name="Normal 35 2 2 2 3 4" xfId="34176" xr:uid="{FE81015D-FBF8-4A84-B1D8-5C10F7506EFF}"/>
    <cellStyle name="Normal 35 2 2 2 4" xfId="34177" xr:uid="{C2081F60-1254-4B98-9DD8-1C99C0D9F351}"/>
    <cellStyle name="Normal 35 2 2 2 4 2" xfId="34178" xr:uid="{EA6988DE-3703-4A34-9EBD-8688374DC9F6}"/>
    <cellStyle name="Normal 35 2 2 2 5" xfId="34179" xr:uid="{BEFEEEA6-499E-4C09-BF8D-72FB4F933AC3}"/>
    <cellStyle name="Normal 35 2 2 2 6" xfId="34180" xr:uid="{FC9F85FD-5FCA-4C08-BE1A-1745BDCD9912}"/>
    <cellStyle name="Normal 35 2 2 2 7" xfId="34181" xr:uid="{94281D1D-171A-40F7-98BE-6070F9D24C69}"/>
    <cellStyle name="Normal 35 2 2 2_INFORME" xfId="34182" xr:uid="{1B89A984-B1F5-4262-AC5D-F111BF3D7CDC}"/>
    <cellStyle name="Normal 35 2 2 3" xfId="34183" xr:uid="{B60FC749-7726-4E93-B268-494AB4FE8486}"/>
    <cellStyle name="Normal 35 2 2 3 2" xfId="34184" xr:uid="{4D4230CC-D15F-4EC4-A70D-224708FA6E63}"/>
    <cellStyle name="Normal 35 2 2 3 2 2" xfId="34185" xr:uid="{6917743A-65F0-4CE9-B9E1-E9522E643C18}"/>
    <cellStyle name="Normal 35 2 2 3 2 3" xfId="34186" xr:uid="{5B35E2D3-6B93-4168-A4F5-BCE89C1C8EAC}"/>
    <cellStyle name="Normal 35 2 2 3 3" xfId="34187" xr:uid="{6F8F65ED-7C72-463A-9025-608E31CB9884}"/>
    <cellStyle name="Normal 35 2 2 3 4" xfId="34188" xr:uid="{465F104F-5A6B-48E4-A7FF-7B8970FAFA57}"/>
    <cellStyle name="Normal 35 2 2 3 5" xfId="34189" xr:uid="{465AD92E-4AB4-4474-93A0-25D3B35399AA}"/>
    <cellStyle name="Normal 35 2 2 4" xfId="34190" xr:uid="{E1451134-B5A2-4161-8F5D-A1C4AA0ADC56}"/>
    <cellStyle name="Normal 35 2 2 4 2" xfId="34191" xr:uid="{790AD441-F5A0-44DB-A4F6-B8C909D701C8}"/>
    <cellStyle name="Normal 35 2 2 4 2 2" xfId="34192" xr:uid="{3D84AD9F-281B-4941-A004-1C0013604AA6}"/>
    <cellStyle name="Normal 35 2 2 4 3" xfId="34193" xr:uid="{BC25A172-BD45-4E8C-92B7-24095831B9BA}"/>
    <cellStyle name="Normal 35 2 2 4 4" xfId="34194" xr:uid="{64C11425-B41B-406D-94A0-9CA321EA6E61}"/>
    <cellStyle name="Normal 35 2 2 5" xfId="34195" xr:uid="{0FE5714F-FAC5-4D4D-875D-A34DD0B19D13}"/>
    <cellStyle name="Normal 35 2 2 5 2" xfId="34196" xr:uid="{2B40DD5F-1EE0-46F1-BF6C-AE592B6C9BE6}"/>
    <cellStyle name="Normal 35 2 2 6" xfId="34197" xr:uid="{072857D8-B3BD-4DC0-8077-4AF8A324F0EB}"/>
    <cellStyle name="Normal 35 2 2 7" xfId="34198" xr:uid="{D7658261-FC6D-48D1-B00B-656F333A6FAC}"/>
    <cellStyle name="Normal 35 2 2 8" xfId="34199" xr:uid="{D6B6BD78-5396-4E62-940F-91BAEBD8D2F6}"/>
    <cellStyle name="Normal 35 2 2_INFORME" xfId="34200" xr:uid="{112F6F27-FCDB-49F2-B868-581E142D5982}"/>
    <cellStyle name="Normal 35 2 3" xfId="34201" xr:uid="{389C4DE8-9272-4BC7-9C7C-153CB94AF778}"/>
    <cellStyle name="Normal 35 2 3 2" xfId="34202" xr:uid="{84760AC6-DF6B-4D5E-A9E7-F740F3FAC389}"/>
    <cellStyle name="Normal 35 2 3 2 2" xfId="34203" xr:uid="{E2DFBEA7-6303-4760-8883-825A4AFC10ED}"/>
    <cellStyle name="Normal 35 2 3 2 2 2" xfId="34204" xr:uid="{14B75B65-D3AD-4D93-990F-E7E3B82F5286}"/>
    <cellStyle name="Normal 35 2 3 2 2 2 2" xfId="34205" xr:uid="{9B9146ED-13F9-4FCD-94EE-4EE664E11179}"/>
    <cellStyle name="Normal 35 2 3 2 2 3" xfId="34206" xr:uid="{C49AB442-7C4C-49E7-B46A-441E7FB88E73}"/>
    <cellStyle name="Normal 35 2 3 2 2 4" xfId="34207" xr:uid="{B24812ED-4430-48F5-8DB8-571CA1C16ABB}"/>
    <cellStyle name="Normal 35 2 3 2 3" xfId="34208" xr:uid="{002A59E6-1DED-4D63-A912-5B5090AAA0BB}"/>
    <cellStyle name="Normal 35 2 3 2 3 2" xfId="34209" xr:uid="{584469C3-7DAE-48D8-938A-EFB806B76D13}"/>
    <cellStyle name="Normal 35 2 3 2 4" xfId="34210" xr:uid="{94694229-1997-4A03-85F5-ABB1BE212F7D}"/>
    <cellStyle name="Normal 35 2 3 2 5" xfId="34211" xr:uid="{EA02B0C0-99C7-4E89-9FDF-C9F12DD8E7DD}"/>
    <cellStyle name="Normal 35 2 3 2 6" xfId="34212" xr:uid="{26BE956F-8234-4298-A95A-066278DF2DA6}"/>
    <cellStyle name="Normal 35 2 3 3" xfId="34213" xr:uid="{0D58B778-4D6D-46D0-9A43-B6D4C42CD8BA}"/>
    <cellStyle name="Normal 35 2 3 3 2" xfId="34214" xr:uid="{AC23B41E-CC77-4BDB-B4D0-CB0AE2DAB3C6}"/>
    <cellStyle name="Normal 35 2 3 3 2 2" xfId="34215" xr:uid="{872410BD-D770-494D-BC8A-23D202343375}"/>
    <cellStyle name="Normal 35 2 3 3 3" xfId="34216" xr:uid="{52FA530A-433C-4846-9562-6E2A534AC12B}"/>
    <cellStyle name="Normal 35 2 3 3 4" xfId="34217" xr:uid="{3B056552-ED48-4C23-A145-FDFCD53DFECB}"/>
    <cellStyle name="Normal 35 2 3 4" xfId="34218" xr:uid="{946FA43F-7A89-44CC-91CE-C2EE4A7EE18E}"/>
    <cellStyle name="Normal 35 2 3 4 2" xfId="34219" xr:uid="{BD3A7D8A-F390-4E91-8383-4DDA46A5FCB2}"/>
    <cellStyle name="Normal 35 2 3 4 2 2" xfId="34220" xr:uid="{2F39E38D-35A1-4340-9FA0-FE0F2F72D3B6}"/>
    <cellStyle name="Normal 35 2 3 4 3" xfId="34221" xr:uid="{59E4C373-6D21-48D3-A0F5-A7171295744C}"/>
    <cellStyle name="Normal 35 2 3 5" xfId="34222" xr:uid="{F35E795D-F94C-4D87-98A0-C023D83E89F5}"/>
    <cellStyle name="Normal 35 2 3 5 2" xfId="34223" xr:uid="{6893F6BD-C593-4796-96EF-2FB9EBD45DD9}"/>
    <cellStyle name="Normal 35 2 3 6" xfId="34224" xr:uid="{1253EBEA-E586-4E03-A265-E6A70C15F435}"/>
    <cellStyle name="Normal 35 2 3 7" xfId="34225" xr:uid="{2BBD1C74-B08B-4DBF-BA29-A5DB5BA896FB}"/>
    <cellStyle name="Normal 35 2 3 8" xfId="34226" xr:uid="{E700F152-11CA-4EFA-BC69-61E383720615}"/>
    <cellStyle name="Normal 35 2 3_INFORME" xfId="34227" xr:uid="{022BE8CE-73D2-46DC-9B35-7B89F21205C0}"/>
    <cellStyle name="Normal 35 2 4" xfId="34228" xr:uid="{3F6FD30F-8162-45CA-96AA-87BC6AC24D5B}"/>
    <cellStyle name="Normal 35 2 4 2" xfId="34229" xr:uid="{6A46DE35-55C2-4FBF-8239-0E571AFBFC02}"/>
    <cellStyle name="Normal 35 2 4 2 2" xfId="34230" xr:uid="{753ADC52-CA61-4D42-9E32-263E542A28F2}"/>
    <cellStyle name="Normal 35 2 4 2 2 2" xfId="34231" xr:uid="{C77CE67B-5515-4E7D-A72A-21E5422E39AA}"/>
    <cellStyle name="Normal 35 2 4 2 3" xfId="34232" xr:uid="{4403A369-B8C1-4F3D-94F0-E597760D184E}"/>
    <cellStyle name="Normal 35 2 4 2 4" xfId="34233" xr:uid="{D683F57B-D660-45BC-AAA7-64CFEB35122D}"/>
    <cellStyle name="Normal 35 2 4 3" xfId="34234" xr:uid="{EEEDEDFF-279C-4E00-8F78-7B4480DAA67B}"/>
    <cellStyle name="Normal 35 2 4 3 2" xfId="34235" xr:uid="{C736E273-A8DE-46C1-8D4B-949033C54FBE}"/>
    <cellStyle name="Normal 35 2 4 4" xfId="34236" xr:uid="{E5AB36B8-9158-44F8-9737-E04839E5C523}"/>
    <cellStyle name="Normal 35 2 4 5" xfId="34237" xr:uid="{F2C0854B-4CA2-4DCC-B3F6-E7EB5714DCAF}"/>
    <cellStyle name="Normal 35 2 4 6" xfId="34238" xr:uid="{7E93D92C-C083-4C28-9855-437E972755E2}"/>
    <cellStyle name="Normal 35 2 5" xfId="34239" xr:uid="{28775AFC-8929-4EE7-B8CE-E4A97E71F218}"/>
    <cellStyle name="Normal 35 2 5 2" xfId="34240" xr:uid="{208FDA07-F00A-4139-8C47-B8AD74D053B8}"/>
    <cellStyle name="Normal 35 2 5 2 2" xfId="34241" xr:uid="{4510D6F9-5512-4196-8C77-27664CC91471}"/>
    <cellStyle name="Normal 35 2 5 3" xfId="34242" xr:uid="{4AFAE628-B2B5-4A97-A5DC-FEBBC999DE3B}"/>
    <cellStyle name="Normal 35 2 5 4" xfId="34243" xr:uid="{628936C7-BADE-4087-990B-6B3B0D3D6DDC}"/>
    <cellStyle name="Normal 35 2 6" xfId="34244" xr:uid="{FB358AF6-F640-48B2-899D-5CC569D1837D}"/>
    <cellStyle name="Normal 35 2 6 2" xfId="34245" xr:uid="{777FF063-833F-42B1-8C59-5737EAFF6A1F}"/>
    <cellStyle name="Normal 35 2 6 2 2" xfId="34246" xr:uid="{CFDD24F3-3363-4C61-B91A-FEFD7A998D92}"/>
    <cellStyle name="Normal 35 2 6 3" xfId="34247" xr:uid="{40657783-0A61-43A5-8977-8890DF752A24}"/>
    <cellStyle name="Normal 35 2 7" xfId="34248" xr:uid="{9FC1B619-9124-4B1F-81D1-4299029E08C2}"/>
    <cellStyle name="Normal 35 2 7 2" xfId="34249" xr:uid="{6548F4E3-CFBA-497D-B5C1-0A773DEC6650}"/>
    <cellStyle name="Normal 35 2 8" xfId="34250" xr:uid="{65259203-ECB9-4900-AE1E-DEEF8306402E}"/>
    <cellStyle name="Normal 35 2 9" xfId="34251" xr:uid="{58F1CF76-BC18-498A-B20C-AC75177CF496}"/>
    <cellStyle name="Normal 35 2_INFORME" xfId="34252" xr:uid="{E024A079-B893-4EEB-AD3F-1EE3DAE7232F}"/>
    <cellStyle name="Normal 35 3" xfId="34253" xr:uid="{6FE94757-51A5-4BB9-BB62-476394AED856}"/>
    <cellStyle name="Normal 35 3 10" xfId="34254" xr:uid="{119BECA9-1834-4E6E-A1E3-F297E18CE54D}"/>
    <cellStyle name="Normal 35 3 2" xfId="34255" xr:uid="{9E6362C9-0697-4118-974A-AAF5D2C4E58D}"/>
    <cellStyle name="Normal 35 3 2 2" xfId="34256" xr:uid="{C0E14623-9149-4777-B580-B8CE7C1379B2}"/>
    <cellStyle name="Normal 35 3 2 2 2" xfId="34257" xr:uid="{C79A071A-588F-4190-AF13-A4528F2E634A}"/>
    <cellStyle name="Normal 35 3 2 2 2 2" xfId="34258" xr:uid="{FA0BE87E-D990-413D-B2C5-1826B31A65DA}"/>
    <cellStyle name="Normal 35 3 2 2 2 2 2" xfId="34259" xr:uid="{5D0B030B-E7C2-43D2-A502-D9C0E895D708}"/>
    <cellStyle name="Normal 35 3 2 2 2 2 2 2" xfId="34260" xr:uid="{96E86FA1-2AAB-4403-A63E-090D286691D2}"/>
    <cellStyle name="Normal 35 3 2 2 2 2 2 2 2" xfId="56242" xr:uid="{63FF08DD-13FB-44BB-9E73-A63E1C54EB92}"/>
    <cellStyle name="Normal 35 3 2 2 2 2 2 3" xfId="56243" xr:uid="{1E608459-E587-440F-A62A-E8044A0EEA0A}"/>
    <cellStyle name="Normal 35 3 2 2 2 2 3" xfId="34261" xr:uid="{AED81D4B-08D9-4405-989B-442A6E50345B}"/>
    <cellStyle name="Normal 35 3 2 2 2 2 3 2" xfId="56244" xr:uid="{64769D5A-7BDE-492A-860C-4B39929C16EA}"/>
    <cellStyle name="Normal 35 3 2 2 2 2 4" xfId="56245" xr:uid="{6B800C29-3351-4543-93CD-1AA0B86699BD}"/>
    <cellStyle name="Normal 35 3 2 2 2 3" xfId="34262" xr:uid="{6D1EDECA-0FC4-4E5C-A45B-79A53824B02B}"/>
    <cellStyle name="Normal 35 3 2 2 2 3 2" xfId="34263" xr:uid="{677CDB4E-C268-4903-8C97-A16A8D433FD8}"/>
    <cellStyle name="Normal 35 3 2 2 2 3 2 2" xfId="56246" xr:uid="{9B16358B-36C1-4191-B3DF-421E11A121E5}"/>
    <cellStyle name="Normal 35 3 2 2 2 3 3" xfId="56247" xr:uid="{A27E0B8C-DD15-4AA7-8CDD-D9D086E21E01}"/>
    <cellStyle name="Normal 35 3 2 2 2 4" xfId="34264" xr:uid="{3CE6AE16-AB09-47CE-AFEE-F51813A0E477}"/>
    <cellStyle name="Normal 35 3 2 2 2 4 2" xfId="56248" xr:uid="{8AD5DC41-D016-4FE1-AB9B-54F6D7A6019D}"/>
    <cellStyle name="Normal 35 3 2 2 2 5" xfId="34265" xr:uid="{1B7CC2BC-2C05-4C97-AAA9-3A2D168DB0AF}"/>
    <cellStyle name="Normal 35 3 2 2 2 6" xfId="56249" xr:uid="{48BB2A17-4307-4498-85F5-2F5CB4CB21C8}"/>
    <cellStyle name="Normal 35 3 2 2 3" xfId="34266" xr:uid="{567A30D4-6AB9-4A67-860F-7ACD14B1BA75}"/>
    <cellStyle name="Normal 35 3 2 2 3 2" xfId="34267" xr:uid="{CBADE58E-F24F-4B55-8524-6FC3BFE65E9C}"/>
    <cellStyle name="Normal 35 3 2 2 3 2 2" xfId="34268" xr:uid="{E8544FB6-32B7-44B6-9A0F-354CA034A5B2}"/>
    <cellStyle name="Normal 35 3 2 2 3 2 2 2" xfId="34269" xr:uid="{E2D9EA86-1AC5-4295-B458-DACBB5A91EC5}"/>
    <cellStyle name="Normal 35 3 2 2 3 2 3" xfId="34270" xr:uid="{442E8EE8-BB79-4FAE-AB38-8D489D23073C}"/>
    <cellStyle name="Normal 35 3 2 2 3 3" xfId="34271" xr:uid="{933996D5-D53A-4EC0-A2E6-097D4103236D}"/>
    <cellStyle name="Normal 35 3 2 2 3 3 2" xfId="34272" xr:uid="{C3AFA36E-3577-4D11-8024-4EE3C8FD53BC}"/>
    <cellStyle name="Normal 35 3 2 2 3 4" xfId="34273" xr:uid="{C68B958D-2291-4669-8519-6980E5F9C64F}"/>
    <cellStyle name="Normal 35 3 2 2 4" xfId="34274" xr:uid="{00F18F2B-83B6-4527-8FCD-4CE1E9C84911}"/>
    <cellStyle name="Normal 35 3 2 2 4 2" xfId="34275" xr:uid="{6BABD55D-7C05-4E10-8CF7-7E3080DB9270}"/>
    <cellStyle name="Normal 35 3 2 2 4 2 2" xfId="34276" xr:uid="{71484BC8-31BD-4A8E-94FB-C3EBC2310B01}"/>
    <cellStyle name="Normal 35 3 2 2 4 3" xfId="34277" xr:uid="{7ABC6F15-1D8A-4246-B76F-2210F965B29F}"/>
    <cellStyle name="Normal 35 3 2 2 5" xfId="34278" xr:uid="{F3C94BE2-550C-48E0-8CD3-DCA640A628BA}"/>
    <cellStyle name="Normal 35 3 2 2 5 2" xfId="34279" xr:uid="{CFF507A1-699D-47A1-8C3E-1129F0507D72}"/>
    <cellStyle name="Normal 35 3 2 2 6" xfId="34280" xr:uid="{A4A557CE-E9E2-442F-991D-4A2177F2BC52}"/>
    <cellStyle name="Normal 35 3 2 2 7" xfId="34281" xr:uid="{1D6DF6D3-BB0C-4A4F-837F-461E512FF2CC}"/>
    <cellStyle name="Normal 35 3 2 2 8" xfId="34282" xr:uid="{248EADFE-22DA-437B-8A32-03E29E1F3D37}"/>
    <cellStyle name="Normal 35 3 2 3" xfId="34283" xr:uid="{A9D212AB-C9BC-4B2F-8716-9A8843D05257}"/>
    <cellStyle name="Normal 35 3 2 3 2" xfId="34284" xr:uid="{1759401B-B2E2-49CC-86D1-F20B1DC7E2E0}"/>
    <cellStyle name="Normal 35 3 2 3 2 2" xfId="34285" xr:uid="{73AF53F0-487E-428A-90D0-DB68BC65E4DC}"/>
    <cellStyle name="Normal 35 3 2 3 2 2 2" xfId="34286" xr:uid="{2AB4D5C4-E3B6-4728-8F65-BC84159A2648}"/>
    <cellStyle name="Normal 35 3 2 3 2 2 2 2" xfId="34287" xr:uid="{15232585-CD28-438E-A7E3-80CC88DA5CE5}"/>
    <cellStyle name="Normal 35 3 2 3 2 2 3" xfId="34288" xr:uid="{B2769758-10D8-4A0F-83ED-8D43CD3AF1EE}"/>
    <cellStyle name="Normal 35 3 2 3 2 3" xfId="34289" xr:uid="{735630A6-CF09-4C26-A2C2-06D4774935EB}"/>
    <cellStyle name="Normal 35 3 2 3 2 3 2" xfId="34290" xr:uid="{7786C1B0-2D2C-45D4-BC9D-F831C77087DD}"/>
    <cellStyle name="Normal 35 3 2 3 2 4" xfId="34291" xr:uid="{CDCE7ED1-A652-48FE-BD53-242569E4A3ED}"/>
    <cellStyle name="Normal 35 3 2 3 3" xfId="34292" xr:uid="{CF2720EB-F2F2-4F48-AA2F-AA1A955061FF}"/>
    <cellStyle name="Normal 35 3 2 3 3 2" xfId="34293" xr:uid="{9783F378-A64C-495A-9482-CA52A8D92E09}"/>
    <cellStyle name="Normal 35 3 2 3 3 2 2" xfId="56250" xr:uid="{AE85F98D-8C09-4645-A7A8-F4A44AAC395F}"/>
    <cellStyle name="Normal 35 3 2 3 3 3" xfId="56251" xr:uid="{23E63322-364C-4291-86C4-EEA23580EC0A}"/>
    <cellStyle name="Normal 35 3 2 3 4" xfId="34294" xr:uid="{0F90CA2C-C7BB-4E68-8593-2B78C348A5EC}"/>
    <cellStyle name="Normal 35 3 2 3 4 2" xfId="56252" xr:uid="{ADD09A37-6CA9-4894-9157-1A23F05D9E39}"/>
    <cellStyle name="Normal 35 3 2 3 5" xfId="34295" xr:uid="{33D2CD1E-D9E2-4367-AAAB-1A965F89631E}"/>
    <cellStyle name="Normal 35 3 2 3 6" xfId="56253" xr:uid="{D671CE35-016A-45E8-872B-BBDDADACC7FF}"/>
    <cellStyle name="Normal 35 3 2 4" xfId="34296" xr:uid="{D23D4792-6986-4A9A-9D46-AB4616D492A5}"/>
    <cellStyle name="Normal 35 3 2 4 2" xfId="34297" xr:uid="{9AEB0705-6CE1-49E5-9BB9-14B9461CC8D3}"/>
    <cellStyle name="Normal 35 3 2 4 2 2" xfId="34298" xr:uid="{CA3369FB-0354-46C9-8645-356E6EA20F7E}"/>
    <cellStyle name="Normal 35 3 2 4 2 2 2" xfId="34299" xr:uid="{9B90291F-92CF-4D2B-B5D5-8EF937FA7FAF}"/>
    <cellStyle name="Normal 35 3 2 4 2 3" xfId="34300" xr:uid="{AF09BC75-5CF4-456C-8DE3-BEB531DB2A48}"/>
    <cellStyle name="Normal 35 3 2 4 3" xfId="34301" xr:uid="{A3A92802-83D3-4256-8803-693BA91D3018}"/>
    <cellStyle name="Normal 35 3 2 4 3 2" xfId="34302" xr:uid="{26C34FFD-3042-43BD-8FF4-2B499C56C745}"/>
    <cellStyle name="Normal 35 3 2 4 4" xfId="34303" xr:uid="{94C88C04-362B-497D-B9CA-98243CB6D6EE}"/>
    <cellStyle name="Normal 35 3 2 5" xfId="34304" xr:uid="{E82170CA-026B-47CA-876C-342ECA0B3AFB}"/>
    <cellStyle name="Normal 35 3 2 5 2" xfId="34305" xr:uid="{A284A232-CEFF-45A1-9A63-B3A9DA0D5A0D}"/>
    <cellStyle name="Normal 35 3 2 5 2 2" xfId="34306" xr:uid="{99079C45-D8E9-473C-84EF-50CBA7290FBC}"/>
    <cellStyle name="Normal 35 3 2 5 3" xfId="34307" xr:uid="{0DB767ED-54F7-4002-9E06-4CE98E5CDAF9}"/>
    <cellStyle name="Normal 35 3 2 6" xfId="34308" xr:uid="{AF6483C1-CDDB-413A-AFD8-076E41207135}"/>
    <cellStyle name="Normal 35 3 2 6 2" xfId="34309" xr:uid="{1A3CB610-ED85-4BD2-98BD-56F976979AD3}"/>
    <cellStyle name="Normal 35 3 2 7" xfId="34310" xr:uid="{5F894E35-790F-4F49-9B0F-9C9EB21F5D3C}"/>
    <cellStyle name="Normal 35 3 2 8" xfId="34311" xr:uid="{033DBA1F-9292-480C-A1EF-70EE63296367}"/>
    <cellStyle name="Normal 35 3 2 9" xfId="34312" xr:uid="{4BD972C6-7F9A-40C0-ACDB-F481735ABE81}"/>
    <cellStyle name="Normal 35 3 2_INFORME" xfId="34313" xr:uid="{2EFAFD6D-EB4A-4D7F-9F23-AEA2ECA3C343}"/>
    <cellStyle name="Normal 35 3 3" xfId="34314" xr:uid="{ACC09FD2-1125-4BC6-9F1B-BE711AA21E1A}"/>
    <cellStyle name="Normal 35 3 3 2" xfId="34315" xr:uid="{10D847C0-6E9D-453E-B34F-37BC9A97A0C9}"/>
    <cellStyle name="Normal 35 3 3 2 2" xfId="34316" xr:uid="{AA2FD8A8-F878-44F3-B886-877CA278BC64}"/>
    <cellStyle name="Normal 35 3 3 2 2 2" xfId="34317" xr:uid="{92CBC064-1D52-4179-AF33-CE43EC5AC3DC}"/>
    <cellStyle name="Normal 35 3 3 2 2 2 2" xfId="34318" xr:uid="{592D4F2B-54AC-42B7-9BF3-1D94A9AE87A4}"/>
    <cellStyle name="Normal 35 3 3 2 2 2 2 2" xfId="56254" xr:uid="{5F109156-0BAC-4D0E-82E1-6544ACB25683}"/>
    <cellStyle name="Normal 35 3 3 2 2 2 3" xfId="56255" xr:uid="{4E1D810E-FB55-4ED8-8897-7576B2406F67}"/>
    <cellStyle name="Normal 35 3 3 2 2 3" xfId="34319" xr:uid="{18AB6728-D5E8-4375-9C25-20B19CA5C7BF}"/>
    <cellStyle name="Normal 35 3 3 2 2 3 2" xfId="56256" xr:uid="{5C10C925-9C2F-44E2-B2C3-C158F04778D5}"/>
    <cellStyle name="Normal 35 3 3 2 2 4" xfId="56257" xr:uid="{C4CE0B7C-3533-4E0D-A613-56E6BEAA1344}"/>
    <cellStyle name="Normal 35 3 3 2 3" xfId="34320" xr:uid="{3EC17250-E9DC-46E9-B3D9-7C2A3C0A4EF6}"/>
    <cellStyle name="Normal 35 3 3 2 3 2" xfId="34321" xr:uid="{9DFAB280-2B8F-4C07-8D65-E69C5D06395D}"/>
    <cellStyle name="Normal 35 3 3 2 3 2 2" xfId="56258" xr:uid="{163B7700-2693-42A8-9C58-82290928CD1C}"/>
    <cellStyle name="Normal 35 3 3 2 3 3" xfId="56259" xr:uid="{E49D34F4-590E-4437-BB6B-F34CC1DB55A0}"/>
    <cellStyle name="Normal 35 3 3 2 4" xfId="34322" xr:uid="{A0EB79FA-CF06-4FCA-BD38-DE613D4C4353}"/>
    <cellStyle name="Normal 35 3 3 2 4 2" xfId="56260" xr:uid="{C0FBE4E8-9248-430F-8305-3473FB7806F3}"/>
    <cellStyle name="Normal 35 3 3 2 5" xfId="34323" xr:uid="{201D17AD-F044-4B21-8963-C679B810E999}"/>
    <cellStyle name="Normal 35 3 3 2 6" xfId="56261" xr:uid="{7F61BF3C-73F2-4DCC-87AB-2DE17C82C9F6}"/>
    <cellStyle name="Normal 35 3 3 3" xfId="34324" xr:uid="{A4381FE1-5A27-4760-B990-CC86307BA198}"/>
    <cellStyle name="Normal 35 3 3 3 2" xfId="34325" xr:uid="{EFFF1B66-60CB-4EF0-8C11-4EC2D823BE50}"/>
    <cellStyle name="Normal 35 3 3 3 2 2" xfId="34326" xr:uid="{7FA913DB-5319-479F-9530-094841F68D5D}"/>
    <cellStyle name="Normal 35 3 3 3 2 2 2" xfId="34327" xr:uid="{E6552152-BA87-48CE-9D31-2810D2926B16}"/>
    <cellStyle name="Normal 35 3 3 3 2 3" xfId="34328" xr:uid="{6AACD86D-9CC4-441F-B38F-CAF2F6A9BE6E}"/>
    <cellStyle name="Normal 35 3 3 3 3" xfId="34329" xr:uid="{B96A1206-72F5-46BB-AA00-69E63BF99688}"/>
    <cellStyle name="Normal 35 3 3 3 3 2" xfId="34330" xr:uid="{6FCB795B-B16B-4637-8387-EBA7F49CAD24}"/>
    <cellStyle name="Normal 35 3 3 3 4" xfId="34331" xr:uid="{8D775E1C-EEDB-4682-8081-6C72A1F586BB}"/>
    <cellStyle name="Normal 35 3 3 4" xfId="34332" xr:uid="{2E11A688-B749-44BE-A9FD-447A1E0B241C}"/>
    <cellStyle name="Normal 35 3 3 4 2" xfId="34333" xr:uid="{61671F86-D56F-41B5-8291-83A69C739D63}"/>
    <cellStyle name="Normal 35 3 3 4 2 2" xfId="34334" xr:uid="{B0A6DDFB-3DFB-4D34-BC19-B61FFCF202E0}"/>
    <cellStyle name="Normal 35 3 3 4 3" xfId="34335" xr:uid="{A55A72E4-7424-4B94-82A8-8193DABA1F6F}"/>
    <cellStyle name="Normal 35 3 3 5" xfId="34336" xr:uid="{C36C6AA0-F5EC-44CE-90DD-97D3ED6D9116}"/>
    <cellStyle name="Normal 35 3 3 5 2" xfId="34337" xr:uid="{2E02E1E4-AB77-439B-9449-108B93DB87EB}"/>
    <cellStyle name="Normal 35 3 3 6" xfId="34338" xr:uid="{68A4F6F1-0A57-4F9F-80F1-9F3FE6ABB7EE}"/>
    <cellStyle name="Normal 35 3 3 7" xfId="34339" xr:uid="{A6C95DA1-DA46-4265-8625-1A60A55CF0D3}"/>
    <cellStyle name="Normal 35 3 3 8" xfId="34340" xr:uid="{1E24CD4D-6F77-4B53-B84C-5151B69B4DC4}"/>
    <cellStyle name="Normal 35 3 4" xfId="34341" xr:uid="{AE82DF61-459A-4F29-BD44-505069F1494D}"/>
    <cellStyle name="Normal 35 3 4 2" xfId="34342" xr:uid="{5CAA5731-2EC4-47C1-A1A3-2BC17A78FC5D}"/>
    <cellStyle name="Normal 35 3 4 2 2" xfId="34343" xr:uid="{629DB78A-96A5-449E-847C-A93A86FD4DBF}"/>
    <cellStyle name="Normal 35 3 4 2 2 2" xfId="34344" xr:uid="{79D69084-E92B-4D0C-B3AF-9B35CDD671E4}"/>
    <cellStyle name="Normal 35 3 4 2 2 2 2" xfId="34345" xr:uid="{D3A818F7-CA3D-44BD-AC14-967627FCC311}"/>
    <cellStyle name="Normal 35 3 4 2 2 3" xfId="34346" xr:uid="{18107CA4-E612-4A66-883D-21EC46783E64}"/>
    <cellStyle name="Normal 35 3 4 2 3" xfId="34347" xr:uid="{9E241428-5469-45AD-BDA5-D57DC192A6F7}"/>
    <cellStyle name="Normal 35 3 4 2 3 2" xfId="34348" xr:uid="{C0B47E8B-4C2A-4674-AB8C-D68A2091DE6B}"/>
    <cellStyle name="Normal 35 3 4 2 4" xfId="34349" xr:uid="{5B9B6852-64EC-4390-A17E-42687915C277}"/>
    <cellStyle name="Normal 35 3 4 3" xfId="34350" xr:uid="{7DB0014E-C016-40DC-A546-157EAD096A14}"/>
    <cellStyle name="Normal 35 3 4 3 2" xfId="34351" xr:uid="{AAFEFDC2-2ED8-423E-A61B-F34390EAA6FE}"/>
    <cellStyle name="Normal 35 3 4 3 2 2" xfId="56262" xr:uid="{DC32792B-7B45-42EE-AF00-5498EAEB348F}"/>
    <cellStyle name="Normal 35 3 4 3 3" xfId="56263" xr:uid="{84C12AD5-9618-4505-8404-446407CAD1F0}"/>
    <cellStyle name="Normal 35 3 4 4" xfId="34352" xr:uid="{ED0BBFAE-5035-4BD1-9CD3-7451C560347C}"/>
    <cellStyle name="Normal 35 3 4 4 2" xfId="56264" xr:uid="{2388A66E-D5E0-4EA8-9FE4-527BAF95D63B}"/>
    <cellStyle name="Normal 35 3 4 5" xfId="34353" xr:uid="{193983AA-9F46-45F8-99C9-81077E7E2CF0}"/>
    <cellStyle name="Normal 35 3 4 6" xfId="56265" xr:uid="{12757DBA-F52F-4699-84D1-1923DCA3A7D2}"/>
    <cellStyle name="Normal 35 3 5" xfId="34354" xr:uid="{AAE3F7FF-332D-436B-9C7D-8598DD8D37F5}"/>
    <cellStyle name="Normal 35 3 5 2" xfId="34355" xr:uid="{D5063A3E-60CF-4023-8A4F-0A6412B7467E}"/>
    <cellStyle name="Normal 35 3 5 2 2" xfId="34356" xr:uid="{E1B1FDC2-F760-466F-8AFB-9119C556FAD9}"/>
    <cellStyle name="Normal 35 3 5 2 2 2" xfId="34357" xr:uid="{99FCD611-B62A-49C3-AA6E-D083360F1289}"/>
    <cellStyle name="Normal 35 3 5 2 3" xfId="34358" xr:uid="{C6B6EB19-494F-4D29-AD7F-81A0EF4CDAA7}"/>
    <cellStyle name="Normal 35 3 5 3" xfId="34359" xr:uid="{145A1A2C-9723-4DCC-9C71-4E34393B1BF4}"/>
    <cellStyle name="Normal 35 3 5 3 2" xfId="34360" xr:uid="{44EE3C04-568B-4E41-A156-B264EEB19B9C}"/>
    <cellStyle name="Normal 35 3 5 4" xfId="34361" xr:uid="{3826D75E-6A85-474C-A59A-B2DF79273E40}"/>
    <cellStyle name="Normal 35 3 6" xfId="34362" xr:uid="{F4A4BB16-83CE-475C-8441-3BE5E3C13879}"/>
    <cellStyle name="Normal 35 3 6 2" xfId="34363" xr:uid="{E9C0D4FF-E7DD-409A-8501-2F2D3276CB33}"/>
    <cellStyle name="Normal 35 3 6 2 2" xfId="34364" xr:uid="{0B571B07-CD84-4CE3-BA8B-AE6CC05D2A3B}"/>
    <cellStyle name="Normal 35 3 6 3" xfId="34365" xr:uid="{CE47DA89-CD80-4890-AF83-543C4C4484D3}"/>
    <cellStyle name="Normal 35 3 7" xfId="34366" xr:uid="{804D7CDB-2186-48FA-A3A2-2EF2ACC134AF}"/>
    <cellStyle name="Normal 35 3 7 2" xfId="34367" xr:uid="{DB139C5D-5790-4CC3-8BEA-DA774090F285}"/>
    <cellStyle name="Normal 35 3 8" xfId="34368" xr:uid="{D5BB1C88-CE6F-44E0-8E24-AF2D16785F39}"/>
    <cellStyle name="Normal 35 3 9" xfId="34369" xr:uid="{2DDF7DC7-3F83-48D7-9507-3FB835225CFE}"/>
    <cellStyle name="Normal 35 3_INFORME" xfId="34370" xr:uid="{F664C246-03EA-4261-B9E9-B3E665248C36}"/>
    <cellStyle name="Normal 35 4" xfId="34371" xr:uid="{F7BCF68B-B22A-4593-AA47-266EE38E8880}"/>
    <cellStyle name="Normal 35 4 10" xfId="34372" xr:uid="{838E0CA2-EA1B-4822-8DD9-6903EA38C70B}"/>
    <cellStyle name="Normal 35 4 2" xfId="34373" xr:uid="{5F328553-0511-4EE0-BF99-41A3CF4610B9}"/>
    <cellStyle name="Normal 35 4 2 2" xfId="34374" xr:uid="{C0D07827-A01C-4A71-A19F-311C3EE6A482}"/>
    <cellStyle name="Normal 35 4 2 2 2" xfId="34375" xr:uid="{2FBE73AD-609C-457D-9346-B243C9D8EE61}"/>
    <cellStyle name="Normal 35 4 2 2 2 2" xfId="34376" xr:uid="{0B14EBCC-0C2F-4F36-AA64-28661FD95B62}"/>
    <cellStyle name="Normal 35 4 2 2 2 2 2" xfId="34377" xr:uid="{9CE456F2-8F68-45C3-9B68-2FBE3C558444}"/>
    <cellStyle name="Normal 35 4 2 2 2 2 2 2" xfId="34378" xr:uid="{4733E097-926A-494A-BE23-1C9F1CD2A300}"/>
    <cellStyle name="Normal 35 4 2 2 2 2 3" xfId="34379" xr:uid="{BB52C372-6DF6-492D-B7D1-29FB536D5CB3}"/>
    <cellStyle name="Normal 35 4 2 2 2 3" xfId="34380" xr:uid="{CBFD668D-304D-4D4D-A5DF-691F0328BF01}"/>
    <cellStyle name="Normal 35 4 2 2 2 3 2" xfId="34381" xr:uid="{7A92EF7C-C2AD-406E-8EAB-8B7636AC8121}"/>
    <cellStyle name="Normal 35 4 2 2 2 4" xfId="34382" xr:uid="{C9D2D835-1EF5-44FF-B4C7-556550EBF01C}"/>
    <cellStyle name="Normal 35 4 2 2 3" xfId="34383" xr:uid="{AB3D871A-5E69-4213-9AE6-C284B51D4E44}"/>
    <cellStyle name="Normal 35 4 2 2 3 2" xfId="34384" xr:uid="{8245D15A-CFD2-4B60-9DF0-B863B80FDA15}"/>
    <cellStyle name="Normal 35 4 2 2 3 2 2" xfId="34385" xr:uid="{76E4D3CE-190C-4E39-8713-D51A569DBFB4}"/>
    <cellStyle name="Normal 35 4 2 2 3 3" xfId="34386" xr:uid="{EBC883CA-3898-4F94-BF57-3474AF99475C}"/>
    <cellStyle name="Normal 35 4 2 2 4" xfId="34387" xr:uid="{42C47255-34E3-4A03-B568-B113045BF47D}"/>
    <cellStyle name="Normal 35 4 2 2 4 2" xfId="34388" xr:uid="{21D0B9AC-9761-4C1E-85A6-0E4EBC209337}"/>
    <cellStyle name="Normal 35 4 2 2 5" xfId="34389" xr:uid="{D704753C-A474-46EB-AEB1-305F159FD2DB}"/>
    <cellStyle name="Normal 35 4 2 2 6" xfId="34390" xr:uid="{1D171DB6-65D9-4EB7-9D77-33C09D4170F3}"/>
    <cellStyle name="Normal 35 4 2 3" xfId="34391" xr:uid="{0AB23D1A-7BA3-435F-A6BC-9BB17FE333CE}"/>
    <cellStyle name="Normal 35 4 2 3 2" xfId="34392" xr:uid="{C96918FA-9B4B-4C32-A91C-4D1F243B72F9}"/>
    <cellStyle name="Normal 35 4 2 3 2 2" xfId="34393" xr:uid="{33F79647-0BB5-41BE-AD0A-BA92DF584D37}"/>
    <cellStyle name="Normal 35 4 2 3 2 2 2" xfId="34394" xr:uid="{76FFC7FA-7BBF-49EB-88EC-6B89EEEB8EFD}"/>
    <cellStyle name="Normal 35 4 2 3 2 3" xfId="34395" xr:uid="{CF85B02B-77A9-450F-9289-51C468046057}"/>
    <cellStyle name="Normal 35 4 2 3 3" xfId="34396" xr:uid="{9C371B42-B8CE-46B3-AFEC-5DC7BF15AF49}"/>
    <cellStyle name="Normal 35 4 2 3 3 2" xfId="34397" xr:uid="{3B416475-644D-4586-A081-8E9C415950E0}"/>
    <cellStyle name="Normal 35 4 2 3 4" xfId="34398" xr:uid="{F94D93D2-83AB-400C-BE99-7017391459EA}"/>
    <cellStyle name="Normal 35 4 2 4" xfId="34399" xr:uid="{56A91C40-E013-43A1-B113-83FFFA8B59D6}"/>
    <cellStyle name="Normal 35 4 2 4 2" xfId="34400" xr:uid="{1095BAC9-3219-44EE-86A9-4D587CCBB314}"/>
    <cellStyle name="Normal 35 4 2 4 2 2" xfId="34401" xr:uid="{BC8BC483-86F3-4C94-8A6B-3C07C0E56EA1}"/>
    <cellStyle name="Normal 35 4 2 4 3" xfId="34402" xr:uid="{60553F10-B849-42AE-B71B-16F77C985E7D}"/>
    <cellStyle name="Normal 35 4 2 5" xfId="34403" xr:uid="{DAB2EAB6-8923-477F-A7FB-55F011097037}"/>
    <cellStyle name="Normal 35 4 2 5 2" xfId="34404" xr:uid="{C989E5E7-91AB-4F7C-A84F-14B6FAF28DB4}"/>
    <cellStyle name="Normal 35 4 2 6" xfId="34405" xr:uid="{D26987D6-EE38-4167-A44E-BFF793F87EBB}"/>
    <cellStyle name="Normal 35 4 2 7" xfId="34406" xr:uid="{EF8670AF-6A9C-4644-A380-2B2C3E258E18}"/>
    <cellStyle name="Normal 35 4 2 8" xfId="34407" xr:uid="{73F7A757-6755-4879-AA5C-52EE0868D5E3}"/>
    <cellStyle name="Normal 35 4 3" xfId="34408" xr:uid="{747C9673-EEC3-447A-93D3-8333A8EF6D0C}"/>
    <cellStyle name="Normal 35 4 3 2" xfId="34409" xr:uid="{2C3D3097-B48A-4193-9C99-A1620D19EA34}"/>
    <cellStyle name="Normal 35 4 3 2 2" xfId="34410" xr:uid="{434B5857-FAA6-4C3F-830D-6B9232ABC58B}"/>
    <cellStyle name="Normal 35 4 3 2 2 2" xfId="34411" xr:uid="{AFF6BF79-9A40-4718-9B0C-9BC95544CA7D}"/>
    <cellStyle name="Normal 35 4 3 2 2 2 2" xfId="34412" xr:uid="{4872D71E-D551-4DCB-8D1C-163554681BB7}"/>
    <cellStyle name="Normal 35 4 3 2 2 3" xfId="34413" xr:uid="{8DFDE033-9FB0-4AF3-BEC7-71F21AD91908}"/>
    <cellStyle name="Normal 35 4 3 2 3" xfId="34414" xr:uid="{33750252-37FA-4C72-AF19-CC475122A7B4}"/>
    <cellStyle name="Normal 35 4 3 2 3 2" xfId="34415" xr:uid="{69027E69-5422-4920-9AEE-4102CCBE0A11}"/>
    <cellStyle name="Normal 35 4 3 2 4" xfId="34416" xr:uid="{A5DE3757-A33E-4436-965F-EC0647961B65}"/>
    <cellStyle name="Normal 35 4 3 3" xfId="34417" xr:uid="{BCCFCB84-EF30-4335-8204-60B94CE72897}"/>
    <cellStyle name="Normal 35 4 3 3 2" xfId="34418" xr:uid="{99F6156E-7812-4234-864B-962F91E2B364}"/>
    <cellStyle name="Normal 35 4 3 3 2 2" xfId="34419" xr:uid="{E42D1DE3-36E0-4474-994E-10609917BE01}"/>
    <cellStyle name="Normal 35 4 3 3 3" xfId="34420" xr:uid="{1C26F0E0-0281-4763-9E1E-A503959E1E84}"/>
    <cellStyle name="Normal 35 4 3 4" xfId="34421" xr:uid="{75F6EAD6-35F9-4F23-98BB-E6FE695A1CF8}"/>
    <cellStyle name="Normal 35 4 3 4 2" xfId="34422" xr:uid="{A1C5A2CC-ED54-4FE3-AB6C-F2388379E6F4}"/>
    <cellStyle name="Normal 35 4 3 5" xfId="34423" xr:uid="{3259CD4E-9B13-4050-88EB-4B4A85D560C4}"/>
    <cellStyle name="Normal 35 4 3 6" xfId="34424" xr:uid="{91398997-875C-47C0-B96A-62F5B802D8FD}"/>
    <cellStyle name="Normal 35 4 4" xfId="34425" xr:uid="{41BC3F01-BB02-4AE0-B6E1-8237B7C7966E}"/>
    <cellStyle name="Normal 35 4 4 2" xfId="34426" xr:uid="{919BD325-36E6-4A6C-8667-9EF5A8605BEC}"/>
    <cellStyle name="Normal 35 4 4 2 2" xfId="34427" xr:uid="{FE4D2A31-046D-4EA3-84D6-55DACC4371F9}"/>
    <cellStyle name="Normal 35 4 4 2 2 2" xfId="56266" xr:uid="{D6987F8A-9747-4704-80B1-8C3818919DA0}"/>
    <cellStyle name="Normal 35 4 4 2 3" xfId="56267" xr:uid="{25369A5F-74C0-4855-BDAF-40530A60F6EF}"/>
    <cellStyle name="Normal 35 4 4 3" xfId="34428" xr:uid="{2D8B7A8D-5B6B-4C58-AF9D-47FFB57C9D11}"/>
    <cellStyle name="Normal 35 4 4 3 2" xfId="56268" xr:uid="{D32F237A-A084-46AB-B3EB-50EC2FB42285}"/>
    <cellStyle name="Normal 35 4 4 4" xfId="56269" xr:uid="{E0442E8E-0AF9-4CD8-9DAC-2170220E4CFA}"/>
    <cellStyle name="Normal 35 4 5" xfId="34429" xr:uid="{356FF18A-4CD5-4BD2-AD3A-7FC87CC5C70F}"/>
    <cellStyle name="Normal 35 4 5 2" xfId="34430" xr:uid="{55AB5CEC-58F3-491B-97CF-64785CBA5108}"/>
    <cellStyle name="Normal 35 4 5 2 2" xfId="34431" xr:uid="{A5D0B5C0-0E27-43AF-B4C4-E5F324DB5A0A}"/>
    <cellStyle name="Normal 35 4 5 2 2 2" xfId="34432" xr:uid="{EBB75A02-2DD6-43DC-9DE2-2259032DA25E}"/>
    <cellStyle name="Normal 35 4 5 2 3" xfId="34433" xr:uid="{E1C9E578-0B68-47DF-A544-5EDA5FEFBAEA}"/>
    <cellStyle name="Normal 35 4 5 3" xfId="34434" xr:uid="{61D8B6F3-9D1B-40AC-B346-9293843E39AB}"/>
    <cellStyle name="Normal 35 4 5 3 2" xfId="34435" xr:uid="{DB1BE0CE-76A3-4C52-A1FD-62725EC587A6}"/>
    <cellStyle name="Normal 35 4 5 4" xfId="34436" xr:uid="{0C8059B4-F607-4EAE-BBBA-C401570E6C5B}"/>
    <cellStyle name="Normal 35 4 6" xfId="34437" xr:uid="{88FF1BCF-C4FE-4391-B1E5-503E3FD2D0B5}"/>
    <cellStyle name="Normal 35 4 6 2" xfId="34438" xr:uid="{58937D62-4B42-4193-8F5B-20F56EDFA394}"/>
    <cellStyle name="Normal 35 4 6 2 2" xfId="34439" xr:uid="{504BD49F-9036-41FE-9664-12CBF337D223}"/>
    <cellStyle name="Normal 35 4 6 3" xfId="34440" xr:uid="{053560CD-CE8B-413E-A9B5-C0A059825844}"/>
    <cellStyle name="Normal 35 4 7" xfId="34441" xr:uid="{664C3944-EF4E-4784-A01C-4BBF09AB4670}"/>
    <cellStyle name="Normal 35 4 7 2" xfId="34442" xr:uid="{B89F16FB-ADC9-43D3-9931-6B1D8B8FC2B8}"/>
    <cellStyle name="Normal 35 4 8" xfId="34443" xr:uid="{C5D36E0D-21CD-4356-989B-5B2763EBE742}"/>
    <cellStyle name="Normal 35 4 9" xfId="34444" xr:uid="{0D688D09-9803-4EBD-BC43-AA44986827E3}"/>
    <cellStyle name="Normal 35 4_INFORME" xfId="34445" xr:uid="{B7BB3DE4-82F1-450C-8558-0D6F7FBD6EB8}"/>
    <cellStyle name="Normal 35 5" xfId="34446" xr:uid="{67EE65A5-B4C0-4821-AB21-D7F80674F668}"/>
    <cellStyle name="Normal 35 5 2" xfId="34447" xr:uid="{4E0C516D-C6B4-4CBE-8701-38637E947B82}"/>
    <cellStyle name="Normal 35 5 2 2" xfId="34448" xr:uid="{0E877C9F-147C-4197-B943-447FDE8F0B31}"/>
    <cellStyle name="Normal 35 5 2 2 2" xfId="34449" xr:uid="{FA35B827-FBC0-439E-84D8-C41512223061}"/>
    <cellStyle name="Normal 35 5 2 2 2 2" xfId="34450" xr:uid="{CCA9BACC-596A-4A30-9AF4-D8E160953271}"/>
    <cellStyle name="Normal 35 5 2 2 2 2 2" xfId="34451" xr:uid="{2DE0098B-AE34-464D-B7C2-BB4DD231C378}"/>
    <cellStyle name="Normal 35 5 2 2 2 3" xfId="34452" xr:uid="{29238696-52AE-4562-A453-F407E688B41A}"/>
    <cellStyle name="Normal 35 5 2 2 3" xfId="34453" xr:uid="{3F1B7F8E-2994-41F9-9F92-F44BACD44D44}"/>
    <cellStyle name="Normal 35 5 2 2 3 2" xfId="34454" xr:uid="{05048046-167A-49A7-8F27-EA3201AF69AF}"/>
    <cellStyle name="Normal 35 5 2 2 4" xfId="34455" xr:uid="{BBE4F147-4102-47E7-906A-AFB942FC0113}"/>
    <cellStyle name="Normal 35 5 2 3" xfId="34456" xr:uid="{4EDAB1F7-0BD1-49DA-9D64-9629739CA562}"/>
    <cellStyle name="Normal 35 5 2 3 2" xfId="34457" xr:uid="{A1F4B8A5-EC0C-48B2-94E8-A10345D32517}"/>
    <cellStyle name="Normal 35 5 2 3 2 2" xfId="34458" xr:uid="{569A077C-7B31-4FB2-B89D-A4AA643335E2}"/>
    <cellStyle name="Normal 35 5 2 3 3" xfId="34459" xr:uid="{3A4C2A30-5653-47FE-B5EB-367CFE6B3A9B}"/>
    <cellStyle name="Normal 35 5 2 4" xfId="34460" xr:uid="{E99AB7E7-EBCF-42FE-9827-56C9D895F7A0}"/>
    <cellStyle name="Normal 35 5 2 4 2" xfId="34461" xr:uid="{13CADDE0-5B79-435E-968D-C78DB49E29E2}"/>
    <cellStyle name="Normal 35 5 2 5" xfId="34462" xr:uid="{A9AD6454-D231-4485-BFA8-E78419F22172}"/>
    <cellStyle name="Normal 35 5 2 6" xfId="34463" xr:uid="{A414BC11-1D92-47EA-A47D-6C068EEE3593}"/>
    <cellStyle name="Normal 35 5 3" xfId="34464" xr:uid="{E49B4C5D-2E92-4013-B710-173257BED7F2}"/>
    <cellStyle name="Normal 35 5 3 2" xfId="34465" xr:uid="{9C959B8B-620D-44F9-8DF4-A2AFA5BF2461}"/>
    <cellStyle name="Normal 35 5 3 2 2" xfId="34466" xr:uid="{42054819-F29D-4E92-A015-FE9F918A0BB3}"/>
    <cellStyle name="Normal 35 5 3 2 2 2" xfId="34467" xr:uid="{509F577F-E98F-49DC-A880-B5C7DBC281EA}"/>
    <cellStyle name="Normal 35 5 3 2 3" xfId="34468" xr:uid="{F6BDD1AB-6802-4641-8966-7F306E62BFB7}"/>
    <cellStyle name="Normal 35 5 3 3" xfId="34469" xr:uid="{C17785E0-D3F2-4C91-A297-10447D398520}"/>
    <cellStyle name="Normal 35 5 3 3 2" xfId="34470" xr:uid="{262A5F91-72D1-4ABE-9414-D9120493D622}"/>
    <cellStyle name="Normal 35 5 3 4" xfId="34471" xr:uid="{0014D1E7-2403-4AEC-A43F-D227D467E2D3}"/>
    <cellStyle name="Normal 35 5 4" xfId="34472" xr:uid="{494D5287-227F-4E15-BBA9-CD0BCA76C691}"/>
    <cellStyle name="Normal 35 5 4 2" xfId="34473" xr:uid="{DA09D7D9-3845-4975-92B1-33CC096958D1}"/>
    <cellStyle name="Normal 35 5 4 2 2" xfId="34474" xr:uid="{4352F649-B988-4677-B4D5-4EE572FFB3D1}"/>
    <cellStyle name="Normal 35 5 4 3" xfId="34475" xr:uid="{62D8364C-A9EA-40AA-A24E-BDE045ADD1F9}"/>
    <cellStyle name="Normal 35 5 5" xfId="34476" xr:uid="{FF7367B8-0D8F-49B6-A53F-64D5A71F0942}"/>
    <cellStyle name="Normal 35 5 5 2" xfId="34477" xr:uid="{23028184-68F5-4A63-A69F-91C46EE3360D}"/>
    <cellStyle name="Normal 35 5 6" xfId="34478" xr:uid="{6A488E17-AA4B-45AD-8EF8-1C72AD652985}"/>
    <cellStyle name="Normal 35 5 7" xfId="34479" xr:uid="{1D0C4A8C-CB73-4B0F-8022-4AB7BE264A38}"/>
    <cellStyle name="Normal 35 5 8" xfId="34480" xr:uid="{4820CC3D-6015-4430-833D-D3E040EBA4AD}"/>
    <cellStyle name="Normal 35 6" xfId="34481" xr:uid="{AE0D0E07-DB6C-4605-BD2D-FAB9B6147561}"/>
    <cellStyle name="Normal 35 6 2" xfId="34482" xr:uid="{A5A10085-A562-4F42-909A-4586E5D1952D}"/>
    <cellStyle name="Normal 35 6 2 2" xfId="34483" xr:uid="{301CC246-4902-4AA5-8A6B-597A54C6BA91}"/>
    <cellStyle name="Normal 35 6 2 2 2" xfId="34484" xr:uid="{BF772595-3529-4172-837E-3340CB7703D7}"/>
    <cellStyle name="Normal 35 6 2 2 2 2" xfId="34485" xr:uid="{6C79D1CF-F91B-42AB-84BC-E59747A44D7F}"/>
    <cellStyle name="Normal 35 6 2 2 3" xfId="34486" xr:uid="{388648FA-E78F-485C-B60E-503B8AF50751}"/>
    <cellStyle name="Normal 35 6 2 3" xfId="34487" xr:uid="{08210B9F-26AC-4FD4-968F-2B7720CB7668}"/>
    <cellStyle name="Normal 35 6 2 3 2" xfId="34488" xr:uid="{80813A7C-D108-4D49-A85A-8DF4116518B9}"/>
    <cellStyle name="Normal 35 6 2 4" xfId="34489" xr:uid="{FEC5C4CB-125C-48F3-8598-B71753DC3EF0}"/>
    <cellStyle name="Normal 35 6 3" xfId="34490" xr:uid="{FB5E4247-DF7B-4BD1-8C4E-B867446CB8E9}"/>
    <cellStyle name="Normal 35 6 3 2" xfId="34491" xr:uid="{490C7F38-DBA9-4978-AD71-1E37EB423A6D}"/>
    <cellStyle name="Normal 35 6 3 2 2" xfId="34492" xr:uid="{D57036D8-A1C0-4BA1-97F6-34BB4CD5B4AE}"/>
    <cellStyle name="Normal 35 6 3 3" xfId="34493" xr:uid="{490B436A-5884-44DC-B5B3-ACFDA000E0CE}"/>
    <cellStyle name="Normal 35 6 4" xfId="34494" xr:uid="{13C39AA7-655B-46A7-94E8-C56617E4A2D8}"/>
    <cellStyle name="Normal 35 6 4 2" xfId="34495" xr:uid="{A06A534B-39EA-45A8-8119-D20806157EC0}"/>
    <cellStyle name="Normal 35 6 5" xfId="34496" xr:uid="{831FC59B-E086-4A04-9FE4-1B4DFD7D4122}"/>
    <cellStyle name="Normal 35 6 6" xfId="34497" xr:uid="{F60858F2-9F15-48BF-B655-25D9A8ECC8A9}"/>
    <cellStyle name="Normal 35 7" xfId="34498" xr:uid="{41B9FCDC-7379-40FB-B152-FE06081C050B}"/>
    <cellStyle name="Normal 35 7 2" xfId="34499" xr:uid="{331C3F78-B930-4F8C-BD26-FF2DD0859A01}"/>
    <cellStyle name="Normal 35 7 2 2" xfId="34500" xr:uid="{9145B76F-B46C-474F-9AB6-9174830D72F5}"/>
    <cellStyle name="Normal 35 7 2 2 2" xfId="56270" xr:uid="{5C2181FE-D0ED-4C02-8693-FACEB89F4F9D}"/>
    <cellStyle name="Normal 35 7 2 3" xfId="56271" xr:uid="{F91E4D56-E8AA-4795-AF7D-89B6ED5EAC8E}"/>
    <cellStyle name="Normal 35 7 3" xfId="34501" xr:uid="{7350AFBE-7FA1-4ECD-8BE5-35B7CF9A3883}"/>
    <cellStyle name="Normal 35 7 3 2" xfId="56272" xr:uid="{96F01B38-B39A-4FE9-B647-86DE6CD130C1}"/>
    <cellStyle name="Normal 35 7 4" xfId="56273" xr:uid="{97720C80-D3F6-42E1-8CA4-1DA3348B2290}"/>
    <cellStyle name="Normal 35 8" xfId="34502" xr:uid="{89BC664A-9D32-4EF9-909D-7EFCED062F52}"/>
    <cellStyle name="Normal 35 8 2" xfId="34503" xr:uid="{CD6E4936-EC98-4ACE-9155-D4C615FE318B}"/>
    <cellStyle name="Normal 35 8 2 2" xfId="34504" xr:uid="{5FD7F494-A2A3-4CEC-A950-2D9DB3242003}"/>
    <cellStyle name="Normal 35 8 2 2 2" xfId="34505" xr:uid="{10C37D87-C959-4CCF-95CE-59793792A3F7}"/>
    <cellStyle name="Normal 35 8 2 3" xfId="34506" xr:uid="{00368505-899A-4612-A0F4-DCD674CA7B6B}"/>
    <cellStyle name="Normal 35 8 3" xfId="34507" xr:uid="{45EEE298-365A-4B61-A7BC-6636ED04D279}"/>
    <cellStyle name="Normal 35 8 3 2" xfId="34508" xr:uid="{BC5879BC-E872-49AA-A10E-1AE07734826A}"/>
    <cellStyle name="Normal 35 8 4" xfId="34509" xr:uid="{A1C8B1BD-36D8-451E-9102-A94272D84ACF}"/>
    <cellStyle name="Normal 35 9" xfId="34510" xr:uid="{505F57CE-CA08-4108-8C0F-4A588C2E34D0}"/>
    <cellStyle name="Normal 35 9 2" xfId="34511" xr:uid="{62DD4103-A275-4790-A65D-40FAC4DF332F}"/>
    <cellStyle name="Normal 35 9 2 2" xfId="34512" xr:uid="{3BB775DA-5EDD-49C6-B868-847277C1683F}"/>
    <cellStyle name="Normal 35 9 3" xfId="34513" xr:uid="{7C04ED0E-D1B5-482F-9445-A604151EEF4A}"/>
    <cellStyle name="Normal 35_HIDROLOGIA" xfId="34514" xr:uid="{D5A23563-CF37-4889-991A-B33A0A8AA98A}"/>
    <cellStyle name="Normal 350" xfId="58949" xr:uid="{C43C5813-95F8-44F2-A229-A99E451F1E7B}"/>
    <cellStyle name="Normal 351" xfId="58956" xr:uid="{4F06F27F-45A9-4A54-B236-94C59E21A6FE}"/>
    <cellStyle name="Normal 352" xfId="58955" xr:uid="{E221EC1D-75EE-4171-B309-91E5E36C022C}"/>
    <cellStyle name="Normal 353" xfId="58959" xr:uid="{D7C7EAF7-DC2B-4E79-A7A2-40FA7D12A979}"/>
    <cellStyle name="Normal 354" xfId="58963" xr:uid="{AE559C1C-7A25-417F-A2A1-37DB329C32DC}"/>
    <cellStyle name="Normal 355" xfId="58966" xr:uid="{03390E15-E14F-42E9-AC3D-63C168AF088A}"/>
    <cellStyle name="Normal 36" xfId="34515" xr:uid="{DCB796F9-0A12-4006-A8F8-9282B377E265}"/>
    <cellStyle name="Normal 36 10" xfId="34516" xr:uid="{C7DD18CB-CB13-4576-898F-DAF5E43BD7AC}"/>
    <cellStyle name="Normal 36 11" xfId="34517" xr:uid="{F5835D1F-0DBD-41D9-B990-1761E111BC68}"/>
    <cellStyle name="Normal 36 12" xfId="34518" xr:uid="{750B9B8B-E509-45C3-87E3-55EAA99F1D94}"/>
    <cellStyle name="Normal 36 2" xfId="34519" xr:uid="{7688989F-4EBA-4316-A08B-09FDA009A539}"/>
    <cellStyle name="Normal 36 2 10" xfId="34520" xr:uid="{198F1073-AC26-43B3-A3FC-8F63A37C99EE}"/>
    <cellStyle name="Normal 36 2 2" xfId="34521" xr:uid="{E5F77CD9-A641-41DA-966C-F10356B2BF58}"/>
    <cellStyle name="Normal 36 2 2 2" xfId="34522" xr:uid="{A033319E-D580-4A43-8A5C-626349AD4E88}"/>
    <cellStyle name="Normal 36 2 2 2 2" xfId="34523" xr:uid="{0F61C0BA-4762-4B36-88C4-79AD00BEB6A0}"/>
    <cellStyle name="Normal 36 2 2 2 2 2" xfId="34524" xr:uid="{5C49D283-21A3-49CB-A941-645DAA096698}"/>
    <cellStyle name="Normal 36 2 2 2 2 2 2" xfId="34525" xr:uid="{EC6442C4-282C-4C22-8AC7-CC380D35B79E}"/>
    <cellStyle name="Normal 36 2 2 2 2 2 3" xfId="34526" xr:uid="{7F9481BE-ABD6-4A7F-BB34-C6E0866402C6}"/>
    <cellStyle name="Normal 36 2 2 2 2 3" xfId="34527" xr:uid="{3D45CA9C-7936-41F2-8E20-CD236DEF133D}"/>
    <cellStyle name="Normal 36 2 2 2 2 4" xfId="34528" xr:uid="{DEE3D6B7-FF8E-4B2A-BACA-1BB4587053E4}"/>
    <cellStyle name="Normal 36 2 2 2 2 5" xfId="34529" xr:uid="{714C5CBF-A837-4EE5-AE63-4A1D125606C7}"/>
    <cellStyle name="Normal 36 2 2 2 3" xfId="34530" xr:uid="{1CF5EA0D-AE96-412F-BE52-55206DA7326C}"/>
    <cellStyle name="Normal 36 2 2 2 3 2" xfId="34531" xr:uid="{94CF43D8-4CEF-44F8-BBB9-BED5AAFD8CBB}"/>
    <cellStyle name="Normal 36 2 2 2 3 2 2" xfId="34532" xr:uid="{4667094B-3402-4AA6-8185-73E1E13677DC}"/>
    <cellStyle name="Normal 36 2 2 2 3 3" xfId="34533" xr:uid="{B0F6C463-4F20-490E-BA3D-5CDAAA8063A2}"/>
    <cellStyle name="Normal 36 2 2 2 3 4" xfId="34534" xr:uid="{8D95B5D0-F090-4940-BD6E-E97F3F1087FF}"/>
    <cellStyle name="Normal 36 2 2 2 4" xfId="34535" xr:uid="{A4221AEB-E2EC-4488-A0FB-B64B674E7BE8}"/>
    <cellStyle name="Normal 36 2 2 2 4 2" xfId="34536" xr:uid="{EBC80F87-EA4F-4905-A552-BDB4CFB59F1D}"/>
    <cellStyle name="Normal 36 2 2 2 5" xfId="34537" xr:uid="{26423F1B-A163-4B99-842C-0C839023EB58}"/>
    <cellStyle name="Normal 36 2 2 2 6" xfId="34538" xr:uid="{024F0A83-5075-434B-B051-F2A95CA28728}"/>
    <cellStyle name="Normal 36 2 2 2 7" xfId="34539" xr:uid="{557C8116-AC72-4FC2-980B-CC76485DCA6D}"/>
    <cellStyle name="Normal 36 2 2 2_INFORME" xfId="34540" xr:uid="{A1781B36-6805-4525-9C64-3F0F22ECB299}"/>
    <cellStyle name="Normal 36 2 2 3" xfId="34541" xr:uid="{509C25E7-8A30-4BEA-90EF-472C31885C03}"/>
    <cellStyle name="Normal 36 2 2 3 2" xfId="34542" xr:uid="{DEC8ECCF-D719-401A-BC9F-0FDA2F37BBFF}"/>
    <cellStyle name="Normal 36 2 2 3 2 2" xfId="34543" xr:uid="{38731954-A7B7-4D36-B406-099D4D95F843}"/>
    <cellStyle name="Normal 36 2 2 3 2 3" xfId="34544" xr:uid="{D0771E91-CC40-43AC-801B-19AA18E55647}"/>
    <cellStyle name="Normal 36 2 2 3 3" xfId="34545" xr:uid="{7AF884B7-08EF-4A66-93BF-F9870672D2FA}"/>
    <cellStyle name="Normal 36 2 2 3 4" xfId="34546" xr:uid="{BD01D340-4E17-4B6F-81DD-120E8BF7774A}"/>
    <cellStyle name="Normal 36 2 2 3 5" xfId="34547" xr:uid="{DA6A1F5A-5FF0-4A2A-BDAB-90576663A94E}"/>
    <cellStyle name="Normal 36 2 2 4" xfId="34548" xr:uid="{7DAD883C-2A89-40CA-99C2-9A9508AF7C4E}"/>
    <cellStyle name="Normal 36 2 2 4 2" xfId="34549" xr:uid="{BD8260E4-B882-49C1-A0C0-A0B177454191}"/>
    <cellStyle name="Normal 36 2 2 4 2 2" xfId="34550" xr:uid="{9393C79C-7D47-4256-B7A8-5DAC29091837}"/>
    <cellStyle name="Normal 36 2 2 4 3" xfId="34551" xr:uid="{D94C8701-BA34-4527-9E54-020C4B10E9A9}"/>
    <cellStyle name="Normal 36 2 2 4 4" xfId="34552" xr:uid="{D6681CF4-5EAF-4AC6-8FEC-6B668E73FE83}"/>
    <cellStyle name="Normal 36 2 2 5" xfId="34553" xr:uid="{8B31D3E6-5EC2-4388-B602-3C410BCF6205}"/>
    <cellStyle name="Normal 36 2 2 5 2" xfId="34554" xr:uid="{DE0FDE08-A074-4359-9D03-1FC22064887B}"/>
    <cellStyle name="Normal 36 2 2 6" xfId="34555" xr:uid="{4D644BC5-A24E-4DF7-A4EE-E2A882B4E03A}"/>
    <cellStyle name="Normal 36 2 2 7" xfId="34556" xr:uid="{07B46B65-267F-4F6E-96C2-AD56D66A6996}"/>
    <cellStyle name="Normal 36 2 2 8" xfId="34557" xr:uid="{4B6E28A7-85A4-410C-A875-674BFBBFC7C3}"/>
    <cellStyle name="Normal 36 2 2_INFORME" xfId="34558" xr:uid="{3F1F1384-B39F-470C-B7F0-C6BEAEF00F2F}"/>
    <cellStyle name="Normal 36 2 3" xfId="34559" xr:uid="{E909CC18-E2B4-4963-B368-D5D65D1673BE}"/>
    <cellStyle name="Normal 36 2 3 2" xfId="34560" xr:uid="{841A3A16-FDFF-43C5-B990-D12C4483F2CF}"/>
    <cellStyle name="Normal 36 2 3 2 2" xfId="34561" xr:uid="{B8FA1B2F-1C9F-4184-AED9-A4A1B53AB18F}"/>
    <cellStyle name="Normal 36 2 3 2 2 2" xfId="34562" xr:uid="{CBA59BD6-743F-4EE0-B296-44E447768C2D}"/>
    <cellStyle name="Normal 36 2 3 2 2 2 2" xfId="34563" xr:uid="{F6FBCAF9-620F-4B9B-8D9F-F83F57C8B061}"/>
    <cellStyle name="Normal 36 2 3 2 2 3" xfId="34564" xr:uid="{E8DD7358-7DF7-42F3-9383-B8382F0CA8B8}"/>
    <cellStyle name="Normal 36 2 3 2 2 4" xfId="34565" xr:uid="{B5460C78-3AB1-4923-B3C2-F9964FE63625}"/>
    <cellStyle name="Normal 36 2 3 2 3" xfId="34566" xr:uid="{E4BEB2B6-B9A0-46B5-A2D8-30927A2883C1}"/>
    <cellStyle name="Normal 36 2 3 2 3 2" xfId="34567" xr:uid="{2422E026-CF3C-4E76-BE2F-FF2823660C1F}"/>
    <cellStyle name="Normal 36 2 3 2 4" xfId="34568" xr:uid="{639A1583-11C3-43CD-9C4D-43FED75FDB27}"/>
    <cellStyle name="Normal 36 2 3 2 5" xfId="34569" xr:uid="{13FC73A9-5776-412E-94F0-B98C14341B25}"/>
    <cellStyle name="Normal 36 2 3 2 6" xfId="34570" xr:uid="{A2D29F9D-960A-4E91-989E-26C4E00C1085}"/>
    <cellStyle name="Normal 36 2 3 3" xfId="34571" xr:uid="{0C1767FE-853C-4D20-9AED-CBF82109A9D8}"/>
    <cellStyle name="Normal 36 2 3 3 2" xfId="34572" xr:uid="{1B7CBF72-0042-4AB6-B95C-8EBE5D9CF69B}"/>
    <cellStyle name="Normal 36 2 3 3 2 2" xfId="34573" xr:uid="{D8A3778A-B60B-427A-ACA1-77B910FAB05C}"/>
    <cellStyle name="Normal 36 2 3 3 3" xfId="34574" xr:uid="{87107C79-4999-4615-8F84-084767EDA805}"/>
    <cellStyle name="Normal 36 2 3 3 4" xfId="34575" xr:uid="{734C779E-449A-4116-A1B3-F29B2748D2EB}"/>
    <cellStyle name="Normal 36 2 3 4" xfId="34576" xr:uid="{B945D879-8866-4669-99FB-6B51D775ABB4}"/>
    <cellStyle name="Normal 36 2 3 4 2" xfId="34577" xr:uid="{00DBBE4B-1B60-4FAD-B2CD-4AB52F3C37AC}"/>
    <cellStyle name="Normal 36 2 3 4 2 2" xfId="34578" xr:uid="{D57E85FB-66CF-4355-B6E1-043E379434AB}"/>
    <cellStyle name="Normal 36 2 3 4 3" xfId="34579" xr:uid="{A135E410-0D8F-42E1-90F8-C544AD2272C6}"/>
    <cellStyle name="Normal 36 2 3 5" xfId="34580" xr:uid="{85CB60B4-EC69-493E-ABB9-8F0D207BE264}"/>
    <cellStyle name="Normal 36 2 3 5 2" xfId="34581" xr:uid="{8287E80F-ECFC-48DA-A477-0F4C30A4D8BD}"/>
    <cellStyle name="Normal 36 2 3 6" xfId="34582" xr:uid="{6B94FE1E-DE16-4515-B31F-2711CA85B973}"/>
    <cellStyle name="Normal 36 2 3 7" xfId="34583" xr:uid="{85CC316C-361A-40CF-9A9F-755EE5EDC185}"/>
    <cellStyle name="Normal 36 2 3 8" xfId="34584" xr:uid="{81841A0C-9312-4143-A985-28750B11A93E}"/>
    <cellStyle name="Normal 36 2 3_INFORME" xfId="34585" xr:uid="{E2AE9364-4DF0-46F8-A823-DCF8F2ED42E9}"/>
    <cellStyle name="Normal 36 2 4" xfId="34586" xr:uid="{DF4C609C-5CCA-4FE7-A63B-6CF46E516A84}"/>
    <cellStyle name="Normal 36 2 4 2" xfId="34587" xr:uid="{5450CB61-E852-4F69-BE20-5B1CBCA82475}"/>
    <cellStyle name="Normal 36 2 4 2 2" xfId="34588" xr:uid="{B00EAA1B-D2F6-4F58-9C7F-2529A5A3273D}"/>
    <cellStyle name="Normal 36 2 4 2 2 2" xfId="34589" xr:uid="{98E081BC-0A3A-4D9E-A610-A7ED2BFBACB3}"/>
    <cellStyle name="Normal 36 2 4 2 3" xfId="34590" xr:uid="{E9CA1C3F-12C2-48E2-85B3-83B516D3381E}"/>
    <cellStyle name="Normal 36 2 4 2 4" xfId="34591" xr:uid="{B73D6CB4-BC66-4F38-93C1-1159D57B5B69}"/>
    <cellStyle name="Normal 36 2 4 3" xfId="34592" xr:uid="{AB16DEAC-2809-4A43-B94C-46365D411E15}"/>
    <cellStyle name="Normal 36 2 4 3 2" xfId="34593" xr:uid="{0D914D31-0408-4362-A029-A97FFDA5BF19}"/>
    <cellStyle name="Normal 36 2 4 4" xfId="34594" xr:uid="{555171F2-061D-4649-801B-158E711D0A53}"/>
    <cellStyle name="Normal 36 2 4 5" xfId="34595" xr:uid="{0C3A1B3B-0E95-48EA-A72A-79E9E2892509}"/>
    <cellStyle name="Normal 36 2 4 6" xfId="34596" xr:uid="{1EFCC8DF-62DD-4AC7-AD45-2D363D5D2B28}"/>
    <cellStyle name="Normal 36 2 5" xfId="34597" xr:uid="{AEAC9EDA-A8EA-44DE-9EE3-8E665DBB81A2}"/>
    <cellStyle name="Normal 36 2 5 2" xfId="34598" xr:uid="{AAC06286-6DC4-4234-8370-A1BE7DBF15FB}"/>
    <cellStyle name="Normal 36 2 5 2 2" xfId="34599" xr:uid="{08A72A35-B3DE-4F7A-A233-CEBB5B2E6275}"/>
    <cellStyle name="Normal 36 2 5 3" xfId="34600" xr:uid="{A857EF2B-95B1-43CF-A1CD-66790BBE3777}"/>
    <cellStyle name="Normal 36 2 5 4" xfId="34601" xr:uid="{77C87B57-B92B-4ED7-80C2-B6050C98C9A1}"/>
    <cellStyle name="Normal 36 2 6" xfId="34602" xr:uid="{50064CE3-B2CA-479E-805B-1A8680B6FECA}"/>
    <cellStyle name="Normal 36 2 6 2" xfId="34603" xr:uid="{ADDA36DD-AB1F-4C1C-ADB5-B4E7931C60C3}"/>
    <cellStyle name="Normal 36 2 6 2 2" xfId="34604" xr:uid="{903C6CDD-1374-4AC7-83C1-65EAF28297D1}"/>
    <cellStyle name="Normal 36 2 6 3" xfId="34605" xr:uid="{26B58CA5-B6B2-4321-8A8A-9BAD25E9B606}"/>
    <cellStyle name="Normal 36 2 7" xfId="34606" xr:uid="{E9739C85-BE6B-4D60-BE94-B09DE3574120}"/>
    <cellStyle name="Normal 36 2 7 2" xfId="34607" xr:uid="{F65A953F-6D81-45A7-B00B-D4E4EE8DC04E}"/>
    <cellStyle name="Normal 36 2 8" xfId="34608" xr:uid="{DA82E25F-0216-42D0-87D4-0602DF6F1619}"/>
    <cellStyle name="Normal 36 2 9" xfId="34609" xr:uid="{0D4BD475-1271-4A75-9BC3-A996CAE24FC1}"/>
    <cellStyle name="Normal 36 2_INFORME" xfId="34610" xr:uid="{22AEFA6B-0D04-4276-AF46-8CFAC7C74078}"/>
    <cellStyle name="Normal 36 3" xfId="34611" xr:uid="{3761385E-60B6-4428-A202-F08C22F87279}"/>
    <cellStyle name="Normal 36 3 2" xfId="34612" xr:uid="{234897B8-F7DE-47A0-B536-827F38BAF035}"/>
    <cellStyle name="Normal 36 3 2 2" xfId="34613" xr:uid="{22F57F6D-2C4C-4F55-A65E-165E70B7B877}"/>
    <cellStyle name="Normal 36 3 2 2 2" xfId="34614" xr:uid="{45541901-DF1F-413A-AE8D-6E6F216C1C8C}"/>
    <cellStyle name="Normal 36 3 2 2 2 2" xfId="34615" xr:uid="{E841508B-38A8-47B8-A1B9-72D21A7C5011}"/>
    <cellStyle name="Normal 36 3 2 2 3" xfId="34616" xr:uid="{5D728716-0F41-49CE-A44D-29CEAF10C3A9}"/>
    <cellStyle name="Normal 36 3 2 2 4" xfId="34617" xr:uid="{FA198D61-0F20-475D-AFAC-6CF18CAD05B1}"/>
    <cellStyle name="Normal 36 3 2 3" xfId="34618" xr:uid="{5BD079E4-C7BD-4938-8775-249FE53388B7}"/>
    <cellStyle name="Normal 36 3 2 3 2" xfId="34619" xr:uid="{7D778067-CA69-4BE3-82C8-15565B433A9A}"/>
    <cellStyle name="Normal 36 3 2 4" xfId="34620" xr:uid="{5319DB61-822B-406F-9899-B334C1FDB2A0}"/>
    <cellStyle name="Normal 36 3 2 5" xfId="34621" xr:uid="{04315CF4-3C48-4DAB-8A5B-85F907FB50C3}"/>
    <cellStyle name="Normal 36 3 2_INFORME" xfId="34622" xr:uid="{0962FFB3-EB81-4124-AAD2-48271EC2C19D}"/>
    <cellStyle name="Normal 36 3 3" xfId="34623" xr:uid="{F91C1B60-A47D-40E2-87AE-40B21F823501}"/>
    <cellStyle name="Normal 36 3 3 2" xfId="34624" xr:uid="{658D996D-0923-4514-A170-31D32FD3ABF8}"/>
    <cellStyle name="Normal 36 3 3 2 2" xfId="34625" xr:uid="{638C326A-90B6-4560-B32B-B4C5D92A6826}"/>
    <cellStyle name="Normal 36 3 3 2 3" xfId="34626" xr:uid="{B8E356C3-4A2E-43A7-92EE-12A6A469C961}"/>
    <cellStyle name="Normal 36 3 3 3" xfId="34627" xr:uid="{B45E0E5A-4D5C-4D0D-8DF9-EC09FE51CC2A}"/>
    <cellStyle name="Normal 36 3 3 4" xfId="34628" xr:uid="{A9F37723-F6AD-4758-AC8D-F53FD339197D}"/>
    <cellStyle name="Normal 36 3 3 5" xfId="34629" xr:uid="{71621741-1624-443D-8875-6F245DEDFD7F}"/>
    <cellStyle name="Normal 36 3 4" xfId="34630" xr:uid="{6F242A46-DD7F-4511-AD76-54CDC299F4BC}"/>
    <cellStyle name="Normal 36 3 4 2" xfId="34631" xr:uid="{BE009E64-EC8D-4DD2-91E1-05B23436941A}"/>
    <cellStyle name="Normal 36 3 5" xfId="34632" xr:uid="{A566EEB4-1074-4A53-9B13-B50DEE499C4E}"/>
    <cellStyle name="Normal 36 3_INFORME" xfId="34633" xr:uid="{A5AF6763-FF98-4185-941B-004E112DDCDF}"/>
    <cellStyle name="Normal 36 4" xfId="34634" xr:uid="{AF4283A6-85AF-4618-BCEC-F0D1D219285F}"/>
    <cellStyle name="Normal 36 4 2" xfId="34635" xr:uid="{E05800F2-8ECD-49E0-9625-76383604EFE2}"/>
    <cellStyle name="Normal 36 4 2 2" xfId="34636" xr:uid="{64AA1A68-76D8-459E-BE28-7C8ECA49F647}"/>
    <cellStyle name="Normal 36 4 2 2 2" xfId="34637" xr:uid="{86C25AF5-60B8-41D9-9D92-04DDA58B1302}"/>
    <cellStyle name="Normal 36 4 2 2 2 2" xfId="34638" xr:uid="{24110DE4-F017-4562-89C5-F30BBA9CDE80}"/>
    <cellStyle name="Normal 36 4 2 2 3" xfId="34639" xr:uid="{089CD887-294A-4393-B34A-D36D9E9D1158}"/>
    <cellStyle name="Normal 36 4 2 2 4" xfId="34640" xr:uid="{AA7EB7AC-F8B8-4DAF-A030-EF78BB693CA0}"/>
    <cellStyle name="Normal 36 4 2 3" xfId="34641" xr:uid="{4D651069-C693-4D78-8FAF-314FF610E8E0}"/>
    <cellStyle name="Normal 36 4 2 3 2" xfId="34642" xr:uid="{FC464955-CFAE-4729-A302-35CE2591CC13}"/>
    <cellStyle name="Normal 36 4 2 4" xfId="34643" xr:uid="{A3513EBC-968E-4645-BD2A-409109A46396}"/>
    <cellStyle name="Normal 36 4 2 5" xfId="34644" xr:uid="{E03F3AB8-64B3-49A3-A0EA-C068BBB17715}"/>
    <cellStyle name="Normal 36 4 2 6" xfId="34645" xr:uid="{33C0792A-8424-45D7-B808-23CF6CC7C13D}"/>
    <cellStyle name="Normal 36 4 3" xfId="34646" xr:uid="{9B9B2980-0372-413F-8027-CD8F73B71AA8}"/>
    <cellStyle name="Normal 36 4 3 2" xfId="34647" xr:uid="{69DDB1AE-14D8-440F-969C-FD17A84EBEBF}"/>
    <cellStyle name="Normal 36 4 3 2 2" xfId="34648" xr:uid="{FDCC75B1-6EB5-47BB-B555-DADDD81F0FE7}"/>
    <cellStyle name="Normal 36 4 3 3" xfId="34649" xr:uid="{0277E83A-7B76-4C56-A412-E80C06235699}"/>
    <cellStyle name="Normal 36 4 3 4" xfId="34650" xr:uid="{B21FC57F-AE73-4C94-9855-041611A526E6}"/>
    <cellStyle name="Normal 36 4 4" xfId="34651" xr:uid="{3BB63D76-8D84-4E35-815A-A39B26A4064A}"/>
    <cellStyle name="Normal 36 4 4 2" xfId="34652" xr:uid="{5AD22E98-6615-4CB9-9FCC-C3FC25BC643C}"/>
    <cellStyle name="Normal 36 4 4 2 2" xfId="34653" xr:uid="{18930142-C9E2-4B82-89EC-8543601FC282}"/>
    <cellStyle name="Normal 36 4 4 3" xfId="34654" xr:uid="{818D91B8-5787-40D9-862A-1098B1EC31A9}"/>
    <cellStyle name="Normal 36 4 5" xfId="34655" xr:uid="{43961968-B478-4EDB-901C-ED32BE0F3C67}"/>
    <cellStyle name="Normal 36 4 5 2" xfId="34656" xr:uid="{9CD820A6-FE22-40A8-AA9E-57627A352937}"/>
    <cellStyle name="Normal 36 4 6" xfId="34657" xr:uid="{1942A038-E180-4A2B-A326-7B04F8C7F0E2}"/>
    <cellStyle name="Normal 36 4 7" xfId="34658" xr:uid="{F4205231-6900-46A5-9765-F4E61DC32D4C}"/>
    <cellStyle name="Normal 36 4 8" xfId="34659" xr:uid="{A30E234A-C311-4B7B-869C-6106B634BF51}"/>
    <cellStyle name="Normal 36 4_INFORME" xfId="34660" xr:uid="{2F9C4433-3BB8-43CF-8107-B10A2D98BA45}"/>
    <cellStyle name="Normal 36 5" xfId="34661" xr:uid="{EFFD1AD8-3962-4C5D-B3D4-48B1B6B5D489}"/>
    <cellStyle name="Normal 36 5 2" xfId="34662" xr:uid="{530F2C70-1C8F-48C4-9D63-812A4E82C058}"/>
    <cellStyle name="Normal 36 5 2 2" xfId="34663" xr:uid="{13F734DE-CB5B-4C8E-9E90-04DED7B8D90C}"/>
    <cellStyle name="Normal 36 5 2 2 2" xfId="34664" xr:uid="{F32FB16C-DFE9-4438-86B0-EE7E0F7F9464}"/>
    <cellStyle name="Normal 36 5 2 3" xfId="34665" xr:uid="{ECD8B3B5-92D7-4217-B430-489F5C1F2B83}"/>
    <cellStyle name="Normal 36 5 2 4" xfId="34666" xr:uid="{AC2AD08C-E4F4-44B6-A0F3-CE75824293B7}"/>
    <cellStyle name="Normal 36 5 3" xfId="34667" xr:uid="{9ACF3786-D81E-4A17-85AC-864924E65FF9}"/>
    <cellStyle name="Normal 36 5 3 2" xfId="34668" xr:uid="{6882C3D3-313A-4255-861C-30985527078B}"/>
    <cellStyle name="Normal 36 5 4" xfId="34669" xr:uid="{24227838-4995-4656-8B05-441DF3F60B6D}"/>
    <cellStyle name="Normal 36 5 5" xfId="34670" xr:uid="{D7E282F3-AEFD-4C97-AE52-191D420E6615}"/>
    <cellStyle name="Normal 36 5 6" xfId="34671" xr:uid="{061AE1CE-B77E-4126-91A6-6BADEA833DFE}"/>
    <cellStyle name="Normal 36 6" xfId="34672" xr:uid="{74B8EA15-9873-4B19-9683-D06019F821FB}"/>
    <cellStyle name="Normal 36 6 2" xfId="34673" xr:uid="{EC1513FF-3214-462A-9BF5-031D6B25E863}"/>
    <cellStyle name="Normal 36 6 2 2" xfId="34674" xr:uid="{3C653082-65EE-4325-91EE-4B11DEFAEEDC}"/>
    <cellStyle name="Normal 36 6 3" xfId="34675" xr:uid="{D3CE2B4C-B2B8-492B-B619-481B2DD97737}"/>
    <cellStyle name="Normal 36 6 4" xfId="34676" xr:uid="{08257DDA-658E-4CD5-A4D9-FDAED49520A0}"/>
    <cellStyle name="Normal 36 7" xfId="34677" xr:uid="{ED3FEC6C-9305-4279-89CD-E7593A2FFEC8}"/>
    <cellStyle name="Normal 36 7 2" xfId="34678" xr:uid="{AA9CD943-C53C-4DF1-A5E3-92EA70CEB8B5}"/>
    <cellStyle name="Normal 36 8" xfId="34679" xr:uid="{7472BBCD-05E3-4434-A598-B27416FB57CA}"/>
    <cellStyle name="Normal 36 8 2" xfId="34680" xr:uid="{918A94AC-AB1D-4244-91E5-5B3C057CF4AD}"/>
    <cellStyle name="Normal 36 8 2 2" xfId="34681" xr:uid="{1F8270EF-1DE9-44B7-9E63-9AA4ED9DA81F}"/>
    <cellStyle name="Normal 36 8 3" xfId="34682" xr:uid="{E6CFC04C-F143-4348-B527-4BD9A35AB72E}"/>
    <cellStyle name="Normal 36 8 4" xfId="34683" xr:uid="{3F0797C5-B540-47CD-A569-0DFA33C8417D}"/>
    <cellStyle name="Normal 36 9" xfId="34684" xr:uid="{0CD467CC-EC94-4981-88DB-1A8E813583A1}"/>
    <cellStyle name="Normal 36 9 2" xfId="34685" xr:uid="{F3F0CE47-9AC9-4445-ACBF-D8C23EEB99A0}"/>
    <cellStyle name="Normal 36 9 3" xfId="34686" xr:uid="{1D6F0E6A-8D97-448F-A1E7-3DCB3D548816}"/>
    <cellStyle name="Normal 36_HIDROLOGIA" xfId="34687" xr:uid="{E72F43A2-1508-42F4-B2DE-B41170F43084}"/>
    <cellStyle name="Normal 37" xfId="34688" xr:uid="{BA560B17-87F5-464C-A54D-E87440DBE78D}"/>
    <cellStyle name="Normal 37 10" xfId="34689" xr:uid="{0A8B7AC7-0345-4B98-980E-6D2F929974EE}"/>
    <cellStyle name="Normal 37 10 2" xfId="34690" xr:uid="{96853F8F-8565-42C9-AA02-E85A24E600D8}"/>
    <cellStyle name="Normal 37 11" xfId="34691" xr:uid="{93E06261-990D-4B5F-88FE-FE69C255892F}"/>
    <cellStyle name="Normal 37 12" xfId="34692" xr:uid="{95A271A1-AB23-497F-8615-DFE477EB7B0F}"/>
    <cellStyle name="Normal 37 13" xfId="34693" xr:uid="{9972D4C5-D4A2-4E38-81CA-53A39273B5F0}"/>
    <cellStyle name="Normal 37 2" xfId="34694" xr:uid="{A36429C4-BD86-4D15-9635-361B381E3420}"/>
    <cellStyle name="Normal 37 2 10" xfId="34695" xr:uid="{1256B5E7-1E99-4007-B876-C97FC8B89DB3}"/>
    <cellStyle name="Normal 37 2 2" xfId="34696" xr:uid="{AB7235FE-F9E5-4954-9BD6-C0C0FCDF0782}"/>
    <cellStyle name="Normal 37 2 2 2" xfId="34697" xr:uid="{09F25F46-3355-4B70-A7D6-884FBE1C032C}"/>
    <cellStyle name="Normal 37 2 2 2 2" xfId="34698" xr:uid="{E19BE67B-5085-4B0C-AA1F-08877B2A5488}"/>
    <cellStyle name="Normal 37 2 2 2 2 2" xfId="34699" xr:uid="{3BE13605-5CA7-4E40-8007-E792220D9E9F}"/>
    <cellStyle name="Normal 37 2 2 2 2 2 2" xfId="34700" xr:uid="{6618A8A3-561E-493B-985E-2DE6877229E9}"/>
    <cellStyle name="Normal 37 2 2 2 2 2 3" xfId="34701" xr:uid="{C6635119-EFDF-45F5-B629-1E15B3B6D7AE}"/>
    <cellStyle name="Normal 37 2 2 2 2 3" xfId="34702" xr:uid="{1618B983-A58E-4418-9425-194AFCD57DEE}"/>
    <cellStyle name="Normal 37 2 2 2 2 4" xfId="34703" xr:uid="{347C64BA-3CE7-40DE-973E-53147DED6DA6}"/>
    <cellStyle name="Normal 37 2 2 2 2 5" xfId="34704" xr:uid="{01A3F2D4-5845-421B-9C7C-440063D0C9DA}"/>
    <cellStyle name="Normal 37 2 2 2 3" xfId="34705" xr:uid="{90886327-D48B-47AD-B411-CC053C63C748}"/>
    <cellStyle name="Normal 37 2 2 2 3 2" xfId="34706" xr:uid="{AA4FA61A-A6F3-4156-AA28-71696EA7C742}"/>
    <cellStyle name="Normal 37 2 2 2 3 2 2" xfId="34707" xr:uid="{79D6FB4C-7F39-49AE-8AA3-976F7773797E}"/>
    <cellStyle name="Normal 37 2 2 2 3 3" xfId="34708" xr:uid="{C7E63F4D-7688-4E0F-AB34-F78ECAD2C98B}"/>
    <cellStyle name="Normal 37 2 2 2 3 4" xfId="34709" xr:uid="{5B3C5846-6520-438B-A866-78847B63010B}"/>
    <cellStyle name="Normal 37 2 2 2 4" xfId="34710" xr:uid="{43598635-9A2F-4580-A0BC-7581EEF281B2}"/>
    <cellStyle name="Normal 37 2 2 2 4 2" xfId="34711" xr:uid="{C578C56D-72BB-452E-AA4D-0C6EE4B22ED2}"/>
    <cellStyle name="Normal 37 2 2 2 5" xfId="34712" xr:uid="{CBD6E9FD-2BD8-419A-88AB-29C16DEB7C1D}"/>
    <cellStyle name="Normal 37 2 2 2 6" xfId="34713" xr:uid="{99CF0E86-DB84-4125-8821-728ACBA42122}"/>
    <cellStyle name="Normal 37 2 2 2 7" xfId="34714" xr:uid="{8E55EB3A-308D-41A1-BD69-DDDE4E1562C8}"/>
    <cellStyle name="Normal 37 2 2 2_INFORME" xfId="34715" xr:uid="{90CF6133-C210-4ECA-95DD-F85DE7AB9444}"/>
    <cellStyle name="Normal 37 2 2 3" xfId="34716" xr:uid="{63C10E3D-FDEE-4BF7-8BE1-3A8A4084DDF6}"/>
    <cellStyle name="Normal 37 2 2 3 2" xfId="34717" xr:uid="{BA7BE36E-505D-4D67-BB2E-09C7D1DC8E03}"/>
    <cellStyle name="Normal 37 2 2 3 2 2" xfId="34718" xr:uid="{7745D237-AA2E-435A-8F26-9DEC114EBE6E}"/>
    <cellStyle name="Normal 37 2 2 3 2 3" xfId="34719" xr:uid="{860BD7A5-E20C-430E-9900-9E5C7E1ED8C9}"/>
    <cellStyle name="Normal 37 2 2 3 3" xfId="34720" xr:uid="{B83DB641-ED77-49A5-AC03-3D6AD54D84C5}"/>
    <cellStyle name="Normal 37 2 2 3 4" xfId="34721" xr:uid="{7C5BDEE6-5BB1-4E65-9F08-524C2862505F}"/>
    <cellStyle name="Normal 37 2 2 3 5" xfId="34722" xr:uid="{5969A377-DBFC-4F75-A375-0D6C6D9A4621}"/>
    <cellStyle name="Normal 37 2 2 4" xfId="34723" xr:uid="{9765E353-DA56-4F65-B7BA-3DEB60E5C068}"/>
    <cellStyle name="Normal 37 2 2 4 2" xfId="34724" xr:uid="{FCB08CAC-F05F-4347-A605-59F93DE067F3}"/>
    <cellStyle name="Normal 37 2 2 4 2 2" xfId="34725" xr:uid="{B6C5499E-FF62-42E6-A731-63299B4745CD}"/>
    <cellStyle name="Normal 37 2 2 4 3" xfId="34726" xr:uid="{01FEA1F7-9803-4C68-9302-BBFED04DF9C0}"/>
    <cellStyle name="Normal 37 2 2 4 4" xfId="34727" xr:uid="{A5EE9A0E-EC39-482C-B53D-AE34FC1C679F}"/>
    <cellStyle name="Normal 37 2 2 5" xfId="34728" xr:uid="{4CCFEDD0-6C23-43D9-AFD1-4800EFE0DB93}"/>
    <cellStyle name="Normal 37 2 2 5 2" xfId="34729" xr:uid="{6BD23B68-AEE7-404C-9F1B-367270D8DC0A}"/>
    <cellStyle name="Normal 37 2 2 6" xfId="34730" xr:uid="{06DF544D-EE6E-4931-A0EC-BD845D016C5D}"/>
    <cellStyle name="Normal 37 2 2 7" xfId="34731" xr:uid="{0F657D32-BFB9-4F1C-AA88-92C889D596A2}"/>
    <cellStyle name="Normal 37 2 2 8" xfId="34732" xr:uid="{46D6A105-405B-4952-8482-B04502190FF6}"/>
    <cellStyle name="Normal 37 2 2_INFORME" xfId="34733" xr:uid="{410173E7-612A-4EDE-A5C9-6CF3CC3B1D34}"/>
    <cellStyle name="Normal 37 2 3" xfId="34734" xr:uid="{223B7AFA-3017-4A92-814E-A44FF6391EBA}"/>
    <cellStyle name="Normal 37 2 3 2" xfId="34735" xr:uid="{2730AFAD-96D2-4620-B8DE-3249CCF14050}"/>
    <cellStyle name="Normal 37 2 3 2 2" xfId="34736" xr:uid="{B4B176C7-70E9-41E3-B36F-AF74951AA212}"/>
    <cellStyle name="Normal 37 2 3 2 2 2" xfId="34737" xr:uid="{C221F52F-2BE2-487C-91E1-B47124DB0ADE}"/>
    <cellStyle name="Normal 37 2 3 2 2 2 2" xfId="34738" xr:uid="{E2289D2A-2CF6-4B4A-B8EB-1FBB6D802FC0}"/>
    <cellStyle name="Normal 37 2 3 2 2 3" xfId="34739" xr:uid="{C5330DF4-9DA6-49D3-8070-45DD0E2024D5}"/>
    <cellStyle name="Normal 37 2 3 2 2 4" xfId="34740" xr:uid="{9BB9F876-3468-41CB-B384-2C940021ACCB}"/>
    <cellStyle name="Normal 37 2 3 2 3" xfId="34741" xr:uid="{EAE25D17-AEB6-4F16-BF83-AC3AF385D6BC}"/>
    <cellStyle name="Normal 37 2 3 2 3 2" xfId="34742" xr:uid="{2E1B587F-1A54-4C81-862B-F9EAE6A67A35}"/>
    <cellStyle name="Normal 37 2 3 2 4" xfId="34743" xr:uid="{0A65A9F7-18F7-4ACE-B216-6B80298D4E0B}"/>
    <cellStyle name="Normal 37 2 3 2 5" xfId="34744" xr:uid="{A0D21DAF-9416-4AEB-9A5B-AC5192972726}"/>
    <cellStyle name="Normal 37 2 3 2 6" xfId="34745" xr:uid="{D00E6A92-4B5B-4784-B12A-1DAFCE9D7A9D}"/>
    <cellStyle name="Normal 37 2 3 3" xfId="34746" xr:uid="{43C4B3FE-C40E-491C-8BE3-44B16384CEB0}"/>
    <cellStyle name="Normal 37 2 3 3 2" xfId="34747" xr:uid="{4DA0A38A-73A6-48C6-B18E-242EF2058CCB}"/>
    <cellStyle name="Normal 37 2 3 3 2 2" xfId="34748" xr:uid="{BA275DDC-25E3-4D19-A720-A97C5BBDD5B7}"/>
    <cellStyle name="Normal 37 2 3 3 3" xfId="34749" xr:uid="{A5B66BAB-62E7-4471-A797-F0EDEEB070CF}"/>
    <cellStyle name="Normal 37 2 3 3 4" xfId="34750" xr:uid="{212109A6-0FCB-4F45-BCB8-891C22F94B4F}"/>
    <cellStyle name="Normal 37 2 3 4" xfId="34751" xr:uid="{A7783C05-BB8B-4D9C-AFFD-CA3BE4DF4826}"/>
    <cellStyle name="Normal 37 2 3 4 2" xfId="34752" xr:uid="{250C0A50-258A-4D27-93A4-69FDE8B42E80}"/>
    <cellStyle name="Normal 37 2 3 4 2 2" xfId="34753" xr:uid="{6E40CD04-A790-4C18-B939-8E6480B1DFF1}"/>
    <cellStyle name="Normal 37 2 3 4 3" xfId="34754" xr:uid="{19EB9344-5619-4E22-AA3C-4199EE531EA4}"/>
    <cellStyle name="Normal 37 2 3 5" xfId="34755" xr:uid="{3C3A5DA8-508A-4BBC-8345-13F374A4EC05}"/>
    <cellStyle name="Normal 37 2 3 5 2" xfId="34756" xr:uid="{79A08357-1DB6-4A75-BA6F-01797B80924E}"/>
    <cellStyle name="Normal 37 2 3 6" xfId="34757" xr:uid="{C0425A30-8D67-4C89-A423-670D2A0267DE}"/>
    <cellStyle name="Normal 37 2 3 7" xfId="34758" xr:uid="{00EE2117-4F34-4319-8A62-CB13D665A32A}"/>
    <cellStyle name="Normal 37 2 3 8" xfId="34759" xr:uid="{FFF4FFE1-BF94-4BDB-902D-B6FC33FB5C88}"/>
    <cellStyle name="Normal 37 2 3_INFORME" xfId="34760" xr:uid="{9DA45C97-154D-47FD-9D71-50D39F9D6271}"/>
    <cellStyle name="Normal 37 2 4" xfId="34761" xr:uid="{3E7DDB75-5066-45D9-8350-844A188FA988}"/>
    <cellStyle name="Normal 37 2 4 2" xfId="34762" xr:uid="{25733376-38C8-4FA6-81A3-BD725A5A6121}"/>
    <cellStyle name="Normal 37 2 4 2 2" xfId="34763" xr:uid="{1E77287F-39E1-43EF-977A-E0D936ED5E73}"/>
    <cellStyle name="Normal 37 2 4 2 2 2" xfId="34764" xr:uid="{7A08EBD6-86C0-407A-A42E-F150647945DD}"/>
    <cellStyle name="Normal 37 2 4 2 3" xfId="34765" xr:uid="{C5B46E3E-7DED-49B7-937E-C67889222C83}"/>
    <cellStyle name="Normal 37 2 4 2 4" xfId="34766" xr:uid="{867A209E-1ED6-42F3-A8DA-16E6934C82B9}"/>
    <cellStyle name="Normal 37 2 4 3" xfId="34767" xr:uid="{25B56040-CDDA-4C2E-B120-9DCB6E1C3596}"/>
    <cellStyle name="Normal 37 2 4 3 2" xfId="34768" xr:uid="{3A05B94D-9389-421C-8540-3514B5EA233B}"/>
    <cellStyle name="Normal 37 2 4 4" xfId="34769" xr:uid="{6B642895-3ACF-4488-9DDE-CF3792CCF596}"/>
    <cellStyle name="Normal 37 2 4 5" xfId="34770" xr:uid="{50D75345-7003-46DF-BE63-FDFD541273DF}"/>
    <cellStyle name="Normal 37 2 4 6" xfId="34771" xr:uid="{8BC21902-AB65-430A-831B-53DCE472BACC}"/>
    <cellStyle name="Normal 37 2 5" xfId="34772" xr:uid="{E6BA8183-6D99-49C3-A59A-458AB7E4F550}"/>
    <cellStyle name="Normal 37 2 5 2" xfId="34773" xr:uid="{2B8403A1-4879-4D60-AC78-5F1E80908F88}"/>
    <cellStyle name="Normal 37 2 5 2 2" xfId="34774" xr:uid="{A69172D3-2107-48FE-A391-AC3CB93460A1}"/>
    <cellStyle name="Normal 37 2 5 3" xfId="34775" xr:uid="{92462710-9872-4717-98CB-CD7CABF09F3F}"/>
    <cellStyle name="Normal 37 2 5 4" xfId="34776" xr:uid="{B1983D24-50C9-4E85-A645-CBCE5C32F947}"/>
    <cellStyle name="Normal 37 2 6" xfId="34777" xr:uid="{7461BA9B-FA90-42C1-B402-21A618448B1E}"/>
    <cellStyle name="Normal 37 2 6 2" xfId="34778" xr:uid="{5F16E3EA-3654-4B0E-B8C3-85DEDBC415E6}"/>
    <cellStyle name="Normal 37 2 6 2 2" xfId="34779" xr:uid="{BE339E2C-8E83-4B7A-A4F5-6C0BDBEFED4A}"/>
    <cellStyle name="Normal 37 2 6 3" xfId="34780" xr:uid="{6215BD6F-67B5-4997-A88B-50A10EC18AD3}"/>
    <cellStyle name="Normal 37 2 7" xfId="34781" xr:uid="{BD4ADAB4-8EA6-43BF-928E-CC9D681FE161}"/>
    <cellStyle name="Normal 37 2 7 2" xfId="34782" xr:uid="{6E0E3CA0-7262-4711-BE07-FB470CF20E96}"/>
    <cellStyle name="Normal 37 2 8" xfId="34783" xr:uid="{CB36A841-AFB7-4898-8A13-3EE4027313B2}"/>
    <cellStyle name="Normal 37 2 9" xfId="34784" xr:uid="{A80DC394-1582-49B2-80C0-655F006A1A1F}"/>
    <cellStyle name="Normal 37 2_INFORME" xfId="34785" xr:uid="{AB89F7D3-58EF-4F54-8A1E-DCD6B8E5118C}"/>
    <cellStyle name="Normal 37 3" xfId="34786" xr:uid="{98DE5D02-5DD3-43F5-A76C-CC6CCF9F4590}"/>
    <cellStyle name="Normal 37 3 10" xfId="34787" xr:uid="{08D651F4-38F1-4ABC-AD94-8D286994E01F}"/>
    <cellStyle name="Normal 37 3 2" xfId="34788" xr:uid="{3922E879-86ED-4CEA-9F2F-3F18DD42C5CA}"/>
    <cellStyle name="Normal 37 3 2 2" xfId="34789" xr:uid="{D482C229-C100-45B6-BD4B-2E477C2A887C}"/>
    <cellStyle name="Normal 37 3 2 2 2" xfId="34790" xr:uid="{2F7A8366-4AFC-41E0-A49B-5B3688C42C83}"/>
    <cellStyle name="Normal 37 3 2 2 2 2" xfId="34791" xr:uid="{578B6098-8355-469E-812D-3B2B002B23A9}"/>
    <cellStyle name="Normal 37 3 2 2 2 2 2" xfId="34792" xr:uid="{46279DF6-6275-49FE-B6D3-B382DC08763D}"/>
    <cellStyle name="Normal 37 3 2 2 2 2 2 2" xfId="34793" xr:uid="{2F9792BC-320D-4CDC-9BE4-66FE72FDE633}"/>
    <cellStyle name="Normal 37 3 2 2 2 2 2 2 2" xfId="56274" xr:uid="{73F57A2A-E2E7-4681-98FE-976B91294AC9}"/>
    <cellStyle name="Normal 37 3 2 2 2 2 2 3" xfId="56275" xr:uid="{7139FF08-DFE7-4657-B3FA-EF564EAF1191}"/>
    <cellStyle name="Normal 37 3 2 2 2 2 3" xfId="34794" xr:uid="{AB75A64D-8690-4762-A136-204521B22562}"/>
    <cellStyle name="Normal 37 3 2 2 2 2 3 2" xfId="56276" xr:uid="{E1A7345F-C6E6-4BB9-A824-CF80C3796FBE}"/>
    <cellStyle name="Normal 37 3 2 2 2 2 4" xfId="56277" xr:uid="{517E3498-44EF-40FF-AA40-14B496B572F2}"/>
    <cellStyle name="Normal 37 3 2 2 2 3" xfId="34795" xr:uid="{A7E262B4-96AF-49CA-98F7-1895EA182838}"/>
    <cellStyle name="Normal 37 3 2 2 2 3 2" xfId="34796" xr:uid="{D69D104F-0E8B-4622-B67F-5B4D9D4ED9B3}"/>
    <cellStyle name="Normal 37 3 2 2 2 3 2 2" xfId="56278" xr:uid="{F401F7E7-08E9-4C0E-A02F-E96A088741FD}"/>
    <cellStyle name="Normal 37 3 2 2 2 3 3" xfId="56279" xr:uid="{362E12F9-AAB1-4BF6-A309-7ABD5CEF203C}"/>
    <cellStyle name="Normal 37 3 2 2 2 4" xfId="34797" xr:uid="{F7BB4545-BA41-418B-8202-962F078EA7B8}"/>
    <cellStyle name="Normal 37 3 2 2 2 4 2" xfId="56280" xr:uid="{10B1F838-79C5-4A24-BEB3-4B3639B4B237}"/>
    <cellStyle name="Normal 37 3 2 2 2 5" xfId="34798" xr:uid="{E6C34BE3-8924-4607-9012-493889DCE22E}"/>
    <cellStyle name="Normal 37 3 2 2 2 6" xfId="56281" xr:uid="{FDE18A06-7714-43DE-B24C-49C0DCAB1D86}"/>
    <cellStyle name="Normal 37 3 2 2 3" xfId="34799" xr:uid="{D8E0A1CD-8CDC-4B35-B8E5-A538577D44CF}"/>
    <cellStyle name="Normal 37 3 2 2 3 2" xfId="34800" xr:uid="{8E816FDA-6E64-48C4-AB20-C99438B42D51}"/>
    <cellStyle name="Normal 37 3 2 2 3 2 2" xfId="34801" xr:uid="{F63A7F09-87DE-4B55-980E-D930F92B93A5}"/>
    <cellStyle name="Normal 37 3 2 2 3 2 2 2" xfId="34802" xr:uid="{5189E06B-9421-4D13-A391-A4DD082098DC}"/>
    <cellStyle name="Normal 37 3 2 2 3 2 3" xfId="34803" xr:uid="{DC3B9CB3-0AAF-4329-A285-77B17AD0BDC7}"/>
    <cellStyle name="Normal 37 3 2 2 3 3" xfId="34804" xr:uid="{5068D70A-3B1F-4F0E-BA17-E99C1AFAC29D}"/>
    <cellStyle name="Normal 37 3 2 2 3 3 2" xfId="34805" xr:uid="{AD41365D-56DC-43A7-842B-622FC409B248}"/>
    <cellStyle name="Normal 37 3 2 2 3 4" xfId="34806" xr:uid="{95DB7A62-F6C8-4A32-8228-271CFBE7E1E3}"/>
    <cellStyle name="Normal 37 3 2 2 4" xfId="34807" xr:uid="{598546C8-D0BB-43CA-838A-A78767C0E02B}"/>
    <cellStyle name="Normal 37 3 2 2 4 2" xfId="34808" xr:uid="{847FB064-D7EA-4A58-8414-98BEA784170A}"/>
    <cellStyle name="Normal 37 3 2 2 4 2 2" xfId="34809" xr:uid="{A6A6F53B-DB94-44D4-B365-1539A770E1BA}"/>
    <cellStyle name="Normal 37 3 2 2 4 3" xfId="34810" xr:uid="{A1F7B3C1-99C9-4002-B7C8-97B44DEDACE2}"/>
    <cellStyle name="Normal 37 3 2 2 5" xfId="34811" xr:uid="{D9A53907-8C47-4FF4-89BA-A445B51AD205}"/>
    <cellStyle name="Normal 37 3 2 2 5 2" xfId="34812" xr:uid="{9E7D09FF-FF1D-4536-85BC-3AA5ADF088B9}"/>
    <cellStyle name="Normal 37 3 2 2 6" xfId="34813" xr:uid="{D7724D8B-4B92-457E-8DBB-C4600B3053D8}"/>
    <cellStyle name="Normal 37 3 2 2 7" xfId="34814" xr:uid="{DC55BBD4-BB99-4316-B688-FBD5050341CB}"/>
    <cellStyle name="Normal 37 3 2 2 8" xfId="34815" xr:uid="{26550C20-7C85-4BFA-9926-750B9CD08280}"/>
    <cellStyle name="Normal 37 3 2 3" xfId="34816" xr:uid="{84D63F4F-B7BC-46D2-BDD7-C4A66E79C170}"/>
    <cellStyle name="Normal 37 3 2 3 2" xfId="34817" xr:uid="{51342179-0AEC-4A95-A4F0-345DB63367EF}"/>
    <cellStyle name="Normal 37 3 2 3 2 2" xfId="34818" xr:uid="{BE0794D8-ED89-4E7B-94EC-A04901BDA99A}"/>
    <cellStyle name="Normal 37 3 2 3 2 2 2" xfId="34819" xr:uid="{3BCF2C32-C8BA-4358-9554-E3CF710F0613}"/>
    <cellStyle name="Normal 37 3 2 3 2 2 2 2" xfId="34820" xr:uid="{0FBF7B23-3FC9-4B2F-866F-C23F81BB7FD7}"/>
    <cellStyle name="Normal 37 3 2 3 2 2 3" xfId="34821" xr:uid="{87FC5414-B1E0-4502-BA4E-1F8A00800BD8}"/>
    <cellStyle name="Normal 37 3 2 3 2 3" xfId="34822" xr:uid="{C731B19B-ACD1-4CF1-B2D9-739300633B31}"/>
    <cellStyle name="Normal 37 3 2 3 2 3 2" xfId="34823" xr:uid="{35FF37DF-839C-4E31-93FF-B931FEAF44DD}"/>
    <cellStyle name="Normal 37 3 2 3 2 4" xfId="34824" xr:uid="{5738052A-4849-4C04-ABD5-0B25DF59B8DB}"/>
    <cellStyle name="Normal 37 3 2 3 3" xfId="34825" xr:uid="{251C7CFF-BD90-44B1-89BB-073C5155CEB8}"/>
    <cellStyle name="Normal 37 3 2 3 3 2" xfId="34826" xr:uid="{F520466F-2E54-4EDD-92B3-6E674CEDB8E0}"/>
    <cellStyle name="Normal 37 3 2 3 3 2 2" xfId="56282" xr:uid="{2FCC0FEE-65EB-4217-B9F8-5D1948B4A052}"/>
    <cellStyle name="Normal 37 3 2 3 3 3" xfId="56283" xr:uid="{F454F118-A831-4D5C-A786-118B89F4C80D}"/>
    <cellStyle name="Normal 37 3 2 3 4" xfId="34827" xr:uid="{775D80C6-EB51-4B15-83CE-8F5E0EF5ED72}"/>
    <cellStyle name="Normal 37 3 2 3 4 2" xfId="56284" xr:uid="{96B6FEBC-9EFF-4482-A995-499DE6FDE043}"/>
    <cellStyle name="Normal 37 3 2 3 5" xfId="34828" xr:uid="{E7AE6F19-250D-45CB-AB08-17B38C3D12E4}"/>
    <cellStyle name="Normal 37 3 2 3 6" xfId="56285" xr:uid="{B726B6CF-CEF8-458E-97AC-C7E20EAFE0D9}"/>
    <cellStyle name="Normal 37 3 2 4" xfId="34829" xr:uid="{C45D4FEB-5FC6-4857-8980-48FCCE9DB9F1}"/>
    <cellStyle name="Normal 37 3 2 4 2" xfId="34830" xr:uid="{F92020EC-1387-43F9-ACEF-E79FC59E4516}"/>
    <cellStyle name="Normal 37 3 2 4 2 2" xfId="34831" xr:uid="{E71DC213-6E27-41D9-BFAB-4BFCB20BC1FE}"/>
    <cellStyle name="Normal 37 3 2 4 2 2 2" xfId="34832" xr:uid="{BEF94F3A-7EB1-442D-98AE-60F8A47F2E0C}"/>
    <cellStyle name="Normal 37 3 2 4 2 3" xfId="34833" xr:uid="{134C9593-BD1F-41B1-823F-5F420C3A972F}"/>
    <cellStyle name="Normal 37 3 2 4 3" xfId="34834" xr:uid="{C05AF7CD-0724-4DDC-BF87-A9F283D05324}"/>
    <cellStyle name="Normal 37 3 2 4 3 2" xfId="34835" xr:uid="{EDCDC774-F25C-42DA-AEC4-E2AE7B4ACD13}"/>
    <cellStyle name="Normal 37 3 2 4 4" xfId="34836" xr:uid="{0C0E4673-10A3-4C89-A746-324F1161F6BB}"/>
    <cellStyle name="Normal 37 3 2 5" xfId="34837" xr:uid="{5FFFC59D-507D-451F-A615-1D1730DC288D}"/>
    <cellStyle name="Normal 37 3 2 5 2" xfId="34838" xr:uid="{88AA7485-7D8C-4D06-8557-B3DAA151D96B}"/>
    <cellStyle name="Normal 37 3 2 5 2 2" xfId="34839" xr:uid="{437A241E-823C-4F37-B4C2-B1254CF20928}"/>
    <cellStyle name="Normal 37 3 2 5 3" xfId="34840" xr:uid="{CCD104C0-9F20-4103-B9A2-51AD73F21E0B}"/>
    <cellStyle name="Normal 37 3 2 6" xfId="34841" xr:uid="{10F84D0C-CC44-4C7E-B80F-8CB59B4421C0}"/>
    <cellStyle name="Normal 37 3 2 6 2" xfId="34842" xr:uid="{040DA673-F82A-47BA-86F3-2C8638CFF974}"/>
    <cellStyle name="Normal 37 3 2 7" xfId="34843" xr:uid="{9AB2475B-4554-4D42-AC9B-3EFC3FA57BDB}"/>
    <cellStyle name="Normal 37 3 2 8" xfId="34844" xr:uid="{3B6F5EC0-DBAC-4AEC-989E-F03F2058DE61}"/>
    <cellStyle name="Normal 37 3 2 9" xfId="34845" xr:uid="{7D62843B-E014-4C05-BAD1-A327CB23DA3A}"/>
    <cellStyle name="Normal 37 3 2_INFORME" xfId="34846" xr:uid="{BF4FB379-7D4C-47EE-B8C6-785A5254DAB8}"/>
    <cellStyle name="Normal 37 3 3" xfId="34847" xr:uid="{DA8C41B9-353E-4F23-9019-578BF1113E5A}"/>
    <cellStyle name="Normal 37 3 3 2" xfId="34848" xr:uid="{303CC0B3-8CD1-4FB6-A845-25BB7DB30F41}"/>
    <cellStyle name="Normal 37 3 3 2 2" xfId="34849" xr:uid="{55B75025-4BFE-45B0-9D3D-EBDBB533A7D9}"/>
    <cellStyle name="Normal 37 3 3 2 2 2" xfId="34850" xr:uid="{1D91804D-8C62-48E5-9D4E-FB4E134E7D18}"/>
    <cellStyle name="Normal 37 3 3 2 2 2 2" xfId="34851" xr:uid="{A61151A7-9692-4E79-8AF3-840C15301334}"/>
    <cellStyle name="Normal 37 3 3 2 2 2 2 2" xfId="56286" xr:uid="{284FF131-B395-45DB-87FA-F68287AA274E}"/>
    <cellStyle name="Normal 37 3 3 2 2 2 3" xfId="56287" xr:uid="{6B028DAA-990C-4511-831C-3BAD5B1C49B6}"/>
    <cellStyle name="Normal 37 3 3 2 2 3" xfId="34852" xr:uid="{A17DC01E-C231-4A5B-9996-54C842B2CC73}"/>
    <cellStyle name="Normal 37 3 3 2 2 3 2" xfId="56288" xr:uid="{ADB99694-3C0D-41DB-B8E2-7D2A05C83BBD}"/>
    <cellStyle name="Normal 37 3 3 2 2 4" xfId="56289" xr:uid="{403883BB-4590-4BF3-84BE-44CC014C7293}"/>
    <cellStyle name="Normal 37 3 3 2 3" xfId="34853" xr:uid="{6E01B62D-F46C-4DE2-9F3A-A94EE314B73B}"/>
    <cellStyle name="Normal 37 3 3 2 3 2" xfId="34854" xr:uid="{F1BB9684-9505-41AE-89DD-31C5F7A673BD}"/>
    <cellStyle name="Normal 37 3 3 2 3 2 2" xfId="56290" xr:uid="{AB1E8C16-AEE4-45BE-B561-96DFDE8F2702}"/>
    <cellStyle name="Normal 37 3 3 2 3 3" xfId="56291" xr:uid="{1C055EBF-6EE3-4F41-8876-65F3FB036E4F}"/>
    <cellStyle name="Normal 37 3 3 2 4" xfId="34855" xr:uid="{CCDFE492-DFB8-4A16-8583-C44F4C53DD4D}"/>
    <cellStyle name="Normal 37 3 3 2 4 2" xfId="56292" xr:uid="{F9CD3AFC-6AF8-43A7-A501-AED4187F6D66}"/>
    <cellStyle name="Normal 37 3 3 2 5" xfId="34856" xr:uid="{D60B2E88-E763-40EB-ACEB-8BEC203D5323}"/>
    <cellStyle name="Normal 37 3 3 2 6" xfId="56293" xr:uid="{3D232F1F-F08E-4258-A12F-F07F2327EBBC}"/>
    <cellStyle name="Normal 37 3 3 3" xfId="34857" xr:uid="{D2FECC2C-68C8-4019-87EA-0CFED6551F97}"/>
    <cellStyle name="Normal 37 3 3 3 2" xfId="34858" xr:uid="{52CD039F-BA13-4550-BA7F-D1C8C1C28150}"/>
    <cellStyle name="Normal 37 3 3 3 2 2" xfId="34859" xr:uid="{1E2B0A72-FFC5-48D8-BE1E-F669CC9E21A5}"/>
    <cellStyle name="Normal 37 3 3 3 2 2 2" xfId="34860" xr:uid="{8B938D9B-04BB-4FF1-B744-2118DC04D783}"/>
    <cellStyle name="Normal 37 3 3 3 2 3" xfId="34861" xr:uid="{61D211BE-D574-4899-85F1-36A1E351D7E0}"/>
    <cellStyle name="Normal 37 3 3 3 3" xfId="34862" xr:uid="{FD0A8920-A951-4A37-A037-EBADDE2A3FAA}"/>
    <cellStyle name="Normal 37 3 3 3 3 2" xfId="34863" xr:uid="{1502737B-17C5-4A16-B31B-28F0F8C5D168}"/>
    <cellStyle name="Normal 37 3 3 3 4" xfId="34864" xr:uid="{031CC2A5-6005-4A2C-B6AA-DA7E0972002B}"/>
    <cellStyle name="Normal 37 3 3 4" xfId="34865" xr:uid="{F556199F-8D15-4203-93DE-147A3BE73D71}"/>
    <cellStyle name="Normal 37 3 3 4 2" xfId="34866" xr:uid="{4B81A01B-0D0F-42A1-B267-D0C50E38F832}"/>
    <cellStyle name="Normal 37 3 3 4 2 2" xfId="34867" xr:uid="{69376B5B-0891-4AE4-82CA-D83AC0D43A7D}"/>
    <cellStyle name="Normal 37 3 3 4 3" xfId="34868" xr:uid="{A7A1F8CE-0484-4C8C-B1F0-26E01A9D5F40}"/>
    <cellStyle name="Normal 37 3 3 5" xfId="34869" xr:uid="{10C915B9-F0CE-4D90-A441-CCCFA9A3A18C}"/>
    <cellStyle name="Normal 37 3 3 5 2" xfId="34870" xr:uid="{21BE2482-6F2D-4D2B-925A-29E8232345F0}"/>
    <cellStyle name="Normal 37 3 3 6" xfId="34871" xr:uid="{B8490F5B-996C-41FB-93C2-24E1BB71B6B6}"/>
    <cellStyle name="Normal 37 3 3 7" xfId="34872" xr:uid="{42B4C139-7EE4-405C-8A95-04F80F25E808}"/>
    <cellStyle name="Normal 37 3 3 8" xfId="34873" xr:uid="{F8D519BD-3936-4751-A214-BAEDBC9F4189}"/>
    <cellStyle name="Normal 37 3 4" xfId="34874" xr:uid="{3BEEC69F-A930-47C7-8CC8-E91E1C4E57D3}"/>
    <cellStyle name="Normal 37 3 4 2" xfId="34875" xr:uid="{6418FAE6-0E95-402B-AE08-0419E2DEE10D}"/>
    <cellStyle name="Normal 37 3 4 2 2" xfId="34876" xr:uid="{9D27C8E8-13F4-4586-8067-1435CF415A08}"/>
    <cellStyle name="Normal 37 3 4 2 2 2" xfId="34877" xr:uid="{6FA46F61-1253-4D05-9EC2-090E2D03EB98}"/>
    <cellStyle name="Normal 37 3 4 2 2 2 2" xfId="34878" xr:uid="{4CF96820-070D-4E96-BFE6-F27CB9C264A1}"/>
    <cellStyle name="Normal 37 3 4 2 2 3" xfId="34879" xr:uid="{CAC525D7-C7F9-431D-8F7B-48544E0309B1}"/>
    <cellStyle name="Normal 37 3 4 2 3" xfId="34880" xr:uid="{3916439F-EED2-4C8C-953D-0266C1A13CFC}"/>
    <cellStyle name="Normal 37 3 4 2 3 2" xfId="34881" xr:uid="{9ACEF586-DD7C-4BD5-B5D4-9E4AA3710B4C}"/>
    <cellStyle name="Normal 37 3 4 2 4" xfId="34882" xr:uid="{76DB688B-C704-4A1D-88B8-B81546598CE7}"/>
    <cellStyle name="Normal 37 3 4 3" xfId="34883" xr:uid="{127B6B8D-40A2-4E27-A6B7-FDED6BABDD5C}"/>
    <cellStyle name="Normal 37 3 4 3 2" xfId="34884" xr:uid="{BEE9C4B3-ED1F-4B96-B1CF-3D5F3105F1B7}"/>
    <cellStyle name="Normal 37 3 4 3 2 2" xfId="56294" xr:uid="{1B304F80-3743-45C4-B03E-6A6A280C761A}"/>
    <cellStyle name="Normal 37 3 4 3 3" xfId="56295" xr:uid="{86D16E79-3BD0-4B5B-AD06-E58160AD7F58}"/>
    <cellStyle name="Normal 37 3 4 4" xfId="34885" xr:uid="{40EDA50B-1938-4882-B6BB-6D48C74F9C70}"/>
    <cellStyle name="Normal 37 3 4 4 2" xfId="56296" xr:uid="{51453CB5-84DB-4FCD-929B-E63D8206D7D3}"/>
    <cellStyle name="Normal 37 3 4 5" xfId="34886" xr:uid="{FA967794-276E-4622-8BBE-3CE0F354536F}"/>
    <cellStyle name="Normal 37 3 4 6" xfId="56297" xr:uid="{C964D998-8DC2-4E9E-BCF7-F91E95AFC250}"/>
    <cellStyle name="Normal 37 3 5" xfId="34887" xr:uid="{C1BB0496-1666-4DAE-961D-47867A1C984D}"/>
    <cellStyle name="Normal 37 3 5 2" xfId="34888" xr:uid="{49CB3B00-8F6B-4FAB-8B52-F046DE88866E}"/>
    <cellStyle name="Normal 37 3 5 2 2" xfId="34889" xr:uid="{4F84E87A-D56F-4988-A4A5-2A31DCC025C2}"/>
    <cellStyle name="Normal 37 3 5 2 2 2" xfId="34890" xr:uid="{6C478225-2659-4F97-AD88-09A82148A19A}"/>
    <cellStyle name="Normal 37 3 5 2 3" xfId="34891" xr:uid="{AC3396E0-6E68-4A2F-9DA9-7A9BE8A0285C}"/>
    <cellStyle name="Normal 37 3 5 3" xfId="34892" xr:uid="{2330CF83-A0E5-4AD3-B610-134567F1221C}"/>
    <cellStyle name="Normal 37 3 5 3 2" xfId="34893" xr:uid="{2BC0CE37-5AF4-4CA6-B179-D06A3C72CAE5}"/>
    <cellStyle name="Normal 37 3 5 4" xfId="34894" xr:uid="{80CA1C7B-AD10-45D7-A804-C445E391F0FA}"/>
    <cellStyle name="Normal 37 3 6" xfId="34895" xr:uid="{3448F309-59A1-4DBB-9600-FB4B58D9B192}"/>
    <cellStyle name="Normal 37 3 6 2" xfId="34896" xr:uid="{EB28796B-56F9-4404-80FB-0C10576DF890}"/>
    <cellStyle name="Normal 37 3 6 2 2" xfId="34897" xr:uid="{666D326C-A05E-4F2E-90A4-F93F50ADC640}"/>
    <cellStyle name="Normal 37 3 6 3" xfId="34898" xr:uid="{89433CD1-1076-461F-8458-F95D959299AC}"/>
    <cellStyle name="Normal 37 3 7" xfId="34899" xr:uid="{E06DBE75-AAF4-46E0-97CA-9FB3EF46264C}"/>
    <cellStyle name="Normal 37 3 7 2" xfId="34900" xr:uid="{228F9E14-15AE-48FC-8F18-A3325DC8C279}"/>
    <cellStyle name="Normal 37 3 8" xfId="34901" xr:uid="{4CDEB4FF-5CF7-46F6-B957-323C87A88C1B}"/>
    <cellStyle name="Normal 37 3 9" xfId="34902" xr:uid="{99E83ABB-D78B-4D5D-82B6-6DA881F0BAB7}"/>
    <cellStyle name="Normal 37 3_INFORME" xfId="34903" xr:uid="{B6468DA2-383E-4B5E-9DD3-AE8AE9E48258}"/>
    <cellStyle name="Normal 37 4" xfId="34904" xr:uid="{D2183C54-0B43-458E-8FAB-E48EF173BA3A}"/>
    <cellStyle name="Normal 37 4 10" xfId="34905" xr:uid="{E5FECC5D-30D6-4F24-BD82-E8B26C55FA7B}"/>
    <cellStyle name="Normal 37 4 2" xfId="34906" xr:uid="{29D29662-9D93-40A3-AE41-971ACCAF521C}"/>
    <cellStyle name="Normal 37 4 2 2" xfId="34907" xr:uid="{07F044F0-681E-43AF-8898-FD4A688CFADF}"/>
    <cellStyle name="Normal 37 4 2 2 2" xfId="34908" xr:uid="{B47B79F9-CB0A-4783-A07D-2B7D88F9CAF5}"/>
    <cellStyle name="Normal 37 4 2 2 2 2" xfId="34909" xr:uid="{E58BDC4E-49E3-4F24-A813-5BF5D866533B}"/>
    <cellStyle name="Normal 37 4 2 2 2 2 2" xfId="34910" xr:uid="{291CB343-02B6-4C86-8278-70F9D0346939}"/>
    <cellStyle name="Normal 37 4 2 2 2 2 2 2" xfId="34911" xr:uid="{43DED892-2280-42B5-BD9B-85B98542C1C2}"/>
    <cellStyle name="Normal 37 4 2 2 2 2 3" xfId="34912" xr:uid="{0E22B660-8735-4921-8149-94124F15D82C}"/>
    <cellStyle name="Normal 37 4 2 2 2 3" xfId="34913" xr:uid="{6BD4F3D8-D947-469D-813E-D861D4EC1473}"/>
    <cellStyle name="Normal 37 4 2 2 2 3 2" xfId="34914" xr:uid="{15D3601D-0922-4431-9852-91157EF8C85D}"/>
    <cellStyle name="Normal 37 4 2 2 2 4" xfId="34915" xr:uid="{83EE18CD-DFE1-4DB4-8CDB-62A14800DA9A}"/>
    <cellStyle name="Normal 37 4 2 2 3" xfId="34916" xr:uid="{38FC27D7-EE5E-4472-AFB1-EB5E3F682BDD}"/>
    <cellStyle name="Normal 37 4 2 2 3 2" xfId="34917" xr:uid="{D2F52006-1A0F-4E58-BAB0-18B572B73916}"/>
    <cellStyle name="Normal 37 4 2 2 3 2 2" xfId="34918" xr:uid="{F34C9273-E4FB-4390-A804-F87BE44E1FBF}"/>
    <cellStyle name="Normal 37 4 2 2 3 3" xfId="34919" xr:uid="{16A52EE8-98E1-4216-B1B8-798F37A299A7}"/>
    <cellStyle name="Normal 37 4 2 2 4" xfId="34920" xr:uid="{6F98FF72-4AD6-4EA1-B813-4E05BA3E210D}"/>
    <cellStyle name="Normal 37 4 2 2 4 2" xfId="34921" xr:uid="{6073166B-35AF-4EB3-9CB6-4C3371DFC4A1}"/>
    <cellStyle name="Normal 37 4 2 2 5" xfId="34922" xr:uid="{7EEA5241-B0A8-450E-88F3-A0F17AB0B0A6}"/>
    <cellStyle name="Normal 37 4 2 2 6" xfId="34923" xr:uid="{E4FF5B89-D10D-4538-BDE3-7D731259418C}"/>
    <cellStyle name="Normal 37 4 2 3" xfId="34924" xr:uid="{883D616A-05BD-42F1-BEC6-BA4519C3FDBB}"/>
    <cellStyle name="Normal 37 4 2 3 2" xfId="34925" xr:uid="{5EED98E3-1F67-4989-9255-3ADAD0050752}"/>
    <cellStyle name="Normal 37 4 2 3 2 2" xfId="34926" xr:uid="{8E7C795B-E571-4A00-B253-D59BFC82D6E4}"/>
    <cellStyle name="Normal 37 4 2 3 2 2 2" xfId="34927" xr:uid="{3DBA6334-674E-4DE8-94C9-3A1DC234244D}"/>
    <cellStyle name="Normal 37 4 2 3 2 3" xfId="34928" xr:uid="{3A0003BD-66B1-4049-A2F3-D2567164DB55}"/>
    <cellStyle name="Normal 37 4 2 3 3" xfId="34929" xr:uid="{E898F8C7-ACF7-4B61-83B1-375541996953}"/>
    <cellStyle name="Normal 37 4 2 3 3 2" xfId="34930" xr:uid="{E6BA8234-051E-4748-85A2-11FC0A745F5F}"/>
    <cellStyle name="Normal 37 4 2 3 4" xfId="34931" xr:uid="{AA41124A-39E5-41BA-8758-F01845D45CDB}"/>
    <cellStyle name="Normal 37 4 2 4" xfId="34932" xr:uid="{BFA0E5FD-ACEE-4055-9BDB-A9C88325B584}"/>
    <cellStyle name="Normal 37 4 2 4 2" xfId="34933" xr:uid="{F3813693-5A39-4B5A-966E-B3C642F48DAC}"/>
    <cellStyle name="Normal 37 4 2 4 2 2" xfId="34934" xr:uid="{EAA5C70F-1909-4F38-B916-C1BA9BB0A49F}"/>
    <cellStyle name="Normal 37 4 2 4 3" xfId="34935" xr:uid="{67A10F1B-8644-44E9-B41D-695330175A4B}"/>
    <cellStyle name="Normal 37 4 2 5" xfId="34936" xr:uid="{CA45A17C-B0E3-4214-9472-F41059AD0E0C}"/>
    <cellStyle name="Normal 37 4 2 5 2" xfId="34937" xr:uid="{E41F5348-5FFC-4763-9459-5EEB84D8AA16}"/>
    <cellStyle name="Normal 37 4 2 6" xfId="34938" xr:uid="{2722EBD6-A3C8-4049-835D-4010D2AA4191}"/>
    <cellStyle name="Normal 37 4 2 7" xfId="34939" xr:uid="{9734460E-07E8-4A3E-A8AE-174C9CAFB499}"/>
    <cellStyle name="Normal 37 4 2 8" xfId="34940" xr:uid="{3A5E7A55-DA53-4907-BA14-1F3F981B52F2}"/>
    <cellStyle name="Normal 37 4 3" xfId="34941" xr:uid="{8AF2660A-2093-4026-A8C0-61119FDDF42B}"/>
    <cellStyle name="Normal 37 4 3 2" xfId="34942" xr:uid="{D6F070E3-C6A3-465F-8C56-865629D4528E}"/>
    <cellStyle name="Normal 37 4 3 2 2" xfId="34943" xr:uid="{A00F7764-2088-455A-9EDE-6BD622DD3B21}"/>
    <cellStyle name="Normal 37 4 3 2 2 2" xfId="34944" xr:uid="{DD08C9A2-7552-4999-9C8A-EB12F536E9B1}"/>
    <cellStyle name="Normal 37 4 3 2 2 2 2" xfId="34945" xr:uid="{3ABF5011-EC41-4567-A0F2-A31AB1EC0510}"/>
    <cellStyle name="Normal 37 4 3 2 2 3" xfId="34946" xr:uid="{DD527537-4863-454C-BED4-5AFB1F55F999}"/>
    <cellStyle name="Normal 37 4 3 2 3" xfId="34947" xr:uid="{2099E0B3-709A-4A63-A83C-E68C8ECA53B3}"/>
    <cellStyle name="Normal 37 4 3 2 3 2" xfId="34948" xr:uid="{DBA5CD85-2846-4D45-8092-8122DB96FBE2}"/>
    <cellStyle name="Normal 37 4 3 2 4" xfId="34949" xr:uid="{D09A4EFB-BE4F-4456-BF9F-BD32782C5D46}"/>
    <cellStyle name="Normal 37 4 3 3" xfId="34950" xr:uid="{A080EE24-19AF-4486-BB53-7120FAD386DC}"/>
    <cellStyle name="Normal 37 4 3 3 2" xfId="34951" xr:uid="{F01227FA-0DFE-4901-8533-5604E17ADE94}"/>
    <cellStyle name="Normal 37 4 3 3 2 2" xfId="34952" xr:uid="{5C38F64F-4753-4861-B1D9-7A38472736D8}"/>
    <cellStyle name="Normal 37 4 3 3 3" xfId="34953" xr:uid="{331F3E9A-3D3A-43E4-A662-058C59EFD951}"/>
    <cellStyle name="Normal 37 4 3 4" xfId="34954" xr:uid="{AD2C825F-39F2-40E8-B914-FBA7D0842747}"/>
    <cellStyle name="Normal 37 4 3 4 2" xfId="34955" xr:uid="{742EF18A-4C25-4F42-A279-FC9BC7EA262D}"/>
    <cellStyle name="Normal 37 4 3 5" xfId="34956" xr:uid="{55C58BDE-0F1C-42FF-818E-AFECB1719CD0}"/>
    <cellStyle name="Normal 37 4 3 6" xfId="34957" xr:uid="{A98F7277-F3B0-4C01-951A-BBF6F5298B46}"/>
    <cellStyle name="Normal 37 4 4" xfId="34958" xr:uid="{EB54FD57-7609-4536-8150-5BBACF683B61}"/>
    <cellStyle name="Normal 37 4 4 2" xfId="34959" xr:uid="{80C3B759-2B3E-47B8-87C3-3913B4636A15}"/>
    <cellStyle name="Normal 37 4 4 2 2" xfId="34960" xr:uid="{72975788-68EC-48E0-AF84-1BC7123315A7}"/>
    <cellStyle name="Normal 37 4 4 2 2 2" xfId="56298" xr:uid="{6671334B-A003-4162-911B-B98FE8EB7F99}"/>
    <cellStyle name="Normal 37 4 4 2 3" xfId="56299" xr:uid="{DC66618B-0BB0-4031-A26D-C0FCE97BA464}"/>
    <cellStyle name="Normal 37 4 4 3" xfId="34961" xr:uid="{35B295DD-9B26-494D-AF5C-8119254D80CC}"/>
    <cellStyle name="Normal 37 4 4 3 2" xfId="56300" xr:uid="{4013AAF2-F2C4-422F-B767-E02AEDD6D021}"/>
    <cellStyle name="Normal 37 4 4 4" xfId="56301" xr:uid="{B3A56B8B-61D8-4DD4-8FCE-8AD993A492EF}"/>
    <cellStyle name="Normal 37 4 5" xfId="34962" xr:uid="{82C7B9DC-474E-46FB-BC64-F0186D1F57A1}"/>
    <cellStyle name="Normal 37 4 5 2" xfId="34963" xr:uid="{04AA13DF-2D8D-4F89-A699-5DEA5FB5CE39}"/>
    <cellStyle name="Normal 37 4 5 2 2" xfId="34964" xr:uid="{15DC7189-B01F-4811-B4CA-38EE77C7D20D}"/>
    <cellStyle name="Normal 37 4 5 2 2 2" xfId="34965" xr:uid="{185E9FDA-5031-4D37-9B96-F442AA753993}"/>
    <cellStyle name="Normal 37 4 5 2 3" xfId="34966" xr:uid="{28B9850E-AD51-405C-9CF4-EC542296CA58}"/>
    <cellStyle name="Normal 37 4 5 3" xfId="34967" xr:uid="{91848567-9663-4910-B37D-74E49B14535B}"/>
    <cellStyle name="Normal 37 4 5 3 2" xfId="34968" xr:uid="{738B1639-6499-4F32-95E6-EEE84CA3D6DA}"/>
    <cellStyle name="Normal 37 4 5 4" xfId="34969" xr:uid="{B0366754-F45C-4278-9876-A431F3D51718}"/>
    <cellStyle name="Normal 37 4 6" xfId="34970" xr:uid="{B82F55FF-AC92-4ECC-8069-0A89822F50CF}"/>
    <cellStyle name="Normal 37 4 6 2" xfId="34971" xr:uid="{9CFDD1CE-8F9C-478F-8C40-0CA93F3B4AAA}"/>
    <cellStyle name="Normal 37 4 6 2 2" xfId="34972" xr:uid="{FEA6BFED-530F-4EFE-A27C-55791D1497DA}"/>
    <cellStyle name="Normal 37 4 6 3" xfId="34973" xr:uid="{E1EA3679-EBD9-4AF4-A4C5-CC112D2F1F15}"/>
    <cellStyle name="Normal 37 4 7" xfId="34974" xr:uid="{790DDD12-DF26-46A8-92F9-37801CB2FA99}"/>
    <cellStyle name="Normal 37 4 7 2" xfId="34975" xr:uid="{90373A7F-3A38-4461-989D-44565C8B3B69}"/>
    <cellStyle name="Normal 37 4 8" xfId="34976" xr:uid="{87D645B1-698A-4426-98E4-2637D3350825}"/>
    <cellStyle name="Normal 37 4 9" xfId="34977" xr:uid="{FD91FC7F-42C1-45AD-8FC1-35B74E26A672}"/>
    <cellStyle name="Normal 37 4_INFORME" xfId="34978" xr:uid="{01E0E0A4-8EDE-49E7-8CCB-30FE618B9B0F}"/>
    <cellStyle name="Normal 37 5" xfId="34979" xr:uid="{6667FA4D-17E8-450D-A04E-EC4FBD3A5B47}"/>
    <cellStyle name="Normal 37 5 2" xfId="34980" xr:uid="{98F6996B-CF39-44BC-B265-DB0131A3AEB6}"/>
    <cellStyle name="Normal 37 5 2 2" xfId="34981" xr:uid="{91C3D770-E47C-4AC0-B0B7-FEF0B5E6B02A}"/>
    <cellStyle name="Normal 37 5 2 2 2" xfId="34982" xr:uid="{534DD0FF-A3F2-441B-B260-7B875F1B5FE5}"/>
    <cellStyle name="Normal 37 5 2 2 2 2" xfId="34983" xr:uid="{E95B5163-594F-4959-A5DA-ED792EF09E8E}"/>
    <cellStyle name="Normal 37 5 2 2 2 2 2" xfId="34984" xr:uid="{A061B0C4-B419-4308-A6C0-2B41DE6890DC}"/>
    <cellStyle name="Normal 37 5 2 2 2 3" xfId="34985" xr:uid="{F1E040A9-3649-4DBA-B8AE-5A6EAC138843}"/>
    <cellStyle name="Normal 37 5 2 2 3" xfId="34986" xr:uid="{47556180-5BF5-416C-A11C-C6A22206A821}"/>
    <cellStyle name="Normal 37 5 2 2 3 2" xfId="34987" xr:uid="{7B2E0A2D-0EDE-4DBC-960A-74DDA1B9AF10}"/>
    <cellStyle name="Normal 37 5 2 2 4" xfId="34988" xr:uid="{1FF4C24E-0753-43E5-8EC1-F44EB54850AC}"/>
    <cellStyle name="Normal 37 5 2 3" xfId="34989" xr:uid="{06736207-2FA4-4DB4-9743-83D0C4D58E19}"/>
    <cellStyle name="Normal 37 5 2 3 2" xfId="34990" xr:uid="{9331567E-DEEF-4104-B078-48600EB1771E}"/>
    <cellStyle name="Normal 37 5 2 3 2 2" xfId="34991" xr:uid="{62FF3178-F9B5-42E8-8FDC-FE30494D5503}"/>
    <cellStyle name="Normal 37 5 2 3 3" xfId="34992" xr:uid="{35217E3C-7DAE-4CE7-85EF-48415A23C020}"/>
    <cellStyle name="Normal 37 5 2 4" xfId="34993" xr:uid="{8063ABA2-5CC1-4B93-AC1B-ABAA6777995D}"/>
    <cellStyle name="Normal 37 5 2 4 2" xfId="34994" xr:uid="{D6B82FB3-2456-44C9-83B9-A8E874A99ACA}"/>
    <cellStyle name="Normal 37 5 2 5" xfId="34995" xr:uid="{2F69FA13-8275-4F03-8D46-F1E817E20068}"/>
    <cellStyle name="Normal 37 5 2 6" xfId="34996" xr:uid="{A9456A3D-B465-4CB6-8560-55CCCDA409E1}"/>
    <cellStyle name="Normal 37 5 3" xfId="34997" xr:uid="{1CF2052B-C059-40B4-AA47-FB7701EB3B7A}"/>
    <cellStyle name="Normal 37 5 3 2" xfId="34998" xr:uid="{C203377B-C0B1-44B2-A4C1-86F07DF7A756}"/>
    <cellStyle name="Normal 37 5 3 2 2" xfId="34999" xr:uid="{5DDE4B7A-DE7F-4DDF-95EA-FE3B618B36F9}"/>
    <cellStyle name="Normal 37 5 3 2 2 2" xfId="35000" xr:uid="{DCF0B926-EC4B-4BBD-8879-4D74C9440B8C}"/>
    <cellStyle name="Normal 37 5 3 2 3" xfId="35001" xr:uid="{35A074BC-5149-43C9-BC31-F559A1600137}"/>
    <cellStyle name="Normal 37 5 3 3" xfId="35002" xr:uid="{E5D3CA38-18B4-4EBC-A5D6-5627E7D7A29B}"/>
    <cellStyle name="Normal 37 5 3 3 2" xfId="35003" xr:uid="{962FB150-3FD6-43C0-978F-8322882F4532}"/>
    <cellStyle name="Normal 37 5 3 4" xfId="35004" xr:uid="{83812330-3CAA-41DD-839C-F816C42B335C}"/>
    <cellStyle name="Normal 37 5 4" xfId="35005" xr:uid="{6C3A32C3-6A96-4FD3-B971-3D2937A9CFE9}"/>
    <cellStyle name="Normal 37 5 4 2" xfId="35006" xr:uid="{E1E87AC7-DFB2-4D77-BF4C-B3FF49AC0D43}"/>
    <cellStyle name="Normal 37 5 4 2 2" xfId="35007" xr:uid="{9F70C3B9-D0C4-4D7B-B605-0AD25FA97C3E}"/>
    <cellStyle name="Normal 37 5 4 3" xfId="35008" xr:uid="{A355F138-CA60-4B05-8F4C-7E956F495E0D}"/>
    <cellStyle name="Normal 37 5 5" xfId="35009" xr:uid="{E8606249-4BAF-4DE5-9C7D-03C4BB7F1413}"/>
    <cellStyle name="Normal 37 5 5 2" xfId="35010" xr:uid="{29B9AEB7-66A6-4C26-B0A4-9E5AC0381FA0}"/>
    <cellStyle name="Normal 37 5 6" xfId="35011" xr:uid="{1B7B23C5-5BEF-4F51-AB91-554F4F377133}"/>
    <cellStyle name="Normal 37 5 7" xfId="35012" xr:uid="{876B86A4-47B7-48AA-AF55-288B82EFD475}"/>
    <cellStyle name="Normal 37 5 8" xfId="35013" xr:uid="{94AB55BF-08B6-499F-BF0A-066BA636DB84}"/>
    <cellStyle name="Normal 37 6" xfId="35014" xr:uid="{302C6DC4-9F6A-4D45-B86E-8113C16E045B}"/>
    <cellStyle name="Normal 37 6 2" xfId="35015" xr:uid="{0803E404-0225-4D01-B849-75BC9BDD1706}"/>
    <cellStyle name="Normal 37 6 2 2" xfId="35016" xr:uid="{119D0D09-7430-49F3-A4CD-2FEC3613700B}"/>
    <cellStyle name="Normal 37 6 2 2 2" xfId="35017" xr:uid="{374EE176-445B-49DD-ABF4-A4AF0143F21E}"/>
    <cellStyle name="Normal 37 6 2 2 2 2" xfId="35018" xr:uid="{4C85B60F-6E51-4656-9D68-F1F4C757DF84}"/>
    <cellStyle name="Normal 37 6 2 2 3" xfId="35019" xr:uid="{1452A869-1406-4113-8A01-F3B49F2EDDA5}"/>
    <cellStyle name="Normal 37 6 2 3" xfId="35020" xr:uid="{3FDEE9E0-33DF-4AE8-B5AC-1F306CD189D1}"/>
    <cellStyle name="Normal 37 6 2 3 2" xfId="35021" xr:uid="{E99C5B09-4735-4927-AE32-8D79F5C22EDE}"/>
    <cellStyle name="Normal 37 6 2 4" xfId="35022" xr:uid="{4546EABA-B4C7-411F-BCD2-F8BC68C9C407}"/>
    <cellStyle name="Normal 37 6 3" xfId="35023" xr:uid="{BD4CA32E-E7AB-4F6D-ACBD-068EEE842D0E}"/>
    <cellStyle name="Normal 37 6 3 2" xfId="35024" xr:uid="{0C0317F0-B8B4-4054-A624-17BD20E66259}"/>
    <cellStyle name="Normal 37 6 3 2 2" xfId="35025" xr:uid="{C87DE2D5-0D42-42ED-8582-83CCD771F063}"/>
    <cellStyle name="Normal 37 6 3 3" xfId="35026" xr:uid="{B655E96C-8718-43D4-9956-33755935EF92}"/>
    <cellStyle name="Normal 37 6 4" xfId="35027" xr:uid="{C7CDFD3C-6635-4AE1-8752-8FC450DD47C5}"/>
    <cellStyle name="Normal 37 6 4 2" xfId="35028" xr:uid="{4A76A05A-91BF-4E4E-B025-761B54ACE7EB}"/>
    <cellStyle name="Normal 37 6 5" xfId="35029" xr:uid="{4BDC6830-1A4F-4EEF-998B-1D0896569C88}"/>
    <cellStyle name="Normal 37 6 6" xfId="35030" xr:uid="{8DEFD72C-5326-487B-97E7-E918BE3D4F35}"/>
    <cellStyle name="Normal 37 7" xfId="35031" xr:uid="{5D69943C-F3AE-4F39-AC56-42498D5390A9}"/>
    <cellStyle name="Normal 37 7 2" xfId="35032" xr:uid="{57A08464-156E-4512-AE56-8797854A14BF}"/>
    <cellStyle name="Normal 37 7 2 2" xfId="35033" xr:uid="{8E9C3E9F-2E58-4DDD-B79F-3328F4BBF908}"/>
    <cellStyle name="Normal 37 7 2 2 2" xfId="56302" xr:uid="{487765C7-5817-4BA3-8B77-1624183FE600}"/>
    <cellStyle name="Normal 37 7 2 3" xfId="56303" xr:uid="{B08634AF-34CC-4444-A2EB-279B27F5E089}"/>
    <cellStyle name="Normal 37 7 3" xfId="35034" xr:uid="{5227718D-2A01-489B-B400-BBF952B0B879}"/>
    <cellStyle name="Normal 37 7 3 2" xfId="56304" xr:uid="{3FA8007E-3B7C-4CE5-A580-147D902CC6D0}"/>
    <cellStyle name="Normal 37 7 4" xfId="56305" xr:uid="{63175CE0-E347-47E0-803A-430BE941F501}"/>
    <cellStyle name="Normal 37 8" xfId="35035" xr:uid="{8C55E4BC-D1D1-4DA6-9E33-5C9EFA6F1007}"/>
    <cellStyle name="Normal 37 8 2" xfId="35036" xr:uid="{8126628C-7C9D-4008-BA14-438AD1ABD3E5}"/>
    <cellStyle name="Normal 37 8 2 2" xfId="35037" xr:uid="{7DF5B109-D753-4980-A856-265073922B79}"/>
    <cellStyle name="Normal 37 8 2 2 2" xfId="35038" xr:uid="{BEFCED2B-C325-4953-9F1E-43CF1D682494}"/>
    <cellStyle name="Normal 37 8 2 3" xfId="35039" xr:uid="{D0725ECA-46C3-4D06-A5E5-F447D696B73F}"/>
    <cellStyle name="Normal 37 8 3" xfId="35040" xr:uid="{320B5F0F-197D-4B6C-A116-CEEFF8BB062A}"/>
    <cellStyle name="Normal 37 8 3 2" xfId="35041" xr:uid="{7CFF348E-8FE5-4C82-AACF-5A4E0373A697}"/>
    <cellStyle name="Normal 37 8 4" xfId="35042" xr:uid="{08A00035-3373-4D3D-831F-D385BE337F87}"/>
    <cellStyle name="Normal 37 9" xfId="35043" xr:uid="{7CC7F145-6DEB-4FF0-9F47-99EA7875F319}"/>
    <cellStyle name="Normal 37 9 2" xfId="35044" xr:uid="{7A0766C8-5ABF-4F21-8587-359C03C5448C}"/>
    <cellStyle name="Normal 37 9 2 2" xfId="35045" xr:uid="{D08B42B7-AE8A-4A8F-B05C-67EEE2718BBA}"/>
    <cellStyle name="Normal 37 9 3" xfId="35046" xr:uid="{C231E6B8-2E28-4261-9177-88BF6858FD15}"/>
    <cellStyle name="Normal 37_HIDROLOGIA" xfId="35047" xr:uid="{2682801C-966F-458C-A77F-0CB3755E400D}"/>
    <cellStyle name="Normal 376" xfId="58964" xr:uid="{84642DC8-C3AA-4886-891D-5C55454132C6}"/>
    <cellStyle name="Normal 378" xfId="58965" xr:uid="{74B9E3B4-2B3E-4C4F-BD8E-F4841499D14C}"/>
    <cellStyle name="Normal 379" xfId="58960" xr:uid="{FBF3B981-35C4-4FD9-93A8-6F1DE3C79355}"/>
    <cellStyle name="Normal 38" xfId="35048" xr:uid="{C8398625-43D8-4436-817C-502566418A74}"/>
    <cellStyle name="Normal 38 10" xfId="56306" xr:uid="{B2DCEF3B-105A-446E-9556-82A8499D829E}"/>
    <cellStyle name="Normal 38 11" xfId="56307" xr:uid="{8D8D34F0-B8E4-411F-A4ED-EFF8476CC2D1}"/>
    <cellStyle name="Normal 38 2" xfId="35049" xr:uid="{0FE906D0-9127-40C0-83C6-A68800E6368E}"/>
    <cellStyle name="Normal 38 2 2" xfId="35050" xr:uid="{A88CCC34-E2D4-4965-9A93-C1400E2CF7DA}"/>
    <cellStyle name="Normal 38 2 2 2" xfId="35051" xr:uid="{A4F9FDDF-B47C-4367-AD78-C25405DC14A8}"/>
    <cellStyle name="Normal 38 2 2 2 2" xfId="35052" xr:uid="{D837CDC9-561C-47CE-B07E-9175BFBB0092}"/>
    <cellStyle name="Normal 38 2 2 2 2 2" xfId="35053" xr:uid="{03ED92C3-D765-4FB9-AC2F-9898BE0F5B9B}"/>
    <cellStyle name="Normal 38 2 2 2 2 2 2" xfId="35054" xr:uid="{C18D5CF9-13DC-4EC8-9AE7-C44E64D54AD6}"/>
    <cellStyle name="Normal 38 2 2 2 2 2 3" xfId="35055" xr:uid="{D70F2A47-9F14-4F71-8941-5E8B91AA1656}"/>
    <cellStyle name="Normal 38 2 2 2 2 3" xfId="35056" xr:uid="{A5C0A5D2-90CF-4EA8-B6B9-6FAF9870C389}"/>
    <cellStyle name="Normal 38 2 2 2 2 4" xfId="35057" xr:uid="{A7838AA7-C3EB-4B65-870C-27A60F96FD5A}"/>
    <cellStyle name="Normal 38 2 2 2 2 5" xfId="35058" xr:uid="{0F30B285-22F9-4692-85F2-32B985FD8BE7}"/>
    <cellStyle name="Normal 38 2 2 2 3" xfId="35059" xr:uid="{FF98BD25-FA89-4A1B-BC27-E90D06B6EC50}"/>
    <cellStyle name="Normal 38 2 2 2 3 2" xfId="35060" xr:uid="{1003C872-882E-4B16-ABEB-E98D34973242}"/>
    <cellStyle name="Normal 38 2 2 2 3 3" xfId="35061" xr:uid="{CB1E3E3F-7DDD-4720-B932-89DF834E3ADE}"/>
    <cellStyle name="Normal 38 2 2 2 4" xfId="35062" xr:uid="{103AD6DA-9588-41BB-B8E5-529E413A918B}"/>
    <cellStyle name="Normal 38 2 2 2 5" xfId="35063" xr:uid="{D64458A5-3021-43E9-8CF6-2430D23411F1}"/>
    <cellStyle name="Normal 38 2 2 2 6" xfId="35064" xr:uid="{0D27E323-448E-40F0-8B28-E3C50F79DF70}"/>
    <cellStyle name="Normal 38 2 2 2_INFORME" xfId="35065" xr:uid="{B7105D78-61C3-4BE6-A8E6-243EBA34C8BF}"/>
    <cellStyle name="Normal 38 2 2 3" xfId="35066" xr:uid="{44F5DABD-D42F-4E40-ADD1-1716703F07FD}"/>
    <cellStyle name="Normal 38 2 2 3 2" xfId="35067" xr:uid="{0AD9F538-3AE5-4025-AFF8-FCD2E27DB1A0}"/>
    <cellStyle name="Normal 38 2 2 3 2 2" xfId="35068" xr:uid="{7010D4A8-02B0-4FF6-9261-BF96180A254B}"/>
    <cellStyle name="Normal 38 2 2 3 2 3" xfId="35069" xr:uid="{44ADFA7D-B4E3-4A25-B5EB-753B49089686}"/>
    <cellStyle name="Normal 38 2 2 3 3" xfId="35070" xr:uid="{67CC79F2-FDA9-4D4C-8CCE-BDE679053F7B}"/>
    <cellStyle name="Normal 38 2 2 3 4" xfId="35071" xr:uid="{4C95C836-4011-48CE-8691-D772896B90F3}"/>
    <cellStyle name="Normal 38 2 2 3 5" xfId="35072" xr:uid="{08C788C8-EAEE-4EBE-A3B1-E70CEF6A281B}"/>
    <cellStyle name="Normal 38 2 2 4" xfId="35073" xr:uid="{B1441E49-835B-430E-9563-1B8BAD151E7A}"/>
    <cellStyle name="Normal 38 2 2 4 2" xfId="35074" xr:uid="{3FC38A19-5A83-49F0-A7C1-ECEA1470D354}"/>
    <cellStyle name="Normal 38 2 2 4 3" xfId="35075" xr:uid="{2C24A67C-DFC8-487F-880C-E9B0CF0214D7}"/>
    <cellStyle name="Normal 38 2 2 5" xfId="35076" xr:uid="{E6F4C4F7-B3E0-4DEA-9E17-8C3ED0DBAA18}"/>
    <cellStyle name="Normal 38 2 2 6" xfId="35077" xr:uid="{A6777256-331A-4EF5-B77C-CF8FD7A4B3D6}"/>
    <cellStyle name="Normal 38 2 2 7" xfId="35078" xr:uid="{E3DE1A10-AAC4-44F8-B6F0-F540C3EE5F30}"/>
    <cellStyle name="Normal 38 2 2_INFORME" xfId="35079" xr:uid="{DDD39CAB-AB08-447B-820E-9B9F6F9DEAF8}"/>
    <cellStyle name="Normal 38 2 3" xfId="35080" xr:uid="{5E0B8F5E-4E65-4548-A619-230F007C613C}"/>
    <cellStyle name="Normal 38 2 3 2" xfId="35081" xr:uid="{C6A0FFF0-1805-44B3-86B9-669EDED0D3C4}"/>
    <cellStyle name="Normal 38 2 3 2 2" xfId="35082" xr:uid="{AB06390C-38E0-4C1E-8727-83CE185F11A7}"/>
    <cellStyle name="Normal 38 2 3 2 2 2" xfId="35083" xr:uid="{23B6861E-B2D8-4B6B-AC84-48BEC970D6B5}"/>
    <cellStyle name="Normal 38 2 3 2 2 3" xfId="35084" xr:uid="{518434EE-E2C6-4D0C-9B98-ABF72A127428}"/>
    <cellStyle name="Normal 38 2 3 2 3" xfId="35085" xr:uid="{2D76B63D-245C-4A9D-B1E7-D3EF710E5092}"/>
    <cellStyle name="Normal 38 2 3 2 4" xfId="35086" xr:uid="{8D67C5D7-E3F2-4EAB-B75F-ACFA8CD1779A}"/>
    <cellStyle name="Normal 38 2 3 2 5" xfId="35087" xr:uid="{E90EF4DF-7E44-4220-85CF-11056253B355}"/>
    <cellStyle name="Normal 38 2 3 3" xfId="35088" xr:uid="{FD6A86EF-5120-4123-BA14-ADD5598C028D}"/>
    <cellStyle name="Normal 38 2 3 3 2" xfId="35089" xr:uid="{9ABC19B9-6C2C-4928-837C-4D564A2AAFD6}"/>
    <cellStyle name="Normal 38 2 3 3 3" xfId="35090" xr:uid="{6C43F4A9-AB45-4BDC-85DF-5311CA6A4A06}"/>
    <cellStyle name="Normal 38 2 3 4" xfId="35091" xr:uid="{086F19E3-83EF-4216-BFB8-965276350A3F}"/>
    <cellStyle name="Normal 38 2 3 5" xfId="35092" xr:uid="{8C0D2859-869A-454F-9E23-F3CC55501203}"/>
    <cellStyle name="Normal 38 2 3 6" xfId="35093" xr:uid="{E9A3485A-7783-43BB-A5E8-11A1DE30E130}"/>
    <cellStyle name="Normal 38 2 3_INFORME" xfId="35094" xr:uid="{D5371E52-4ECA-40F6-BF75-6A626DC5B081}"/>
    <cellStyle name="Normal 38 2 4" xfId="35095" xr:uid="{86599F20-06EF-45FE-8973-F22753E0C64D}"/>
    <cellStyle name="Normal 38 2 4 2" xfId="35096" xr:uid="{BE3C80FB-FA8D-49F1-AAD7-68B624ACF05E}"/>
    <cellStyle name="Normal 38 2 4 2 2" xfId="35097" xr:uid="{D2670CA9-BFF4-463D-A906-9988767468A5}"/>
    <cellStyle name="Normal 38 2 4 2 3" xfId="35098" xr:uid="{34DB5031-3EC2-43A8-AB8D-AB3E0A1117DD}"/>
    <cellStyle name="Normal 38 2 4 3" xfId="35099" xr:uid="{3B2173C2-C87D-4429-8D0F-960A8B82DBB2}"/>
    <cellStyle name="Normal 38 2 4 4" xfId="35100" xr:uid="{E22A8B00-BE08-4479-9001-811D648CA3E7}"/>
    <cellStyle name="Normal 38 2 4 5" xfId="35101" xr:uid="{19740B78-CE4E-4BB2-A135-F6E754BF4C8B}"/>
    <cellStyle name="Normal 38 2 5" xfId="35102" xr:uid="{A6BEFF5C-006D-42C7-9F8C-AB79A9D2CDEA}"/>
    <cellStyle name="Normal 38 2 5 2" xfId="35103" xr:uid="{961DE6F6-0C9B-42B5-AA99-C0863FEDC580}"/>
    <cellStyle name="Normal 38 2 5 3" xfId="35104" xr:uid="{8B1C07A6-0869-40DF-BDC9-704102A249DE}"/>
    <cellStyle name="Normal 38 2 6" xfId="35105" xr:uid="{A17E89D4-7BA1-49CF-B32E-3009F220E85F}"/>
    <cellStyle name="Normal 38 2 7" xfId="35106" xr:uid="{CAB87391-8F10-406E-A8DA-2AA0047CF9BC}"/>
    <cellStyle name="Normal 38 2 8" xfId="35107" xr:uid="{913122CF-08AB-4F25-AF9B-99DF57C71784}"/>
    <cellStyle name="Normal 38 2_INFORME" xfId="35108" xr:uid="{BF297FAA-03EF-41DD-A29E-6FA242276769}"/>
    <cellStyle name="Normal 38 3" xfId="35109" xr:uid="{EEA6C3EF-EE6A-4AEC-A0BC-40D0C29F0480}"/>
    <cellStyle name="Normal 38 3 10" xfId="35110" xr:uid="{1E192BA1-C7D6-429C-9B8B-E0E3F889DB17}"/>
    <cellStyle name="Normal 38 3 2" xfId="35111" xr:uid="{F3A3DF71-5038-4971-8F07-C981CF8501B9}"/>
    <cellStyle name="Normal 38 3 2 2" xfId="35112" xr:uid="{507B022C-8D74-4D08-8897-644BF3114C2D}"/>
    <cellStyle name="Normal 38 3 2 2 2" xfId="35113" xr:uid="{B34E569C-44EB-4C3A-8436-F09F7F335173}"/>
    <cellStyle name="Normal 38 3 2 2 2 2" xfId="35114" xr:uid="{1F668856-9A01-49BB-B172-9D10977EADEE}"/>
    <cellStyle name="Normal 38 3 2 2 2 2 2" xfId="35115" xr:uid="{60B1BDB8-7DCC-4500-80CD-AF40F8D270F6}"/>
    <cellStyle name="Normal 38 3 2 2 2 2 2 2" xfId="35116" xr:uid="{EC153D40-0052-4D32-8BB7-E9B48A7FCEA1}"/>
    <cellStyle name="Normal 38 3 2 2 2 2 2 2 2" xfId="56308" xr:uid="{E86860B3-6213-44F3-9C69-3DCE9610190F}"/>
    <cellStyle name="Normal 38 3 2 2 2 2 2 3" xfId="56309" xr:uid="{8124FE1A-BBF4-402B-B46F-7C358DBE895B}"/>
    <cellStyle name="Normal 38 3 2 2 2 2 3" xfId="35117" xr:uid="{66E1189F-C637-4EF6-ABE7-59D028A30676}"/>
    <cellStyle name="Normal 38 3 2 2 2 2 3 2" xfId="56310" xr:uid="{D7F028FA-83D3-4B2F-B8EB-0B9A6F200653}"/>
    <cellStyle name="Normal 38 3 2 2 2 2 4" xfId="56311" xr:uid="{0E5ECEC2-0095-41EF-A14C-52D4132DD91B}"/>
    <cellStyle name="Normal 38 3 2 2 2 3" xfId="35118" xr:uid="{FFD099BF-CF8A-42FC-B205-0E3CA6B96CBB}"/>
    <cellStyle name="Normal 38 3 2 2 2 3 2" xfId="35119" xr:uid="{0F61ED5B-CA5B-4760-BB29-04E2C61D2FCA}"/>
    <cellStyle name="Normal 38 3 2 2 2 3 2 2" xfId="56312" xr:uid="{D8C712B0-7309-4D26-8A4E-F0C279CE8936}"/>
    <cellStyle name="Normal 38 3 2 2 2 3 3" xfId="56313" xr:uid="{DF21F60F-9FF1-43F2-B0D3-6A5EE75C1D84}"/>
    <cellStyle name="Normal 38 3 2 2 2 4" xfId="35120" xr:uid="{856DDE58-C47A-4055-9C2A-FE672EA33718}"/>
    <cellStyle name="Normal 38 3 2 2 2 4 2" xfId="56314" xr:uid="{A995BB42-A8D1-42B1-8DA9-F5ABEA61E42F}"/>
    <cellStyle name="Normal 38 3 2 2 2 5" xfId="35121" xr:uid="{16EAF408-EC00-4DE1-BD61-FC78ADDD7907}"/>
    <cellStyle name="Normal 38 3 2 2 2 6" xfId="56315" xr:uid="{7BDA2082-2E7E-434E-A8E1-F147C88624DC}"/>
    <cellStyle name="Normal 38 3 2 2 3" xfId="35122" xr:uid="{201B0A3D-CA25-4281-BC99-465DCC9CBA6B}"/>
    <cellStyle name="Normal 38 3 2 2 3 2" xfId="35123" xr:uid="{F2D6DEC1-18E3-47AE-BB74-C510E0BEA0FA}"/>
    <cellStyle name="Normal 38 3 2 2 3 2 2" xfId="35124" xr:uid="{D57CD880-F0DE-4CE3-8652-E14FD23922F5}"/>
    <cellStyle name="Normal 38 3 2 2 3 2 2 2" xfId="35125" xr:uid="{48A4658A-7160-44AE-822C-4CD407040427}"/>
    <cellStyle name="Normal 38 3 2 2 3 2 3" xfId="35126" xr:uid="{CB7EB941-2C0A-4228-80AB-431956D64D05}"/>
    <cellStyle name="Normal 38 3 2 2 3 3" xfId="35127" xr:uid="{7D122E1C-1C1C-4F0C-B7F4-BEDE5869F15D}"/>
    <cellStyle name="Normal 38 3 2 2 3 3 2" xfId="35128" xr:uid="{E2AD86C5-EF6D-4D9E-8D85-C9602630657E}"/>
    <cellStyle name="Normal 38 3 2 2 3 4" xfId="35129" xr:uid="{4B811334-69AA-4548-89F8-755EAE48FB33}"/>
    <cellStyle name="Normal 38 3 2 2 4" xfId="35130" xr:uid="{F97141B1-5FF0-4895-9C96-8A0F099531DA}"/>
    <cellStyle name="Normal 38 3 2 2 4 2" xfId="35131" xr:uid="{BCA6D3F9-A7AE-4F38-ACE1-2B84E284C173}"/>
    <cellStyle name="Normal 38 3 2 2 4 2 2" xfId="35132" xr:uid="{3BC6B491-B89E-4BA1-A6EE-6174513EDA1A}"/>
    <cellStyle name="Normal 38 3 2 2 4 3" xfId="35133" xr:uid="{D4642E1D-2E19-46D7-8C81-0DDC37BEF084}"/>
    <cellStyle name="Normal 38 3 2 2 5" xfId="35134" xr:uid="{9BBB6000-EBCD-4235-B029-DB0225E4FBD9}"/>
    <cellStyle name="Normal 38 3 2 2 5 2" xfId="35135" xr:uid="{34530F5E-6A43-42C2-9AE1-516C1288391D}"/>
    <cellStyle name="Normal 38 3 2 2 6" xfId="35136" xr:uid="{B06B5217-A026-4C69-B6A9-90A0D2643867}"/>
    <cellStyle name="Normal 38 3 2 2 7" xfId="35137" xr:uid="{2C6551B0-6145-4EF5-90D0-3AEC9C49382D}"/>
    <cellStyle name="Normal 38 3 2 2 8" xfId="35138" xr:uid="{CF366120-F514-4FF9-A211-2838B0C944AF}"/>
    <cellStyle name="Normal 38 3 2 3" xfId="35139" xr:uid="{DB5DEB25-2C76-4473-AE30-D75F0CB216EA}"/>
    <cellStyle name="Normal 38 3 2 3 2" xfId="35140" xr:uid="{615FB60D-3C7F-4CD4-839E-99DC0E9CC75C}"/>
    <cellStyle name="Normal 38 3 2 3 2 2" xfId="35141" xr:uid="{7418D846-580D-4E85-B1E6-526FAF80E757}"/>
    <cellStyle name="Normal 38 3 2 3 2 2 2" xfId="35142" xr:uid="{EC000440-8292-4E32-8896-F49FB79220CF}"/>
    <cellStyle name="Normal 38 3 2 3 2 2 2 2" xfId="35143" xr:uid="{464244F5-18C6-4719-A2D1-523B635D9442}"/>
    <cellStyle name="Normal 38 3 2 3 2 2 3" xfId="35144" xr:uid="{8BF55D64-2B75-4F42-806B-8D5585B63A8D}"/>
    <cellStyle name="Normal 38 3 2 3 2 3" xfId="35145" xr:uid="{A8CB40E8-CCE4-452C-A9A7-D058A268E78C}"/>
    <cellStyle name="Normal 38 3 2 3 2 3 2" xfId="35146" xr:uid="{19B4124E-EAF6-4316-A23C-AC25BA8141D7}"/>
    <cellStyle name="Normal 38 3 2 3 2 4" xfId="35147" xr:uid="{A1B244F0-963D-4AE5-A4A7-1F178C061C7D}"/>
    <cellStyle name="Normal 38 3 2 3 3" xfId="35148" xr:uid="{AE074EEE-61C0-4A64-B976-E595ABBB0483}"/>
    <cellStyle name="Normal 38 3 2 3 3 2" xfId="35149" xr:uid="{CC74B8CF-E50A-4552-9AC7-C803ADCB6B12}"/>
    <cellStyle name="Normal 38 3 2 3 3 2 2" xfId="56316" xr:uid="{93E1FFDE-3830-40BD-826A-31ECFB59EEF0}"/>
    <cellStyle name="Normal 38 3 2 3 3 3" xfId="56317" xr:uid="{3555340B-1FBE-491F-930A-CD800C03CC5F}"/>
    <cellStyle name="Normal 38 3 2 3 4" xfId="35150" xr:uid="{BAF4A3DC-214A-4641-8C5E-7948FB428484}"/>
    <cellStyle name="Normal 38 3 2 3 4 2" xfId="56318" xr:uid="{AD9F7FE5-F6F8-40B1-8466-49FE48722DD4}"/>
    <cellStyle name="Normal 38 3 2 3 5" xfId="35151" xr:uid="{C49A38BF-6C24-4E9D-9878-D9609E03AE29}"/>
    <cellStyle name="Normal 38 3 2 3 6" xfId="56319" xr:uid="{1260D149-23F0-49E7-BC1F-05957896AC4D}"/>
    <cellStyle name="Normal 38 3 2 4" xfId="35152" xr:uid="{142559AF-B957-4BC0-B901-D1AC2464551E}"/>
    <cellStyle name="Normal 38 3 2 4 2" xfId="35153" xr:uid="{6E90FCEC-49F8-437F-9FFF-8842A1AFA313}"/>
    <cellStyle name="Normal 38 3 2 4 2 2" xfId="35154" xr:uid="{73BC6720-0C2F-445F-BE84-C94F93780DBE}"/>
    <cellStyle name="Normal 38 3 2 4 2 2 2" xfId="35155" xr:uid="{8B77BFC5-284C-4B27-9E91-A046329B8A84}"/>
    <cellStyle name="Normal 38 3 2 4 2 3" xfId="35156" xr:uid="{4545EF94-904C-4C64-8775-BC1CECC9AC29}"/>
    <cellStyle name="Normal 38 3 2 4 3" xfId="35157" xr:uid="{A41D1063-9CC2-44EE-8E9C-6001CDDC16E8}"/>
    <cellStyle name="Normal 38 3 2 4 3 2" xfId="35158" xr:uid="{B499DD63-F2EE-4D05-8581-16080E3AC7D1}"/>
    <cellStyle name="Normal 38 3 2 4 4" xfId="35159" xr:uid="{FE885107-1EFA-4B9D-B99D-40C8EE229DE8}"/>
    <cellStyle name="Normal 38 3 2 5" xfId="35160" xr:uid="{9ED9D81C-12CD-4BDB-BCF1-BAE86A4B5BD0}"/>
    <cellStyle name="Normal 38 3 2 5 2" xfId="35161" xr:uid="{30FD60F6-5297-465C-B567-6E264F3D5045}"/>
    <cellStyle name="Normal 38 3 2 5 2 2" xfId="35162" xr:uid="{2F116DDB-BA86-43EC-A0B2-419FB352A4BC}"/>
    <cellStyle name="Normal 38 3 2 5 3" xfId="35163" xr:uid="{E3ECFCD5-FD15-4C12-94E8-69DBB41CE0C9}"/>
    <cellStyle name="Normal 38 3 2 6" xfId="35164" xr:uid="{2E8BDD13-54FA-4BAE-8046-003075FF1AEB}"/>
    <cellStyle name="Normal 38 3 2 6 2" xfId="35165" xr:uid="{6A9A427C-F779-4517-83DD-BC04435ACE2A}"/>
    <cellStyle name="Normal 38 3 2 7" xfId="35166" xr:uid="{C41C578D-4AC1-47E5-A4DC-E6A59F724939}"/>
    <cellStyle name="Normal 38 3 2 8" xfId="35167" xr:uid="{EE70E40D-2483-4FA2-A6BE-434CB3BE5D25}"/>
    <cellStyle name="Normal 38 3 2 9" xfId="35168" xr:uid="{E98A3682-4747-4053-A04D-E961FB0FF1AB}"/>
    <cellStyle name="Normal 38 3 2_INFORME" xfId="35169" xr:uid="{8031144D-D78D-40D2-9811-D4BBF920A00B}"/>
    <cellStyle name="Normal 38 3 3" xfId="35170" xr:uid="{92733A04-AC32-497D-BA98-0AEF013D66B9}"/>
    <cellStyle name="Normal 38 3 3 2" xfId="35171" xr:uid="{76025853-C01D-457F-84C4-7C0A3DE3568F}"/>
    <cellStyle name="Normal 38 3 3 2 2" xfId="35172" xr:uid="{35B82AC7-C699-4F72-9276-15D69B1184F2}"/>
    <cellStyle name="Normal 38 3 3 2 2 2" xfId="35173" xr:uid="{51E0C79E-7F95-435F-900F-29D610F5A263}"/>
    <cellStyle name="Normal 38 3 3 2 2 2 2" xfId="35174" xr:uid="{19319DB9-EC08-4AE5-88B4-DDB33D475517}"/>
    <cellStyle name="Normal 38 3 3 2 2 2 2 2" xfId="56320" xr:uid="{54EEEC2C-DD79-4A45-BE37-B99AE0BD8521}"/>
    <cellStyle name="Normal 38 3 3 2 2 2 3" xfId="56321" xr:uid="{2D026BA1-3AD7-4C56-AD0C-45A2E9B8E2D5}"/>
    <cellStyle name="Normal 38 3 3 2 2 3" xfId="35175" xr:uid="{016B262D-816D-4382-8F26-CB5C9ACF5D10}"/>
    <cellStyle name="Normal 38 3 3 2 2 3 2" xfId="56322" xr:uid="{9AD7CAB6-1FCC-4ADD-BB27-FC7962D74A45}"/>
    <cellStyle name="Normal 38 3 3 2 2 4" xfId="56323" xr:uid="{FCD25F6F-1F94-4E53-A8D4-CA2D3CEF1ADC}"/>
    <cellStyle name="Normal 38 3 3 2 3" xfId="35176" xr:uid="{E4C93372-EDB5-4E26-B035-B8036CFB3888}"/>
    <cellStyle name="Normal 38 3 3 2 3 2" xfId="35177" xr:uid="{573FA17C-FC8F-4681-9BAB-D95BAE74AB50}"/>
    <cellStyle name="Normal 38 3 3 2 3 2 2" xfId="56324" xr:uid="{F380457C-8F66-4EC1-91E8-52A1BAE5D9CC}"/>
    <cellStyle name="Normal 38 3 3 2 3 3" xfId="56325" xr:uid="{043CA3D7-FB8D-4D68-95B0-E2B5093A8721}"/>
    <cellStyle name="Normal 38 3 3 2 4" xfId="35178" xr:uid="{32BB52AB-F8F7-45F7-AD7A-8DB82F28D1A1}"/>
    <cellStyle name="Normal 38 3 3 2 4 2" xfId="56326" xr:uid="{788409A6-EB6D-4856-8082-3BE97F4643A2}"/>
    <cellStyle name="Normal 38 3 3 2 5" xfId="35179" xr:uid="{18621414-0630-4274-AA9B-8357FDFB2FC1}"/>
    <cellStyle name="Normal 38 3 3 2 6" xfId="56327" xr:uid="{E389162B-81CE-4CF8-B859-A5FD59EBFE43}"/>
    <cellStyle name="Normal 38 3 3 3" xfId="35180" xr:uid="{9F9C3E94-7591-4FD2-B43C-9E563255F45C}"/>
    <cellStyle name="Normal 38 3 3 3 2" xfId="35181" xr:uid="{534E5CA9-5E58-4DEB-BCFB-C8AAA9105774}"/>
    <cellStyle name="Normal 38 3 3 3 2 2" xfId="35182" xr:uid="{6120FF35-35BE-431D-8057-DEEC3195015D}"/>
    <cellStyle name="Normal 38 3 3 3 2 2 2" xfId="35183" xr:uid="{F78F511C-1F3A-49A5-8898-47012823065D}"/>
    <cellStyle name="Normal 38 3 3 3 2 3" xfId="35184" xr:uid="{5F99A378-7188-40A2-B716-8BFD04EA6F37}"/>
    <cellStyle name="Normal 38 3 3 3 3" xfId="35185" xr:uid="{6B5B99F3-2450-4864-98D0-F874ECB36D42}"/>
    <cellStyle name="Normal 38 3 3 3 3 2" xfId="35186" xr:uid="{50BBB9F8-47B6-4E52-AA04-7EF829FB2E11}"/>
    <cellStyle name="Normal 38 3 3 3 4" xfId="35187" xr:uid="{0836A4C8-4234-4FE3-9DD2-1CFB5DC351B3}"/>
    <cellStyle name="Normal 38 3 3 4" xfId="35188" xr:uid="{C689741F-A58B-4D12-93C7-52F7CA6B0587}"/>
    <cellStyle name="Normal 38 3 3 4 2" xfId="35189" xr:uid="{9290497A-D2CA-435B-89FF-0D5D2295B606}"/>
    <cellStyle name="Normal 38 3 3 4 2 2" xfId="35190" xr:uid="{4E404FF8-FBD0-42AF-9A69-702C80601F4E}"/>
    <cellStyle name="Normal 38 3 3 4 3" xfId="35191" xr:uid="{30AEADF8-2552-48F4-B37B-6080AD67E1C6}"/>
    <cellStyle name="Normal 38 3 3 5" xfId="35192" xr:uid="{B9FA99BC-2221-45DA-BB22-ECCB678D673F}"/>
    <cellStyle name="Normal 38 3 3 5 2" xfId="35193" xr:uid="{7A58878F-F29F-4B8D-A0BF-E4A91849BD5E}"/>
    <cellStyle name="Normal 38 3 3 6" xfId="35194" xr:uid="{1CEE4FD0-2B11-4DBE-9DAD-43C78AD6CDE0}"/>
    <cellStyle name="Normal 38 3 3 7" xfId="35195" xr:uid="{D095C046-6123-4CB2-904B-321DD94C6CD0}"/>
    <cellStyle name="Normal 38 3 3 8" xfId="35196" xr:uid="{FF0502E2-6F5E-4FA1-9D0D-82679510DE19}"/>
    <cellStyle name="Normal 38 3 4" xfId="35197" xr:uid="{33FCCB3F-6065-4E07-BB45-71668F9DF7B2}"/>
    <cellStyle name="Normal 38 3 4 2" xfId="35198" xr:uid="{9AA4AFAB-56D4-4802-BDAF-FB368F8C8ABB}"/>
    <cellStyle name="Normal 38 3 4 2 2" xfId="35199" xr:uid="{2A2D4988-97E6-4C46-8C00-F7EFBD04E0D2}"/>
    <cellStyle name="Normal 38 3 4 2 2 2" xfId="35200" xr:uid="{EF31F8EA-384F-4F8E-8375-5D9D9720ED57}"/>
    <cellStyle name="Normal 38 3 4 2 2 2 2" xfId="35201" xr:uid="{30AD9B7F-22FB-4607-BB4E-57C53747BFA3}"/>
    <cellStyle name="Normal 38 3 4 2 2 3" xfId="35202" xr:uid="{02E5CBA4-2A43-4A84-BF33-014B2C060B62}"/>
    <cellStyle name="Normal 38 3 4 2 3" xfId="35203" xr:uid="{AF99A326-F7BF-46C6-85CE-F017DBFDA5A6}"/>
    <cellStyle name="Normal 38 3 4 2 3 2" xfId="35204" xr:uid="{99354FD1-DBD2-44A6-9B52-E78FB5E51EA0}"/>
    <cellStyle name="Normal 38 3 4 2 4" xfId="35205" xr:uid="{C0AC5E8A-F746-49B1-94F4-F811D3A0DE86}"/>
    <cellStyle name="Normal 38 3 4 3" xfId="35206" xr:uid="{53A2C9BD-3081-430E-BBEA-358956CB84F2}"/>
    <cellStyle name="Normal 38 3 4 3 2" xfId="35207" xr:uid="{1887CF5F-292E-4E39-8123-678038786C88}"/>
    <cellStyle name="Normal 38 3 4 3 2 2" xfId="56328" xr:uid="{698D4E62-23E9-4D73-A41E-F8973F3282C6}"/>
    <cellStyle name="Normal 38 3 4 3 3" xfId="56329" xr:uid="{E9454F36-59C3-4CF7-9CC9-8AA3C256F048}"/>
    <cellStyle name="Normal 38 3 4 4" xfId="35208" xr:uid="{8E75CE73-F87A-4549-AD13-F6D9E5A9F585}"/>
    <cellStyle name="Normal 38 3 4 4 2" xfId="56330" xr:uid="{65C36268-8BA1-498A-860D-1B43C6BB284E}"/>
    <cellStyle name="Normal 38 3 4 5" xfId="35209" xr:uid="{7F6F2773-BE67-4BCA-8407-B30BCDCE5F0A}"/>
    <cellStyle name="Normal 38 3 4 6" xfId="56331" xr:uid="{5E79E96E-8CFD-41C1-894B-AA31F5AFA9E7}"/>
    <cellStyle name="Normal 38 3 5" xfId="35210" xr:uid="{8F46AA58-E046-4E43-9806-068DAB8A6A37}"/>
    <cellStyle name="Normal 38 3 5 2" xfId="35211" xr:uid="{7416402A-B134-467F-99B2-B925DC1632D0}"/>
    <cellStyle name="Normal 38 3 5 2 2" xfId="35212" xr:uid="{8A3C7CAD-3961-448E-AB22-E001D7491395}"/>
    <cellStyle name="Normal 38 3 5 2 2 2" xfId="35213" xr:uid="{575688E5-A62D-4677-A8AE-A58F799A3808}"/>
    <cellStyle name="Normal 38 3 5 2 3" xfId="35214" xr:uid="{5B88822B-5C3C-4575-89CF-C0D8C038A0A9}"/>
    <cellStyle name="Normal 38 3 5 3" xfId="35215" xr:uid="{61A773A1-3CF3-4B15-8E70-5975AAA16677}"/>
    <cellStyle name="Normal 38 3 5 3 2" xfId="35216" xr:uid="{967D4510-E145-4C47-AA88-723A8DD31280}"/>
    <cellStyle name="Normal 38 3 5 4" xfId="35217" xr:uid="{73266D65-70F1-42F1-96A0-69FE3A630D19}"/>
    <cellStyle name="Normal 38 3 6" xfId="35218" xr:uid="{F08A32F8-2A67-4E57-BB1D-69707CD5E9F4}"/>
    <cellStyle name="Normal 38 3 6 2" xfId="35219" xr:uid="{80D47A26-4A72-41A2-8603-B67DE9C8B77F}"/>
    <cellStyle name="Normal 38 3 6 2 2" xfId="35220" xr:uid="{1BB773FF-2303-46E9-A9F5-3359DF5C7581}"/>
    <cellStyle name="Normal 38 3 6 3" xfId="35221" xr:uid="{689DEC61-BDE1-403C-8AE7-E1ED608368A6}"/>
    <cellStyle name="Normal 38 3 7" xfId="35222" xr:uid="{B9B62B20-96E0-4732-8547-F16D2F9C4BD8}"/>
    <cellStyle name="Normal 38 3 7 2" xfId="35223" xr:uid="{526C918F-88FF-4DEF-A3D8-542DD4F53211}"/>
    <cellStyle name="Normal 38 3 8" xfId="35224" xr:uid="{FA8E539C-54A3-484F-B03F-8196A2BAE89B}"/>
    <cellStyle name="Normal 38 3 9" xfId="35225" xr:uid="{879653ED-608A-44A0-B631-0597E3D89ACA}"/>
    <cellStyle name="Normal 38 3_INFORME" xfId="35226" xr:uid="{8F90A3E9-3AEA-4F37-B5C5-B9411DD73070}"/>
    <cellStyle name="Normal 38 4" xfId="35227" xr:uid="{900B9D79-5C51-4970-840C-B1BA80FD6AF1}"/>
    <cellStyle name="Normal 38 4 10" xfId="35228" xr:uid="{0728155E-5312-4437-8BD8-B70DA014C28F}"/>
    <cellStyle name="Normal 38 4 2" xfId="35229" xr:uid="{BE386195-F9FC-4B96-9AD0-43B44A89D7A5}"/>
    <cellStyle name="Normal 38 4 2 2" xfId="35230" xr:uid="{8479B249-EF9B-46D1-A5AF-96F8CE2B55DB}"/>
    <cellStyle name="Normal 38 4 2 2 2" xfId="35231" xr:uid="{17F48D3C-A474-414F-B1BA-F28F88036DE3}"/>
    <cellStyle name="Normal 38 4 2 2 2 2" xfId="35232" xr:uid="{81294058-C64E-42C6-8C00-00B2CDD49F67}"/>
    <cellStyle name="Normal 38 4 2 2 2 2 2" xfId="35233" xr:uid="{FC55CA9F-2042-496A-8E40-6C728F076D72}"/>
    <cellStyle name="Normal 38 4 2 2 2 2 2 2" xfId="35234" xr:uid="{45F9D6B1-B5FE-4A06-B9E9-32991172A8B5}"/>
    <cellStyle name="Normal 38 4 2 2 2 2 3" xfId="35235" xr:uid="{F086DD6F-CBBC-46C3-BB9E-5EAEFF4FEBA2}"/>
    <cellStyle name="Normal 38 4 2 2 2 3" xfId="35236" xr:uid="{44981ED6-26A3-48C5-9FE7-29E2830EADBA}"/>
    <cellStyle name="Normal 38 4 2 2 2 3 2" xfId="35237" xr:uid="{29FADF2C-1DA8-4837-A520-37509D3CE39E}"/>
    <cellStyle name="Normal 38 4 2 2 2 4" xfId="35238" xr:uid="{3CD6DB1B-EBBD-4D6A-8737-D26228EB3B00}"/>
    <cellStyle name="Normal 38 4 2 2 3" xfId="35239" xr:uid="{8B65A48A-5615-45B2-BCE2-9575AE93246A}"/>
    <cellStyle name="Normal 38 4 2 2 3 2" xfId="35240" xr:uid="{30072B6A-FEEF-4E97-A896-510A51AB3210}"/>
    <cellStyle name="Normal 38 4 2 2 3 2 2" xfId="35241" xr:uid="{44783619-744F-4B4A-994A-71319C863594}"/>
    <cellStyle name="Normal 38 4 2 2 3 3" xfId="35242" xr:uid="{7AB4DF40-1220-4900-A5D3-FBFCACF09B5E}"/>
    <cellStyle name="Normal 38 4 2 2 4" xfId="35243" xr:uid="{9509F363-2A41-4162-9CDD-2775C1BBC35D}"/>
    <cellStyle name="Normal 38 4 2 2 4 2" xfId="35244" xr:uid="{7B977B64-F1E1-4295-92DB-380D357E0A15}"/>
    <cellStyle name="Normal 38 4 2 2 5" xfId="35245" xr:uid="{3B642380-C2B7-4936-8917-0EF5EC5CFC5F}"/>
    <cellStyle name="Normal 38 4 2 2 6" xfId="35246" xr:uid="{DE8AF140-4E77-4C8E-9466-470489BCB79B}"/>
    <cellStyle name="Normal 38 4 2 3" xfId="35247" xr:uid="{27696D41-E656-40A6-8BC4-DAF163091907}"/>
    <cellStyle name="Normal 38 4 2 3 2" xfId="35248" xr:uid="{36ED869A-CB63-4663-A42D-60BBA276E82B}"/>
    <cellStyle name="Normal 38 4 2 3 2 2" xfId="35249" xr:uid="{F98710F8-0349-446D-8C14-1A9EB4948F82}"/>
    <cellStyle name="Normal 38 4 2 3 2 2 2" xfId="35250" xr:uid="{DEA770F8-3E88-42BE-853E-E94ED719F524}"/>
    <cellStyle name="Normal 38 4 2 3 2 3" xfId="35251" xr:uid="{EA663C5F-E097-44B6-827A-8D94EF7617A0}"/>
    <cellStyle name="Normal 38 4 2 3 3" xfId="35252" xr:uid="{1515303A-68DF-4D80-AEE1-B8FE619AB653}"/>
    <cellStyle name="Normal 38 4 2 3 3 2" xfId="35253" xr:uid="{D223BC93-7362-4DE4-B189-E65CE6A77FE9}"/>
    <cellStyle name="Normal 38 4 2 3 4" xfId="35254" xr:uid="{D79D9A2B-64A8-46F4-8B82-B8625351030D}"/>
    <cellStyle name="Normal 38 4 2 4" xfId="35255" xr:uid="{1214045D-A2E5-4560-AF02-1D26A9C1EF06}"/>
    <cellStyle name="Normal 38 4 2 4 2" xfId="35256" xr:uid="{BEE0D883-6B3A-4712-A380-8DBEB99C9081}"/>
    <cellStyle name="Normal 38 4 2 4 2 2" xfId="35257" xr:uid="{B9CE5BA3-297A-4C80-8276-D14D238B439E}"/>
    <cellStyle name="Normal 38 4 2 4 3" xfId="35258" xr:uid="{DCD04EBE-F37D-4B7B-87E0-2D0C7540BE40}"/>
    <cellStyle name="Normal 38 4 2 5" xfId="35259" xr:uid="{63EAFA71-DF14-4984-9C48-9B5B80F8B0BF}"/>
    <cellStyle name="Normal 38 4 2 5 2" xfId="35260" xr:uid="{1AB2F1A7-091E-45AC-A4FA-92A717DB0503}"/>
    <cellStyle name="Normal 38 4 2 6" xfId="35261" xr:uid="{CD0EDE06-F9EF-41FA-A550-2DBFB6106FC5}"/>
    <cellStyle name="Normal 38 4 2 7" xfId="35262" xr:uid="{8D458997-FB17-41A4-AF9C-7DEFCAF36154}"/>
    <cellStyle name="Normal 38 4 2 8" xfId="35263" xr:uid="{98901E0B-9110-40D7-BDC3-39C3AEAB32C6}"/>
    <cellStyle name="Normal 38 4 3" xfId="35264" xr:uid="{FFD536E5-886A-41A3-AB50-596D318A4E1E}"/>
    <cellStyle name="Normal 38 4 3 2" xfId="35265" xr:uid="{179E7ADA-B285-4979-BB2F-D1F0569284DF}"/>
    <cellStyle name="Normal 38 4 3 2 2" xfId="35266" xr:uid="{E7B1A47B-860C-49B1-A6D7-DCB26ADCCE57}"/>
    <cellStyle name="Normal 38 4 3 2 2 2" xfId="35267" xr:uid="{30BFA4D8-F26C-49A6-999E-EE89585EFDE5}"/>
    <cellStyle name="Normal 38 4 3 2 2 2 2" xfId="35268" xr:uid="{A4445801-CF90-4D4A-8792-A300897926FD}"/>
    <cellStyle name="Normal 38 4 3 2 2 3" xfId="35269" xr:uid="{7B881F86-08BF-479A-BF73-59A8F0F3CE0C}"/>
    <cellStyle name="Normal 38 4 3 2 3" xfId="35270" xr:uid="{8B2CE401-C749-4530-AE7D-8FDC1E36F443}"/>
    <cellStyle name="Normal 38 4 3 2 3 2" xfId="35271" xr:uid="{D7CD98D0-747C-4E2E-8638-9626CFC94347}"/>
    <cellStyle name="Normal 38 4 3 2 4" xfId="35272" xr:uid="{9EAA2E7B-ECC3-4D72-97CE-EF3B51BF040A}"/>
    <cellStyle name="Normal 38 4 3 3" xfId="35273" xr:uid="{BE07F2F8-9076-4D47-9111-7BB4801E2D50}"/>
    <cellStyle name="Normal 38 4 3 3 2" xfId="35274" xr:uid="{84AA2787-723F-48A8-8F75-75134C452016}"/>
    <cellStyle name="Normal 38 4 3 3 2 2" xfId="35275" xr:uid="{8F53599C-5903-4411-85C8-7BC0C24205C7}"/>
    <cellStyle name="Normal 38 4 3 3 3" xfId="35276" xr:uid="{B255A990-226A-4E73-94E9-95390AB8A713}"/>
    <cellStyle name="Normal 38 4 3 4" xfId="35277" xr:uid="{109E2256-278C-4E85-A28A-33D473E30C3B}"/>
    <cellStyle name="Normal 38 4 3 4 2" xfId="35278" xr:uid="{D241ACD4-55C4-4093-96EC-88192BABA3F8}"/>
    <cellStyle name="Normal 38 4 3 5" xfId="35279" xr:uid="{E7709E65-D9D8-41C3-AFA5-E7D39A593608}"/>
    <cellStyle name="Normal 38 4 3 6" xfId="35280" xr:uid="{B420EBC8-3EF9-4A48-98DC-0444BDBCB1D5}"/>
    <cellStyle name="Normal 38 4 4" xfId="35281" xr:uid="{6D5C0134-09F0-4A99-8C48-6B02D20F03DA}"/>
    <cellStyle name="Normal 38 4 4 2" xfId="35282" xr:uid="{82CB505C-52E9-4B0F-9A20-AE7EC1A720BC}"/>
    <cellStyle name="Normal 38 4 4 2 2" xfId="35283" xr:uid="{8F92D25E-F3E4-4DF8-A4FD-7AC1EFC80C0E}"/>
    <cellStyle name="Normal 38 4 4 2 2 2" xfId="56332" xr:uid="{8A8DB287-B1E4-43E6-8F54-0A249B8B3B95}"/>
    <cellStyle name="Normal 38 4 4 2 3" xfId="56333" xr:uid="{C1B86AA3-5415-484D-B39F-5BDA8A92CD17}"/>
    <cellStyle name="Normal 38 4 4 3" xfId="35284" xr:uid="{ADD8AE7D-6F00-41B3-9215-7E8C1738D73C}"/>
    <cellStyle name="Normal 38 4 4 3 2" xfId="56334" xr:uid="{7F18BE85-FB4A-4DED-AED6-BC6B5BD7783E}"/>
    <cellStyle name="Normal 38 4 4 4" xfId="56335" xr:uid="{ACE2C12F-CB55-47F1-9CCE-9ABA8C3FE09D}"/>
    <cellStyle name="Normal 38 4 5" xfId="35285" xr:uid="{AFE81B12-74C4-4062-A0DA-D96ACB637574}"/>
    <cellStyle name="Normal 38 4 5 2" xfId="35286" xr:uid="{C5766974-7DF6-4B6A-B812-14E56926B7CC}"/>
    <cellStyle name="Normal 38 4 5 2 2" xfId="35287" xr:uid="{DE9C04F6-57AF-45B1-B423-45F188B0CB3C}"/>
    <cellStyle name="Normal 38 4 5 2 2 2" xfId="35288" xr:uid="{7BE1447A-EB10-4635-95AF-C602AFDFC516}"/>
    <cellStyle name="Normal 38 4 5 2 3" xfId="35289" xr:uid="{17375B8F-19C7-4C95-A5BF-D26E69787079}"/>
    <cellStyle name="Normal 38 4 5 3" xfId="35290" xr:uid="{72E28564-21A0-4A05-BE1F-3F72B00CB895}"/>
    <cellStyle name="Normal 38 4 5 3 2" xfId="35291" xr:uid="{03718DA3-0AA9-4553-8554-1A910D10CC85}"/>
    <cellStyle name="Normal 38 4 5 4" xfId="35292" xr:uid="{4950345D-6B7B-491C-8708-0E58D3D86CB9}"/>
    <cellStyle name="Normal 38 4 6" xfId="35293" xr:uid="{5253DC08-6C46-4D89-AD3D-7DAC09196B03}"/>
    <cellStyle name="Normal 38 4 6 2" xfId="35294" xr:uid="{66B3447A-AAC0-4EF0-BBBC-44E0B0160666}"/>
    <cellStyle name="Normal 38 4 6 2 2" xfId="35295" xr:uid="{4197A0F9-2293-4BB8-A7F8-1DDB1B85FD46}"/>
    <cellStyle name="Normal 38 4 6 3" xfId="35296" xr:uid="{2A1DC4AA-5B75-4691-A2C8-DE2821546473}"/>
    <cellStyle name="Normal 38 4 7" xfId="35297" xr:uid="{62C7A198-7B69-4BC6-952E-C86978C11271}"/>
    <cellStyle name="Normal 38 4 7 2" xfId="35298" xr:uid="{8E0E7E06-D249-4972-8FE1-DDE518C41DB8}"/>
    <cellStyle name="Normal 38 4 8" xfId="35299" xr:uid="{B2C6CFBC-B536-4564-A040-A006B60E3C6D}"/>
    <cellStyle name="Normal 38 4 9" xfId="35300" xr:uid="{685DF1AF-1837-4155-9BE1-7824B2B9095A}"/>
    <cellStyle name="Normal 38 4_INFORME" xfId="35301" xr:uid="{76AC6AE3-3E9C-4022-8039-0B25778424F4}"/>
    <cellStyle name="Normal 38 5" xfId="35302" xr:uid="{CE5A0E0C-916B-477F-9648-0FD61324982E}"/>
    <cellStyle name="Normal 38 5 2" xfId="35303" xr:uid="{0C26D043-D730-4E06-93FD-3A415176C297}"/>
    <cellStyle name="Normal 38 5 2 2" xfId="35304" xr:uid="{241DA237-D791-4739-8EE1-7556FB698EAD}"/>
    <cellStyle name="Normal 38 5 2 2 2" xfId="35305" xr:uid="{9CBA7C4F-58D2-4C46-8626-FF9BC521370A}"/>
    <cellStyle name="Normal 38 5 2 2 2 2" xfId="35306" xr:uid="{092A8419-7B4F-427F-B654-64B22F9B0C22}"/>
    <cellStyle name="Normal 38 5 2 2 2 2 2" xfId="56336" xr:uid="{1428F443-95C5-4C05-8317-66D825522B2A}"/>
    <cellStyle name="Normal 38 5 2 2 2 3" xfId="56337" xr:uid="{E4081C98-5DB5-45F1-A029-84AFF5E9943A}"/>
    <cellStyle name="Normal 38 5 2 2 3" xfId="35307" xr:uid="{96C550ED-670D-444C-8FD8-2E33D0765A26}"/>
    <cellStyle name="Normal 38 5 2 2 3 2" xfId="56338" xr:uid="{B7AD2432-1D97-4989-8B20-81549499CF19}"/>
    <cellStyle name="Normal 38 5 2 2 4" xfId="56339" xr:uid="{106AB0B3-C21E-4C85-A913-6694837C23C0}"/>
    <cellStyle name="Normal 38 5 2 3" xfId="35308" xr:uid="{6B97D364-666E-4DD8-8458-A8717AD27B24}"/>
    <cellStyle name="Normal 38 5 2 3 2" xfId="35309" xr:uid="{DBC9926D-962D-46CB-B34F-BE8F3887DBAA}"/>
    <cellStyle name="Normal 38 5 2 3 2 2" xfId="56340" xr:uid="{B946FD04-11CC-4ABA-B951-602612628A21}"/>
    <cellStyle name="Normal 38 5 2 3 3" xfId="56341" xr:uid="{93164287-8958-45A3-A95C-DEDC9B6C4349}"/>
    <cellStyle name="Normal 38 5 2 4" xfId="35310" xr:uid="{7E037A11-E3A8-4EC4-A7A8-F0DE6C1C74D8}"/>
    <cellStyle name="Normal 38 5 2 4 2" xfId="56342" xr:uid="{62ABF58A-BAC8-477F-BBEC-11FA4DE866A9}"/>
    <cellStyle name="Normal 38 5 2 5" xfId="35311" xr:uid="{9CA4060B-41A0-497D-B7BF-6A1C53AAF28C}"/>
    <cellStyle name="Normal 38 5 2 6" xfId="56343" xr:uid="{20DC48FB-EEFE-4426-ADDB-34CE81EE1534}"/>
    <cellStyle name="Normal 38 5 3" xfId="35312" xr:uid="{676F5635-AA5B-4865-B8AE-D44C010417CA}"/>
    <cellStyle name="Normal 38 5 3 2" xfId="35313" xr:uid="{DCA2254A-AD4D-4871-98FF-F5B59292D061}"/>
    <cellStyle name="Normal 38 5 3 2 2" xfId="35314" xr:uid="{30AAC0F4-675B-4E39-A5BD-34B69F5F255A}"/>
    <cellStyle name="Normal 38 5 3 2 2 2" xfId="35315" xr:uid="{9C2D5115-8942-43B2-950A-DA87F2C7492A}"/>
    <cellStyle name="Normal 38 5 3 2 3" xfId="35316" xr:uid="{9D652149-BB05-49C9-B2B2-2B82CF05F518}"/>
    <cellStyle name="Normal 38 5 3 3" xfId="35317" xr:uid="{2CCFA810-C138-4DE6-9061-AF7BD6DA4510}"/>
    <cellStyle name="Normal 38 5 3 3 2" xfId="35318" xr:uid="{6355C991-B55D-4534-9DFD-0D3368555461}"/>
    <cellStyle name="Normal 38 5 3 4" xfId="35319" xr:uid="{49921E00-9F3F-4D78-B0A3-21F4D3CD2B1C}"/>
    <cellStyle name="Normal 38 5 4" xfId="35320" xr:uid="{6ACAEC95-CC9E-46DC-A2D1-C6409AE9B7E2}"/>
    <cellStyle name="Normal 38 5 4 2" xfId="35321" xr:uid="{2A97A1E8-50D1-48BA-9B25-9C6E49EF3EAB}"/>
    <cellStyle name="Normal 38 5 4 2 2" xfId="56344" xr:uid="{9BDE32E6-7D52-47F8-905A-7DDB11B3203D}"/>
    <cellStyle name="Normal 38 5 4 3" xfId="56345" xr:uid="{1227F62F-8053-4FBB-9485-2ED6DAAEF4B3}"/>
    <cellStyle name="Normal 38 5 5" xfId="35322" xr:uid="{8C25AF86-900C-477E-AEC6-FF7E7022F37D}"/>
    <cellStyle name="Normal 38 5 5 2" xfId="56346" xr:uid="{A46793D5-9602-456E-BD4E-D1FA76DA41BA}"/>
    <cellStyle name="Normal 38 5 6" xfId="35323" xr:uid="{FB6AC87A-03D1-47BA-9623-8D811AF6EA1C}"/>
    <cellStyle name="Normal 38 5 7" xfId="35324" xr:uid="{73B15C8E-7CE9-45A2-950C-079C3AB4F80E}"/>
    <cellStyle name="Normal 38 6" xfId="35325" xr:uid="{8D812E7E-EA8F-4091-A8D0-C9E166F53A4B}"/>
    <cellStyle name="Normal 38 6 2" xfId="35326" xr:uid="{E27EB3B0-7126-40E6-A488-B632B034356D}"/>
    <cellStyle name="Normal 38 6 2 2" xfId="35327" xr:uid="{4B248EC2-0C88-40A0-B92D-3C9B42C38993}"/>
    <cellStyle name="Normal 38 6 2 2 2" xfId="35328" xr:uid="{AFFA961C-47BE-4A57-94E0-6025695786CD}"/>
    <cellStyle name="Normal 38 6 2 2 2 2" xfId="56347" xr:uid="{6FA2E289-6453-4750-A8F7-86D28C367640}"/>
    <cellStyle name="Normal 38 6 2 2 3" xfId="56348" xr:uid="{E1A06715-3842-4D1D-B587-158AE6E945B5}"/>
    <cellStyle name="Normal 38 6 2 3" xfId="35329" xr:uid="{2D7AA092-3A40-40DB-9BA6-4B764B6827BC}"/>
    <cellStyle name="Normal 38 6 2 3 2" xfId="56349" xr:uid="{0BE5F712-2420-4E63-86A7-0314DF90E9F6}"/>
    <cellStyle name="Normal 38 6 2 4" xfId="56350" xr:uid="{E3D3ED66-00D4-4231-AFC5-69FBE60986C6}"/>
    <cellStyle name="Normal 38 6 3" xfId="35330" xr:uid="{9BAA9C54-D7F9-4EAB-A3EA-FC9F6EBAA129}"/>
    <cellStyle name="Normal 38 6 3 2" xfId="35331" xr:uid="{DF1F5881-CD49-4F6D-AB6C-7ED266CA87D5}"/>
    <cellStyle name="Normal 38 6 3 2 2" xfId="56351" xr:uid="{6FBB96DC-D5A6-4B88-906B-4B01060CDF5A}"/>
    <cellStyle name="Normal 38 6 3 3" xfId="56352" xr:uid="{2A99EFF7-971D-431B-BCD6-AE8F6727C952}"/>
    <cellStyle name="Normal 38 6 4" xfId="35332" xr:uid="{47423C6B-0F18-4CB3-8B5F-664A704DF533}"/>
    <cellStyle name="Normal 38 6 4 2" xfId="56353" xr:uid="{02AC8248-0F8F-4A18-BBA3-9AE6A21337B5}"/>
    <cellStyle name="Normal 38 6 5" xfId="35333" xr:uid="{CD09FF9A-1FC7-4716-8AF3-0F9A7C588ADF}"/>
    <cellStyle name="Normal 38 6 6" xfId="56354" xr:uid="{03A9ADDE-CD5E-4BF8-AF97-52EFC25F6911}"/>
    <cellStyle name="Normal 38 7" xfId="35334" xr:uid="{A0179D71-0864-4EEC-BA19-6A7D1C44665B}"/>
    <cellStyle name="Normal 38 7 2" xfId="35335" xr:uid="{6400D5A2-5C2B-42B0-9363-E942FFF9347A}"/>
    <cellStyle name="Normal 38 7 2 2" xfId="35336" xr:uid="{4DAB8DAE-19EA-4073-B56F-F1DFF728DEFA}"/>
    <cellStyle name="Normal 38 7 2 2 2" xfId="35337" xr:uid="{4C691864-3C23-433A-B77E-442CE1B9C3C7}"/>
    <cellStyle name="Normal 38 7 2 3" xfId="35338" xr:uid="{EC8F669F-8B5D-4401-8686-BA4E33925370}"/>
    <cellStyle name="Normal 38 7 3" xfId="35339" xr:uid="{8C719FF1-BB21-4EC7-BBAA-A1CEE91C56CE}"/>
    <cellStyle name="Normal 38 7 3 2" xfId="35340" xr:uid="{B192D306-9FB6-4429-9C15-FDEC5C153C06}"/>
    <cellStyle name="Normal 38 7 4" xfId="35341" xr:uid="{3C44AD48-74D3-4118-A8E4-2EED22361B36}"/>
    <cellStyle name="Normal 38 8" xfId="35342" xr:uid="{17C77CDE-BDF2-440F-A39D-AF38118FEF70}"/>
    <cellStyle name="Normal 38 8 2" xfId="56355" xr:uid="{BAB6FD5D-EDB6-4863-95B4-106A85C01473}"/>
    <cellStyle name="Normal 38 8 2 2" xfId="56356" xr:uid="{89E1F7DB-AD6A-40BE-AD86-C129598DE335}"/>
    <cellStyle name="Normal 38 8 3" xfId="56357" xr:uid="{BD80722B-8529-462D-914A-06F90205A2C6}"/>
    <cellStyle name="Normal 38 9" xfId="35343" xr:uid="{72E9A8BE-2998-4CFF-959D-8E9DDFE41B9B}"/>
    <cellStyle name="Normal 38 9 2" xfId="56358" xr:uid="{3A3E4E9A-1B45-441E-998D-34FA8C2A88CF}"/>
    <cellStyle name="Normal 38_HIDROLOGIA" xfId="35344" xr:uid="{E1276DFE-C738-432E-8EAC-AB26A9B65106}"/>
    <cellStyle name="Normal 380" xfId="58962" xr:uid="{FF66B664-415C-4EEB-8F85-852066429A83}"/>
    <cellStyle name="Normal 382" xfId="58961" xr:uid="{E02EC8F4-A87E-445D-AE40-6A6CB888B88B}"/>
    <cellStyle name="Normal 39" xfId="35345" xr:uid="{5F0C662B-BB4E-4168-8A26-AF0C0A1193D8}"/>
    <cellStyle name="Normal 39 10" xfId="35346" xr:uid="{672383E8-8A49-4763-9E6F-F306489DE3A2}"/>
    <cellStyle name="Normal 39 10 2" xfId="35347" xr:uid="{38825F1D-C722-4FAA-8E17-32D6566D2080}"/>
    <cellStyle name="Normal 39 10 2 2" xfId="35348" xr:uid="{621B25E0-EED4-46D4-A13E-6D1FF78364C0}"/>
    <cellStyle name="Normal 39 10 3" xfId="35349" xr:uid="{FC55B130-FD49-48EA-9B01-76199BC16132}"/>
    <cellStyle name="Normal 39 11" xfId="35350" xr:uid="{DD7732D2-101F-404A-95B7-FE9758D4BE61}"/>
    <cellStyle name="Normal 39 11 2" xfId="35351" xr:uid="{1DBC39EF-5C59-4B6B-A383-A4BB120F39A4}"/>
    <cellStyle name="Normal 39 12" xfId="35352" xr:uid="{50D3BA27-13F9-4937-92DE-459AF6699481}"/>
    <cellStyle name="Normal 39 13" xfId="35353" xr:uid="{D2DC6C5D-4B24-434D-AAAF-233B53950DE2}"/>
    <cellStyle name="Normal 39 14" xfId="35354" xr:uid="{2655F240-5B46-418E-8621-40B8F5E67543}"/>
    <cellStyle name="Normal 39 2" xfId="35355" xr:uid="{815CA1BB-3B83-4F58-B98E-8ED1C681C961}"/>
    <cellStyle name="Normal 39 2 2" xfId="35356" xr:uid="{24343030-3154-4E27-AF00-D04CDF2A2A79}"/>
    <cellStyle name="Normal 39 2 2 2" xfId="35357" xr:uid="{EA65E33C-1B5E-4F67-974F-093C1BC6632C}"/>
    <cellStyle name="Normal 39 2 2 2 2" xfId="35358" xr:uid="{664D8919-7B53-47D2-9BA3-365E113247A6}"/>
    <cellStyle name="Normal 39 2 2 2 2 2" xfId="35359" xr:uid="{E981576B-2DBE-4FF5-BF4D-502FACA52AFF}"/>
    <cellStyle name="Normal 39 2 2 2 2 2 2" xfId="35360" xr:uid="{90A8F3BD-1970-4286-836E-0070CABF283D}"/>
    <cellStyle name="Normal 39 2 2 2 2 2 3" xfId="35361" xr:uid="{52F09820-9ED0-4B09-9785-3695D7C0752C}"/>
    <cellStyle name="Normal 39 2 2 2 2 3" xfId="35362" xr:uid="{5F1D2BC1-0476-4AB5-85BE-C535CFB85DB2}"/>
    <cellStyle name="Normal 39 2 2 2 2 4" xfId="35363" xr:uid="{BA8D3C82-C41A-4C7B-A8E8-110288452A40}"/>
    <cellStyle name="Normal 39 2 2 2 2 5" xfId="35364" xr:uid="{C74A0034-6CB2-43A4-A6FF-206F4D300D93}"/>
    <cellStyle name="Normal 39 2 2 2 3" xfId="35365" xr:uid="{7FD1EF27-80D6-4838-B871-EE100F8BD323}"/>
    <cellStyle name="Normal 39 2 2 2 3 2" xfId="35366" xr:uid="{5179FE7F-9489-4E80-A880-727CB1F052C5}"/>
    <cellStyle name="Normal 39 2 2 2 3 3" xfId="35367" xr:uid="{9FAC1F6C-AB01-4678-9931-C71837869F9D}"/>
    <cellStyle name="Normal 39 2 2 2 4" xfId="35368" xr:uid="{9F88FC66-D47A-4F42-9C40-F98E0DB13F19}"/>
    <cellStyle name="Normal 39 2 2 2 5" xfId="35369" xr:uid="{FF10AE7D-326D-448D-85A1-95E7E495F0F2}"/>
    <cellStyle name="Normal 39 2 2 2 6" xfId="35370" xr:uid="{BF21FFC1-E8E3-4AD9-AE25-B8A5CA6003B8}"/>
    <cellStyle name="Normal 39 2 2 2_INFORME" xfId="35371" xr:uid="{4DE43A25-B1E8-4DC5-9ED6-FD0D6E43C53C}"/>
    <cellStyle name="Normal 39 2 2 3" xfId="35372" xr:uid="{CD3E1B04-2674-47C0-8126-64D2834196D2}"/>
    <cellStyle name="Normal 39 2 2 3 2" xfId="35373" xr:uid="{0AC0E96E-6437-4AFA-8683-118C9D54FA01}"/>
    <cellStyle name="Normal 39 2 2 3 2 2" xfId="35374" xr:uid="{BA712416-3AAA-4E37-8CEB-B3ADDA61F48E}"/>
    <cellStyle name="Normal 39 2 2 3 2 3" xfId="35375" xr:uid="{FC8A56FD-E800-45E7-93B3-86B963F37F3F}"/>
    <cellStyle name="Normal 39 2 2 3 3" xfId="35376" xr:uid="{F68DAEA1-A804-4D3E-A946-A31E6D99AA31}"/>
    <cellStyle name="Normal 39 2 2 3 4" xfId="35377" xr:uid="{8EAD2FB3-D796-4D93-A2B5-EAF62264C54F}"/>
    <cellStyle name="Normal 39 2 2 3 5" xfId="35378" xr:uid="{2A5A568D-C634-4DB9-BA8C-30CED54078A6}"/>
    <cellStyle name="Normal 39 2 2 4" xfId="35379" xr:uid="{995AECCF-7D1A-4D31-BBE8-541154DA17DB}"/>
    <cellStyle name="Normal 39 2 2 4 2" xfId="35380" xr:uid="{9C1BE839-89AC-4B23-8F45-3A2B2ADE64CD}"/>
    <cellStyle name="Normal 39 2 2 4 3" xfId="35381" xr:uid="{FECAA438-406D-403A-A352-88D46388AA9B}"/>
    <cellStyle name="Normal 39 2 2 5" xfId="35382" xr:uid="{8F7693B2-C4F4-4513-9455-BE8A73F66AB3}"/>
    <cellStyle name="Normal 39 2 2 6" xfId="35383" xr:uid="{D2CBE509-5285-4646-9DCA-DF45D25B2E5C}"/>
    <cellStyle name="Normal 39 2 2 7" xfId="35384" xr:uid="{ED94770E-B03B-4740-BACA-D9EB76CF97B6}"/>
    <cellStyle name="Normal 39 2 2_INFORME" xfId="35385" xr:uid="{F335966C-27AA-456A-9C8D-D64F7A1BB266}"/>
    <cellStyle name="Normal 39 2 3" xfId="35386" xr:uid="{55A0EDA8-DC31-41C4-A68F-13B158A77964}"/>
    <cellStyle name="Normal 39 2 3 2" xfId="35387" xr:uid="{06956B41-785C-4E0D-AEFA-8FF7E78C4234}"/>
    <cellStyle name="Normal 39 2 3 2 2" xfId="35388" xr:uid="{9B3597DD-A085-47B4-A7A6-340DA3668789}"/>
    <cellStyle name="Normal 39 2 3 2 2 2" xfId="35389" xr:uid="{B67CD395-D6B3-4A90-A128-0DB74FB07C74}"/>
    <cellStyle name="Normal 39 2 3 2 2 3" xfId="35390" xr:uid="{F1FE0A98-E422-4B16-9B5A-E9BC9AB7AFD3}"/>
    <cellStyle name="Normal 39 2 3 2 3" xfId="35391" xr:uid="{17646F76-76A2-4DB7-897B-396B1CA42271}"/>
    <cellStyle name="Normal 39 2 3 2 4" xfId="35392" xr:uid="{0A719756-C5A4-439D-87FD-C6F1D2834C1A}"/>
    <cellStyle name="Normal 39 2 3 2 5" xfId="35393" xr:uid="{C199EB7C-C498-4085-B2BE-F052D14B5FF3}"/>
    <cellStyle name="Normal 39 2 3 3" xfId="35394" xr:uid="{AF2D81E7-51BE-4FE7-B353-122621788AA2}"/>
    <cellStyle name="Normal 39 2 3 3 2" xfId="35395" xr:uid="{49845EA2-D486-4F43-9ABF-FB5AD715635A}"/>
    <cellStyle name="Normal 39 2 3 3 3" xfId="35396" xr:uid="{C876B0EE-9DBF-4871-B8DB-21928983DBE3}"/>
    <cellStyle name="Normal 39 2 3 4" xfId="35397" xr:uid="{3947594A-3481-4682-B38A-1403FA99BCD9}"/>
    <cellStyle name="Normal 39 2 3 5" xfId="35398" xr:uid="{704A3EC9-0BF5-4793-A8C2-ACC8E8B78B70}"/>
    <cellStyle name="Normal 39 2 3 6" xfId="35399" xr:uid="{633D0D63-314D-40C6-86AA-3998F8847E8C}"/>
    <cellStyle name="Normal 39 2 3_INFORME" xfId="35400" xr:uid="{D5698D9A-4E5A-4675-81C5-15AA5F5956A5}"/>
    <cellStyle name="Normal 39 2 4" xfId="35401" xr:uid="{AD0CD017-9EC0-411F-97F7-F828505F2C59}"/>
    <cellStyle name="Normal 39 2 4 2" xfId="35402" xr:uid="{12F32AC5-B423-4E1E-B3CC-79B4AB5E91A5}"/>
    <cellStyle name="Normal 39 2 4 2 2" xfId="35403" xr:uid="{5027E3AB-A6AD-4B57-9138-08D045F2BD84}"/>
    <cellStyle name="Normal 39 2 4 2 3" xfId="35404" xr:uid="{BD03E2B7-2DAC-41B7-BDF6-BEF44C423FFE}"/>
    <cellStyle name="Normal 39 2 4 3" xfId="35405" xr:uid="{AD1CC23F-E227-43EA-8E68-C00BBB710521}"/>
    <cellStyle name="Normal 39 2 4 4" xfId="35406" xr:uid="{EDA45E2D-F9BF-44D5-A170-A49506CA78F2}"/>
    <cellStyle name="Normal 39 2 4 5" xfId="35407" xr:uid="{7AA47A34-EB24-4149-8242-038288F662A2}"/>
    <cellStyle name="Normal 39 2 5" xfId="35408" xr:uid="{D27281FA-3415-4AD0-8269-02243DB44627}"/>
    <cellStyle name="Normal 39 2 5 2" xfId="35409" xr:uid="{6C45B467-43C8-4C73-8E2B-B4753681973C}"/>
    <cellStyle name="Normal 39 2 5 3" xfId="35410" xr:uid="{92706136-DB68-493D-A2BD-432A85E9FC01}"/>
    <cellStyle name="Normal 39 2 6" xfId="35411" xr:uid="{54FFBFDB-45C6-4C74-B710-2D8D56EEB732}"/>
    <cellStyle name="Normal 39 2 7" xfId="35412" xr:uid="{DAFEE338-A3AA-419B-B228-DADAECD267A1}"/>
    <cellStyle name="Normal 39 2 8" xfId="35413" xr:uid="{33757FC8-1027-4201-97A8-EF8A35CB4E92}"/>
    <cellStyle name="Normal 39 2_INFORME" xfId="35414" xr:uid="{7BC73B65-646A-4F05-83F0-90AD99FDE669}"/>
    <cellStyle name="Normal 39 3" xfId="35415" xr:uid="{1EFA6E9E-EE1D-4E3F-BCA7-DD03312604A5}"/>
    <cellStyle name="Normal 39 3 10" xfId="35416" xr:uid="{1C0F694F-2E24-4331-9406-939D4398C5B4}"/>
    <cellStyle name="Normal 39 3 2" xfId="35417" xr:uid="{3F4F7091-056A-4AA1-A604-C06024E81BB9}"/>
    <cellStyle name="Normal 39 3 2 2" xfId="35418" xr:uid="{3CB3CD69-68B9-4A97-A084-7641130A3F74}"/>
    <cellStyle name="Normal 39 3 2 2 2" xfId="35419" xr:uid="{126062EF-402D-421A-A9D7-AB0DE3CDA33D}"/>
    <cellStyle name="Normal 39 3 2 2 2 2" xfId="35420" xr:uid="{67CCE970-B19B-4081-9589-C29952DC9C18}"/>
    <cellStyle name="Normal 39 3 2 2 2 2 2" xfId="35421" xr:uid="{C5D6E39C-D322-48B7-BB1D-E03BBD5710F6}"/>
    <cellStyle name="Normal 39 3 2 2 2 2 2 2" xfId="35422" xr:uid="{ED26C4E4-B387-482A-B00F-5C46EC5F391A}"/>
    <cellStyle name="Normal 39 3 2 2 2 2 2 2 2" xfId="56359" xr:uid="{EDB39269-6276-43E1-A8E9-796650BC8D70}"/>
    <cellStyle name="Normal 39 3 2 2 2 2 2 3" xfId="56360" xr:uid="{ABC7090C-5F34-4094-A867-CBC448697A28}"/>
    <cellStyle name="Normal 39 3 2 2 2 2 3" xfId="35423" xr:uid="{7B7E18EE-615B-41E4-B5F2-61647AD17D0B}"/>
    <cellStyle name="Normal 39 3 2 2 2 2 3 2" xfId="56361" xr:uid="{7BB11816-48CD-4D02-9F34-C27571E61566}"/>
    <cellStyle name="Normal 39 3 2 2 2 2 4" xfId="56362" xr:uid="{8A705656-AB77-4764-BBDE-E3EEF4AFFFCD}"/>
    <cellStyle name="Normal 39 3 2 2 2 3" xfId="35424" xr:uid="{FB279FFB-E256-4BFA-80E7-E403FF67B64E}"/>
    <cellStyle name="Normal 39 3 2 2 2 3 2" xfId="35425" xr:uid="{BCAE0836-D166-4027-903B-D60183086BA1}"/>
    <cellStyle name="Normal 39 3 2 2 2 3 2 2" xfId="56363" xr:uid="{EAF9B954-AAAF-44FA-A495-AB0CB8FDC0F2}"/>
    <cellStyle name="Normal 39 3 2 2 2 3 3" xfId="56364" xr:uid="{41C18878-9D00-4901-813A-A02B355719A8}"/>
    <cellStyle name="Normal 39 3 2 2 2 4" xfId="35426" xr:uid="{2F803188-43B9-4D67-BADE-97DC8884C750}"/>
    <cellStyle name="Normal 39 3 2 2 2 4 2" xfId="56365" xr:uid="{C6726E25-96EB-4EF4-9930-12F7AF17B207}"/>
    <cellStyle name="Normal 39 3 2 2 2 5" xfId="35427" xr:uid="{2A9A9806-A39B-40DE-84D3-3E8625C3579B}"/>
    <cellStyle name="Normal 39 3 2 2 2 6" xfId="56366" xr:uid="{7772AABA-5730-4B25-BD0D-A9E527313771}"/>
    <cellStyle name="Normal 39 3 2 2 3" xfId="35428" xr:uid="{13475425-D523-4DA0-9F40-D41B1C4A82BD}"/>
    <cellStyle name="Normal 39 3 2 2 3 2" xfId="35429" xr:uid="{123461BE-BD47-4092-9237-013B7B2051AA}"/>
    <cellStyle name="Normal 39 3 2 2 3 2 2" xfId="35430" xr:uid="{589EA151-E4EE-4841-B38B-80E12C055A06}"/>
    <cellStyle name="Normal 39 3 2 2 3 2 2 2" xfId="35431" xr:uid="{B3C7DAEF-D6A6-4C3B-87D2-B156A94A06F8}"/>
    <cellStyle name="Normal 39 3 2 2 3 2 3" xfId="35432" xr:uid="{CB3FEE23-DBD0-4DC0-A5DB-9C239661F33A}"/>
    <cellStyle name="Normal 39 3 2 2 3 3" xfId="35433" xr:uid="{AC711889-DBCA-48D7-8E1A-FB3AAA01388C}"/>
    <cellStyle name="Normal 39 3 2 2 3 3 2" xfId="35434" xr:uid="{E60A7FDD-B3C0-414B-8880-32147FDA4C71}"/>
    <cellStyle name="Normal 39 3 2 2 3 4" xfId="35435" xr:uid="{04D2A26E-C3A8-44F3-82BA-38508F0E1D17}"/>
    <cellStyle name="Normal 39 3 2 2 4" xfId="35436" xr:uid="{666543AE-956A-42B9-B3E4-9C9E86C5967B}"/>
    <cellStyle name="Normal 39 3 2 2 4 2" xfId="35437" xr:uid="{5B6DDA56-3721-4C1B-832F-E5909688C565}"/>
    <cellStyle name="Normal 39 3 2 2 4 2 2" xfId="35438" xr:uid="{B0D240B3-ED91-4198-AC1D-EC3470F991E8}"/>
    <cellStyle name="Normal 39 3 2 2 4 3" xfId="35439" xr:uid="{180BC785-0607-4FDC-96DB-14228E10C10E}"/>
    <cellStyle name="Normal 39 3 2 2 5" xfId="35440" xr:uid="{AF33F3E6-1225-44F3-AAA8-930CA35093FB}"/>
    <cellStyle name="Normal 39 3 2 2 5 2" xfId="35441" xr:uid="{D1EBEDA4-9B40-491C-B154-B8132C0D23AB}"/>
    <cellStyle name="Normal 39 3 2 2 6" xfId="35442" xr:uid="{C95C8F9C-FFEF-4507-99DD-E0EC895C0D22}"/>
    <cellStyle name="Normal 39 3 2 2 7" xfId="35443" xr:uid="{2B8C0D5A-C1FB-4EE8-9704-7FEC017E7623}"/>
    <cellStyle name="Normal 39 3 2 2 8" xfId="35444" xr:uid="{202621A3-B25B-4DFC-81E1-129FFA263803}"/>
    <cellStyle name="Normal 39 3 2 3" xfId="35445" xr:uid="{D9CFE62E-4A75-4E3B-84DF-AE182F13A1D2}"/>
    <cellStyle name="Normal 39 3 2 3 2" xfId="35446" xr:uid="{CB1C07DF-A6B4-4F76-A082-A06E6E203ECF}"/>
    <cellStyle name="Normal 39 3 2 3 2 2" xfId="35447" xr:uid="{5C6ED855-9B45-447B-97D0-91503ED710D6}"/>
    <cellStyle name="Normal 39 3 2 3 2 2 2" xfId="35448" xr:uid="{11696C08-7914-481A-ACEF-2BF21E058BA1}"/>
    <cellStyle name="Normal 39 3 2 3 2 2 2 2" xfId="35449" xr:uid="{CBEF0DC0-857B-4E93-BC31-C640C230DC2D}"/>
    <cellStyle name="Normal 39 3 2 3 2 2 3" xfId="35450" xr:uid="{6B26D551-B206-4516-B79B-BA9438F83F6F}"/>
    <cellStyle name="Normal 39 3 2 3 2 3" xfId="35451" xr:uid="{894246CF-CD81-406F-9023-513A5D89AD56}"/>
    <cellStyle name="Normal 39 3 2 3 2 3 2" xfId="35452" xr:uid="{9D8A200A-62B1-4D7F-8297-C8BCF2B9BAC9}"/>
    <cellStyle name="Normal 39 3 2 3 2 4" xfId="35453" xr:uid="{98231C04-BB9A-4789-A339-B01247214BCA}"/>
    <cellStyle name="Normal 39 3 2 3 3" xfId="35454" xr:uid="{ACB5952D-7C79-4942-B38D-85F1C7541E3D}"/>
    <cellStyle name="Normal 39 3 2 3 3 2" xfId="35455" xr:uid="{6A8C9A7A-7BF6-4ED1-8407-36892C5B50FF}"/>
    <cellStyle name="Normal 39 3 2 3 3 2 2" xfId="56367" xr:uid="{150E5A87-7747-4942-963E-1340B96950C8}"/>
    <cellStyle name="Normal 39 3 2 3 3 3" xfId="56368" xr:uid="{892D47EB-94B2-47AC-B615-75F88C54F531}"/>
    <cellStyle name="Normal 39 3 2 3 4" xfId="35456" xr:uid="{DB234C16-EA34-4A0F-8AC6-F9A72C7607E9}"/>
    <cellStyle name="Normal 39 3 2 3 4 2" xfId="56369" xr:uid="{49792E65-0AF5-4236-AE43-95CB0FFA91AA}"/>
    <cellStyle name="Normal 39 3 2 3 5" xfId="35457" xr:uid="{4A62F18E-3AC9-4A04-98E3-0D45C40F734D}"/>
    <cellStyle name="Normal 39 3 2 3 6" xfId="56370" xr:uid="{90669A49-334D-4998-92D5-37B0FFF70D55}"/>
    <cellStyle name="Normal 39 3 2 4" xfId="35458" xr:uid="{549BA6ED-4637-4199-A6BC-B8F465EC158F}"/>
    <cellStyle name="Normal 39 3 2 4 2" xfId="35459" xr:uid="{6A93648C-7032-4B27-8EB8-74E0F3196FED}"/>
    <cellStyle name="Normal 39 3 2 4 2 2" xfId="35460" xr:uid="{F2FC26A3-33FF-4C15-8238-0A0C69455C0B}"/>
    <cellStyle name="Normal 39 3 2 4 2 2 2" xfId="35461" xr:uid="{9B3339F7-9D77-4ACD-88D4-10F871DC25B6}"/>
    <cellStyle name="Normal 39 3 2 4 2 3" xfId="35462" xr:uid="{85995B87-44C8-4F0A-8D2C-7D903008762C}"/>
    <cellStyle name="Normal 39 3 2 4 3" xfId="35463" xr:uid="{4FE840C7-AE92-4034-BC32-7BCCC40E5B34}"/>
    <cellStyle name="Normal 39 3 2 4 3 2" xfId="35464" xr:uid="{B68E3B49-4410-4DF9-9B29-70189C125E11}"/>
    <cellStyle name="Normal 39 3 2 4 4" xfId="35465" xr:uid="{748F992B-0CEF-414B-A2C1-4801D0D8A572}"/>
    <cellStyle name="Normal 39 3 2 5" xfId="35466" xr:uid="{0B6144EB-6E85-4374-A49C-FAF9C2851DB5}"/>
    <cellStyle name="Normal 39 3 2 5 2" xfId="35467" xr:uid="{64F31856-3D24-466E-9A17-BDFD6C5576FE}"/>
    <cellStyle name="Normal 39 3 2 5 2 2" xfId="35468" xr:uid="{994CAB5A-EE75-423E-9DD7-49519DDA2545}"/>
    <cellStyle name="Normal 39 3 2 5 3" xfId="35469" xr:uid="{A7746A4D-7C5F-4FB9-9DD9-73416E60AA71}"/>
    <cellStyle name="Normal 39 3 2 6" xfId="35470" xr:uid="{F71833EF-4C83-4EE7-B9CD-08FCD6F37F5C}"/>
    <cellStyle name="Normal 39 3 2 6 2" xfId="35471" xr:uid="{7C7E78C6-9009-4C43-85B6-06239F85C0C0}"/>
    <cellStyle name="Normal 39 3 2 7" xfId="35472" xr:uid="{450EBFAE-C7A4-4C96-A73C-03FADA65EFF1}"/>
    <cellStyle name="Normal 39 3 2 8" xfId="35473" xr:uid="{6EA0846C-DE70-48D7-81F3-238D57F55DBC}"/>
    <cellStyle name="Normal 39 3 2 9" xfId="35474" xr:uid="{9E9D5F25-260B-49D8-B7CD-E08AD1B48C39}"/>
    <cellStyle name="Normal 39 3 2_INFORME" xfId="35475" xr:uid="{C37AC312-D08F-4A9B-8893-1EE71D8EF1F1}"/>
    <cellStyle name="Normal 39 3 3" xfId="35476" xr:uid="{66854E14-5D57-44D3-B1B0-359B527A687F}"/>
    <cellStyle name="Normal 39 3 3 2" xfId="35477" xr:uid="{0C2A1DFA-42D8-40E2-895E-59D017F1231D}"/>
    <cellStyle name="Normal 39 3 3 2 2" xfId="35478" xr:uid="{F4E46737-6184-45B9-AE50-863301B5FD98}"/>
    <cellStyle name="Normal 39 3 3 2 2 2" xfId="35479" xr:uid="{3758F298-78DD-4C7E-A302-3E0FC7DE5DBD}"/>
    <cellStyle name="Normal 39 3 3 2 2 2 2" xfId="35480" xr:uid="{BFF20877-F4D2-48E3-A3CF-1C902F786905}"/>
    <cellStyle name="Normal 39 3 3 2 2 2 2 2" xfId="56371" xr:uid="{902FA08A-BE7C-417E-929C-8329A2C535E5}"/>
    <cellStyle name="Normal 39 3 3 2 2 2 3" xfId="56372" xr:uid="{1E2FF366-77DA-4070-961C-9B553BB46225}"/>
    <cellStyle name="Normal 39 3 3 2 2 3" xfId="35481" xr:uid="{C6AD3346-FA1E-4680-AA4D-762921BF8801}"/>
    <cellStyle name="Normal 39 3 3 2 2 3 2" xfId="56373" xr:uid="{6D5D0872-062A-4D38-BAED-96238CDB7193}"/>
    <cellStyle name="Normal 39 3 3 2 2 4" xfId="56374" xr:uid="{349A804C-1200-4ACC-ABD1-F52DF05CA32E}"/>
    <cellStyle name="Normal 39 3 3 2 3" xfId="35482" xr:uid="{35CAFD4C-DF06-4A7E-A4EF-C4AA1CA37DE3}"/>
    <cellStyle name="Normal 39 3 3 2 3 2" xfId="35483" xr:uid="{C73C5E1A-2E5E-429D-B0D4-B25BB8A33CA1}"/>
    <cellStyle name="Normal 39 3 3 2 3 2 2" xfId="56375" xr:uid="{860D09B2-2F2B-4B82-A0C8-299DD7F12662}"/>
    <cellStyle name="Normal 39 3 3 2 3 3" xfId="56376" xr:uid="{8BC3BC50-7BE1-4BA2-B675-D318B55B8059}"/>
    <cellStyle name="Normal 39 3 3 2 4" xfId="35484" xr:uid="{B056CFAF-EB90-4827-BD46-8A05366CC9B7}"/>
    <cellStyle name="Normal 39 3 3 2 4 2" xfId="56377" xr:uid="{1CC886F1-A04E-498B-9E6D-63539671D66F}"/>
    <cellStyle name="Normal 39 3 3 2 5" xfId="35485" xr:uid="{C574C32A-9273-4CFC-B899-1624AA11C76D}"/>
    <cellStyle name="Normal 39 3 3 2 6" xfId="56378" xr:uid="{EBF1D3B6-C9F7-4DA4-A284-29FF30ACCC6B}"/>
    <cellStyle name="Normal 39 3 3 3" xfId="35486" xr:uid="{84139480-CEEC-4F2E-A255-E257021BE77A}"/>
    <cellStyle name="Normal 39 3 3 3 2" xfId="35487" xr:uid="{7A7B5691-13B8-4C3C-B330-9647D015B704}"/>
    <cellStyle name="Normal 39 3 3 3 2 2" xfId="35488" xr:uid="{05B3F6D6-D61D-49C0-BB1A-8AE36CB90CB6}"/>
    <cellStyle name="Normal 39 3 3 3 2 2 2" xfId="35489" xr:uid="{DB8829E0-2F5E-4FD0-9EDD-40A0D50A6765}"/>
    <cellStyle name="Normal 39 3 3 3 2 3" xfId="35490" xr:uid="{DF4CBC03-AFBC-44D9-A902-B99990AA34E4}"/>
    <cellStyle name="Normal 39 3 3 3 3" xfId="35491" xr:uid="{5724B10F-BBF4-4DC5-A842-797A7AD138C0}"/>
    <cellStyle name="Normal 39 3 3 3 3 2" xfId="35492" xr:uid="{8A9DCC8E-1DDE-4815-B971-454BC5E56215}"/>
    <cellStyle name="Normal 39 3 3 3 4" xfId="35493" xr:uid="{D1833753-5772-476B-84A8-5BEBB4597017}"/>
    <cellStyle name="Normal 39 3 3 4" xfId="35494" xr:uid="{20D24779-9C3C-42CD-8ED8-E4C181B3A666}"/>
    <cellStyle name="Normal 39 3 3 4 2" xfId="35495" xr:uid="{F03CDC1D-E89A-4DC0-8033-B200E818D7D8}"/>
    <cellStyle name="Normal 39 3 3 4 2 2" xfId="35496" xr:uid="{3612F7F5-14B0-4598-8C09-E072F8430DD5}"/>
    <cellStyle name="Normal 39 3 3 4 3" xfId="35497" xr:uid="{B15B3EA0-61AD-48E7-9F2D-100FFB033870}"/>
    <cellStyle name="Normal 39 3 3 5" xfId="35498" xr:uid="{B366F6CE-DB1D-4402-B2A0-DF21115FE351}"/>
    <cellStyle name="Normal 39 3 3 5 2" xfId="35499" xr:uid="{F1677E1F-0F63-48E1-81BC-BF9C0EE005CC}"/>
    <cellStyle name="Normal 39 3 3 6" xfId="35500" xr:uid="{A9B43EE6-B609-4146-8E04-7ABA23525364}"/>
    <cellStyle name="Normal 39 3 3 7" xfId="35501" xr:uid="{C2CA31DB-788E-4ED5-A96B-1FE25EE0C6EB}"/>
    <cellStyle name="Normal 39 3 3 8" xfId="35502" xr:uid="{99E6720F-1F04-4015-8DDA-2BFD401A1225}"/>
    <cellStyle name="Normal 39 3 4" xfId="35503" xr:uid="{0D491A00-ADF9-40B6-B2DE-874E463E9BD3}"/>
    <cellStyle name="Normal 39 3 4 2" xfId="35504" xr:uid="{B623DDD0-598C-492C-8870-31ABE50DF97E}"/>
    <cellStyle name="Normal 39 3 4 2 2" xfId="35505" xr:uid="{6A279AE0-0B75-4456-AC12-B2FEF1B05D71}"/>
    <cellStyle name="Normal 39 3 4 2 2 2" xfId="35506" xr:uid="{8B298CFF-256C-416E-A53B-2D2D879082D8}"/>
    <cellStyle name="Normal 39 3 4 2 2 2 2" xfId="35507" xr:uid="{A67BAB18-1E7E-4EAC-8AF8-72D2B529B332}"/>
    <cellStyle name="Normal 39 3 4 2 2 3" xfId="35508" xr:uid="{2B5B3D29-A5D6-4EBA-A00D-CE640A120C35}"/>
    <cellStyle name="Normal 39 3 4 2 3" xfId="35509" xr:uid="{8A4601C3-6723-40B6-8B60-A781616005D8}"/>
    <cellStyle name="Normal 39 3 4 2 3 2" xfId="35510" xr:uid="{B5EAA7AC-2620-478D-9A7C-D20027FB6577}"/>
    <cellStyle name="Normal 39 3 4 2 4" xfId="35511" xr:uid="{7336C6E7-6AB9-4A9A-B398-3E2E28BBC584}"/>
    <cellStyle name="Normal 39 3 4 3" xfId="35512" xr:uid="{EBAEF34B-43C0-496C-9146-30A3064EFC62}"/>
    <cellStyle name="Normal 39 3 4 3 2" xfId="35513" xr:uid="{5A7BF8AA-FA74-4E45-945E-6E595470813C}"/>
    <cellStyle name="Normal 39 3 4 3 2 2" xfId="56379" xr:uid="{F616062B-E070-4A9C-9DCE-09D129972A6A}"/>
    <cellStyle name="Normal 39 3 4 3 3" xfId="56380" xr:uid="{BF9FBEE9-58C5-4359-8DAB-4A81FA1E58D3}"/>
    <cellStyle name="Normal 39 3 4 4" xfId="35514" xr:uid="{4240284E-A2CF-4470-9964-745F1A635085}"/>
    <cellStyle name="Normal 39 3 4 4 2" xfId="56381" xr:uid="{43BA630E-3C96-48A4-BE5E-577881FFB3B1}"/>
    <cellStyle name="Normal 39 3 4 5" xfId="35515" xr:uid="{7C2A77D8-3BDA-4FF0-81CA-5B6644901DE8}"/>
    <cellStyle name="Normal 39 3 4 6" xfId="56382" xr:uid="{5CDE2E8D-6B1C-4FE3-BD08-5F59FECAEA25}"/>
    <cellStyle name="Normal 39 3 5" xfId="35516" xr:uid="{3EDFCA08-FAB3-451A-B727-3B3B24E611B0}"/>
    <cellStyle name="Normal 39 3 5 2" xfId="35517" xr:uid="{E0F9EACB-F0FE-4B2D-95F4-90B2762332FB}"/>
    <cellStyle name="Normal 39 3 5 2 2" xfId="35518" xr:uid="{621D4295-E4C9-4F46-A658-E95BB71FA119}"/>
    <cellStyle name="Normal 39 3 5 2 2 2" xfId="35519" xr:uid="{ABAC126C-5ACE-441A-840D-68B461E040A4}"/>
    <cellStyle name="Normal 39 3 5 2 3" xfId="35520" xr:uid="{70CE374A-F67F-4BA6-AD97-DF32BF3FF284}"/>
    <cellStyle name="Normal 39 3 5 3" xfId="35521" xr:uid="{ABC713D1-C752-45F2-A3F1-1527636F032E}"/>
    <cellStyle name="Normal 39 3 5 3 2" xfId="35522" xr:uid="{7CBD9942-4E6F-441C-BE6E-19AD014C70C9}"/>
    <cellStyle name="Normal 39 3 5 4" xfId="35523" xr:uid="{56FBCBF8-A6B3-494F-9D29-A42AE3825537}"/>
    <cellStyle name="Normal 39 3 6" xfId="35524" xr:uid="{78CE4AEA-1E2C-498D-AE5B-4AA6FB9F1E28}"/>
    <cellStyle name="Normal 39 3 6 2" xfId="35525" xr:uid="{E3B5EACB-60A4-4616-AA82-AC36BBACB54D}"/>
    <cellStyle name="Normal 39 3 6 2 2" xfId="35526" xr:uid="{C609F51C-CE5C-41A9-B0F0-7B04701739A9}"/>
    <cellStyle name="Normal 39 3 6 3" xfId="35527" xr:uid="{4032AF51-7D50-4532-B9E6-266BF9FA1705}"/>
    <cellStyle name="Normal 39 3 7" xfId="35528" xr:uid="{5E8726F3-A031-4883-A555-48A77EBE1EFE}"/>
    <cellStyle name="Normal 39 3 7 2" xfId="35529" xr:uid="{7A849E29-E91C-4CE5-B89B-1D1A87B9B3E9}"/>
    <cellStyle name="Normal 39 3 8" xfId="35530" xr:uid="{5B0B7600-8DAD-476D-8FF2-725964985C41}"/>
    <cellStyle name="Normal 39 3 9" xfId="35531" xr:uid="{8CE4FE8A-3DFA-4BAB-BE2D-287D48D86E0C}"/>
    <cellStyle name="Normal 39 3_INFORME" xfId="35532" xr:uid="{A04AFA0C-FD18-4114-8724-CE132DD3824E}"/>
    <cellStyle name="Normal 39 4" xfId="35533" xr:uid="{5535D02B-B56B-4D02-BB9D-740BA122134D}"/>
    <cellStyle name="Normal 39 4 10" xfId="35534" xr:uid="{CDE95384-012C-46F4-BCFB-5D85F0005112}"/>
    <cellStyle name="Normal 39 4 2" xfId="35535" xr:uid="{A5C84018-CC25-4D7C-860A-7E501E261CA2}"/>
    <cellStyle name="Normal 39 4 2 2" xfId="35536" xr:uid="{BD5FC876-906C-4E4D-BD3E-BBA932F0A4FC}"/>
    <cellStyle name="Normal 39 4 2 2 2" xfId="35537" xr:uid="{CB447466-CA1D-43A6-88B0-7882E3107D41}"/>
    <cellStyle name="Normal 39 4 2 2 2 2" xfId="35538" xr:uid="{4C2F9C3F-C763-4F61-AE91-CA1E5D75F074}"/>
    <cellStyle name="Normal 39 4 2 2 2 2 2" xfId="35539" xr:uid="{0B6D71D6-144A-4CBF-8320-80FC63C057ED}"/>
    <cellStyle name="Normal 39 4 2 2 2 2 2 2" xfId="35540" xr:uid="{87F63FFD-AFAA-4C34-840B-5C6AA4C977FF}"/>
    <cellStyle name="Normal 39 4 2 2 2 2 3" xfId="35541" xr:uid="{D5C68472-712F-4C1C-9D86-D6AC380A5117}"/>
    <cellStyle name="Normal 39 4 2 2 2 3" xfId="35542" xr:uid="{E1085A42-63FD-46FF-B5F2-960D4C508CC6}"/>
    <cellStyle name="Normal 39 4 2 2 2 3 2" xfId="35543" xr:uid="{EA0381FD-82A0-4678-B4CA-71358573AD2D}"/>
    <cellStyle name="Normal 39 4 2 2 2 4" xfId="35544" xr:uid="{D1A73D4B-647A-4F3F-94DA-E26A18247775}"/>
    <cellStyle name="Normal 39 4 2 2 3" xfId="35545" xr:uid="{40E68BB1-08BD-4683-870B-F9006F3A7179}"/>
    <cellStyle name="Normal 39 4 2 2 3 2" xfId="35546" xr:uid="{0FC77498-BEA6-4E41-9CE3-26C0F0C82AF8}"/>
    <cellStyle name="Normal 39 4 2 2 3 2 2" xfId="35547" xr:uid="{546EB783-DFBB-421E-8443-4D3CAE267E1D}"/>
    <cellStyle name="Normal 39 4 2 2 3 3" xfId="35548" xr:uid="{6FC69285-352C-46F2-B233-51191B56A5FA}"/>
    <cellStyle name="Normal 39 4 2 2 4" xfId="35549" xr:uid="{A6823A4F-20C8-4DCB-8F88-924D41778E3D}"/>
    <cellStyle name="Normal 39 4 2 2 4 2" xfId="35550" xr:uid="{F342B249-4802-48AD-BE51-8D0C3FD91D2E}"/>
    <cellStyle name="Normal 39 4 2 2 5" xfId="35551" xr:uid="{7FE6D2CF-CD1B-446D-844E-3B4319BAF75B}"/>
    <cellStyle name="Normal 39 4 2 2 6" xfId="35552" xr:uid="{13FABC79-8603-4620-A4CC-C6AB921DA387}"/>
    <cellStyle name="Normal 39 4 2 3" xfId="35553" xr:uid="{6B10AAC9-D735-4D34-83C4-6302F54E730A}"/>
    <cellStyle name="Normal 39 4 2 3 2" xfId="35554" xr:uid="{25F3C02D-F2B2-4D93-8C82-E8A12223E62F}"/>
    <cellStyle name="Normal 39 4 2 3 2 2" xfId="35555" xr:uid="{1DC31802-954F-4567-8EAF-673EB5883490}"/>
    <cellStyle name="Normal 39 4 2 3 2 2 2" xfId="35556" xr:uid="{D9232C29-BEAA-477E-8501-47369D71EBD9}"/>
    <cellStyle name="Normal 39 4 2 3 2 3" xfId="35557" xr:uid="{E9979F6C-E9E2-4C14-8631-739F76025798}"/>
    <cellStyle name="Normal 39 4 2 3 3" xfId="35558" xr:uid="{C23C3D8A-4B0E-43C0-85E6-7664602DC5C3}"/>
    <cellStyle name="Normal 39 4 2 3 3 2" xfId="35559" xr:uid="{92287037-480D-4AF0-A13E-AE0D190E6B1B}"/>
    <cellStyle name="Normal 39 4 2 3 4" xfId="35560" xr:uid="{EAAB56AF-D468-4AF6-A3DA-7E98608BD179}"/>
    <cellStyle name="Normal 39 4 2 4" xfId="35561" xr:uid="{F4E52DDC-76A4-4FEB-AADD-D1A76452EA56}"/>
    <cellStyle name="Normal 39 4 2 4 2" xfId="35562" xr:uid="{0458D4A1-590F-4985-82F1-34D7315EB387}"/>
    <cellStyle name="Normal 39 4 2 4 2 2" xfId="35563" xr:uid="{726358A9-D75D-4C36-8505-279C1725EE9D}"/>
    <cellStyle name="Normal 39 4 2 4 3" xfId="35564" xr:uid="{62695B7E-766A-4B48-A7DE-B915D9551FA2}"/>
    <cellStyle name="Normal 39 4 2 5" xfId="35565" xr:uid="{7A3FB171-FC70-4708-8F5A-284F727EAA6D}"/>
    <cellStyle name="Normal 39 4 2 5 2" xfId="35566" xr:uid="{EA3EFA51-520C-403C-8907-509C83A8D5A5}"/>
    <cellStyle name="Normal 39 4 2 6" xfId="35567" xr:uid="{2BD246E6-65D3-432B-B74B-5A25B13ABE82}"/>
    <cellStyle name="Normal 39 4 2 7" xfId="35568" xr:uid="{5CF6FD11-DF4A-470D-B3C0-C2D3208FF308}"/>
    <cellStyle name="Normal 39 4 2 8" xfId="35569" xr:uid="{2622EB9A-705E-4D25-B807-DC028DCBB45C}"/>
    <cellStyle name="Normal 39 4 3" xfId="35570" xr:uid="{2D62DCF6-4FA9-45FD-A147-02CB195DCD16}"/>
    <cellStyle name="Normal 39 4 3 2" xfId="35571" xr:uid="{FFA334E7-C527-4D56-9D10-2A3BC3131926}"/>
    <cellStyle name="Normal 39 4 3 2 2" xfId="35572" xr:uid="{8E82B2B7-9EAC-4C99-BB9F-37C278DC81F8}"/>
    <cellStyle name="Normal 39 4 3 2 2 2" xfId="35573" xr:uid="{9FC4590B-A61E-45EC-BD7E-41B00C369AA2}"/>
    <cellStyle name="Normal 39 4 3 2 2 2 2" xfId="35574" xr:uid="{245F556F-C529-4A32-BED8-A356F41F828F}"/>
    <cellStyle name="Normal 39 4 3 2 2 3" xfId="35575" xr:uid="{811E3D13-81AA-4384-A4FD-C754D9ED9B7D}"/>
    <cellStyle name="Normal 39 4 3 2 3" xfId="35576" xr:uid="{BFB860F3-D4D5-4105-84D8-1744DF101377}"/>
    <cellStyle name="Normal 39 4 3 2 3 2" xfId="35577" xr:uid="{D2787E29-5949-4187-9986-15FDD8609AE8}"/>
    <cellStyle name="Normal 39 4 3 2 4" xfId="35578" xr:uid="{BEFB1CCE-7EB2-4219-B930-1241EA29EF1C}"/>
    <cellStyle name="Normal 39 4 3 3" xfId="35579" xr:uid="{D1E3FFD8-FE95-42FC-AD74-8435D3FE1170}"/>
    <cellStyle name="Normal 39 4 3 3 2" xfId="35580" xr:uid="{ACFDBD5F-9DB6-46D1-B5E5-59ABC61505E9}"/>
    <cellStyle name="Normal 39 4 3 3 2 2" xfId="35581" xr:uid="{8223B819-15EC-437E-BBFD-50C51CD58E02}"/>
    <cellStyle name="Normal 39 4 3 3 3" xfId="35582" xr:uid="{FFC6B8B0-DF1A-4C86-91A2-6495789D7790}"/>
    <cellStyle name="Normal 39 4 3 4" xfId="35583" xr:uid="{F775880B-E559-48BB-B2B1-3F8564B1276B}"/>
    <cellStyle name="Normal 39 4 3 4 2" xfId="35584" xr:uid="{34F36422-4E1E-4A0E-ACEF-3FF3A3DAEAB0}"/>
    <cellStyle name="Normal 39 4 3 5" xfId="35585" xr:uid="{93B1C855-27A6-41F7-959F-BF4FA82D4660}"/>
    <cellStyle name="Normal 39 4 3 6" xfId="35586" xr:uid="{90B72162-9F4E-4AD9-AA1B-6F73D0097166}"/>
    <cellStyle name="Normal 39 4 4" xfId="35587" xr:uid="{21A596F3-2CDC-4B0C-A873-A7609934DAE5}"/>
    <cellStyle name="Normal 39 4 4 2" xfId="35588" xr:uid="{19A76BAB-0C26-4A8C-9E21-7C2D8BC9B79C}"/>
    <cellStyle name="Normal 39 4 4 2 2" xfId="35589" xr:uid="{CC8C59F2-FE7C-455A-9407-8DB314C9B2A4}"/>
    <cellStyle name="Normal 39 4 4 2 2 2" xfId="56383" xr:uid="{499868B6-0106-4F99-A801-D33ED31F7FD0}"/>
    <cellStyle name="Normal 39 4 4 2 3" xfId="56384" xr:uid="{51FC4333-47C9-4FF7-8077-48A5BDD879AB}"/>
    <cellStyle name="Normal 39 4 4 3" xfId="35590" xr:uid="{AC357287-3762-49F4-9150-71DE86EAF6A8}"/>
    <cellStyle name="Normal 39 4 4 3 2" xfId="56385" xr:uid="{7EE775BE-1AD5-4B93-81CC-C0E3C06F5505}"/>
    <cellStyle name="Normal 39 4 4 4" xfId="56386" xr:uid="{4615A684-1089-4F24-99E8-D4F994A56F07}"/>
    <cellStyle name="Normal 39 4 5" xfId="35591" xr:uid="{2D03AD3D-D45E-44D9-8F97-658293A61B1D}"/>
    <cellStyle name="Normal 39 4 5 2" xfId="35592" xr:uid="{A8A24C82-FDEF-421B-9FCF-2DA9DF234B40}"/>
    <cellStyle name="Normal 39 4 5 2 2" xfId="35593" xr:uid="{3155EE4E-6665-47E3-90D7-49CA10DC05D1}"/>
    <cellStyle name="Normal 39 4 5 2 2 2" xfId="35594" xr:uid="{FCE802E1-956F-48E0-90F8-495CDF5F498E}"/>
    <cellStyle name="Normal 39 4 5 2 3" xfId="35595" xr:uid="{3F54B997-B1E7-48DD-9C70-5AA964E57222}"/>
    <cellStyle name="Normal 39 4 5 3" xfId="35596" xr:uid="{B351A1B2-F2E2-48D7-9618-02A7CF32F374}"/>
    <cellStyle name="Normal 39 4 5 3 2" xfId="35597" xr:uid="{39F1CA17-67BA-4A0E-BF38-4D490CF184D9}"/>
    <cellStyle name="Normal 39 4 5 4" xfId="35598" xr:uid="{F8B34A56-9776-406B-9DD6-3291B1D1369D}"/>
    <cellStyle name="Normal 39 4 6" xfId="35599" xr:uid="{AF7E9E86-E858-456A-9974-C6811329B06D}"/>
    <cellStyle name="Normal 39 4 6 2" xfId="35600" xr:uid="{2480C3D8-C019-48EE-B0D2-63C6011E078C}"/>
    <cellStyle name="Normal 39 4 6 2 2" xfId="35601" xr:uid="{814FC5B3-F31C-478E-9373-0607565642CF}"/>
    <cellStyle name="Normal 39 4 6 3" xfId="35602" xr:uid="{7DDF0DEE-D30E-46D6-BD16-32E8E0103B9A}"/>
    <cellStyle name="Normal 39 4 7" xfId="35603" xr:uid="{B1484CD4-AC5F-4269-B86C-36FFFA919651}"/>
    <cellStyle name="Normal 39 4 7 2" xfId="35604" xr:uid="{AAA476C9-0438-41F4-97AF-7739020075FA}"/>
    <cellStyle name="Normal 39 4 8" xfId="35605" xr:uid="{4C904CF8-4395-4E47-B4B8-BBC363FA1E7A}"/>
    <cellStyle name="Normal 39 4 9" xfId="35606" xr:uid="{3B36AEFF-2C74-4CA4-B17E-FECB7390D41B}"/>
    <cellStyle name="Normal 39 4_INFORME" xfId="35607" xr:uid="{B57AADB5-D622-4895-880D-26E158249A82}"/>
    <cellStyle name="Normal 39 5" xfId="35608" xr:uid="{162CFB63-0573-43DB-BE15-F1AF0CD80037}"/>
    <cellStyle name="Normal 39 5 2" xfId="35609" xr:uid="{0A58A97C-53C3-4A39-9109-2ECA40D3948C}"/>
    <cellStyle name="Normal 39 5 2 2" xfId="35610" xr:uid="{6A3B1F3D-9610-428C-A530-7A3833E92714}"/>
    <cellStyle name="Normal 39 5 2 2 2" xfId="35611" xr:uid="{82C4E6A2-278F-4EC2-9956-1AE8672BF687}"/>
    <cellStyle name="Normal 39 5 2 2 2 2" xfId="35612" xr:uid="{3ACE888C-E823-4EC5-A401-C6AA2197CDA6}"/>
    <cellStyle name="Normal 39 5 2 2 2 2 2" xfId="35613" xr:uid="{661B1A32-A9BF-47A4-BD2C-730EF43BAD1C}"/>
    <cellStyle name="Normal 39 5 2 2 2 3" xfId="35614" xr:uid="{78E12AB6-E2B8-4289-8E42-5498A9682621}"/>
    <cellStyle name="Normal 39 5 2 2 3" xfId="35615" xr:uid="{52F18C1C-88C8-407F-A3B1-CA9BA27A39EB}"/>
    <cellStyle name="Normal 39 5 2 2 3 2" xfId="35616" xr:uid="{5BB254D0-D002-4E54-8BF3-05558AE8D801}"/>
    <cellStyle name="Normal 39 5 2 2 4" xfId="35617" xr:uid="{4E7B5B1E-64AF-4D85-8370-1CB52F83AA79}"/>
    <cellStyle name="Normal 39 5 2 3" xfId="35618" xr:uid="{8AE41B67-ADD9-4A27-9835-80A56E730982}"/>
    <cellStyle name="Normal 39 5 2 3 2" xfId="35619" xr:uid="{490F202A-D264-446B-839F-528D2D783507}"/>
    <cellStyle name="Normal 39 5 2 3 2 2" xfId="35620" xr:uid="{74ADFF41-8628-4CDC-B2B0-9F69C3149869}"/>
    <cellStyle name="Normal 39 5 2 3 3" xfId="35621" xr:uid="{902074BF-622E-41C4-A3A8-F8C234842F5B}"/>
    <cellStyle name="Normal 39 5 2 4" xfId="35622" xr:uid="{184A2B57-7776-4DEB-BA52-8EF91802E3F5}"/>
    <cellStyle name="Normal 39 5 2 4 2" xfId="35623" xr:uid="{37F9B89D-0E20-4CB4-B547-1B90D3F62C05}"/>
    <cellStyle name="Normal 39 5 2 5" xfId="35624" xr:uid="{9F5C9771-8122-42FC-B998-5CD1CBC8FA7B}"/>
    <cellStyle name="Normal 39 5 2 6" xfId="35625" xr:uid="{314B517A-51D6-4B4A-B662-8F4F5198BDE1}"/>
    <cellStyle name="Normal 39 5 3" xfId="35626" xr:uid="{A67864C0-B424-453B-A4B9-4690391C295C}"/>
    <cellStyle name="Normal 39 5 3 2" xfId="35627" xr:uid="{7DD61E82-4467-46C0-9830-262BC8006540}"/>
    <cellStyle name="Normal 39 5 3 2 2" xfId="35628" xr:uid="{BDB7274C-C401-41CD-8D4A-F4F436B5CE35}"/>
    <cellStyle name="Normal 39 5 3 2 2 2" xfId="35629" xr:uid="{A4A5B93B-7CF6-45E1-A981-3ACE5EE48010}"/>
    <cellStyle name="Normal 39 5 3 2 3" xfId="35630" xr:uid="{1F701C33-0DC3-4338-8F26-FDCEA110C8F6}"/>
    <cellStyle name="Normal 39 5 3 3" xfId="35631" xr:uid="{92F886BF-5A7C-45B3-8990-E647C4751E0E}"/>
    <cellStyle name="Normal 39 5 3 3 2" xfId="35632" xr:uid="{D06BAEE4-C06A-415B-AFFA-73689D4EEE48}"/>
    <cellStyle name="Normal 39 5 3 4" xfId="35633" xr:uid="{361A97D5-1CCB-4796-BA89-62BB105B2DC5}"/>
    <cellStyle name="Normal 39 5 4" xfId="35634" xr:uid="{585C72F2-4D4E-4967-AA9E-9C9640A379BB}"/>
    <cellStyle name="Normal 39 5 4 2" xfId="35635" xr:uid="{D3F994C3-EB1B-4B90-A25B-0F92750B9DD8}"/>
    <cellStyle name="Normal 39 5 4 2 2" xfId="35636" xr:uid="{AA84A4AD-311F-421E-A150-E1D6E0E92FEE}"/>
    <cellStyle name="Normal 39 5 4 3" xfId="35637" xr:uid="{504765FD-9F7A-4F3A-A009-A979A784D422}"/>
    <cellStyle name="Normal 39 5 5" xfId="35638" xr:uid="{C91DC9ED-1B0C-403D-8E0F-4728F159F394}"/>
    <cellStyle name="Normal 39 5 5 2" xfId="35639" xr:uid="{22C51A29-DAB3-4AA6-BE9A-D04848B51C31}"/>
    <cellStyle name="Normal 39 5 6" xfId="35640" xr:uid="{BC10D663-8D09-42AC-8286-D9615EBF58E8}"/>
    <cellStyle name="Normal 39 5 7" xfId="35641" xr:uid="{CC9035F3-9766-429A-8BAA-BCE99345CC7D}"/>
    <cellStyle name="Normal 39 5 8" xfId="35642" xr:uid="{25F09E57-93DE-438C-8601-2C49F5EA5D97}"/>
    <cellStyle name="Normal 39 6" xfId="35643" xr:uid="{3A6ED976-4CA7-4B63-93A8-66240315BA89}"/>
    <cellStyle name="Normal 39 6 2" xfId="35644" xr:uid="{5797795D-4962-49F1-94F1-7675E10535A1}"/>
    <cellStyle name="Normal 39 6 2 2" xfId="35645" xr:uid="{A61CBA7E-F9FB-40F2-A1EB-6EB19DF2383F}"/>
    <cellStyle name="Normal 39 6 2 2 2" xfId="35646" xr:uid="{99F67B09-CD2B-4848-908D-DFE77EA862DA}"/>
    <cellStyle name="Normal 39 6 2 2 2 2" xfId="35647" xr:uid="{B208B2DC-0CE4-40A7-89B1-ACE464CF3B1A}"/>
    <cellStyle name="Normal 39 6 2 2 3" xfId="35648" xr:uid="{EB948A9A-F547-4A2C-BCD8-97512FE3F7DD}"/>
    <cellStyle name="Normal 39 6 2 3" xfId="35649" xr:uid="{0887111D-4367-448A-908E-A304EFB9E21E}"/>
    <cellStyle name="Normal 39 6 2 3 2" xfId="35650" xr:uid="{7CA25378-E1CC-49D4-9BB0-057D57496D6C}"/>
    <cellStyle name="Normal 39 6 2 4" xfId="35651" xr:uid="{4F53BE96-6968-405B-8888-03CCB0E4F574}"/>
    <cellStyle name="Normal 39 6 3" xfId="35652" xr:uid="{EA3F41DA-23BC-431F-8933-46B2A07AFB40}"/>
    <cellStyle name="Normal 39 6 3 2" xfId="35653" xr:uid="{89A98279-1748-4C81-B812-8A48A221C7B7}"/>
    <cellStyle name="Normal 39 6 3 2 2" xfId="35654" xr:uid="{D2B5F106-73E3-481A-A874-392B41D16F73}"/>
    <cellStyle name="Normal 39 6 3 3" xfId="35655" xr:uid="{6CFBE9FD-26A8-423C-82E1-931C6ACABBB3}"/>
    <cellStyle name="Normal 39 6 4" xfId="35656" xr:uid="{8D1B7A0C-2A16-4D7E-A1B0-BEF419FBC1A8}"/>
    <cellStyle name="Normal 39 6 4 2" xfId="35657" xr:uid="{608E391F-4F47-47D2-8A52-D0E05217DCE5}"/>
    <cellStyle name="Normal 39 6 5" xfId="35658" xr:uid="{C1967E5A-B97C-4656-9224-0B5874286ACA}"/>
    <cellStyle name="Normal 39 6 6" xfId="35659" xr:uid="{E6C62B8B-DD7E-4002-9F40-2FBC3532447C}"/>
    <cellStyle name="Normal 39 7" xfId="35660" xr:uid="{5AEDF3C1-0C38-4133-8F17-4B26648C152F}"/>
    <cellStyle name="Normal 39 7 2" xfId="35661" xr:uid="{9450AF43-AAC9-4A08-902D-6F1DAC67C1EA}"/>
    <cellStyle name="Normal 39 7 2 2" xfId="35662" xr:uid="{F111D8D6-6D4B-4C9E-9B22-4D2EEB6B75F5}"/>
    <cellStyle name="Normal 39 7 2 2 2" xfId="56387" xr:uid="{ADCEB8CD-1CD7-4C10-B1C0-4283F87CD1C1}"/>
    <cellStyle name="Normal 39 7 2 3" xfId="56388" xr:uid="{197DD3A8-F445-4857-899F-5CF7DB26C19A}"/>
    <cellStyle name="Normal 39 7 3" xfId="35663" xr:uid="{8139D55A-3057-4D20-9809-247C8D60FB09}"/>
    <cellStyle name="Normal 39 7 3 2" xfId="56389" xr:uid="{90184B71-ECEB-46AB-B45F-EBB47B7E27AA}"/>
    <cellStyle name="Normal 39 7 4" xfId="56390" xr:uid="{D8F2F627-B979-44EC-8FC7-3B53B477A052}"/>
    <cellStyle name="Normal 39 8" xfId="35664" xr:uid="{3D2C91B3-670F-4AFC-A086-12B28B339460}"/>
    <cellStyle name="Normal 39 8 2" xfId="35665" xr:uid="{5DEEBEB0-CF71-4EFD-9FE2-4D683D514E18}"/>
    <cellStyle name="Normal 39 8 2 2" xfId="35666" xr:uid="{443D79C1-5C6E-4AE6-BDF9-43C6428D3CDA}"/>
    <cellStyle name="Normal 39 8 2 2 2" xfId="35667" xr:uid="{A046A7DA-4670-4088-A9CF-818E45B26342}"/>
    <cellStyle name="Normal 39 8 2 3" xfId="35668" xr:uid="{00985899-93C5-4D57-9859-FCBD11931FB8}"/>
    <cellStyle name="Normal 39 8 3" xfId="35669" xr:uid="{EBB5816C-C865-4E31-97C7-B26E1C0E435E}"/>
    <cellStyle name="Normal 39 8 3 2" xfId="35670" xr:uid="{2F084940-5D05-42BA-900E-70AAD77D7263}"/>
    <cellStyle name="Normal 39 8 4" xfId="35671" xr:uid="{3303A7AF-A466-4012-8289-22A574FA4E50}"/>
    <cellStyle name="Normal 39 9" xfId="35672" xr:uid="{F9221383-2C45-401D-90EC-97550185EA30}"/>
    <cellStyle name="Normal 39 9 2" xfId="35673" xr:uid="{CCC7D48B-FF8C-462F-ACB2-0222F48200E3}"/>
    <cellStyle name="Normal 39 9 2 2" xfId="35674" xr:uid="{13C289A6-A7E1-4B8E-9332-6CE6FBB55EE7}"/>
    <cellStyle name="Normal 39 9 3" xfId="35675" xr:uid="{7595B065-CE8B-43E4-AC08-870DAEBB74BB}"/>
    <cellStyle name="Normal 39_HIDROLOGIA" xfId="35676" xr:uid="{6C2944DF-9196-4FAC-A3C6-F0CA251DAEF4}"/>
    <cellStyle name="Normal 394" xfId="8" xr:uid="{00000000-0005-0000-0000-000006000000}"/>
    <cellStyle name="Normal 395" xfId="9" xr:uid="{00000000-0005-0000-0000-000007000000}"/>
    <cellStyle name="Normal 398" xfId="11" xr:uid="{00000000-0005-0000-0000-000008000000}"/>
    <cellStyle name="Normal 4" xfId="35677" xr:uid="{AF9C6C58-5255-40DF-8FCD-56834D479E09}"/>
    <cellStyle name="Normal 4 10" xfId="35678" xr:uid="{9C0A625C-AD4D-403C-A4FF-B15652865162}"/>
    <cellStyle name="Normal 4 11" xfId="35679" xr:uid="{2ED47E3E-B1F8-4619-B9E8-04D286BA3D03}"/>
    <cellStyle name="Normal 4 12" xfId="35680" xr:uid="{169536A2-AABB-4CE6-BC19-AD5E727DEFCA}"/>
    <cellStyle name="Normal 4 13" xfId="35681" xr:uid="{AB7A78D0-9EC9-47C1-AFFB-EE4E8C705A0C}"/>
    <cellStyle name="Normal 4 14" xfId="35682" xr:uid="{0D2D95AF-EA78-48CA-AC14-0EED0BFE269F}"/>
    <cellStyle name="Normal 4 2" xfId="35683" xr:uid="{CEF23437-CAFA-4F37-9D6A-08C93A5181A2}"/>
    <cellStyle name="Normal 4 2 10" xfId="35684" xr:uid="{52D96F78-427D-402B-AC3D-088D0EA1044A}"/>
    <cellStyle name="Normal 4 2 11" xfId="35685" xr:uid="{84FA6BC3-56B4-49FB-98A8-917BE26FB8C4}"/>
    <cellStyle name="Normal 4 2 12" xfId="35686" xr:uid="{1F435DE4-37E2-4F49-BA35-B4FAAFD2F690}"/>
    <cellStyle name="Normal 4 2 2" xfId="35687" xr:uid="{780C501A-A2A7-4BBB-B3E5-E1C191EAE3ED}"/>
    <cellStyle name="Normal 4 2 2 2" xfId="35688" xr:uid="{808F74E5-D47D-4783-85B8-D94FDA7339F4}"/>
    <cellStyle name="Normal 4 2 2 2 2" xfId="35689" xr:uid="{97FE1035-5794-48CE-A395-02221D7187B0}"/>
    <cellStyle name="Normal 4 2 2 2 2 2" xfId="35690" xr:uid="{2F019BE0-A36B-4F35-87A6-253BD882E85F}"/>
    <cellStyle name="Normal 4 2 2 2 2 3" xfId="35691" xr:uid="{CCE7A227-6649-484C-BDB5-FBEBCD460E61}"/>
    <cellStyle name="Normal 4 2 2 2 3" xfId="35692" xr:uid="{A2B1E4F8-5A18-4EE1-A5B9-62AABF16105F}"/>
    <cellStyle name="Normal 4 2 2 2 3 2" xfId="35693" xr:uid="{8F3473CF-CC1E-4AE4-907F-C1E90FA82D70}"/>
    <cellStyle name="Normal 4 2 2 2 4" xfId="35694" xr:uid="{CA6D654B-C5A0-4207-935C-33CAAA92FC04}"/>
    <cellStyle name="Normal 4 2 2 2 5" xfId="35695" xr:uid="{C42DD201-735D-4BB9-AE98-E14BA34ADD1F}"/>
    <cellStyle name="Normal 4 2 2 3" xfId="35696" xr:uid="{058D2620-BF19-4D32-ADD2-4559401AC753}"/>
    <cellStyle name="Normal 4 2 2 3 2" xfId="35697" xr:uid="{F91C54B3-9764-4620-A2CB-951E8CB08ADB}"/>
    <cellStyle name="Normal 4 2 2 4" xfId="35698" xr:uid="{86C3960B-B1C2-4B7A-8487-A0096C835422}"/>
    <cellStyle name="Normal 4 2 2 4 2" xfId="35699" xr:uid="{21FE51A5-ABD8-4B55-93B4-EE6257BCDB29}"/>
    <cellStyle name="Normal 4 2 2 5" xfId="35700" xr:uid="{1002C10C-B943-4DA2-861A-CEC2C9932A29}"/>
    <cellStyle name="Normal 4 2 2_INFORME" xfId="35701" xr:uid="{394789B5-6A4F-4DE8-AEC5-CC74729595AA}"/>
    <cellStyle name="Normal 4 2 3" xfId="35702" xr:uid="{572A5834-0C16-472A-8F99-DC056A631B71}"/>
    <cellStyle name="Normal 4 2 3 2" xfId="35703" xr:uid="{BDC337DA-BD38-4E4F-9E6C-C26C835A6616}"/>
    <cellStyle name="Normal 4 2 3 2 2" xfId="35704" xr:uid="{05DE4B4D-BF9F-40DC-AD74-714C20036964}"/>
    <cellStyle name="Normal 4 2 3 3" xfId="35705" xr:uid="{42600F78-42A2-4A2D-8B41-BFEDDF09B617}"/>
    <cellStyle name="Normal 4 2 3 4" xfId="35706" xr:uid="{6874EC72-EB55-417A-9CB7-4D91600EFC78}"/>
    <cellStyle name="Normal 4 2 4" xfId="35707" xr:uid="{DED8C483-3731-4578-9470-D0BE05A5DC72}"/>
    <cellStyle name="Normal 4 2 4 2" xfId="35708" xr:uid="{9436E8B9-E698-451C-9376-B9AC04AA9EA0}"/>
    <cellStyle name="Normal 4 2 4 2 2" xfId="35709" xr:uid="{4BDFE601-072B-48A8-A988-2DD4A8F0C808}"/>
    <cellStyle name="Normal 4 2 5" xfId="35710" xr:uid="{6E676177-9563-47C6-8EFA-E662376EB35A}"/>
    <cellStyle name="Normal 4 2 5 2" xfId="35711" xr:uid="{8F6A644D-1F71-4B14-A6B5-AC42B19B6CEC}"/>
    <cellStyle name="Normal 4 2 5 2 2" xfId="35712" xr:uid="{3B74641C-0454-4B67-94E9-A7BA926D4E0D}"/>
    <cellStyle name="Normal 4 2 5 3" xfId="35713" xr:uid="{B8AE2387-792C-4EE4-8FE8-69A5C8751EEE}"/>
    <cellStyle name="Normal 4 2 5 4" xfId="35714" xr:uid="{2DDA0483-B052-4DC8-AE9F-69806BB71717}"/>
    <cellStyle name="Normal 4 2 6" xfId="35715" xr:uid="{48E90827-1D59-43DD-A6A9-23B84A574D58}"/>
    <cellStyle name="Normal 4 2 6 2" xfId="35716" xr:uid="{11E296E0-A234-46B0-900D-5906C3F934B7}"/>
    <cellStyle name="Normal 4 2 7" xfId="35717" xr:uid="{DB3E9C2C-A8FD-43F9-8E0E-3BB8613FB8E1}"/>
    <cellStyle name="Normal 4 2 7 2" xfId="35718" xr:uid="{F48D6C5B-A44B-4CF5-A137-06B062807CE6}"/>
    <cellStyle name="Normal 4 2 7 2 2" xfId="35719" xr:uid="{56F17809-F483-43AB-B51A-51A9B781E647}"/>
    <cellStyle name="Normal 4 2 7 3" xfId="35720" xr:uid="{216B9F0F-653B-4AAD-8F10-C35C0F8A2E41}"/>
    <cellStyle name="Normal 4 2 7 4" xfId="35721" xr:uid="{F257FF9A-DA1E-4AF8-8D9B-25AB2E2E9709}"/>
    <cellStyle name="Normal 4 2 8" xfId="35722" xr:uid="{28DE8626-0690-4A47-B01F-872684C7FBBE}"/>
    <cellStyle name="Normal 4 2 9" xfId="35723" xr:uid="{89160728-5EBA-4126-80CB-1E5EEF14C1A7}"/>
    <cellStyle name="Normal 4 2_INFORME" xfId="35724" xr:uid="{12D03F37-E0E1-4893-8BF8-1192B9345260}"/>
    <cellStyle name="Normal 4 3" xfId="35725" xr:uid="{3FB85BD2-F316-4410-9015-273805122C02}"/>
    <cellStyle name="Normal 4 3 2" xfId="35726" xr:uid="{2C65554D-7C34-4A1B-893D-75471E3537A2}"/>
    <cellStyle name="Normal 4 3 2 2" xfId="35727" xr:uid="{ECBFFCC2-8402-4F56-9FAF-1A1814607382}"/>
    <cellStyle name="Normal 4 3 2 2 2" xfId="35728" xr:uid="{95FA49AD-6736-4FB9-99A9-B3B001E04975}"/>
    <cellStyle name="Normal 4 3 2 3" xfId="35729" xr:uid="{6A9681E9-D47B-4D47-AF66-9416BF747B28}"/>
    <cellStyle name="Normal 4 3 3" xfId="35730" xr:uid="{52C3C3FB-D735-4C56-89F9-F3EA9C504F02}"/>
    <cellStyle name="Normal 4 3 3 2" xfId="35731" xr:uid="{6A65AC2C-A262-4601-A39D-A382709215E6}"/>
    <cellStyle name="Normal 4 3 3 2 2" xfId="35732" xr:uid="{F75D9625-49F5-4B55-BC08-0885713E8EA2}"/>
    <cellStyle name="Normal 4 3 3 3" xfId="35733" xr:uid="{D698AE60-8E14-42EC-BA6D-0B24D9C23793}"/>
    <cellStyle name="Normal 4 3 4" xfId="35734" xr:uid="{E48F1946-D30C-480E-927B-34CDBBC49075}"/>
    <cellStyle name="Normal 4 3 4 2" xfId="35735" xr:uid="{51664820-5070-4F7E-B041-A0E8E15BC03F}"/>
    <cellStyle name="Normal 4 3 5" xfId="35736" xr:uid="{B78607BE-FB46-4524-B080-D3F3437AB2A7}"/>
    <cellStyle name="Normal 4 3 6" xfId="35737" xr:uid="{FEA3BF5B-57EC-4AEC-B44C-AB6CECBD6899}"/>
    <cellStyle name="Normal 4 3_INFORME" xfId="35738" xr:uid="{59D3F9BB-2866-4BB0-BFC2-C104285C75E4}"/>
    <cellStyle name="Normal 4 4" xfId="35739" xr:uid="{2375C8A3-7748-4E82-9FB7-7D43C7D6FC84}"/>
    <cellStyle name="Normal 4 4 2" xfId="35740" xr:uid="{D630E44D-7A3B-461F-B90D-0EFAB8DC2A16}"/>
    <cellStyle name="Normal 4 4 2 2" xfId="35741" xr:uid="{C2BE8655-7E98-4451-BDA9-3C955CBA8E78}"/>
    <cellStyle name="Normal 4 4 2 2 2" xfId="56391" xr:uid="{E4D3E577-4B0E-4679-95C4-ED21A42B639F}"/>
    <cellStyle name="Normal 4 4 2 3" xfId="56392" xr:uid="{22906AB8-1405-42F2-9796-3B0B7E125470}"/>
    <cellStyle name="Normal 4 4 3" xfId="35742" xr:uid="{F307E48A-98CE-47B1-8DB1-CB7DCA3B2A15}"/>
    <cellStyle name="Normal 4 4 3 2" xfId="56393" xr:uid="{42A44C3B-754E-4C59-9B37-59EA4895E99F}"/>
    <cellStyle name="Normal 4 4 4" xfId="56394" xr:uid="{F3B78955-C9BC-4C19-93B7-F4D493B7AF9C}"/>
    <cellStyle name="Normal 4 5" xfId="35743" xr:uid="{917B85E0-83D0-4BC3-84A0-D9B7BB71D21E}"/>
    <cellStyle name="Normal 4 5 2" xfId="35744" xr:uid="{72B32647-A829-44D9-A8BF-59C8A4E052BF}"/>
    <cellStyle name="Normal 4 5 2 2" xfId="35745" xr:uid="{65063E56-4796-4038-9227-0A2431622215}"/>
    <cellStyle name="Normal 4 6" xfId="35746" xr:uid="{75D86B1B-3E09-4AA0-8C2B-239CA22A9C04}"/>
    <cellStyle name="Normal 4 6 2" xfId="35747" xr:uid="{C0270C56-5E4A-4CEA-9046-A54B389B949A}"/>
    <cellStyle name="Normal 4 7" xfId="35748" xr:uid="{D24EC6AF-31B6-43BF-B680-5FB2B357EDE8}"/>
    <cellStyle name="Normal 4 7 2" xfId="35749" xr:uid="{E88C50D7-4B3E-4ACA-8770-E8660C3202B6}"/>
    <cellStyle name="Normal 4 8" xfId="35750" xr:uid="{4B45AA33-2444-49B8-98E5-D814D2E41E44}"/>
    <cellStyle name="Normal 4 9" xfId="35751" xr:uid="{66A81B44-905A-4057-9736-13CB7A50285F}"/>
    <cellStyle name="Normal 4 9 2" xfId="35752" xr:uid="{29D053D6-5FC4-4F0C-B109-D12AFD459370}"/>
    <cellStyle name="Normal 4 9 2 2" xfId="35753" xr:uid="{A783172B-EE08-40F6-9A57-0CFA99921051}"/>
    <cellStyle name="Normal 4 9 3" xfId="35754" xr:uid="{30A679F3-155B-4DF1-9192-84A8ED2C4DBA}"/>
    <cellStyle name="Normal 4_10A" xfId="35755" xr:uid="{3870F8B7-75E8-474E-BCEA-2B0B43994265}"/>
    <cellStyle name="Normal 40" xfId="35756" xr:uid="{51600434-3B5F-4426-9AB2-D0BCF35F8249}"/>
    <cellStyle name="Normal 40 10" xfId="56395" xr:uid="{ED3729E5-0FB9-47A3-8695-DEE0AD7409CB}"/>
    <cellStyle name="Normal 40 11" xfId="56396" xr:uid="{02DBCA33-8CC3-4147-980C-04B4229CF561}"/>
    <cellStyle name="Normal 40 2" xfId="35757" xr:uid="{CB107F48-186C-49AA-A39E-07904BD8B3F3}"/>
    <cellStyle name="Normal 40 2 2" xfId="35758" xr:uid="{B465C014-1B4C-4C88-81D1-84F525FFBB4A}"/>
    <cellStyle name="Normal 40 2 2 2" xfId="35759" xr:uid="{B128F057-4555-4DF0-AE8E-6DC7C971AC49}"/>
    <cellStyle name="Normal 40 2 2 2 2" xfId="35760" xr:uid="{C98906AB-A11C-4756-9217-1CEACD837616}"/>
    <cellStyle name="Normal 40 2 2 2 2 2" xfId="35761" xr:uid="{1CEF1278-E9F6-402D-BB05-90FB82A8E315}"/>
    <cellStyle name="Normal 40 2 2 2 2 2 2" xfId="35762" xr:uid="{8736643E-22AF-4226-BB3B-1DDB9E2E6BE7}"/>
    <cellStyle name="Normal 40 2 2 2 2 2 3" xfId="35763" xr:uid="{0C2E096F-01D9-4F14-ACE6-C983EDD7FC94}"/>
    <cellStyle name="Normal 40 2 2 2 2 3" xfId="35764" xr:uid="{D2DD81FE-5E87-489C-BB2F-AA22CF1EEC62}"/>
    <cellStyle name="Normal 40 2 2 2 2 4" xfId="35765" xr:uid="{501A55ED-CC8A-44A8-B67C-BE23D2B225B7}"/>
    <cellStyle name="Normal 40 2 2 2 2 5" xfId="35766" xr:uid="{7DBE582B-49B9-42AF-9823-1134F4A72071}"/>
    <cellStyle name="Normal 40 2 2 2 3" xfId="35767" xr:uid="{FA90DBF8-375C-45A6-8695-F0A189470338}"/>
    <cellStyle name="Normal 40 2 2 2 3 2" xfId="35768" xr:uid="{319BB654-9E22-445D-8DDB-FD92C0F62128}"/>
    <cellStyle name="Normal 40 2 2 2 3 3" xfId="35769" xr:uid="{DBB9743D-7BFC-4DA0-90DC-BFB9C9937EAF}"/>
    <cellStyle name="Normal 40 2 2 2 4" xfId="35770" xr:uid="{C2DB62E4-1DFC-45C8-A345-DA3487D35555}"/>
    <cellStyle name="Normal 40 2 2 2 5" xfId="35771" xr:uid="{75DA9567-8842-455B-B8E1-611CE0E895FB}"/>
    <cellStyle name="Normal 40 2 2 2 6" xfId="35772" xr:uid="{ABDF63B1-5F33-44AD-B3BA-47C14EFA4A17}"/>
    <cellStyle name="Normal 40 2 2 2_INFORME" xfId="35773" xr:uid="{369BD927-15EE-49C4-B828-7305AF8F7791}"/>
    <cellStyle name="Normal 40 2 2 3" xfId="35774" xr:uid="{CF5A6DBE-8317-43C3-853E-08FF1C0AACBF}"/>
    <cellStyle name="Normal 40 2 2 3 2" xfId="35775" xr:uid="{78A8DB13-A17D-4DF3-8D50-D0E8910BD1DE}"/>
    <cellStyle name="Normal 40 2 2 3 2 2" xfId="35776" xr:uid="{99B10096-84B9-48E7-B0F5-00E1A1ADC214}"/>
    <cellStyle name="Normal 40 2 2 3 2 3" xfId="35777" xr:uid="{9DFEDBA9-AF14-42F3-BC48-430EABC8BD5A}"/>
    <cellStyle name="Normal 40 2 2 3 3" xfId="35778" xr:uid="{DF9CCF05-4D19-42AE-A881-CF8B115E423B}"/>
    <cellStyle name="Normal 40 2 2 3 4" xfId="35779" xr:uid="{1A816811-AC53-491E-8102-3ED7EAB6250E}"/>
    <cellStyle name="Normal 40 2 2 3 5" xfId="35780" xr:uid="{ABB727F4-1AFC-402A-B80C-A5AC503AC328}"/>
    <cellStyle name="Normal 40 2 2 4" xfId="35781" xr:uid="{534DFAE2-278D-435C-9E77-5D50725EA984}"/>
    <cellStyle name="Normal 40 2 2 4 2" xfId="35782" xr:uid="{A3B3F110-35EF-44A6-8927-00DD2A26E765}"/>
    <cellStyle name="Normal 40 2 2 4 3" xfId="35783" xr:uid="{5724D076-E9B6-4403-AD0E-362061A66C01}"/>
    <cellStyle name="Normal 40 2 2 5" xfId="35784" xr:uid="{B6A3C938-6FFB-44A9-96F9-11C390E5C1D0}"/>
    <cellStyle name="Normal 40 2 2 6" xfId="35785" xr:uid="{E0A255E5-D8C5-48D1-BD6F-440D1BE0965C}"/>
    <cellStyle name="Normal 40 2 2 7" xfId="35786" xr:uid="{CB9E7064-9D4F-4F1E-AFA6-610CFB0E6AA3}"/>
    <cellStyle name="Normal 40 2 2_INFORME" xfId="35787" xr:uid="{5193EF93-F6EF-454B-A44A-DD69F8065181}"/>
    <cellStyle name="Normal 40 2 3" xfId="35788" xr:uid="{CD87F383-BB11-4893-9754-345A906A90DB}"/>
    <cellStyle name="Normal 40 2 3 2" xfId="35789" xr:uid="{2116A98B-35DE-4435-A8EE-22FA2C92996C}"/>
    <cellStyle name="Normal 40 2 3 2 2" xfId="35790" xr:uid="{AC1FBCA3-160F-4F7C-8F39-10BCEB8D34B0}"/>
    <cellStyle name="Normal 40 2 3 2 2 2" xfId="35791" xr:uid="{0EF2B186-BD5F-4E9E-8F95-324258546E81}"/>
    <cellStyle name="Normal 40 2 3 2 2 3" xfId="35792" xr:uid="{A7D301CA-A5E8-49E0-93C2-727812E9F425}"/>
    <cellStyle name="Normal 40 2 3 2 3" xfId="35793" xr:uid="{6A35043C-46DD-438C-8267-BB9797A63567}"/>
    <cellStyle name="Normal 40 2 3 2 4" xfId="35794" xr:uid="{B6943DAC-E998-400D-AD2D-4D2EBAB52CB4}"/>
    <cellStyle name="Normal 40 2 3 2 5" xfId="35795" xr:uid="{ED5C218B-5C38-4D59-939C-62EBD3F63DB2}"/>
    <cellStyle name="Normal 40 2 3 3" xfId="35796" xr:uid="{73836263-F65A-4CDE-8D19-1C451C4C5290}"/>
    <cellStyle name="Normal 40 2 3 3 2" xfId="35797" xr:uid="{94070C9C-0699-4400-844D-D56B7C907F1D}"/>
    <cellStyle name="Normal 40 2 3 3 3" xfId="35798" xr:uid="{065C94B7-9AFA-4C3D-8EB9-10BB6FEEE608}"/>
    <cellStyle name="Normal 40 2 3 4" xfId="35799" xr:uid="{D5E319FD-09D2-40C9-82F4-BB4F8619ABF7}"/>
    <cellStyle name="Normal 40 2 3 5" xfId="35800" xr:uid="{D80DC3A0-C3B0-46B0-AAA6-1D1C0178AFDF}"/>
    <cellStyle name="Normal 40 2 3 6" xfId="35801" xr:uid="{F0C25D78-102B-4674-A8ED-339928E876AD}"/>
    <cellStyle name="Normal 40 2 3_INFORME" xfId="35802" xr:uid="{3C4AA71D-D144-47B3-AFCE-747F800BA8DA}"/>
    <cellStyle name="Normal 40 2 4" xfId="35803" xr:uid="{5C2CC684-721B-48D9-8C1E-F2BE6D49D7AA}"/>
    <cellStyle name="Normal 40 2 4 2" xfId="35804" xr:uid="{0F7F32AB-1975-4D04-94D8-F3E2C946D198}"/>
    <cellStyle name="Normal 40 2 4 2 2" xfId="35805" xr:uid="{B328BD6B-3648-4A27-8853-2F96EA79521E}"/>
    <cellStyle name="Normal 40 2 4 2 3" xfId="35806" xr:uid="{529ABB6C-DE0F-4FE4-BC95-FCE466157DD0}"/>
    <cellStyle name="Normal 40 2 4 3" xfId="35807" xr:uid="{6F368C1A-8F4A-4465-BD5A-4354842E2D80}"/>
    <cellStyle name="Normal 40 2 4 4" xfId="35808" xr:uid="{84404898-D6E7-452A-8AD4-D573D25F6EA8}"/>
    <cellStyle name="Normal 40 2 4 5" xfId="35809" xr:uid="{D055F853-8E5F-4CF8-9CB1-3D49147851CB}"/>
    <cellStyle name="Normal 40 2 5" xfId="35810" xr:uid="{ADDEA188-E2B3-4432-B552-6BD2212D273A}"/>
    <cellStyle name="Normal 40 2 5 2" xfId="35811" xr:uid="{FD0D8462-C3E5-40A5-8F10-C59DA9B85DDE}"/>
    <cellStyle name="Normal 40 2 5 3" xfId="35812" xr:uid="{D354D329-D1F5-479B-B6B2-17C5CFD38A09}"/>
    <cellStyle name="Normal 40 2 6" xfId="35813" xr:uid="{319B5121-4A25-4407-A7DE-28935E65DFE8}"/>
    <cellStyle name="Normal 40 2 7" xfId="35814" xr:uid="{B3CEEED4-BB5B-4DA7-8EE9-E502278155C2}"/>
    <cellStyle name="Normal 40 2 8" xfId="35815" xr:uid="{CA13BF2A-6B4C-4D0D-92A2-D60015930E3C}"/>
    <cellStyle name="Normal 40 2_INFORME" xfId="35816" xr:uid="{FE282C2B-B69F-4EB2-9051-12DD29A88AF5}"/>
    <cellStyle name="Normal 40 3" xfId="35817" xr:uid="{58B77516-5A9B-406C-B1B7-AE17903413A0}"/>
    <cellStyle name="Normal 40 3 10" xfId="35818" xr:uid="{EDF11B41-BEB8-459F-AED9-C58F59BCA5A8}"/>
    <cellStyle name="Normal 40 3 2" xfId="35819" xr:uid="{F275C71A-B6EE-4AF0-8CBE-44E4037F9C00}"/>
    <cellStyle name="Normal 40 3 2 2" xfId="35820" xr:uid="{79FAEF4F-171D-40C4-B67D-93D9DBD700D2}"/>
    <cellStyle name="Normal 40 3 2 2 2" xfId="35821" xr:uid="{601A12E6-FB2E-4A2B-BDF6-454F32A7D51B}"/>
    <cellStyle name="Normal 40 3 2 2 2 2" xfId="35822" xr:uid="{E770B87A-476F-4364-863B-8C3E1B8FDC62}"/>
    <cellStyle name="Normal 40 3 2 2 2 2 2" xfId="35823" xr:uid="{034E1A8C-2365-440D-B04F-1A76D619E4AD}"/>
    <cellStyle name="Normal 40 3 2 2 2 2 2 2" xfId="35824" xr:uid="{A1A7AF34-2B99-4207-8F8D-F846CB1CC028}"/>
    <cellStyle name="Normal 40 3 2 2 2 2 2 2 2" xfId="56397" xr:uid="{E9216BC9-A1EF-437C-A226-00A2A2A80771}"/>
    <cellStyle name="Normal 40 3 2 2 2 2 2 3" xfId="56398" xr:uid="{6606E46C-A1BF-43FF-9460-BB5C0ECC2385}"/>
    <cellStyle name="Normal 40 3 2 2 2 2 3" xfId="35825" xr:uid="{B4C46B59-A5CC-4D00-BDB0-2D8367203725}"/>
    <cellStyle name="Normal 40 3 2 2 2 2 3 2" xfId="56399" xr:uid="{35A9CD07-3561-4CAE-B7A2-CE9D71488B09}"/>
    <cellStyle name="Normal 40 3 2 2 2 2 4" xfId="56400" xr:uid="{3DB3C90C-2C7A-4FDC-A66E-C3B7A72C0038}"/>
    <cellStyle name="Normal 40 3 2 2 2 3" xfId="35826" xr:uid="{721D4D1E-BD64-412B-9E16-FDC13701A38B}"/>
    <cellStyle name="Normal 40 3 2 2 2 3 2" xfId="35827" xr:uid="{26C438BF-1146-4E48-9EA5-D23F0A0FA740}"/>
    <cellStyle name="Normal 40 3 2 2 2 3 2 2" xfId="56401" xr:uid="{01E1813D-85E2-49C5-9DED-7FD0FE5ABA45}"/>
    <cellStyle name="Normal 40 3 2 2 2 3 3" xfId="56402" xr:uid="{6FF004BF-8D51-496A-9E2F-5AF7913019E3}"/>
    <cellStyle name="Normal 40 3 2 2 2 4" xfId="35828" xr:uid="{3FF22E36-A397-4CEC-9A76-907247546657}"/>
    <cellStyle name="Normal 40 3 2 2 2 4 2" xfId="56403" xr:uid="{B301BA8E-0526-43A2-8C5C-A5F1615F27B9}"/>
    <cellStyle name="Normal 40 3 2 2 2 5" xfId="35829" xr:uid="{E99E8FD2-47C0-4BD1-A360-1B0488BC7241}"/>
    <cellStyle name="Normal 40 3 2 2 2 6" xfId="56404" xr:uid="{11206014-CDB7-4AB8-A8CA-487199DD8D96}"/>
    <cellStyle name="Normal 40 3 2 2 3" xfId="35830" xr:uid="{BBC1DF9E-EDE5-4781-BEA4-8A03BA6255AC}"/>
    <cellStyle name="Normal 40 3 2 2 3 2" xfId="35831" xr:uid="{1D7E8809-5C55-4DC3-BCD8-72AF1D22D43E}"/>
    <cellStyle name="Normal 40 3 2 2 3 2 2" xfId="35832" xr:uid="{73F15865-C6AB-4193-B5A0-ADF0B63B85D7}"/>
    <cellStyle name="Normal 40 3 2 2 3 2 2 2" xfId="35833" xr:uid="{55E789DE-F8B9-48F4-8BB3-BE03EA6910A7}"/>
    <cellStyle name="Normal 40 3 2 2 3 2 3" xfId="35834" xr:uid="{B90CFEEF-FC0F-4005-BDD7-80B250DF9A67}"/>
    <cellStyle name="Normal 40 3 2 2 3 3" xfId="35835" xr:uid="{1F42BFFA-DF25-4C45-8C5A-92B6BB19710A}"/>
    <cellStyle name="Normal 40 3 2 2 3 3 2" xfId="35836" xr:uid="{29B2F836-725E-41E7-87BF-5F1FB3EA39CF}"/>
    <cellStyle name="Normal 40 3 2 2 3 4" xfId="35837" xr:uid="{1BB7C3F0-4C51-418E-8278-19375BC11721}"/>
    <cellStyle name="Normal 40 3 2 2 4" xfId="35838" xr:uid="{F4FFFABE-C991-4640-9FA6-482B88BF2C6D}"/>
    <cellStyle name="Normal 40 3 2 2 4 2" xfId="35839" xr:uid="{245416FB-B822-4B7B-8550-AF8ADA919E1C}"/>
    <cellStyle name="Normal 40 3 2 2 4 2 2" xfId="35840" xr:uid="{7DBF8C72-28DF-4FA7-8594-6947335A1D57}"/>
    <cellStyle name="Normal 40 3 2 2 4 3" xfId="35841" xr:uid="{2BD17DDC-2116-4C64-BB3F-65C593FDFF06}"/>
    <cellStyle name="Normal 40 3 2 2 5" xfId="35842" xr:uid="{26734453-37B4-45CA-A1C9-B1B3C5EF2D85}"/>
    <cellStyle name="Normal 40 3 2 2 5 2" xfId="35843" xr:uid="{640F792F-5ECD-45DA-8DD5-6E1E70C75B96}"/>
    <cellStyle name="Normal 40 3 2 2 6" xfId="35844" xr:uid="{C667476F-2086-4194-92BC-3630F226B869}"/>
    <cellStyle name="Normal 40 3 2 2 7" xfId="35845" xr:uid="{6F8370D4-5CDB-4D6D-B1D2-6E9BDCE757A9}"/>
    <cellStyle name="Normal 40 3 2 2 8" xfId="35846" xr:uid="{0578482D-DD42-47B2-9FDE-265D83925712}"/>
    <cellStyle name="Normal 40 3 2 3" xfId="35847" xr:uid="{1164326C-42CB-4973-BACA-B3992970BF7B}"/>
    <cellStyle name="Normal 40 3 2 3 2" xfId="35848" xr:uid="{4ACF91C0-2404-40A2-BBE8-D7540EA99FA6}"/>
    <cellStyle name="Normal 40 3 2 3 2 2" xfId="35849" xr:uid="{EDE4AE90-7B73-486D-B7D6-A75977DB2510}"/>
    <cellStyle name="Normal 40 3 2 3 2 2 2" xfId="35850" xr:uid="{2E399B00-B1FF-4C95-A5C6-47C718BB70AE}"/>
    <cellStyle name="Normal 40 3 2 3 2 2 2 2" xfId="35851" xr:uid="{D82ED074-2E37-449C-AF79-8F1DD24917AF}"/>
    <cellStyle name="Normal 40 3 2 3 2 2 3" xfId="35852" xr:uid="{53B3B782-8E68-4EF7-93B0-A2314A82F0AA}"/>
    <cellStyle name="Normal 40 3 2 3 2 3" xfId="35853" xr:uid="{0F5AC481-DC66-42B8-83DA-394147F35E9B}"/>
    <cellStyle name="Normal 40 3 2 3 2 3 2" xfId="35854" xr:uid="{9417C608-A8D1-4F72-A955-F554D9CE919D}"/>
    <cellStyle name="Normal 40 3 2 3 2 4" xfId="35855" xr:uid="{B182DA1A-8A1B-42AA-AE6A-C65CDEB6E6A9}"/>
    <cellStyle name="Normal 40 3 2 3 3" xfId="35856" xr:uid="{E6A67D9C-4D95-467C-989F-5206F37BB97B}"/>
    <cellStyle name="Normal 40 3 2 3 3 2" xfId="35857" xr:uid="{09A37CFF-F982-4C1C-96D7-8D5550421602}"/>
    <cellStyle name="Normal 40 3 2 3 3 2 2" xfId="56405" xr:uid="{9BC5DE81-6C00-43D4-894D-712E481648E0}"/>
    <cellStyle name="Normal 40 3 2 3 3 3" xfId="56406" xr:uid="{8BC8C58E-95C5-4F9B-B657-79E90CE087FD}"/>
    <cellStyle name="Normal 40 3 2 3 4" xfId="35858" xr:uid="{FE203A58-E657-494B-8D38-80A61D710357}"/>
    <cellStyle name="Normal 40 3 2 3 4 2" xfId="56407" xr:uid="{1FB62635-2A74-4E62-B14D-F0B48E10B0CE}"/>
    <cellStyle name="Normal 40 3 2 3 5" xfId="35859" xr:uid="{9B37807E-B294-4B94-86A3-28F6F207E8DB}"/>
    <cellStyle name="Normal 40 3 2 3 6" xfId="56408" xr:uid="{1683CB51-B03F-4614-9277-20F09227BCC5}"/>
    <cellStyle name="Normal 40 3 2 4" xfId="35860" xr:uid="{68B91F38-81FA-4DD7-8B2C-1C221BA599AD}"/>
    <cellStyle name="Normal 40 3 2 4 2" xfId="35861" xr:uid="{92F796E7-8DD6-4F7B-9DA9-4662494BBAC0}"/>
    <cellStyle name="Normal 40 3 2 4 2 2" xfId="35862" xr:uid="{E8E07777-7DCD-4EF2-8338-99DA1D5520D4}"/>
    <cellStyle name="Normal 40 3 2 4 2 2 2" xfId="35863" xr:uid="{712F0162-2D88-4D1E-B741-AA75FE5C938B}"/>
    <cellStyle name="Normal 40 3 2 4 2 3" xfId="35864" xr:uid="{F1380FD2-E945-4363-B2BC-74E154BF874A}"/>
    <cellStyle name="Normal 40 3 2 4 3" xfId="35865" xr:uid="{B1E9809F-183C-40D3-87FB-E65FB6849003}"/>
    <cellStyle name="Normal 40 3 2 4 3 2" xfId="35866" xr:uid="{982A7E85-02A4-4BB5-978E-276F6709E68A}"/>
    <cellStyle name="Normal 40 3 2 4 4" xfId="35867" xr:uid="{825FC292-3DF7-4EA3-9FE5-4150416B12A9}"/>
    <cellStyle name="Normal 40 3 2 5" xfId="35868" xr:uid="{D0BE3C2D-A414-4AD3-A23A-068ED461D059}"/>
    <cellStyle name="Normal 40 3 2 5 2" xfId="35869" xr:uid="{088E3D72-EC4B-4B72-83B4-39145669C97A}"/>
    <cellStyle name="Normal 40 3 2 5 2 2" xfId="35870" xr:uid="{65E2C581-890F-4194-9C12-9387628BE807}"/>
    <cellStyle name="Normal 40 3 2 5 3" xfId="35871" xr:uid="{AAFCE94D-7E9B-4A46-9B14-7E5C13500C66}"/>
    <cellStyle name="Normal 40 3 2 6" xfId="35872" xr:uid="{0A18C6E0-4981-4F44-9FC5-353D99AB51E7}"/>
    <cellStyle name="Normal 40 3 2 6 2" xfId="35873" xr:uid="{2E4932A6-17B0-4107-A20C-F92049B5C02F}"/>
    <cellStyle name="Normal 40 3 2 7" xfId="35874" xr:uid="{C9464E87-0292-4ABA-ABB7-83A4412FFC73}"/>
    <cellStyle name="Normal 40 3 2 8" xfId="35875" xr:uid="{DE4870D8-A8DE-499A-9213-1946DAFC51EE}"/>
    <cellStyle name="Normal 40 3 2 9" xfId="35876" xr:uid="{9EA92C89-B3C1-4DA6-ABBC-909C219CDA60}"/>
    <cellStyle name="Normal 40 3 2_INFORME" xfId="35877" xr:uid="{1AC3B02D-BAAA-42FA-A783-C3663D0B7DA7}"/>
    <cellStyle name="Normal 40 3 3" xfId="35878" xr:uid="{0E343CC2-871E-4B9E-BDE1-502B45E042DB}"/>
    <cellStyle name="Normal 40 3 3 2" xfId="35879" xr:uid="{91B10678-7659-41B4-A46B-51AFF9DD4996}"/>
    <cellStyle name="Normal 40 3 3 2 2" xfId="35880" xr:uid="{5A15B4EC-11FB-428E-8D28-CE1DF7C43E25}"/>
    <cellStyle name="Normal 40 3 3 2 2 2" xfId="35881" xr:uid="{20323633-F90C-4545-9A1E-06B7952C4AC5}"/>
    <cellStyle name="Normal 40 3 3 2 2 2 2" xfId="35882" xr:uid="{FD8DC23F-D248-4371-837F-F4DA841FF7EF}"/>
    <cellStyle name="Normal 40 3 3 2 2 2 2 2" xfId="56409" xr:uid="{D649F702-F7E5-491E-9667-55D7E3854427}"/>
    <cellStyle name="Normal 40 3 3 2 2 2 3" xfId="56410" xr:uid="{5252D8BF-57FC-4E3E-9249-0E164B16A296}"/>
    <cellStyle name="Normal 40 3 3 2 2 3" xfId="35883" xr:uid="{03C41375-77E6-4349-85B7-B9D88F2FB166}"/>
    <cellStyle name="Normal 40 3 3 2 2 3 2" xfId="56411" xr:uid="{A00C259D-6AB1-4402-8779-E229ACE7EAA4}"/>
    <cellStyle name="Normal 40 3 3 2 2 4" xfId="56412" xr:uid="{BB904C97-5B64-4E37-A87A-21CC06D6E86C}"/>
    <cellStyle name="Normal 40 3 3 2 3" xfId="35884" xr:uid="{DB68CD7B-C69C-4AA2-91D2-C8EAA5221B67}"/>
    <cellStyle name="Normal 40 3 3 2 3 2" xfId="35885" xr:uid="{7BCFB786-74D4-4432-BC71-20F1AB008C26}"/>
    <cellStyle name="Normal 40 3 3 2 3 2 2" xfId="56413" xr:uid="{CBE1B75E-9598-4E3C-90BE-47F4ABA04481}"/>
    <cellStyle name="Normal 40 3 3 2 3 3" xfId="56414" xr:uid="{F4F1C65D-080B-4DAB-94BA-4BF588891FF7}"/>
    <cellStyle name="Normal 40 3 3 2 4" xfId="35886" xr:uid="{AA7D8FDA-5777-4E9C-A531-468E56921C42}"/>
    <cellStyle name="Normal 40 3 3 2 4 2" xfId="56415" xr:uid="{BAE43DAB-FB58-43A5-A3A7-D27A6DE33AB9}"/>
    <cellStyle name="Normal 40 3 3 2 5" xfId="35887" xr:uid="{0DB2AC47-548C-4682-B4BF-73B333F0AC4D}"/>
    <cellStyle name="Normal 40 3 3 2 6" xfId="56416" xr:uid="{13659AFB-EA8E-4B80-B82C-7A2EF5E7099E}"/>
    <cellStyle name="Normal 40 3 3 3" xfId="35888" xr:uid="{4A0F0293-ADF7-4313-ADFF-40C3DE1EA861}"/>
    <cellStyle name="Normal 40 3 3 3 2" xfId="35889" xr:uid="{D4506274-C787-476F-B02B-199522054323}"/>
    <cellStyle name="Normal 40 3 3 3 2 2" xfId="35890" xr:uid="{768CDCF9-E828-41BB-BA79-0C95D1DFBEA5}"/>
    <cellStyle name="Normal 40 3 3 3 2 2 2" xfId="35891" xr:uid="{E33F2796-ED87-46A7-8D50-0A4569DBAAFF}"/>
    <cellStyle name="Normal 40 3 3 3 2 3" xfId="35892" xr:uid="{60CC5239-CF5C-4AE2-ACE4-9A73F6423257}"/>
    <cellStyle name="Normal 40 3 3 3 3" xfId="35893" xr:uid="{BC77E6B5-3265-4E14-9AA4-B67DC787A01B}"/>
    <cellStyle name="Normal 40 3 3 3 3 2" xfId="35894" xr:uid="{D7E5F1D0-05BF-4A32-8CE4-BEC8FED7DC99}"/>
    <cellStyle name="Normal 40 3 3 3 4" xfId="35895" xr:uid="{659672D0-AA9C-4E59-87E9-F94459215251}"/>
    <cellStyle name="Normal 40 3 3 4" xfId="35896" xr:uid="{CF0E4A97-C454-428F-BA08-6C1A6DABD287}"/>
    <cellStyle name="Normal 40 3 3 4 2" xfId="35897" xr:uid="{083EE347-88EA-409A-980E-0CD26EE3D252}"/>
    <cellStyle name="Normal 40 3 3 4 2 2" xfId="35898" xr:uid="{0BBA5ADF-54C8-4446-A34A-68D7E5E3F029}"/>
    <cellStyle name="Normal 40 3 3 4 3" xfId="35899" xr:uid="{DB70A9BF-86F6-497D-A699-F01160BEA070}"/>
    <cellStyle name="Normal 40 3 3 5" xfId="35900" xr:uid="{27DB9777-E62E-4308-900C-937FDA08EA28}"/>
    <cellStyle name="Normal 40 3 3 5 2" xfId="35901" xr:uid="{009AA57F-91D0-46D4-88AF-7D0109F76C0A}"/>
    <cellStyle name="Normal 40 3 3 6" xfId="35902" xr:uid="{8BA3A4F9-714C-4B36-97CE-FADC955F2C33}"/>
    <cellStyle name="Normal 40 3 3 7" xfId="35903" xr:uid="{A189468B-00F3-47D7-88E3-11B756BC2221}"/>
    <cellStyle name="Normal 40 3 3 8" xfId="35904" xr:uid="{F1E117CA-A499-4E73-BD34-8012A2ADC4C7}"/>
    <cellStyle name="Normal 40 3 4" xfId="35905" xr:uid="{C6F73841-E5B0-44FF-8747-3EF339A2CB34}"/>
    <cellStyle name="Normal 40 3 4 2" xfId="35906" xr:uid="{E4CBB77F-2221-4369-ACAD-37E46AEAB1A7}"/>
    <cellStyle name="Normal 40 3 4 2 2" xfId="35907" xr:uid="{5F877BA6-3BF3-4C1F-8F1E-B414508CFBF9}"/>
    <cellStyle name="Normal 40 3 4 2 2 2" xfId="35908" xr:uid="{AE118997-779E-4781-A9BF-B82B14FFBBFA}"/>
    <cellStyle name="Normal 40 3 4 2 2 2 2" xfId="35909" xr:uid="{774C4952-8B30-4623-B412-89F4656CC52B}"/>
    <cellStyle name="Normal 40 3 4 2 2 3" xfId="35910" xr:uid="{86AD984D-D36C-42A9-84BA-0818F28510E2}"/>
    <cellStyle name="Normal 40 3 4 2 3" xfId="35911" xr:uid="{7408715A-BF48-43A3-BC77-85ABC8EC4D2D}"/>
    <cellStyle name="Normal 40 3 4 2 3 2" xfId="35912" xr:uid="{DF1C7594-B0C6-4E34-AE4C-5F2832D5D43C}"/>
    <cellStyle name="Normal 40 3 4 2 4" xfId="35913" xr:uid="{40D635FE-72CB-424E-AEA1-052A639DB5AE}"/>
    <cellStyle name="Normal 40 3 4 3" xfId="35914" xr:uid="{7B690E59-B562-4F34-BA86-23F03A7ED2DD}"/>
    <cellStyle name="Normal 40 3 4 3 2" xfId="35915" xr:uid="{52C08E6C-D7C8-4AEC-A30C-C06B7855FB23}"/>
    <cellStyle name="Normal 40 3 4 3 2 2" xfId="56417" xr:uid="{5F188D50-1738-469B-A872-1DD6B85765C7}"/>
    <cellStyle name="Normal 40 3 4 3 3" xfId="56418" xr:uid="{D344190D-A6BA-47D7-ABC3-4FDD8D98B7F6}"/>
    <cellStyle name="Normal 40 3 4 4" xfId="35916" xr:uid="{8BB6C981-CB19-4474-B9FC-C7D656A809FF}"/>
    <cellStyle name="Normal 40 3 4 4 2" xfId="56419" xr:uid="{D531948A-58BE-4893-81A8-BAB8EB3F66F7}"/>
    <cellStyle name="Normal 40 3 4 5" xfId="35917" xr:uid="{1ACE16E5-D45A-4028-957A-7CCCFE3C025C}"/>
    <cellStyle name="Normal 40 3 4 6" xfId="56420" xr:uid="{F9A39119-81A7-4ADC-88EB-867AF52EC0D9}"/>
    <cellStyle name="Normal 40 3 5" xfId="35918" xr:uid="{83BE1267-6BDD-434C-BA0F-073FAD07FCED}"/>
    <cellStyle name="Normal 40 3 5 2" xfId="35919" xr:uid="{39F8D6CB-DFAA-4D44-8B15-24243C70222A}"/>
    <cellStyle name="Normal 40 3 5 2 2" xfId="35920" xr:uid="{265F279E-DE6F-4ACC-9EBF-3852709C55FC}"/>
    <cellStyle name="Normal 40 3 5 2 2 2" xfId="35921" xr:uid="{22E17598-F087-4279-B5AA-66934781EED8}"/>
    <cellStyle name="Normal 40 3 5 2 3" xfId="35922" xr:uid="{F8CCCE9E-FA68-48DE-86C1-62555EAC9F4F}"/>
    <cellStyle name="Normal 40 3 5 3" xfId="35923" xr:uid="{F63D3149-8A6D-4C9F-A3DC-DAA02CFA56C4}"/>
    <cellStyle name="Normal 40 3 5 3 2" xfId="35924" xr:uid="{7439C8C7-20C6-4102-92A4-EC972B2C8A27}"/>
    <cellStyle name="Normal 40 3 5 4" xfId="35925" xr:uid="{464DF9C9-6C43-4739-9963-22B862C6DA79}"/>
    <cellStyle name="Normal 40 3 6" xfId="35926" xr:uid="{20D17B51-AB09-441E-9260-0BD0C788DF60}"/>
    <cellStyle name="Normal 40 3 6 2" xfId="35927" xr:uid="{F377BC4E-0EC3-4E87-A6F8-3F15F307C238}"/>
    <cellStyle name="Normal 40 3 6 2 2" xfId="35928" xr:uid="{25BF1689-D4E6-4CE1-981D-014ECA2F0D89}"/>
    <cellStyle name="Normal 40 3 6 3" xfId="35929" xr:uid="{2C248E98-0AE3-4076-A2B9-1574C7976A37}"/>
    <cellStyle name="Normal 40 3 7" xfId="35930" xr:uid="{0BFA573E-9F79-4E54-904D-B02B6695777C}"/>
    <cellStyle name="Normal 40 3 7 2" xfId="35931" xr:uid="{C7F14CCD-0DE1-46FE-A26F-689AB74F2CB8}"/>
    <cellStyle name="Normal 40 3 8" xfId="35932" xr:uid="{F92412AD-E533-4CD1-A04F-5A129BAEEBC5}"/>
    <cellStyle name="Normal 40 3 9" xfId="35933" xr:uid="{74FEA517-AD09-4AA9-8680-AF30A27B7966}"/>
    <cellStyle name="Normal 40 3_INFORME" xfId="35934" xr:uid="{1A10C542-95D0-41CB-9A0F-7AFAF70A6C1E}"/>
    <cellStyle name="Normal 40 4" xfId="35935" xr:uid="{B7F835DD-8127-42D5-B0F7-1C9AED789F2F}"/>
    <cellStyle name="Normal 40 4 10" xfId="35936" xr:uid="{4A816589-23C4-456E-8C6F-C0CB10F017D9}"/>
    <cellStyle name="Normal 40 4 2" xfId="35937" xr:uid="{2F08953B-D436-4780-B330-197D2143283E}"/>
    <cellStyle name="Normal 40 4 2 2" xfId="35938" xr:uid="{DA713C94-F10A-4F67-A084-D08AE3E6AF67}"/>
    <cellStyle name="Normal 40 4 2 2 2" xfId="35939" xr:uid="{C84D697B-97C8-4AB4-B5D7-BC2FC4C2DDB2}"/>
    <cellStyle name="Normal 40 4 2 2 2 2" xfId="35940" xr:uid="{9839262A-CBC3-419F-AEAE-E8DB2E22ACD8}"/>
    <cellStyle name="Normal 40 4 2 2 2 2 2" xfId="35941" xr:uid="{61699DF6-014E-4A96-8743-A188C2205F64}"/>
    <cellStyle name="Normal 40 4 2 2 2 2 2 2" xfId="35942" xr:uid="{A3860D88-4313-448B-BB48-EC18394CC892}"/>
    <cellStyle name="Normal 40 4 2 2 2 2 3" xfId="35943" xr:uid="{AC231097-E722-4713-B6F7-9F62327197EE}"/>
    <cellStyle name="Normal 40 4 2 2 2 3" xfId="35944" xr:uid="{8C3B6E68-E018-488F-A169-B12517506990}"/>
    <cellStyle name="Normal 40 4 2 2 2 3 2" xfId="35945" xr:uid="{40111212-5151-4D3E-B6ED-A9C214BD0D17}"/>
    <cellStyle name="Normal 40 4 2 2 2 4" xfId="35946" xr:uid="{0AE9E8AB-B6D6-4F0B-8F4D-AB94854DD9F1}"/>
    <cellStyle name="Normal 40 4 2 2 3" xfId="35947" xr:uid="{BBDE5C45-FB94-4E1B-9385-1E34B24AB668}"/>
    <cellStyle name="Normal 40 4 2 2 3 2" xfId="35948" xr:uid="{2E82DD04-02ED-43FD-978C-4B173BCC822B}"/>
    <cellStyle name="Normal 40 4 2 2 3 2 2" xfId="35949" xr:uid="{1618D0E9-B8F2-42CD-9AA8-26378BC3234B}"/>
    <cellStyle name="Normal 40 4 2 2 3 3" xfId="35950" xr:uid="{09C0DB0A-726E-4D7E-B5C7-E8042F376ADF}"/>
    <cellStyle name="Normal 40 4 2 2 4" xfId="35951" xr:uid="{F5517466-CBCD-46A7-B4AF-3E16448207EA}"/>
    <cellStyle name="Normal 40 4 2 2 4 2" xfId="35952" xr:uid="{49CAE09F-10FA-4988-B0AF-13E26493A8AB}"/>
    <cellStyle name="Normal 40 4 2 2 5" xfId="35953" xr:uid="{5FDAC2C4-3DD0-4214-B68F-1523DB4B05E3}"/>
    <cellStyle name="Normal 40 4 2 2 6" xfId="35954" xr:uid="{A2F04010-B2AB-47E1-8D56-BD81FC58C3B9}"/>
    <cellStyle name="Normal 40 4 2 3" xfId="35955" xr:uid="{861928D0-3C4D-42DF-A10E-2523CDEAB9AA}"/>
    <cellStyle name="Normal 40 4 2 3 2" xfId="35956" xr:uid="{29F2F1C9-A578-411F-9C23-B93E1C343B96}"/>
    <cellStyle name="Normal 40 4 2 3 2 2" xfId="35957" xr:uid="{914C1CDD-59CF-475A-B5D8-E228F83C8DB0}"/>
    <cellStyle name="Normal 40 4 2 3 2 2 2" xfId="35958" xr:uid="{00245322-75F8-48C0-828A-671024025D58}"/>
    <cellStyle name="Normal 40 4 2 3 2 3" xfId="35959" xr:uid="{BA0737A7-F22F-49AD-8CFD-4C13DC0EF877}"/>
    <cellStyle name="Normal 40 4 2 3 3" xfId="35960" xr:uid="{74342E54-28AB-4FED-A6E9-6EE28C0444A9}"/>
    <cellStyle name="Normal 40 4 2 3 3 2" xfId="35961" xr:uid="{0BD82A37-AA44-4752-B6E7-1A754FAA1BC8}"/>
    <cellStyle name="Normal 40 4 2 3 4" xfId="35962" xr:uid="{86020232-BEB1-4AD8-81CE-EEA575731289}"/>
    <cellStyle name="Normal 40 4 2 4" xfId="35963" xr:uid="{DE73CEE8-BB7B-4D3E-B1EF-B313C1AFF19B}"/>
    <cellStyle name="Normal 40 4 2 4 2" xfId="35964" xr:uid="{1F7E6203-BE3F-468D-8DD6-DCE8DB6E6961}"/>
    <cellStyle name="Normal 40 4 2 4 2 2" xfId="35965" xr:uid="{9AD4A421-BE7B-4261-84A1-A4A913BFDF3D}"/>
    <cellStyle name="Normal 40 4 2 4 3" xfId="35966" xr:uid="{859D79C1-E74F-4AD3-97A0-B6812B0334E1}"/>
    <cellStyle name="Normal 40 4 2 5" xfId="35967" xr:uid="{39640483-FA0E-48C0-BE6A-3969212A148C}"/>
    <cellStyle name="Normal 40 4 2 5 2" xfId="35968" xr:uid="{9A04C452-7CAA-4F96-8520-C05125E5513F}"/>
    <cellStyle name="Normal 40 4 2 6" xfId="35969" xr:uid="{D41A2AC1-41C0-4195-9FCB-CFCAEC187A62}"/>
    <cellStyle name="Normal 40 4 2 7" xfId="35970" xr:uid="{9604392C-19DB-4EE4-A6E2-034810E6E7FC}"/>
    <cellStyle name="Normal 40 4 2 8" xfId="35971" xr:uid="{3542BFED-0A27-4083-906A-65E283FA64E7}"/>
    <cellStyle name="Normal 40 4 3" xfId="35972" xr:uid="{345C0A5E-9CCF-453C-A9C4-8D104E70310F}"/>
    <cellStyle name="Normal 40 4 3 2" xfId="35973" xr:uid="{50414C4A-D60E-4C82-B34E-AEBBF4454870}"/>
    <cellStyle name="Normal 40 4 3 2 2" xfId="35974" xr:uid="{85B1E856-CE00-4C8C-AD4C-D7967DCC4A33}"/>
    <cellStyle name="Normal 40 4 3 2 2 2" xfId="35975" xr:uid="{AD28F95C-0DBF-4D5B-8036-77B757A82DD0}"/>
    <cellStyle name="Normal 40 4 3 2 2 2 2" xfId="35976" xr:uid="{C053F01A-B980-4F6E-B2B9-9F022DAE015F}"/>
    <cellStyle name="Normal 40 4 3 2 2 3" xfId="35977" xr:uid="{987BFF48-A6A8-410B-9B9E-2BADAD37E16E}"/>
    <cellStyle name="Normal 40 4 3 2 3" xfId="35978" xr:uid="{EF1C0CE2-DE21-464D-9C3C-948EAA3D783C}"/>
    <cellStyle name="Normal 40 4 3 2 3 2" xfId="35979" xr:uid="{03748F8F-29F0-4553-A8DE-D948986F43D6}"/>
    <cellStyle name="Normal 40 4 3 2 4" xfId="35980" xr:uid="{204197C9-FF6B-44A9-8AF0-3946A4C14073}"/>
    <cellStyle name="Normal 40 4 3 3" xfId="35981" xr:uid="{09316B63-4DA4-4158-B929-70E660CDB60F}"/>
    <cellStyle name="Normal 40 4 3 3 2" xfId="35982" xr:uid="{F133476D-A6C4-4C76-A693-105230952A11}"/>
    <cellStyle name="Normal 40 4 3 3 2 2" xfId="35983" xr:uid="{E78FD840-EA37-4380-9C57-F953B2C84068}"/>
    <cellStyle name="Normal 40 4 3 3 3" xfId="35984" xr:uid="{DC2FCFFC-10A3-4654-ADB4-40CB5E7A11F1}"/>
    <cellStyle name="Normal 40 4 3 4" xfId="35985" xr:uid="{A62F27B6-E44B-4369-86E8-6E4AFEE9FAAA}"/>
    <cellStyle name="Normal 40 4 3 4 2" xfId="35986" xr:uid="{FE6D36F9-DD03-45AA-ACF9-58D3782B8944}"/>
    <cellStyle name="Normal 40 4 3 5" xfId="35987" xr:uid="{9BE9184B-0848-4FF9-A4F4-9EB3129E7063}"/>
    <cellStyle name="Normal 40 4 3 6" xfId="35988" xr:uid="{DE0A9DAF-4F0A-4C0E-B555-EB9C4D931C3B}"/>
    <cellStyle name="Normal 40 4 4" xfId="35989" xr:uid="{4C184456-1B61-4FF3-9F0F-6535887C0A9E}"/>
    <cellStyle name="Normal 40 4 4 2" xfId="35990" xr:uid="{04ADE405-0FBF-47A3-BCAD-A7E01BCA4C89}"/>
    <cellStyle name="Normal 40 4 4 2 2" xfId="35991" xr:uid="{03DB7BA7-9325-449F-A1D6-66FE1D007E6C}"/>
    <cellStyle name="Normal 40 4 4 2 2 2" xfId="56421" xr:uid="{699C490A-6894-4ACB-A5F4-8D8046CF839C}"/>
    <cellStyle name="Normal 40 4 4 2 3" xfId="56422" xr:uid="{443DA914-D28B-46D3-B8ED-F34669BEC5E8}"/>
    <cellStyle name="Normal 40 4 4 3" xfId="35992" xr:uid="{DE177647-51DF-4B55-83C1-4FCCDEAE5D23}"/>
    <cellStyle name="Normal 40 4 4 3 2" xfId="56423" xr:uid="{5B68C74C-686B-42FF-91A2-B54C1297A0F1}"/>
    <cellStyle name="Normal 40 4 4 4" xfId="56424" xr:uid="{375A72B0-C223-48E2-A204-206F14CD966B}"/>
    <cellStyle name="Normal 40 4 5" xfId="35993" xr:uid="{2AB68D2C-4367-49E0-8F0C-D125B87F1E47}"/>
    <cellStyle name="Normal 40 4 5 2" xfId="35994" xr:uid="{D4BE5033-3552-439B-9BD4-5AD5544306A8}"/>
    <cellStyle name="Normal 40 4 5 2 2" xfId="35995" xr:uid="{21E9FB5C-4988-4867-9F8E-68F03780038C}"/>
    <cellStyle name="Normal 40 4 5 2 2 2" xfId="35996" xr:uid="{2B71F0E4-C1F6-456F-B7CF-80C502826B40}"/>
    <cellStyle name="Normal 40 4 5 2 3" xfId="35997" xr:uid="{4DF32CF1-31E0-4507-8E52-79DF77B26943}"/>
    <cellStyle name="Normal 40 4 5 3" xfId="35998" xr:uid="{78AF9202-7050-48A7-8C97-217DDD95F1F7}"/>
    <cellStyle name="Normal 40 4 5 3 2" xfId="35999" xr:uid="{302ADEF3-3094-4D7C-927D-13C838A05A60}"/>
    <cellStyle name="Normal 40 4 5 4" xfId="36000" xr:uid="{6F2F3B95-F2F6-4C3B-A4EC-C3FE92606CDB}"/>
    <cellStyle name="Normal 40 4 6" xfId="36001" xr:uid="{AA729733-0530-432A-A9F0-1DAC22263ECC}"/>
    <cellStyle name="Normal 40 4 6 2" xfId="36002" xr:uid="{9AA05502-80D2-4286-91BB-3118E2B4923B}"/>
    <cellStyle name="Normal 40 4 6 2 2" xfId="36003" xr:uid="{A748DFC9-7339-48C0-8B2E-F82897BB19DD}"/>
    <cellStyle name="Normal 40 4 6 3" xfId="36004" xr:uid="{B561D9C2-F83B-448F-8969-62DDC5828F5E}"/>
    <cellStyle name="Normal 40 4 7" xfId="36005" xr:uid="{B7D2AF9C-49A1-4405-A75B-1D99FB922397}"/>
    <cellStyle name="Normal 40 4 7 2" xfId="36006" xr:uid="{185113CC-96E3-4DC3-B89F-DC6A3486CF7C}"/>
    <cellStyle name="Normal 40 4 8" xfId="36007" xr:uid="{9226F87A-6902-4663-BBB7-612DDFDCA318}"/>
    <cellStyle name="Normal 40 4 9" xfId="36008" xr:uid="{085D9413-1051-47EA-956F-D9960FE77094}"/>
    <cellStyle name="Normal 40 4_INFORME" xfId="36009" xr:uid="{038DA8EA-F7D2-4563-8C0E-EB1E4ECDABEA}"/>
    <cellStyle name="Normal 40 5" xfId="36010" xr:uid="{1D4661AB-ECD7-42A8-BAD2-CF55BBF7467E}"/>
    <cellStyle name="Normal 40 5 2" xfId="36011" xr:uid="{65D56AAE-EAEA-4DEB-AD1F-24E76304F01F}"/>
    <cellStyle name="Normal 40 5 2 2" xfId="36012" xr:uid="{4E6D868E-FC4E-4A86-A2F6-1C2B80492675}"/>
    <cellStyle name="Normal 40 5 2 2 2" xfId="36013" xr:uid="{BB2E8093-63CD-4198-8F69-260141FF9DD5}"/>
    <cellStyle name="Normal 40 5 2 2 2 2" xfId="36014" xr:uid="{4E98DD6B-99B7-4C15-B5D7-1DB575497753}"/>
    <cellStyle name="Normal 40 5 2 2 2 2 2" xfId="56425" xr:uid="{578DAB13-B38B-40D7-9D66-3DE531A88527}"/>
    <cellStyle name="Normal 40 5 2 2 2 3" xfId="56426" xr:uid="{F8C1EC04-151E-4ACE-A3F5-3F7FF4EF3A46}"/>
    <cellStyle name="Normal 40 5 2 2 3" xfId="36015" xr:uid="{1A7D148E-99AA-4510-9AA9-599048091B56}"/>
    <cellStyle name="Normal 40 5 2 2 3 2" xfId="56427" xr:uid="{5C750651-E48B-42CD-898B-37E7BCE46E3A}"/>
    <cellStyle name="Normal 40 5 2 2 4" xfId="56428" xr:uid="{79EB6CC3-AFDB-4A3B-ABB7-A23145C283A6}"/>
    <cellStyle name="Normal 40 5 2 3" xfId="36016" xr:uid="{4D944B70-F1CB-40EE-998F-49FD94B89E5A}"/>
    <cellStyle name="Normal 40 5 2 3 2" xfId="36017" xr:uid="{18093D41-28F1-425C-9CBD-EF57E9C5072D}"/>
    <cellStyle name="Normal 40 5 2 3 2 2" xfId="56429" xr:uid="{A3658975-B663-4592-98ED-10CA9AC5B521}"/>
    <cellStyle name="Normal 40 5 2 3 3" xfId="56430" xr:uid="{6230E4B1-0815-488A-902B-FFD82166DDCD}"/>
    <cellStyle name="Normal 40 5 2 4" xfId="36018" xr:uid="{22BFB3CA-2F01-4348-8F6C-5D7724822497}"/>
    <cellStyle name="Normal 40 5 2 4 2" xfId="56431" xr:uid="{3691418F-7428-4E7A-9C58-C791E50947FD}"/>
    <cellStyle name="Normal 40 5 2 5" xfId="36019" xr:uid="{996F7168-E083-47C1-B7F9-BD83A9B6E2C2}"/>
    <cellStyle name="Normal 40 5 2 6" xfId="56432" xr:uid="{1AA01CCA-D0E3-4BB1-B46F-FFEBD35FE20D}"/>
    <cellStyle name="Normal 40 5 3" xfId="36020" xr:uid="{E2C9C545-0790-4118-985A-8BE5D5139A00}"/>
    <cellStyle name="Normal 40 5 3 2" xfId="36021" xr:uid="{36519337-C305-42E9-BE92-5280FE040714}"/>
    <cellStyle name="Normal 40 5 3 2 2" xfId="36022" xr:uid="{BFB1B140-E199-4718-BEE7-08F3C979F928}"/>
    <cellStyle name="Normal 40 5 3 2 2 2" xfId="36023" xr:uid="{334F8524-85D9-43C8-9327-1A71A3DBE18F}"/>
    <cellStyle name="Normal 40 5 3 2 3" xfId="36024" xr:uid="{ADE26BA3-3BD4-49C6-B0DC-79E00B93B1D0}"/>
    <cellStyle name="Normal 40 5 3 3" xfId="36025" xr:uid="{B9793EED-7EA6-4334-A4F3-9A212ACD0CD0}"/>
    <cellStyle name="Normal 40 5 3 3 2" xfId="36026" xr:uid="{288C7985-0639-48D3-BD19-3CD04E08D8C5}"/>
    <cellStyle name="Normal 40 5 3 4" xfId="36027" xr:uid="{5CAFCF15-C80C-43A5-A4FE-9C0F90089240}"/>
    <cellStyle name="Normal 40 5 4" xfId="36028" xr:uid="{F82992CC-1A98-4E91-9A10-88BC6766AE45}"/>
    <cellStyle name="Normal 40 5 4 2" xfId="36029" xr:uid="{F05F070F-BBBE-43D1-9304-0B4467436A33}"/>
    <cellStyle name="Normal 40 5 4 2 2" xfId="56433" xr:uid="{DEC2E4F1-A07D-476D-B4F2-65BC83275301}"/>
    <cellStyle name="Normal 40 5 4 3" xfId="56434" xr:uid="{9B116229-D0C6-403F-B6FB-DDA74F8BD745}"/>
    <cellStyle name="Normal 40 5 5" xfId="36030" xr:uid="{BDF635D6-616C-4E9D-91C7-3689B226D6BF}"/>
    <cellStyle name="Normal 40 5 5 2" xfId="56435" xr:uid="{32387550-D38E-4FA2-BC5E-18F88696708E}"/>
    <cellStyle name="Normal 40 5 6" xfId="36031" xr:uid="{66B0782B-325D-411B-9C69-2C366D1CBBBE}"/>
    <cellStyle name="Normal 40 5 7" xfId="36032" xr:uid="{2AD07AE0-8DC9-4C80-AD01-E41FBBCC983D}"/>
    <cellStyle name="Normal 40 6" xfId="36033" xr:uid="{AB89B4B2-63CA-42C5-8647-BF8ED5E839BE}"/>
    <cellStyle name="Normal 40 6 2" xfId="36034" xr:uid="{95F929DA-BD06-4F9B-A0C1-DFB2C65A830C}"/>
    <cellStyle name="Normal 40 6 2 2" xfId="36035" xr:uid="{EFD9CCF6-CBCA-4AB2-BA4F-093F8E36C2C4}"/>
    <cellStyle name="Normal 40 6 2 2 2" xfId="36036" xr:uid="{5C6F4A19-00D7-4850-82D9-37CD81702930}"/>
    <cellStyle name="Normal 40 6 2 2 2 2" xfId="56436" xr:uid="{272DA1FC-BADC-4149-9B81-0372323BABC7}"/>
    <cellStyle name="Normal 40 6 2 2 3" xfId="56437" xr:uid="{13B2967F-8F58-4540-A051-30261A0A4110}"/>
    <cellStyle name="Normal 40 6 2 3" xfId="36037" xr:uid="{43BCF112-564E-4E5E-A760-54BB3D8927B9}"/>
    <cellStyle name="Normal 40 6 2 3 2" xfId="56438" xr:uid="{1E288EEF-8DC0-47C8-AEBA-C6FD8C6D9281}"/>
    <cellStyle name="Normal 40 6 2 4" xfId="56439" xr:uid="{A3A96331-31FA-4E4E-B90E-69D591E32FA3}"/>
    <cellStyle name="Normal 40 6 3" xfId="36038" xr:uid="{A0FA1EFC-3216-4679-947E-285D11C7BAE0}"/>
    <cellStyle name="Normal 40 6 3 2" xfId="36039" xr:uid="{C3B187E5-D305-443C-9973-56F963B8CC9A}"/>
    <cellStyle name="Normal 40 6 3 2 2" xfId="56440" xr:uid="{DE212324-B561-4095-B8DF-2BD1A5D170E1}"/>
    <cellStyle name="Normal 40 6 3 3" xfId="56441" xr:uid="{A7294201-4870-45B8-B995-CAE67269BF62}"/>
    <cellStyle name="Normal 40 6 4" xfId="36040" xr:uid="{37A5F917-A5A5-451E-9EC6-0525EF28910F}"/>
    <cellStyle name="Normal 40 6 4 2" xfId="56442" xr:uid="{CCAE948E-67AA-45B4-8A10-E1527623A968}"/>
    <cellStyle name="Normal 40 6 5" xfId="36041" xr:uid="{2D0B4A6E-5B59-45EA-97F1-9D1B8D626F9C}"/>
    <cellStyle name="Normal 40 6 6" xfId="56443" xr:uid="{C78BB3A5-5CFA-4AB1-B098-03C7B8B8B937}"/>
    <cellStyle name="Normal 40 7" xfId="36042" xr:uid="{6CA4050F-5A59-4857-82EF-D4D7EB31F3D7}"/>
    <cellStyle name="Normal 40 7 2" xfId="36043" xr:uid="{AF77158D-D377-41B2-97A6-914B00CAF2C8}"/>
    <cellStyle name="Normal 40 7 2 2" xfId="36044" xr:uid="{F6328995-0E9B-4068-B9CB-F5723ABD98C3}"/>
    <cellStyle name="Normal 40 7 2 2 2" xfId="36045" xr:uid="{1A0A9EDB-41C0-4866-9CC6-34D3FFC4D4A9}"/>
    <cellStyle name="Normal 40 7 2 3" xfId="36046" xr:uid="{0DD770DD-9164-496A-8426-8B3006D0783F}"/>
    <cellStyle name="Normal 40 7 3" xfId="36047" xr:uid="{9FEC59BC-1567-4F71-8255-1C806FE6D988}"/>
    <cellStyle name="Normal 40 7 3 2" xfId="36048" xr:uid="{0911FF7E-1A58-4F7F-A92D-046FF387E784}"/>
    <cellStyle name="Normal 40 7 4" xfId="36049" xr:uid="{A3E214D9-AA7D-4260-9195-53134F88623A}"/>
    <cellStyle name="Normal 40 8" xfId="36050" xr:uid="{F082309C-1B12-4E54-9D81-AA888F45CF9F}"/>
    <cellStyle name="Normal 40 8 2" xfId="56444" xr:uid="{9C9F63B9-F9C2-4D27-932C-B04E58420F90}"/>
    <cellStyle name="Normal 40 8 2 2" xfId="56445" xr:uid="{E5A62F21-BEE8-4A3C-BED0-BACB1685A4B7}"/>
    <cellStyle name="Normal 40 8 3" xfId="56446" xr:uid="{64E98EA9-D843-493C-984A-BA7C9E1C899A}"/>
    <cellStyle name="Normal 40 9" xfId="36051" xr:uid="{205AAFFA-2C30-4F1B-94D6-F6101DE1A072}"/>
    <cellStyle name="Normal 40 9 2" xfId="56447" xr:uid="{99DBD589-D682-44B1-B687-998F808325EA}"/>
    <cellStyle name="Normal 40_HIDROLOGIA" xfId="36052" xr:uid="{6443B1FA-1149-4F54-91C5-7DCD9F821A2E}"/>
    <cellStyle name="Normal 408" xfId="58970" xr:uid="{A97C197C-A9D3-47C5-965A-93B2A0D5C16A}"/>
    <cellStyle name="Normal 41" xfId="36053" xr:uid="{6F07D07A-78A5-4468-A8CE-953DF319E6A8}"/>
    <cellStyle name="Normal 41 10" xfId="36054" xr:uid="{BAAED05B-F96F-4365-BFBF-01C29A1B4134}"/>
    <cellStyle name="Normal 41 11" xfId="36055" xr:uid="{466CAD87-BCCF-4F5B-9008-609871C9C87D}"/>
    <cellStyle name="Normal 41 12" xfId="36056" xr:uid="{91443048-F3E1-4522-8B9F-6413F7310A82}"/>
    <cellStyle name="Normal 41 2" xfId="36057" xr:uid="{8737636E-2D5B-4AEC-A521-1EEBD0208770}"/>
    <cellStyle name="Normal 41 2 2" xfId="36058" xr:uid="{2069931B-7923-4532-9762-1B5EE5F458C9}"/>
    <cellStyle name="Normal 41 2 2 2" xfId="36059" xr:uid="{25C57D87-FCC6-4B5A-9B20-BAE18FAC4B63}"/>
    <cellStyle name="Normal 41 2 2 2 2" xfId="36060" xr:uid="{5EA4224D-6E49-40D2-B8FE-B082CEA423EE}"/>
    <cellStyle name="Normal 41 2 2 2 2 2" xfId="36061" xr:uid="{656EE0D2-C28A-4305-8AB0-830B3531BFCD}"/>
    <cellStyle name="Normal 41 2 2 2 2 2 2" xfId="36062" xr:uid="{09E9D0E8-6F8B-4210-9E19-2818D62C7DD2}"/>
    <cellStyle name="Normal 41 2 2 2 2 2 3" xfId="36063" xr:uid="{FEEAEBFB-1516-4B08-8B2B-2043C436B8FE}"/>
    <cellStyle name="Normal 41 2 2 2 2 3" xfId="36064" xr:uid="{25A29347-4D82-49D8-9B71-440DC7B6D1E4}"/>
    <cellStyle name="Normal 41 2 2 2 2 4" xfId="36065" xr:uid="{79F920BB-D953-49DD-83F4-87C9B082732D}"/>
    <cellStyle name="Normal 41 2 2 2 2 5" xfId="36066" xr:uid="{E325CBBC-293E-4D3B-A78F-F71306E17EDE}"/>
    <cellStyle name="Normal 41 2 2 2 3" xfId="36067" xr:uid="{323F3DE7-958D-4469-99AD-D339E28FD5EB}"/>
    <cellStyle name="Normal 41 2 2 2 3 2" xfId="36068" xr:uid="{CDD8A0D1-87A0-4052-BE4D-41EF01039BE4}"/>
    <cellStyle name="Normal 41 2 2 2 3 3" xfId="36069" xr:uid="{7018DB46-464C-4F4C-B870-9293DF12E825}"/>
    <cellStyle name="Normal 41 2 2 2 4" xfId="36070" xr:uid="{B27F32DD-CD56-4876-8AA2-37AF211343EB}"/>
    <cellStyle name="Normal 41 2 2 2 5" xfId="36071" xr:uid="{185BA3B0-4709-4DC3-9FB6-347AABC42FC2}"/>
    <cellStyle name="Normal 41 2 2 2 6" xfId="36072" xr:uid="{3CE4EF63-91D4-4204-B940-4C4E5F4CB763}"/>
    <cellStyle name="Normal 41 2 2 2_INFORME" xfId="36073" xr:uid="{10C66C2A-E32A-4038-956D-542DC6E36561}"/>
    <cellStyle name="Normal 41 2 2 3" xfId="36074" xr:uid="{F72EECF1-B205-42AE-BEEA-7EBC10144165}"/>
    <cellStyle name="Normal 41 2 2 3 2" xfId="36075" xr:uid="{29A81977-C20C-4C3A-920B-5017060FC1AA}"/>
    <cellStyle name="Normal 41 2 2 3 2 2" xfId="36076" xr:uid="{C7AA028F-FB00-4F84-8E07-8341B8D3E198}"/>
    <cellStyle name="Normal 41 2 2 3 2 3" xfId="36077" xr:uid="{61BFB52D-3228-4B5A-AFAD-0C88A55500EA}"/>
    <cellStyle name="Normal 41 2 2 3 3" xfId="36078" xr:uid="{0E323091-E63E-4CFD-AEC8-A84F0905A5E4}"/>
    <cellStyle name="Normal 41 2 2 3 4" xfId="36079" xr:uid="{11680549-56FC-45FC-97C0-D0AA42281072}"/>
    <cellStyle name="Normal 41 2 2 3 5" xfId="36080" xr:uid="{71D5BD05-D278-4B95-AB5C-D549F569925D}"/>
    <cellStyle name="Normal 41 2 2 4" xfId="36081" xr:uid="{A9A1A800-5B15-4597-B0CA-75E06131F928}"/>
    <cellStyle name="Normal 41 2 2 4 2" xfId="36082" xr:uid="{901CAA3D-04E2-436C-93B2-152ECC4071E7}"/>
    <cellStyle name="Normal 41 2 2 4 3" xfId="36083" xr:uid="{9725E055-EC51-4BBF-90E2-58AD3F239B03}"/>
    <cellStyle name="Normal 41 2 2 5" xfId="36084" xr:uid="{86EAAEF3-7090-4F9F-A958-5CC570D23237}"/>
    <cellStyle name="Normal 41 2 2 6" xfId="36085" xr:uid="{81296F76-E057-40AE-BC65-4D42C4903154}"/>
    <cellStyle name="Normal 41 2 2 7" xfId="36086" xr:uid="{6DE5CBBD-7AF3-4E08-902A-A0C8789615EC}"/>
    <cellStyle name="Normal 41 2 2_INFORME" xfId="36087" xr:uid="{1B1DE0FD-3A2A-4254-A916-D1C47316E277}"/>
    <cellStyle name="Normal 41 2 3" xfId="36088" xr:uid="{1D734CAD-8BEB-431A-92D8-0626E16592B7}"/>
    <cellStyle name="Normal 41 2 3 2" xfId="36089" xr:uid="{D392DE29-1D8D-416F-8A8B-23075CE9863E}"/>
    <cellStyle name="Normal 41 2 3 2 2" xfId="36090" xr:uid="{3A75D5B5-FB7D-4257-96D9-E0C34E5B08E5}"/>
    <cellStyle name="Normal 41 2 3 2 2 2" xfId="36091" xr:uid="{46EA8171-4971-49C8-BE2D-9B70708DAA43}"/>
    <cellStyle name="Normal 41 2 3 2 2 3" xfId="36092" xr:uid="{9EAB3345-CF57-4D4C-8B8E-D840CCCD8ED3}"/>
    <cellStyle name="Normal 41 2 3 2 3" xfId="36093" xr:uid="{6E4A3BF9-20B4-4673-962D-57B4086F829B}"/>
    <cellStyle name="Normal 41 2 3 2 4" xfId="36094" xr:uid="{B0872FC7-53AE-437E-AC6A-142DDFE58090}"/>
    <cellStyle name="Normal 41 2 3 2 5" xfId="36095" xr:uid="{85959895-1206-4981-89F6-35DF6DEA4413}"/>
    <cellStyle name="Normal 41 2 3 3" xfId="36096" xr:uid="{7C343596-4DF4-4E6A-96DB-1046ACB3F516}"/>
    <cellStyle name="Normal 41 2 3 3 2" xfId="36097" xr:uid="{B6E8BF40-1EE6-48A5-ACB4-C85CEDFDF9D3}"/>
    <cellStyle name="Normal 41 2 3 3 3" xfId="36098" xr:uid="{70E22279-0BEE-4138-9FEB-04F8F3575E0A}"/>
    <cellStyle name="Normal 41 2 3 4" xfId="36099" xr:uid="{5C2E1711-30AE-4624-A78D-FD20B7D6CB61}"/>
    <cellStyle name="Normal 41 2 3 5" xfId="36100" xr:uid="{16DA2E33-2D4E-4B25-949C-6362C594598F}"/>
    <cellStyle name="Normal 41 2 3 6" xfId="36101" xr:uid="{A74214A3-1750-454D-8299-62F1501EE7C0}"/>
    <cellStyle name="Normal 41 2 3_INFORME" xfId="36102" xr:uid="{0CEE3077-AFCA-4301-80E4-70300FFFD204}"/>
    <cellStyle name="Normal 41 2 4" xfId="36103" xr:uid="{890A0FD8-808D-4489-AB3D-076478670F7F}"/>
    <cellStyle name="Normal 41 2 4 2" xfId="36104" xr:uid="{D5F78A5D-B26A-4E16-A500-24D1707F42EF}"/>
    <cellStyle name="Normal 41 2 4 2 2" xfId="36105" xr:uid="{12E2443C-F3F5-417C-8E87-70E97CA59538}"/>
    <cellStyle name="Normal 41 2 4 2 3" xfId="36106" xr:uid="{38A874C9-4EC9-4ACC-918D-2FEC1358E514}"/>
    <cellStyle name="Normal 41 2 4 3" xfId="36107" xr:uid="{D9E7FFD0-A6EA-45FC-8562-4C1666E297DB}"/>
    <cellStyle name="Normal 41 2 4 4" xfId="36108" xr:uid="{C08FCED3-E53A-46B1-B962-84BB80598DBC}"/>
    <cellStyle name="Normal 41 2 4 5" xfId="36109" xr:uid="{F49B0E8B-484E-4566-BC56-B1C626E26779}"/>
    <cellStyle name="Normal 41 2 5" xfId="36110" xr:uid="{0B4E7F9E-F552-465D-9EB6-BB9625917D1B}"/>
    <cellStyle name="Normal 41 2 5 2" xfId="36111" xr:uid="{AE9ABA42-EA21-479E-BA2F-E9D4B0039A32}"/>
    <cellStyle name="Normal 41 2 5 3" xfId="36112" xr:uid="{EA73A4F6-4B9F-4AEB-BF0A-9E613CFB167A}"/>
    <cellStyle name="Normal 41 2 6" xfId="36113" xr:uid="{13AC40C3-21BF-4F3C-A08E-3907643882BB}"/>
    <cellStyle name="Normal 41 2 7" xfId="36114" xr:uid="{EC07AA85-464F-4E21-B437-CB90BEB40920}"/>
    <cellStyle name="Normal 41 2 8" xfId="36115" xr:uid="{952225CA-0C20-4DA2-ABFB-8A35AD768529}"/>
    <cellStyle name="Normal 41 2_INFORME" xfId="36116" xr:uid="{243302A7-FA41-41EF-9266-996CE53B5B22}"/>
    <cellStyle name="Normal 41 3" xfId="36117" xr:uid="{51CE80EE-47AD-4563-9597-FE3BF8BD9EE4}"/>
    <cellStyle name="Normal 41 3 10" xfId="36118" xr:uid="{6E6F3C8D-A198-49D6-9042-121DB2714717}"/>
    <cellStyle name="Normal 41 3 2" xfId="36119" xr:uid="{5BA0A7BD-8BF9-4F17-A882-7FC2186AB3AF}"/>
    <cellStyle name="Normal 41 3 2 2" xfId="36120" xr:uid="{31063436-B6AB-417D-925E-27637FDFBE49}"/>
    <cellStyle name="Normal 41 3 2 2 2" xfId="36121" xr:uid="{5A14EBD2-6F55-4114-945F-7E04360534B7}"/>
    <cellStyle name="Normal 41 3 2 2 2 2" xfId="36122" xr:uid="{1FC4E1FA-26C9-43B2-9E43-DE5B1ECD7AF9}"/>
    <cellStyle name="Normal 41 3 2 2 2 2 2" xfId="36123" xr:uid="{BB8A4066-57CE-4AD8-A6EE-91F14C75CEEF}"/>
    <cellStyle name="Normal 41 3 2 2 2 2 2 2" xfId="36124" xr:uid="{F1002C73-17A5-49AB-AAFA-852BBADF7F62}"/>
    <cellStyle name="Normal 41 3 2 2 2 2 2 2 2" xfId="56448" xr:uid="{4E31A353-CB2A-4A9E-85B6-19DA995B864F}"/>
    <cellStyle name="Normal 41 3 2 2 2 2 2 3" xfId="56449" xr:uid="{F12EF71A-74DD-48DB-8D2C-DE3062FDC585}"/>
    <cellStyle name="Normal 41 3 2 2 2 2 3" xfId="36125" xr:uid="{93171A7C-288F-43CE-A566-11EA745D76F2}"/>
    <cellStyle name="Normal 41 3 2 2 2 2 3 2" xfId="56450" xr:uid="{E971214E-06E3-4E37-ADFD-793DFFF8C76C}"/>
    <cellStyle name="Normal 41 3 2 2 2 2 4" xfId="56451" xr:uid="{E3FC56AA-FACE-4BFA-A8EA-309E259B3339}"/>
    <cellStyle name="Normal 41 3 2 2 2 3" xfId="36126" xr:uid="{E573F45D-6EF8-4B4F-97CE-06E037746F09}"/>
    <cellStyle name="Normal 41 3 2 2 2 3 2" xfId="36127" xr:uid="{6EDD4BAC-6DD6-42ED-B1A9-C96CDAD0EC93}"/>
    <cellStyle name="Normal 41 3 2 2 2 3 2 2" xfId="56452" xr:uid="{4B073BEB-7F18-4615-928F-3E3D00DF8199}"/>
    <cellStyle name="Normal 41 3 2 2 2 3 3" xfId="56453" xr:uid="{C62997C4-2BB7-4214-849C-B3E8CE4B9D05}"/>
    <cellStyle name="Normal 41 3 2 2 2 4" xfId="36128" xr:uid="{287750DF-B7BD-4EDD-9AC2-94D0A358BB73}"/>
    <cellStyle name="Normal 41 3 2 2 2 4 2" xfId="56454" xr:uid="{C329DE8C-4BC8-4B3D-A436-B8A81E6A5CA1}"/>
    <cellStyle name="Normal 41 3 2 2 2 5" xfId="36129" xr:uid="{F4C71076-6D6B-4803-8303-6082CB7E4A97}"/>
    <cellStyle name="Normal 41 3 2 2 2 6" xfId="56455" xr:uid="{F1EBC728-A8C0-4DE8-A807-1C50FE286980}"/>
    <cellStyle name="Normal 41 3 2 2 3" xfId="36130" xr:uid="{CFC842C1-DA8A-48FB-AB64-7F2FA91A5826}"/>
    <cellStyle name="Normal 41 3 2 2 3 2" xfId="36131" xr:uid="{07EB4E67-987B-471E-8EA5-CA8A3E9EF906}"/>
    <cellStyle name="Normal 41 3 2 2 3 2 2" xfId="36132" xr:uid="{D9CC0597-DF66-4315-B321-31917996BB85}"/>
    <cellStyle name="Normal 41 3 2 2 3 2 2 2" xfId="36133" xr:uid="{3EF41ADF-0F48-4DC5-9BB3-5E8A96C16BCE}"/>
    <cellStyle name="Normal 41 3 2 2 3 2 3" xfId="36134" xr:uid="{C89C56D2-C364-4359-8F7B-5BEEDC07E3DD}"/>
    <cellStyle name="Normal 41 3 2 2 3 3" xfId="36135" xr:uid="{F540E2F6-D0AF-4BC7-B566-5D88B0E51D80}"/>
    <cellStyle name="Normal 41 3 2 2 3 3 2" xfId="36136" xr:uid="{84C4B5D8-1C44-49F0-8E7B-A8948337B491}"/>
    <cellStyle name="Normal 41 3 2 2 3 4" xfId="36137" xr:uid="{2C7B6A2E-DAAF-4D7E-9EE8-4245102516BA}"/>
    <cellStyle name="Normal 41 3 2 2 4" xfId="36138" xr:uid="{E43B6792-C92A-4FBF-9D5F-98204F789FF2}"/>
    <cellStyle name="Normal 41 3 2 2 4 2" xfId="36139" xr:uid="{BBD3D940-FCD0-4F24-AFCC-55D44B36C721}"/>
    <cellStyle name="Normal 41 3 2 2 4 2 2" xfId="36140" xr:uid="{2DC5BC0E-BB4C-4A31-805B-E2C053CEC867}"/>
    <cellStyle name="Normal 41 3 2 2 4 3" xfId="36141" xr:uid="{F940747F-95F4-4AFE-82E6-CB79E92DB018}"/>
    <cellStyle name="Normal 41 3 2 2 5" xfId="36142" xr:uid="{1AB85FF2-0799-4F0F-A2F5-DB1A3A58D10F}"/>
    <cellStyle name="Normal 41 3 2 2 5 2" xfId="36143" xr:uid="{D3C7FD62-76CD-4D76-8C71-C6D2CED91602}"/>
    <cellStyle name="Normal 41 3 2 2 6" xfId="36144" xr:uid="{7402B9B7-89BC-47DD-88E1-204F319860AE}"/>
    <cellStyle name="Normal 41 3 2 2 7" xfId="36145" xr:uid="{1E8E9842-4BAB-465D-955D-95AC67842C34}"/>
    <cellStyle name="Normal 41 3 2 2 8" xfId="36146" xr:uid="{213157AA-2A37-4DF8-B413-071EC2A5B178}"/>
    <cellStyle name="Normal 41 3 2 3" xfId="36147" xr:uid="{9CC59021-88E3-40F5-8695-256A1AEBA67C}"/>
    <cellStyle name="Normal 41 3 2 3 2" xfId="36148" xr:uid="{2BB0A643-4031-4223-8BA0-9907453B219B}"/>
    <cellStyle name="Normal 41 3 2 3 2 2" xfId="36149" xr:uid="{D57D8BB4-9415-4AC3-BC1B-9EE1BB7B24A3}"/>
    <cellStyle name="Normal 41 3 2 3 2 2 2" xfId="36150" xr:uid="{D37A0F83-5325-49A1-96D1-B4D2D6524BB5}"/>
    <cellStyle name="Normal 41 3 2 3 2 2 2 2" xfId="36151" xr:uid="{1062358A-AF82-4B0A-86FD-AE61D9A39E41}"/>
    <cellStyle name="Normal 41 3 2 3 2 2 3" xfId="36152" xr:uid="{F5A55826-35B2-4E1D-AF2A-D3AB8D0FE4A3}"/>
    <cellStyle name="Normal 41 3 2 3 2 3" xfId="36153" xr:uid="{E38988DD-59AE-490E-BA78-32746685BBD7}"/>
    <cellStyle name="Normal 41 3 2 3 2 3 2" xfId="36154" xr:uid="{C1D9D3E4-EA81-47A3-A161-4D01F65FD012}"/>
    <cellStyle name="Normal 41 3 2 3 2 4" xfId="36155" xr:uid="{0C9083C7-6DAA-4E2F-B4C8-10EBA15263E4}"/>
    <cellStyle name="Normal 41 3 2 3 3" xfId="36156" xr:uid="{6A70045C-C5AD-4225-BF3D-40B6D7EDE743}"/>
    <cellStyle name="Normal 41 3 2 3 3 2" xfId="36157" xr:uid="{D69D1653-119D-47D5-A129-5D31DB4D0FC4}"/>
    <cellStyle name="Normal 41 3 2 3 3 2 2" xfId="56456" xr:uid="{7E676FBA-118F-4270-A46F-0457F00B6B87}"/>
    <cellStyle name="Normal 41 3 2 3 3 3" xfId="56457" xr:uid="{0129C2ED-2A8B-4AAD-AF3D-4E2F57F9390C}"/>
    <cellStyle name="Normal 41 3 2 3 4" xfId="36158" xr:uid="{4AD965A4-1DC4-4DE0-BE28-7C00698CB9B9}"/>
    <cellStyle name="Normal 41 3 2 3 4 2" xfId="56458" xr:uid="{1499A208-23A5-4147-BD16-FA50CF7CC3A8}"/>
    <cellStyle name="Normal 41 3 2 3 5" xfId="36159" xr:uid="{A665E4A9-5D17-4309-B76A-3A7057C3A7E7}"/>
    <cellStyle name="Normal 41 3 2 3 6" xfId="56459" xr:uid="{E5A9FF16-3D8F-49EA-92F1-198255D8EEBA}"/>
    <cellStyle name="Normal 41 3 2 4" xfId="36160" xr:uid="{95929E61-B003-4C4B-8FA2-A8AA864B44C2}"/>
    <cellStyle name="Normal 41 3 2 4 2" xfId="36161" xr:uid="{31F3C0EB-B2F7-46CB-B7C9-67C90D0713C5}"/>
    <cellStyle name="Normal 41 3 2 4 2 2" xfId="36162" xr:uid="{F2255249-092F-4FE1-8934-C72505699E88}"/>
    <cellStyle name="Normal 41 3 2 4 2 2 2" xfId="36163" xr:uid="{3E9BA859-8AFE-4D7E-A6BB-9D7353DF801F}"/>
    <cellStyle name="Normal 41 3 2 4 2 3" xfId="36164" xr:uid="{6E296F57-5BA2-41E4-93B9-3A197BAEE521}"/>
    <cellStyle name="Normal 41 3 2 4 3" xfId="36165" xr:uid="{6E0B9C27-C0E3-4BD3-902A-AA9E8889F116}"/>
    <cellStyle name="Normal 41 3 2 4 3 2" xfId="36166" xr:uid="{BB91A40E-FFB9-4F46-BF0C-992D65E1C4E6}"/>
    <cellStyle name="Normal 41 3 2 4 4" xfId="36167" xr:uid="{4D35A388-83DE-425F-93BF-49ECC1366701}"/>
    <cellStyle name="Normal 41 3 2 5" xfId="36168" xr:uid="{C1250CB2-466B-4674-87B7-3A6AF62C5E65}"/>
    <cellStyle name="Normal 41 3 2 5 2" xfId="36169" xr:uid="{DF00F7D9-DF03-4B71-B2FF-C60A1F9A1B6E}"/>
    <cellStyle name="Normal 41 3 2 5 2 2" xfId="36170" xr:uid="{8635E247-A137-4B5B-B938-305C1B85F462}"/>
    <cellStyle name="Normal 41 3 2 5 3" xfId="36171" xr:uid="{C118A13B-00FF-46B7-B44B-466756CDDC39}"/>
    <cellStyle name="Normal 41 3 2 6" xfId="36172" xr:uid="{C1CCBEB0-33C1-4754-ADF1-A6EDE17148A2}"/>
    <cellStyle name="Normal 41 3 2 6 2" xfId="36173" xr:uid="{1A386F1F-7297-4B25-A590-FF2AAF32494A}"/>
    <cellStyle name="Normal 41 3 2 7" xfId="36174" xr:uid="{C03D84DD-EBD8-48B6-9C30-BF79E88A13E1}"/>
    <cellStyle name="Normal 41 3 2 8" xfId="36175" xr:uid="{40BB0B4B-4E4E-4261-8D1E-0DAC9081AC84}"/>
    <cellStyle name="Normal 41 3 2 9" xfId="36176" xr:uid="{E85A8194-C1D3-41F8-B408-502B68C9EEF8}"/>
    <cellStyle name="Normal 41 3 2_INFORME" xfId="36177" xr:uid="{FBD64C0D-2035-4D6C-A5FC-4E7F6EA2B271}"/>
    <cellStyle name="Normal 41 3 3" xfId="36178" xr:uid="{2A94CD98-85AD-4D42-B9A7-AC895BD49BED}"/>
    <cellStyle name="Normal 41 3 3 2" xfId="36179" xr:uid="{B19FEE0E-84AF-46E6-8251-05591E05259F}"/>
    <cellStyle name="Normal 41 3 3 2 2" xfId="36180" xr:uid="{EE6078AA-94F0-4399-8360-8C89FA1E85FF}"/>
    <cellStyle name="Normal 41 3 3 2 2 2" xfId="36181" xr:uid="{01BA653E-95C4-47E1-B5A8-D0477EA5C299}"/>
    <cellStyle name="Normal 41 3 3 2 2 2 2" xfId="36182" xr:uid="{0FAC924F-F837-456A-9EF9-63E1A5021EFA}"/>
    <cellStyle name="Normal 41 3 3 2 2 2 2 2" xfId="56460" xr:uid="{C317FF3D-3B16-488A-AD1E-4C9907D6E0CB}"/>
    <cellStyle name="Normal 41 3 3 2 2 2 3" xfId="56461" xr:uid="{D7354E23-ECFC-4B18-93F0-F1F941BA6E0D}"/>
    <cellStyle name="Normal 41 3 3 2 2 3" xfId="36183" xr:uid="{ABB73246-A683-4312-91DC-78D039589276}"/>
    <cellStyle name="Normal 41 3 3 2 2 3 2" xfId="56462" xr:uid="{07BAECC7-1DE2-44A7-991B-7CCE7CCA4C1F}"/>
    <cellStyle name="Normal 41 3 3 2 2 4" xfId="56463" xr:uid="{B62E4DC0-0DFC-4ADE-A054-158DD1991CD1}"/>
    <cellStyle name="Normal 41 3 3 2 3" xfId="36184" xr:uid="{086F9863-D141-414E-9065-B80D20D9E2E8}"/>
    <cellStyle name="Normal 41 3 3 2 3 2" xfId="36185" xr:uid="{F117ECB2-B227-49B4-A32F-1895E6636C4A}"/>
    <cellStyle name="Normal 41 3 3 2 3 2 2" xfId="56464" xr:uid="{81BFF24A-BF3B-4674-A809-B32706758593}"/>
    <cellStyle name="Normal 41 3 3 2 3 3" xfId="56465" xr:uid="{072B243C-2E3A-428C-BF59-725E473966F1}"/>
    <cellStyle name="Normal 41 3 3 2 4" xfId="36186" xr:uid="{80F9CE30-47C6-4647-B943-B77A05D007C1}"/>
    <cellStyle name="Normal 41 3 3 2 4 2" xfId="56466" xr:uid="{4EA7AFCF-DF32-4D7B-9959-5594C13D3C02}"/>
    <cellStyle name="Normal 41 3 3 2 5" xfId="36187" xr:uid="{000EE448-C330-42E0-8C51-96CAB4BBC26F}"/>
    <cellStyle name="Normal 41 3 3 2 6" xfId="56467" xr:uid="{F2F40FC3-489E-4D9C-A33E-1EE3B94C5384}"/>
    <cellStyle name="Normal 41 3 3 3" xfId="36188" xr:uid="{17AED393-F180-4D21-B752-5F7B5E3D2774}"/>
    <cellStyle name="Normal 41 3 3 3 2" xfId="36189" xr:uid="{B0DD68E6-D846-43B2-8B2F-38E0299E1B8F}"/>
    <cellStyle name="Normal 41 3 3 3 2 2" xfId="36190" xr:uid="{DE4D8107-0DC8-40FB-9CC7-32BA93D775FB}"/>
    <cellStyle name="Normal 41 3 3 3 2 2 2" xfId="36191" xr:uid="{60472D41-40C5-4958-A4EA-69DA998AEBE3}"/>
    <cellStyle name="Normal 41 3 3 3 2 3" xfId="36192" xr:uid="{95525291-F0E4-4221-B67F-BFFD8B0D90EA}"/>
    <cellStyle name="Normal 41 3 3 3 3" xfId="36193" xr:uid="{9CF4FA4F-6041-4D93-9879-23F273EEBC8F}"/>
    <cellStyle name="Normal 41 3 3 3 3 2" xfId="36194" xr:uid="{43FEE96F-A10A-4BB5-A5C6-DBD718DE58EA}"/>
    <cellStyle name="Normal 41 3 3 3 4" xfId="36195" xr:uid="{D1AFDAC0-D850-4A3F-834D-167CAD6D1D2F}"/>
    <cellStyle name="Normal 41 3 3 4" xfId="36196" xr:uid="{47675CA5-26D4-4422-A0EF-C12B3AFBE81E}"/>
    <cellStyle name="Normal 41 3 3 4 2" xfId="36197" xr:uid="{D8510C3C-5728-455A-B925-B3CEC1D995A8}"/>
    <cellStyle name="Normal 41 3 3 4 2 2" xfId="36198" xr:uid="{A416ABF6-2CD0-4410-AA0A-749D4F73607B}"/>
    <cellStyle name="Normal 41 3 3 4 3" xfId="36199" xr:uid="{AD292CAA-6B41-4A3D-82F1-A0234C0B6AA6}"/>
    <cellStyle name="Normal 41 3 3 5" xfId="36200" xr:uid="{A27AD31D-3F0C-4485-936B-3383EE656DA8}"/>
    <cellStyle name="Normal 41 3 3 5 2" xfId="36201" xr:uid="{C551F2F0-4310-48CC-AFE6-6DC35706DE88}"/>
    <cellStyle name="Normal 41 3 3 6" xfId="36202" xr:uid="{D3A7729A-7A6B-4FFB-A8B7-D5A4FAE40539}"/>
    <cellStyle name="Normal 41 3 3 7" xfId="36203" xr:uid="{4E5643F8-26AD-4AAD-87F5-D5673CA1FB0C}"/>
    <cellStyle name="Normal 41 3 3 8" xfId="36204" xr:uid="{B5F3419F-F5EF-4692-AEF5-0B5943B57B96}"/>
    <cellStyle name="Normal 41 3 4" xfId="36205" xr:uid="{6F1AAE64-F0F8-48B5-9EF5-FD91056B1D8E}"/>
    <cellStyle name="Normal 41 3 4 2" xfId="36206" xr:uid="{E277B94B-18CB-4E81-9CDC-5936C6625CCE}"/>
    <cellStyle name="Normal 41 3 4 2 2" xfId="36207" xr:uid="{38058F08-6C4F-409A-827E-850D6D4ADF2A}"/>
    <cellStyle name="Normal 41 3 4 2 2 2" xfId="36208" xr:uid="{1BE1040F-21C6-4C4E-9E0D-AB798D01FDC8}"/>
    <cellStyle name="Normal 41 3 4 2 2 2 2" xfId="36209" xr:uid="{CA41367B-F89B-4D7D-9DE7-5C25699F88FB}"/>
    <cellStyle name="Normal 41 3 4 2 2 3" xfId="36210" xr:uid="{9F0ECAC4-D8D6-4133-BD91-A38988EC5D56}"/>
    <cellStyle name="Normal 41 3 4 2 3" xfId="36211" xr:uid="{32F670A1-2D23-433F-AD9A-491992801F1A}"/>
    <cellStyle name="Normal 41 3 4 2 3 2" xfId="36212" xr:uid="{67C82587-7027-4E31-B349-AC9485DF00B9}"/>
    <cellStyle name="Normal 41 3 4 2 4" xfId="36213" xr:uid="{CDB09F3F-17D8-4200-A76A-165DCB168191}"/>
    <cellStyle name="Normal 41 3 4 3" xfId="36214" xr:uid="{ED48CEEE-4688-43C8-B142-B2664B7DAEDA}"/>
    <cellStyle name="Normal 41 3 4 3 2" xfId="36215" xr:uid="{3FC3F634-B857-4D0E-9FD2-5A2818B0FEB8}"/>
    <cellStyle name="Normal 41 3 4 3 2 2" xfId="56468" xr:uid="{D7F494ED-C3EF-4C69-865C-28B0048274C6}"/>
    <cellStyle name="Normal 41 3 4 3 3" xfId="56469" xr:uid="{07766244-0B8D-4C49-AA3D-6D796EA4DB68}"/>
    <cellStyle name="Normal 41 3 4 4" xfId="36216" xr:uid="{7C119429-A9C6-423B-9344-3A1537B95965}"/>
    <cellStyle name="Normal 41 3 4 4 2" xfId="56470" xr:uid="{71656744-AA7B-42DC-B9E2-CFC12A87AEF9}"/>
    <cellStyle name="Normal 41 3 4 5" xfId="36217" xr:uid="{07737AFB-7B68-42ED-A60A-A16983413014}"/>
    <cellStyle name="Normal 41 3 4 6" xfId="56471" xr:uid="{0A31D133-3935-420A-87CB-D930E88C577A}"/>
    <cellStyle name="Normal 41 3 5" xfId="36218" xr:uid="{F68E7740-27AC-4CEA-A056-C05362C8CBAF}"/>
    <cellStyle name="Normal 41 3 5 2" xfId="36219" xr:uid="{A06C6255-0F51-4E6E-B758-B6DEB7A25DA2}"/>
    <cellStyle name="Normal 41 3 5 2 2" xfId="36220" xr:uid="{E62A1F46-E205-4225-86D9-B691BA881FC0}"/>
    <cellStyle name="Normal 41 3 5 2 2 2" xfId="36221" xr:uid="{094F1698-80DA-40D6-85C0-0A5C8B0926EE}"/>
    <cellStyle name="Normal 41 3 5 2 3" xfId="36222" xr:uid="{C02EDFB7-036A-42A3-9470-A500B3F9A2AB}"/>
    <cellStyle name="Normal 41 3 5 3" xfId="36223" xr:uid="{2637C2C8-E720-42AA-B471-C34FEB89693B}"/>
    <cellStyle name="Normal 41 3 5 3 2" xfId="36224" xr:uid="{6927E289-D617-4D81-88EB-F932EBEF3C07}"/>
    <cellStyle name="Normal 41 3 5 4" xfId="36225" xr:uid="{8B116B1C-4135-4048-AB23-DDC67B11E8A7}"/>
    <cellStyle name="Normal 41 3 6" xfId="36226" xr:uid="{C1C39A60-D06F-48A9-B66C-FE1E3D4D069C}"/>
    <cellStyle name="Normal 41 3 6 2" xfId="36227" xr:uid="{247F838C-4FB5-45E5-B2DE-3C38E0CEFD84}"/>
    <cellStyle name="Normal 41 3 6 2 2" xfId="36228" xr:uid="{8B901646-8CB0-451D-A4AA-BD6464426D0F}"/>
    <cellStyle name="Normal 41 3 6 3" xfId="36229" xr:uid="{4D7B3AED-8BA5-44C8-9CF2-9CA85A6AA9C0}"/>
    <cellStyle name="Normal 41 3 7" xfId="36230" xr:uid="{FDC5C701-037F-45F0-8A10-BC266782A68D}"/>
    <cellStyle name="Normal 41 3 7 2" xfId="36231" xr:uid="{3F5F5CF3-CE07-41E7-AA10-D78DB06E24E7}"/>
    <cellStyle name="Normal 41 3 8" xfId="36232" xr:uid="{82A3B92B-4BEB-477C-918D-1AFC9B00DCDD}"/>
    <cellStyle name="Normal 41 3 9" xfId="36233" xr:uid="{8021C585-BDE0-4AB9-B805-15483A89257C}"/>
    <cellStyle name="Normal 41 3_INFORME" xfId="36234" xr:uid="{B77EABE1-AF25-4A87-AB20-5542D4102419}"/>
    <cellStyle name="Normal 41 4" xfId="36235" xr:uid="{7ED3CB96-3672-4A00-A38A-311DB7EC02DD}"/>
    <cellStyle name="Normal 41 4 10" xfId="36236" xr:uid="{6A7D1EC9-BAFF-4D9E-A86A-9B16DBC309B0}"/>
    <cellStyle name="Normal 41 4 2" xfId="36237" xr:uid="{471F5E5B-1EBB-473D-A2DC-72D417E29E31}"/>
    <cellStyle name="Normal 41 4 2 2" xfId="36238" xr:uid="{684F290A-86B3-48C6-8A12-9E1133F8A582}"/>
    <cellStyle name="Normal 41 4 2 2 2" xfId="36239" xr:uid="{71387138-C39F-42DA-B8AE-48D40CE851FA}"/>
    <cellStyle name="Normal 41 4 2 2 2 2" xfId="36240" xr:uid="{6D7EE8CC-DBC8-4C91-9382-0B092A86CDF8}"/>
    <cellStyle name="Normal 41 4 2 2 2 2 2" xfId="36241" xr:uid="{A0E497E3-BB4F-450D-A60A-A99CBB266D81}"/>
    <cellStyle name="Normal 41 4 2 2 2 2 2 2" xfId="36242" xr:uid="{C919319B-FE55-483F-8394-C8C6BCB05FD5}"/>
    <cellStyle name="Normal 41 4 2 2 2 2 3" xfId="36243" xr:uid="{474B0FBF-34F8-4137-9081-A91A94EE515B}"/>
    <cellStyle name="Normal 41 4 2 2 2 3" xfId="36244" xr:uid="{29120CDA-455C-4A51-A7B2-39B26CBF8755}"/>
    <cellStyle name="Normal 41 4 2 2 2 3 2" xfId="36245" xr:uid="{C64D2C33-BAD9-480C-8D50-CD238A94B410}"/>
    <cellStyle name="Normal 41 4 2 2 2 4" xfId="36246" xr:uid="{BD6C2EFD-1E05-4960-9ABF-4941DC2A4984}"/>
    <cellStyle name="Normal 41 4 2 2 3" xfId="36247" xr:uid="{7CC8DC57-FA61-4261-AFC0-90E53D5DDC43}"/>
    <cellStyle name="Normal 41 4 2 2 3 2" xfId="36248" xr:uid="{7214FC7A-FEAC-4A5A-892A-83A4899F8061}"/>
    <cellStyle name="Normal 41 4 2 2 3 2 2" xfId="36249" xr:uid="{274DE45D-648F-4351-B93A-93A52806F40A}"/>
    <cellStyle name="Normal 41 4 2 2 3 3" xfId="36250" xr:uid="{9BD1A8B9-F289-42BF-B718-5D4714617C88}"/>
    <cellStyle name="Normal 41 4 2 2 4" xfId="36251" xr:uid="{A1277EA4-5D33-4AC1-8EC1-990DD9CDB050}"/>
    <cellStyle name="Normal 41 4 2 2 4 2" xfId="36252" xr:uid="{4F605ECE-DB7C-4F3D-8B06-CFA93CE8977C}"/>
    <cellStyle name="Normal 41 4 2 2 5" xfId="36253" xr:uid="{1CEBBFB5-0600-49F9-9D08-12D2FB31AB1D}"/>
    <cellStyle name="Normal 41 4 2 2 6" xfId="36254" xr:uid="{1745A6F8-0FAE-4ECB-917B-C609D935AC31}"/>
    <cellStyle name="Normal 41 4 2 3" xfId="36255" xr:uid="{61675E2F-0D83-4307-BAB3-F6DC2F11E93A}"/>
    <cellStyle name="Normal 41 4 2 3 2" xfId="36256" xr:uid="{6E21A313-44AA-402B-A9E1-432143C79DC5}"/>
    <cellStyle name="Normal 41 4 2 3 2 2" xfId="36257" xr:uid="{2C648AB0-C183-4622-8928-A9917009E529}"/>
    <cellStyle name="Normal 41 4 2 3 2 2 2" xfId="36258" xr:uid="{022AEF5C-92F5-45E3-A48D-78E4F894188C}"/>
    <cellStyle name="Normal 41 4 2 3 2 3" xfId="36259" xr:uid="{9E89F7AE-0AA7-414E-984A-31AC7574B5C1}"/>
    <cellStyle name="Normal 41 4 2 3 3" xfId="36260" xr:uid="{21317036-A130-47D6-BE2A-0B9851886D0C}"/>
    <cellStyle name="Normal 41 4 2 3 3 2" xfId="36261" xr:uid="{DBD9AC0B-8B0A-464C-A911-20534588ED09}"/>
    <cellStyle name="Normal 41 4 2 3 4" xfId="36262" xr:uid="{11DF9666-7F36-443A-A033-AC96CDFC5CBB}"/>
    <cellStyle name="Normal 41 4 2 4" xfId="36263" xr:uid="{3789396E-2689-4F6A-B14F-1DBD8644183E}"/>
    <cellStyle name="Normal 41 4 2 4 2" xfId="36264" xr:uid="{7163302C-EDBD-452B-B803-7890A4D0119D}"/>
    <cellStyle name="Normal 41 4 2 4 2 2" xfId="36265" xr:uid="{FAA66E5F-29C2-4E62-91C1-A210B6BB54FA}"/>
    <cellStyle name="Normal 41 4 2 4 3" xfId="36266" xr:uid="{2811F563-4019-4EB5-A429-5FE6532A4FC1}"/>
    <cellStyle name="Normal 41 4 2 5" xfId="36267" xr:uid="{857AC60F-AEC5-4C82-BA76-5E87271A4BE6}"/>
    <cellStyle name="Normal 41 4 2 5 2" xfId="36268" xr:uid="{01B7A224-7242-4491-94DB-06547950B5CB}"/>
    <cellStyle name="Normal 41 4 2 6" xfId="36269" xr:uid="{8D372CC7-9FB1-4A21-9451-7E0119AC8297}"/>
    <cellStyle name="Normal 41 4 2 7" xfId="36270" xr:uid="{E1558FBD-E4C4-49CD-B375-0CB930D0D8C5}"/>
    <cellStyle name="Normal 41 4 2 8" xfId="36271" xr:uid="{7096D286-4C11-413E-84BA-56AE47B186C3}"/>
    <cellStyle name="Normal 41 4 3" xfId="36272" xr:uid="{9B509D89-4EA7-432E-B315-F4101FBE5455}"/>
    <cellStyle name="Normal 41 4 3 2" xfId="36273" xr:uid="{F367CE04-24EA-4BB6-9765-EE1AD5246C57}"/>
    <cellStyle name="Normal 41 4 3 2 2" xfId="36274" xr:uid="{827A1948-7F22-40B8-B707-7F12A057ACBE}"/>
    <cellStyle name="Normal 41 4 3 2 2 2" xfId="36275" xr:uid="{0C27C9EA-CE35-4243-8D7C-B8EC8FA483FA}"/>
    <cellStyle name="Normal 41 4 3 2 2 2 2" xfId="36276" xr:uid="{B49140E0-F0B0-4CEB-81D2-FE61A4E2C87F}"/>
    <cellStyle name="Normal 41 4 3 2 2 3" xfId="36277" xr:uid="{75820A53-5EED-42BD-B424-4E6ECDEB26D8}"/>
    <cellStyle name="Normal 41 4 3 2 3" xfId="36278" xr:uid="{55D9F0AC-8A00-4B28-8B39-828ED07388A9}"/>
    <cellStyle name="Normal 41 4 3 2 3 2" xfId="36279" xr:uid="{FBA1B503-0697-46A7-90C7-22BBD20D93C1}"/>
    <cellStyle name="Normal 41 4 3 2 4" xfId="36280" xr:uid="{26C9201B-03C7-4D24-9D98-18F9A03D3B21}"/>
    <cellStyle name="Normal 41 4 3 3" xfId="36281" xr:uid="{6D7F5037-1410-461C-B77A-05C0ECBAE988}"/>
    <cellStyle name="Normal 41 4 3 3 2" xfId="36282" xr:uid="{BBB0AF53-B10B-46BF-9AFF-807A159130EF}"/>
    <cellStyle name="Normal 41 4 3 3 2 2" xfId="36283" xr:uid="{1F51DFFE-7209-472C-BAE0-0A4D9BF615A3}"/>
    <cellStyle name="Normal 41 4 3 3 3" xfId="36284" xr:uid="{36DB6EAC-B89C-4073-8513-9CB799EEC2B0}"/>
    <cellStyle name="Normal 41 4 3 4" xfId="36285" xr:uid="{88FDAEA5-89CD-483E-9C17-B7E7E603A301}"/>
    <cellStyle name="Normal 41 4 3 4 2" xfId="36286" xr:uid="{7ECB247B-FE6C-4B21-BD3F-798D8DBFBA31}"/>
    <cellStyle name="Normal 41 4 3 5" xfId="36287" xr:uid="{607590AB-AB40-4494-B176-8CE8A69EFB21}"/>
    <cellStyle name="Normal 41 4 3 6" xfId="36288" xr:uid="{CE600D11-8C94-4754-96CB-17C3DCC02FBC}"/>
    <cellStyle name="Normal 41 4 4" xfId="36289" xr:uid="{0D6DD519-13A1-43AC-B5C8-A65C856E4FDE}"/>
    <cellStyle name="Normal 41 4 4 2" xfId="36290" xr:uid="{161F5301-C10C-4BF8-88C9-2C73423FF9B6}"/>
    <cellStyle name="Normal 41 4 4 2 2" xfId="36291" xr:uid="{4DEA5311-A9FB-4AE9-92B8-D183A8CB134E}"/>
    <cellStyle name="Normal 41 4 4 2 2 2" xfId="56472" xr:uid="{C2B4633F-9725-475E-A119-1B4962E160F5}"/>
    <cellStyle name="Normal 41 4 4 2 3" xfId="56473" xr:uid="{28353E48-F812-488C-832B-E768C822240F}"/>
    <cellStyle name="Normal 41 4 4 3" xfId="36292" xr:uid="{E30152BC-A95F-45EF-9C22-B7AEDA557CF2}"/>
    <cellStyle name="Normal 41 4 4 3 2" xfId="56474" xr:uid="{46066DF3-33FA-4165-AEDF-73B3565BDF06}"/>
    <cellStyle name="Normal 41 4 4 4" xfId="56475" xr:uid="{18C92CBF-8818-49B8-8E88-6D6FC8FC3ADB}"/>
    <cellStyle name="Normal 41 4 5" xfId="36293" xr:uid="{77BABA23-FCD2-4386-9A71-5DA8020D3CEE}"/>
    <cellStyle name="Normal 41 4 5 2" xfId="36294" xr:uid="{A0445533-EE84-4EE7-80F2-C3C868C4B144}"/>
    <cellStyle name="Normal 41 4 5 2 2" xfId="36295" xr:uid="{E8A7655C-A295-4D28-AD0D-ADACCE5B1686}"/>
    <cellStyle name="Normal 41 4 5 2 2 2" xfId="36296" xr:uid="{E6743C79-D4C9-44F1-8445-EC11B44227C6}"/>
    <cellStyle name="Normal 41 4 5 2 3" xfId="36297" xr:uid="{E0844935-6681-4242-B6A3-630535015CD3}"/>
    <cellStyle name="Normal 41 4 5 3" xfId="36298" xr:uid="{21749C36-A58D-4A5F-8EDB-3A3FA36DA94E}"/>
    <cellStyle name="Normal 41 4 5 3 2" xfId="36299" xr:uid="{FCAB21E2-7772-4D61-B459-D3FA2DB4B2B4}"/>
    <cellStyle name="Normal 41 4 5 4" xfId="36300" xr:uid="{7D5A35EE-3773-4908-95D3-1EB5B4307D62}"/>
    <cellStyle name="Normal 41 4 6" xfId="36301" xr:uid="{048121DF-9266-45D1-B829-6A76BB85D95C}"/>
    <cellStyle name="Normal 41 4 6 2" xfId="36302" xr:uid="{944035D6-4CEC-43FA-9904-E9A541C0E706}"/>
    <cellStyle name="Normal 41 4 6 2 2" xfId="36303" xr:uid="{CC51F22B-10D4-4CD5-B9E8-D4A8E611C97A}"/>
    <cellStyle name="Normal 41 4 6 3" xfId="36304" xr:uid="{43894BC6-7F27-417E-B7E4-B1D02DF9A964}"/>
    <cellStyle name="Normal 41 4 7" xfId="36305" xr:uid="{C9249F7F-239F-48C0-9D4B-ECBE803B2691}"/>
    <cellStyle name="Normal 41 4 7 2" xfId="36306" xr:uid="{601F9C63-A5AA-4042-B7AF-17FB261CCD3F}"/>
    <cellStyle name="Normal 41 4 8" xfId="36307" xr:uid="{EF234CD9-2805-4878-9420-35E61AE5845B}"/>
    <cellStyle name="Normal 41 4 9" xfId="36308" xr:uid="{C07E5AB1-8CFC-421D-B2EB-D356BD979E45}"/>
    <cellStyle name="Normal 41 4_INFORME" xfId="36309" xr:uid="{950054EC-6B1F-4500-BE14-212FFE469C9D}"/>
    <cellStyle name="Normal 41 5" xfId="36310" xr:uid="{349662F6-C537-485C-BD38-3A4E5C28616A}"/>
    <cellStyle name="Normal 41 5 2" xfId="36311" xr:uid="{E79D7155-176B-4E4F-9B8C-639660E03768}"/>
    <cellStyle name="Normal 41 5 2 2" xfId="36312" xr:uid="{05F8AAA5-7B57-4A86-99F2-ABF7A1DD3759}"/>
    <cellStyle name="Normal 41 5 2 2 2" xfId="36313" xr:uid="{6A15BD7C-2FB1-4CC5-BCAC-E4EB02AD0D5F}"/>
    <cellStyle name="Normal 41 5 2 2 2 2" xfId="36314" xr:uid="{C6365DD2-A827-450C-86DF-F920DA4BDC05}"/>
    <cellStyle name="Normal 41 5 2 2 2 2 2" xfId="36315" xr:uid="{FC73C280-C584-4D73-B41D-05090E8B16F8}"/>
    <cellStyle name="Normal 41 5 2 2 2 3" xfId="36316" xr:uid="{931BCA1E-D0D5-46ED-83C3-BAEC0C41F074}"/>
    <cellStyle name="Normal 41 5 2 2 3" xfId="36317" xr:uid="{AB8BEF05-A5CC-40A0-BFAF-6DA1F9032A2D}"/>
    <cellStyle name="Normal 41 5 2 2 3 2" xfId="36318" xr:uid="{2513F82A-F1CE-4F03-87A4-F20FA12743FE}"/>
    <cellStyle name="Normal 41 5 2 2 4" xfId="36319" xr:uid="{9808CE25-FAA6-4553-80F8-EA522D4E4106}"/>
    <cellStyle name="Normal 41 5 2 3" xfId="36320" xr:uid="{48EB18BF-65D6-41AD-8EC9-974B8806321F}"/>
    <cellStyle name="Normal 41 5 2 3 2" xfId="36321" xr:uid="{43154483-61E5-48E0-8E0C-40EFB05C0CDC}"/>
    <cellStyle name="Normal 41 5 2 3 2 2" xfId="56476" xr:uid="{88054FBC-402C-400D-B8AD-99EF2577AE9A}"/>
    <cellStyle name="Normal 41 5 2 3 3" xfId="56477" xr:uid="{813A28D9-5150-4F60-BFFB-990E3643164F}"/>
    <cellStyle name="Normal 41 5 2 4" xfId="36322" xr:uid="{0EF0017C-DC97-4167-84E4-7C7867FFD00E}"/>
    <cellStyle name="Normal 41 5 2 4 2" xfId="56478" xr:uid="{B4989768-0FAD-4D33-B862-8BC277C22BC3}"/>
    <cellStyle name="Normal 41 5 2 5" xfId="36323" xr:uid="{0EC9A30B-1820-40C3-A06C-6D7ED59851D5}"/>
    <cellStyle name="Normal 41 5 2 6" xfId="56479" xr:uid="{81985EF4-A8B6-4A98-AF68-29DC3ACD33E3}"/>
    <cellStyle name="Normal 41 5 3" xfId="36324" xr:uid="{BEFE30D5-036A-426F-A718-C05BC2742982}"/>
    <cellStyle name="Normal 41 5 3 2" xfId="36325" xr:uid="{6ABD8B7B-8C3C-406F-9680-ED7EFC8024A6}"/>
    <cellStyle name="Normal 41 5 3 2 2" xfId="36326" xr:uid="{E93D0612-7067-40E0-8621-EAD711C6FCFB}"/>
    <cellStyle name="Normal 41 5 3 2 2 2" xfId="36327" xr:uid="{A200A980-4D4B-492A-A119-0F697527C243}"/>
    <cellStyle name="Normal 41 5 3 2 3" xfId="36328" xr:uid="{F905E499-4705-4D2C-A92D-82FE9840F156}"/>
    <cellStyle name="Normal 41 5 3 3" xfId="36329" xr:uid="{55077E8E-80E4-4C64-8A1E-FA71479E09D8}"/>
    <cellStyle name="Normal 41 5 3 3 2" xfId="36330" xr:uid="{4111209F-F238-4E7A-A545-4082342ABE04}"/>
    <cellStyle name="Normal 41 5 3 4" xfId="36331" xr:uid="{0D85890B-E908-4288-ACB2-9898B7494683}"/>
    <cellStyle name="Normal 41 5 4" xfId="36332" xr:uid="{E9C63994-EC40-44AC-A411-0CB1B75CC092}"/>
    <cellStyle name="Normal 41 5 4 2" xfId="36333" xr:uid="{C4C53714-DAC3-4629-9A76-95E7B736D599}"/>
    <cellStyle name="Normal 41 5 4 2 2" xfId="56480" xr:uid="{EECD8546-57E4-45CE-8A6D-4A5D789B5DC9}"/>
    <cellStyle name="Normal 41 5 4 3" xfId="56481" xr:uid="{0E90DB19-042D-494F-AEDE-FDD8F11F386D}"/>
    <cellStyle name="Normal 41 5 5" xfId="36334" xr:uid="{5AF069BD-147B-4B95-94D9-B86EEF11A3D3}"/>
    <cellStyle name="Normal 41 5 5 2" xfId="56482" xr:uid="{CA908AE0-D87C-4DFE-9F70-8C3858F55677}"/>
    <cellStyle name="Normal 41 5 6" xfId="36335" xr:uid="{A6EA1369-4BC1-4E65-95A4-5FFEF691B281}"/>
    <cellStyle name="Normal 41 5 7" xfId="36336" xr:uid="{925D6C52-9AC6-43D7-A915-CE86BBAE0708}"/>
    <cellStyle name="Normal 41 6" xfId="36337" xr:uid="{69F29924-767B-4A01-B2DD-06475F10FF8E}"/>
    <cellStyle name="Normal 41 6 2" xfId="36338" xr:uid="{0D8AA00A-3B13-42AA-9CDC-E30D8376EDDE}"/>
    <cellStyle name="Normal 41 6 2 2" xfId="36339" xr:uid="{E4845F7E-0811-4486-BCCA-9A34B2D7C22E}"/>
    <cellStyle name="Normal 41 6 2 2 2" xfId="36340" xr:uid="{1593D939-AEC1-4C35-8FC6-A93D459329E9}"/>
    <cellStyle name="Normal 41 6 2 2 2 2" xfId="36341" xr:uid="{2960C9FE-1603-4B66-B15C-5F30DC16841E}"/>
    <cellStyle name="Normal 41 6 2 2 3" xfId="36342" xr:uid="{1A41BD52-222F-4655-B968-A24A2CF12F0C}"/>
    <cellStyle name="Normal 41 6 2 3" xfId="36343" xr:uid="{138B76C1-F447-4808-AC04-5E0671756939}"/>
    <cellStyle name="Normal 41 6 2 3 2" xfId="36344" xr:uid="{341E8A19-E287-4375-82E9-1BB014E156A6}"/>
    <cellStyle name="Normal 41 6 2 4" xfId="36345" xr:uid="{6A3800C5-9F73-4CED-8C6B-4D4A8CEB24A6}"/>
    <cellStyle name="Normal 41 6 3" xfId="36346" xr:uid="{A7958D3B-3319-4651-834A-2BDC0827586D}"/>
    <cellStyle name="Normal 41 6 3 2" xfId="36347" xr:uid="{03241C02-AED9-4162-ADC4-1BDAB21776C1}"/>
    <cellStyle name="Normal 41 6 3 2 2" xfId="56483" xr:uid="{0FE4EE63-5C08-47EE-8B9A-3E1D2C4A8012}"/>
    <cellStyle name="Normal 41 6 3 3" xfId="56484" xr:uid="{71AD887E-D527-472C-B421-F05DCD7B1A63}"/>
    <cellStyle name="Normal 41 6 4" xfId="36348" xr:uid="{D5DACE7C-E22A-4462-8020-F13C16635340}"/>
    <cellStyle name="Normal 41 6 4 2" xfId="56485" xr:uid="{2B733870-FAED-4BAD-BFB9-354577A24646}"/>
    <cellStyle name="Normal 41 6 5" xfId="36349" xr:uid="{716B9003-3B2D-464F-8C59-8AD5B54437F7}"/>
    <cellStyle name="Normal 41 6 6" xfId="56486" xr:uid="{4947EECE-C030-49B5-89FF-040A3C87B359}"/>
    <cellStyle name="Normal 41 7" xfId="36350" xr:uid="{78237B37-DD4E-45B3-96D4-9BA6E96CEC7C}"/>
    <cellStyle name="Normal 41 7 2" xfId="36351" xr:uid="{D6CB2AA8-4523-4354-8D60-182BFEBF7567}"/>
    <cellStyle name="Normal 41 7 2 2" xfId="36352" xr:uid="{8DB1E528-87DC-4D0F-9023-4DFB76DF71A3}"/>
    <cellStyle name="Normal 41 7 2 2 2" xfId="56487" xr:uid="{602B2FBC-87CC-4FFD-8743-ED7B7D3E7470}"/>
    <cellStyle name="Normal 41 7 2 3" xfId="56488" xr:uid="{315750A5-FC3F-4DF6-8B97-30314C5A03E5}"/>
    <cellStyle name="Normal 41 7 3" xfId="36353" xr:uid="{7594BA53-676B-4D84-BF2E-6A3DA793C6FE}"/>
    <cellStyle name="Normal 41 7 3 2" xfId="56489" xr:uid="{E35F368D-0A53-4879-93D2-9B898DE9DCA5}"/>
    <cellStyle name="Normal 41 7 4" xfId="56490" xr:uid="{30989375-F750-4F0E-A889-09C7262701E5}"/>
    <cellStyle name="Normal 41 8" xfId="36354" xr:uid="{38D4BCBA-0E48-4F84-BB82-75D708E599B2}"/>
    <cellStyle name="Normal 41 8 2" xfId="36355" xr:uid="{146CA501-1271-4535-8B9D-16DE6912258B}"/>
    <cellStyle name="Normal 41 8 2 2" xfId="36356" xr:uid="{D234C357-81D7-4B3E-8C4C-9888B656DC66}"/>
    <cellStyle name="Normal 41 8 2 2 2" xfId="36357" xr:uid="{1D8AF911-3E57-4410-908D-CF34ECC1EDF7}"/>
    <cellStyle name="Normal 41 8 2 3" xfId="36358" xr:uid="{026441EF-317A-4DFA-B3A9-6A4709060F9F}"/>
    <cellStyle name="Normal 41 8 3" xfId="36359" xr:uid="{230E48BA-7B1A-4015-AD06-55B2C52A3D9C}"/>
    <cellStyle name="Normal 41 8 3 2" xfId="36360" xr:uid="{EDB366EC-1FA3-45EA-AB93-1696860EC2DE}"/>
    <cellStyle name="Normal 41 8 4" xfId="36361" xr:uid="{AD2835E4-AAB3-4DE7-8236-0A5ECA6E6154}"/>
    <cellStyle name="Normal 41 9" xfId="36362" xr:uid="{DDCE3005-C972-468A-9263-65E186192393}"/>
    <cellStyle name="Normal 41 9 2" xfId="36363" xr:uid="{F762B3B6-D1D2-4A76-9622-700596A11D57}"/>
    <cellStyle name="Normal 41_HIDROLOGIA" xfId="36364" xr:uid="{9347FDDE-A932-45F2-B4F2-B6E5AB1AAFEE}"/>
    <cellStyle name="Normal 42" xfId="36365" xr:uid="{CA1ECF24-3BE7-486A-AD8D-BDF6249076F1}"/>
    <cellStyle name="Normal 42 10" xfId="36366" xr:uid="{46C173D3-58BC-4454-ADBE-87B11E512F51}"/>
    <cellStyle name="Normal 42 11" xfId="36367" xr:uid="{45160A6E-45D6-4241-9E6F-2BF922F42582}"/>
    <cellStyle name="Normal 42 12" xfId="36368" xr:uid="{2E24D3E2-2BEE-4B2E-90D7-AADFC92FA2E5}"/>
    <cellStyle name="Normal 42 2" xfId="36369" xr:uid="{6E60EDED-DB23-4C1E-9385-93DA8E16344D}"/>
    <cellStyle name="Normal 42 2 2" xfId="36370" xr:uid="{BFCCCEB4-1FA2-4282-A038-344B392AFB34}"/>
    <cellStyle name="Normal 42 2 2 2" xfId="36371" xr:uid="{DDE99F8D-E64F-45AF-93A3-CBB2CE14B4B8}"/>
    <cellStyle name="Normal 42 2 2 2 2" xfId="36372" xr:uid="{FBEE67D5-4B99-4527-A30C-F75AAA1534D8}"/>
    <cellStyle name="Normal 42 2 2 2 2 2" xfId="36373" xr:uid="{8B8668C0-E9D2-4BD8-B7D7-9D8F12369758}"/>
    <cellStyle name="Normal 42 2 2 2 2 2 2" xfId="36374" xr:uid="{E8E28D2A-84B5-4FB6-A261-F2ADC668F119}"/>
    <cellStyle name="Normal 42 2 2 2 2 2 3" xfId="36375" xr:uid="{87924A69-750B-48ED-8582-DC37C6FF3442}"/>
    <cellStyle name="Normal 42 2 2 2 2 3" xfId="36376" xr:uid="{C41F0978-AEBC-411C-912C-E0A84F09C149}"/>
    <cellStyle name="Normal 42 2 2 2 2 4" xfId="36377" xr:uid="{91E85A0C-1F2B-438A-A297-30EA36A5E065}"/>
    <cellStyle name="Normal 42 2 2 2 2 5" xfId="36378" xr:uid="{F963582E-FC73-473D-8081-4F318C5E00AC}"/>
    <cellStyle name="Normal 42 2 2 2 3" xfId="36379" xr:uid="{2F86D2D0-C5D2-4F6C-BBB0-9FD8216D0711}"/>
    <cellStyle name="Normal 42 2 2 2 3 2" xfId="36380" xr:uid="{8A1CE1E1-4AD9-4FDE-8F12-CF7CB17AE6DA}"/>
    <cellStyle name="Normal 42 2 2 2 3 3" xfId="36381" xr:uid="{8BFFFC5B-9EA4-4AD4-A671-DD2B40176017}"/>
    <cellStyle name="Normal 42 2 2 2 4" xfId="36382" xr:uid="{E12E193B-99D3-491E-B1C7-31596855A7AB}"/>
    <cellStyle name="Normal 42 2 2 2 5" xfId="36383" xr:uid="{C224AF6F-31C0-4019-9C98-0E78509342A3}"/>
    <cellStyle name="Normal 42 2 2 2 6" xfId="36384" xr:uid="{F75F8AB9-5F3B-4176-80F6-5FD4E04B77EA}"/>
    <cellStyle name="Normal 42 2 2 2_INFORME" xfId="36385" xr:uid="{A39EEB16-342E-4C8A-B225-705251023236}"/>
    <cellStyle name="Normal 42 2 2 3" xfId="36386" xr:uid="{335FB005-6448-47F0-929E-9B1C4F2C9B26}"/>
    <cellStyle name="Normal 42 2 2 3 2" xfId="36387" xr:uid="{BD7D17D5-93BA-4667-AF56-4B1F0E52258D}"/>
    <cellStyle name="Normal 42 2 2 3 2 2" xfId="36388" xr:uid="{9B30D2C5-DF12-4293-8EBE-A8A81E4250EA}"/>
    <cellStyle name="Normal 42 2 2 3 2 3" xfId="36389" xr:uid="{CE626A65-F47E-4823-A5E6-0A846CBFC8AC}"/>
    <cellStyle name="Normal 42 2 2 3 3" xfId="36390" xr:uid="{89381CED-1931-4AC5-9026-67A16FD5D62F}"/>
    <cellStyle name="Normal 42 2 2 3 4" xfId="36391" xr:uid="{2C657C73-1AAD-48F8-8DCA-4593DF30F893}"/>
    <cellStyle name="Normal 42 2 2 3 5" xfId="36392" xr:uid="{F496E613-2D45-408F-AD3B-AA46B3F7F8B7}"/>
    <cellStyle name="Normal 42 2 2 4" xfId="36393" xr:uid="{26599082-3748-49FE-954A-2B786CC0E8C1}"/>
    <cellStyle name="Normal 42 2 2 4 2" xfId="36394" xr:uid="{AAFD5DB2-5CE3-491B-84F4-46C92BF5725B}"/>
    <cellStyle name="Normal 42 2 2 4 3" xfId="36395" xr:uid="{67801B58-280B-4361-9D24-F171818B297E}"/>
    <cellStyle name="Normal 42 2 2 5" xfId="36396" xr:uid="{25FB56C9-5DDD-43C4-8FB2-46C2E44E05F7}"/>
    <cellStyle name="Normal 42 2 2 6" xfId="36397" xr:uid="{6F0A76A7-DDB8-4740-B68D-BA0CBCA2B8F0}"/>
    <cellStyle name="Normal 42 2 2 7" xfId="36398" xr:uid="{84573BE8-42F0-462D-9D48-9947C5C6C2A1}"/>
    <cellStyle name="Normal 42 2 2_INFORME" xfId="36399" xr:uid="{0DD9CFE5-5D57-4ED3-89A8-5D44C4076091}"/>
    <cellStyle name="Normal 42 2 3" xfId="36400" xr:uid="{360D2B21-BC34-44DA-B82D-DCD225C32F73}"/>
    <cellStyle name="Normal 42 2 3 2" xfId="36401" xr:uid="{C41576DD-791A-400F-9698-54E702822628}"/>
    <cellStyle name="Normal 42 2 3 2 2" xfId="36402" xr:uid="{FB92F860-9B91-49A2-8113-2E53FCB0FFDA}"/>
    <cellStyle name="Normal 42 2 3 2 2 2" xfId="36403" xr:uid="{21051F26-0788-47EB-9B22-BEE5ADCDA013}"/>
    <cellStyle name="Normal 42 2 3 2 2 3" xfId="36404" xr:uid="{AEED5F6A-BC83-42DF-86F1-70E90E67BEA2}"/>
    <cellStyle name="Normal 42 2 3 2 3" xfId="36405" xr:uid="{8CF227A4-CB50-45A0-9EBE-9A3F074275D5}"/>
    <cellStyle name="Normal 42 2 3 2 4" xfId="36406" xr:uid="{0E7D7206-8C41-4975-9541-1A94369DEC9A}"/>
    <cellStyle name="Normal 42 2 3 2 5" xfId="36407" xr:uid="{154211D3-7142-49D1-B27C-EC21FE6AB5B3}"/>
    <cellStyle name="Normal 42 2 3 3" xfId="36408" xr:uid="{A50A61CB-B7CF-49B8-B59E-4719659B8690}"/>
    <cellStyle name="Normal 42 2 3 3 2" xfId="36409" xr:uid="{668F916B-F457-4C4A-AF4A-7128DDCD3744}"/>
    <cellStyle name="Normal 42 2 3 3 3" xfId="36410" xr:uid="{1D1187E4-6B2C-475A-A046-CA03FFBC4342}"/>
    <cellStyle name="Normal 42 2 3 4" xfId="36411" xr:uid="{F5342296-19F2-4F8B-8AF6-6959E5BE261E}"/>
    <cellStyle name="Normal 42 2 3 5" xfId="36412" xr:uid="{30A78F4F-6E6C-4031-9078-D6B3D32888AE}"/>
    <cellStyle name="Normal 42 2 3 6" xfId="36413" xr:uid="{0FD24DA3-4573-4903-AD38-D7030433109A}"/>
    <cellStyle name="Normal 42 2 3_INFORME" xfId="36414" xr:uid="{DFEB751D-2065-4B91-9340-213763F81232}"/>
    <cellStyle name="Normal 42 2 4" xfId="36415" xr:uid="{536A3CEB-C235-4D3B-993C-7ACA5D3667D0}"/>
    <cellStyle name="Normal 42 2 4 2" xfId="36416" xr:uid="{6724B1E5-EED7-4966-82FE-3CA29FF38BDE}"/>
    <cellStyle name="Normal 42 2 4 2 2" xfId="36417" xr:uid="{1EC699F8-28F8-44AE-BFF1-CBFB68C7742B}"/>
    <cellStyle name="Normal 42 2 4 2 3" xfId="36418" xr:uid="{951B5360-8D8D-497A-979B-475D05A8EAEF}"/>
    <cellStyle name="Normal 42 2 4 3" xfId="36419" xr:uid="{4C89CD68-1D10-4B95-9BAA-CFC67927B77C}"/>
    <cellStyle name="Normal 42 2 4 4" xfId="36420" xr:uid="{5C9167D3-41DC-449F-8297-CCA9682A5071}"/>
    <cellStyle name="Normal 42 2 4 5" xfId="36421" xr:uid="{6FFE0196-775C-430F-B1AB-D697246F175A}"/>
    <cellStyle name="Normal 42 2 5" xfId="36422" xr:uid="{A10CC843-E118-497E-8F9C-7C88F6B3523F}"/>
    <cellStyle name="Normal 42 2 5 2" xfId="36423" xr:uid="{59901AB7-FF84-4473-A304-C8D5D5533214}"/>
    <cellStyle name="Normal 42 2 5 3" xfId="36424" xr:uid="{1EBAC790-57B8-4372-81DE-88BE4906EE05}"/>
    <cellStyle name="Normal 42 2 6" xfId="36425" xr:uid="{AE178F6B-2C5C-4BAB-A45C-AEEF53CC5E98}"/>
    <cellStyle name="Normal 42 2 7" xfId="36426" xr:uid="{37E3B26D-BBFB-44B6-A20D-4B25766810A8}"/>
    <cellStyle name="Normal 42 2 8" xfId="36427" xr:uid="{7926F107-2EB0-479F-8DD6-A28D70C45C8D}"/>
    <cellStyle name="Normal 42 2_INFORME" xfId="36428" xr:uid="{4DC5C1E5-DC6F-4E00-9A7E-A3F90FB6DEB1}"/>
    <cellStyle name="Normal 42 3" xfId="36429" xr:uid="{EB538A6C-440B-492C-BC46-4FEA50F9D410}"/>
    <cellStyle name="Normal 42 3 10" xfId="36430" xr:uid="{241FC0C6-FB84-486F-8A82-36E7E00D4786}"/>
    <cellStyle name="Normal 42 3 2" xfId="36431" xr:uid="{CE890450-3CFD-4010-8CD2-2C00E147770B}"/>
    <cellStyle name="Normal 42 3 2 2" xfId="36432" xr:uid="{B38C8E2E-CC90-4F5C-BBE7-FB4957B1B274}"/>
    <cellStyle name="Normal 42 3 2 2 2" xfId="36433" xr:uid="{CE8026B8-6A36-491B-B307-CF6C2128B1FB}"/>
    <cellStyle name="Normal 42 3 2 2 2 2" xfId="36434" xr:uid="{F70F359C-6684-49CB-B61D-34E9FE278A18}"/>
    <cellStyle name="Normal 42 3 2 2 2 2 2" xfId="36435" xr:uid="{A7A56361-35F1-4F9A-97C9-A1C77AA8485E}"/>
    <cellStyle name="Normal 42 3 2 2 2 2 2 2" xfId="36436" xr:uid="{F6A78F58-9356-49BE-9620-D4C99153D0A7}"/>
    <cellStyle name="Normal 42 3 2 2 2 2 2 2 2" xfId="56491" xr:uid="{2DB12019-8209-4F4A-BEA8-D027DC1D9358}"/>
    <cellStyle name="Normal 42 3 2 2 2 2 2 3" xfId="56492" xr:uid="{58B7DB6D-98B9-4A4F-85E1-FA38299A85BF}"/>
    <cellStyle name="Normal 42 3 2 2 2 2 3" xfId="36437" xr:uid="{0F226B0E-440B-41AE-AF13-CCB9D72A51CE}"/>
    <cellStyle name="Normal 42 3 2 2 2 2 3 2" xfId="56493" xr:uid="{BC5C09FA-A781-413D-BE34-3F4195FDEC65}"/>
    <cellStyle name="Normal 42 3 2 2 2 2 4" xfId="56494" xr:uid="{733D2D66-0BB1-4CFC-A63D-D7DA394B20EC}"/>
    <cellStyle name="Normal 42 3 2 2 2 3" xfId="36438" xr:uid="{4AAC7BC1-A96F-4ADD-96C2-29A2FFF003B6}"/>
    <cellStyle name="Normal 42 3 2 2 2 3 2" xfId="36439" xr:uid="{6CD0FCDC-8E61-4A6D-BAC4-B0E544736A38}"/>
    <cellStyle name="Normal 42 3 2 2 2 3 2 2" xfId="56495" xr:uid="{56075056-4B60-46A3-A77A-8CFFE2FF4BF6}"/>
    <cellStyle name="Normal 42 3 2 2 2 3 3" xfId="56496" xr:uid="{1CC58324-B045-4704-A599-1E3EDFF41894}"/>
    <cellStyle name="Normal 42 3 2 2 2 4" xfId="36440" xr:uid="{A3726310-AF06-4979-BCB9-F930B937B2D1}"/>
    <cellStyle name="Normal 42 3 2 2 2 4 2" xfId="56497" xr:uid="{18A6FCCD-8755-4650-BFB9-D0B96EEA5821}"/>
    <cellStyle name="Normal 42 3 2 2 2 5" xfId="36441" xr:uid="{2E647B0D-9088-4062-9FB6-3C5D468F8032}"/>
    <cellStyle name="Normal 42 3 2 2 2 6" xfId="56498" xr:uid="{D7EC40E1-D2D0-4804-91CD-D83408103A6B}"/>
    <cellStyle name="Normal 42 3 2 2 3" xfId="36442" xr:uid="{076A0BD1-62C5-4E90-A036-306629A5899A}"/>
    <cellStyle name="Normal 42 3 2 2 3 2" xfId="36443" xr:uid="{53156A17-9436-4453-8E87-1CA2E8CD8B2C}"/>
    <cellStyle name="Normal 42 3 2 2 3 2 2" xfId="36444" xr:uid="{1DCC82AD-D3F3-4DE6-9866-CA0A68F0B1AA}"/>
    <cellStyle name="Normal 42 3 2 2 3 2 2 2" xfId="36445" xr:uid="{5DCBC28D-6F0E-43DB-8A7D-2AB18BD8A0EA}"/>
    <cellStyle name="Normal 42 3 2 2 3 2 3" xfId="36446" xr:uid="{45F57EDF-0735-4FDB-8E3A-B29C5F052248}"/>
    <cellStyle name="Normal 42 3 2 2 3 3" xfId="36447" xr:uid="{B7C06670-6188-46C8-A6BB-4960D224373F}"/>
    <cellStyle name="Normal 42 3 2 2 3 3 2" xfId="36448" xr:uid="{3433A315-3F29-4260-8885-0EC20ECF1FB8}"/>
    <cellStyle name="Normal 42 3 2 2 3 4" xfId="36449" xr:uid="{4A4C7D67-BDD6-473F-9FA2-F36921C0220F}"/>
    <cellStyle name="Normal 42 3 2 2 4" xfId="36450" xr:uid="{7D8C2F49-B0E8-4149-BAD5-3A231799AFF2}"/>
    <cellStyle name="Normal 42 3 2 2 4 2" xfId="36451" xr:uid="{D43C3EB3-1D03-47F1-944A-7BB2DD60F746}"/>
    <cellStyle name="Normal 42 3 2 2 4 2 2" xfId="36452" xr:uid="{FF28A5B1-3260-4BA2-89EA-F1D1F83C0993}"/>
    <cellStyle name="Normal 42 3 2 2 4 3" xfId="36453" xr:uid="{FD637FD7-A450-4D0F-B51F-7AC3C56995C8}"/>
    <cellStyle name="Normal 42 3 2 2 5" xfId="36454" xr:uid="{98625381-712E-4BBB-8A8B-D64AE2692BE4}"/>
    <cellStyle name="Normal 42 3 2 2 5 2" xfId="36455" xr:uid="{23B98A91-4B7F-4CFB-9795-0E0F1EE682F0}"/>
    <cellStyle name="Normal 42 3 2 2 6" xfId="36456" xr:uid="{0B4AD83E-2C27-44F2-9789-EF03CBA779C5}"/>
    <cellStyle name="Normal 42 3 2 2 7" xfId="36457" xr:uid="{931D4EBB-E479-4488-9F79-8EF329A24C0B}"/>
    <cellStyle name="Normal 42 3 2 2 8" xfId="36458" xr:uid="{DFE9CB3A-CD78-44DD-B077-464F67A2BAB1}"/>
    <cellStyle name="Normal 42 3 2 3" xfId="36459" xr:uid="{9667EAB1-57BF-49B0-87A0-C8557198D887}"/>
    <cellStyle name="Normal 42 3 2 3 2" xfId="36460" xr:uid="{FC1C2711-8A85-407E-A785-5196B76F7224}"/>
    <cellStyle name="Normal 42 3 2 3 2 2" xfId="36461" xr:uid="{E99E11A2-E613-411B-892A-3A022CA355DC}"/>
    <cellStyle name="Normal 42 3 2 3 2 2 2" xfId="36462" xr:uid="{BDA598DD-E541-4B50-90A7-8E60A750287B}"/>
    <cellStyle name="Normal 42 3 2 3 2 2 2 2" xfId="36463" xr:uid="{479508A7-A67C-4A92-8A47-8EB781B953FA}"/>
    <cellStyle name="Normal 42 3 2 3 2 2 3" xfId="36464" xr:uid="{61C50FA7-CD52-41C7-89E2-CC7B14483677}"/>
    <cellStyle name="Normal 42 3 2 3 2 3" xfId="36465" xr:uid="{53114E30-BC03-42B9-8D8F-07A2591B9526}"/>
    <cellStyle name="Normal 42 3 2 3 2 3 2" xfId="36466" xr:uid="{86880D31-0485-4DCC-B440-04C291FF35C6}"/>
    <cellStyle name="Normal 42 3 2 3 2 4" xfId="36467" xr:uid="{960F6276-2052-47D2-A657-B458B3366EEA}"/>
    <cellStyle name="Normal 42 3 2 3 3" xfId="36468" xr:uid="{13AAA97A-6F32-4912-8EEE-21B9070BE122}"/>
    <cellStyle name="Normal 42 3 2 3 3 2" xfId="36469" xr:uid="{D8B9BA61-0AF9-44E6-911A-DCE67DF94181}"/>
    <cellStyle name="Normal 42 3 2 3 3 2 2" xfId="56499" xr:uid="{9E303182-DFF4-4F16-94EA-26FA36CC0976}"/>
    <cellStyle name="Normal 42 3 2 3 3 3" xfId="56500" xr:uid="{ACF032B9-EAA3-4BD6-BF53-0BF853A0ED1D}"/>
    <cellStyle name="Normal 42 3 2 3 4" xfId="36470" xr:uid="{A10B18CB-8BCF-4468-9AE9-CC31D4AEB329}"/>
    <cellStyle name="Normal 42 3 2 3 4 2" xfId="56501" xr:uid="{D098CE90-25A9-47E7-85CE-68D9EC4724F1}"/>
    <cellStyle name="Normal 42 3 2 3 5" xfId="36471" xr:uid="{AA1F9088-EC54-4439-BBF5-715A06F160BC}"/>
    <cellStyle name="Normal 42 3 2 3 6" xfId="56502" xr:uid="{983D86B7-9BBB-44BC-B8A3-38C2AA7FA00B}"/>
    <cellStyle name="Normal 42 3 2 4" xfId="36472" xr:uid="{E0CBB4F0-33FD-4B5F-BA1F-CC597099EAB6}"/>
    <cellStyle name="Normal 42 3 2 4 2" xfId="36473" xr:uid="{B2B6DF8C-5797-42D7-8CE2-F212F171AB66}"/>
    <cellStyle name="Normal 42 3 2 4 2 2" xfId="36474" xr:uid="{04C006BD-25B4-4407-A581-78690630FD6F}"/>
    <cellStyle name="Normal 42 3 2 4 2 2 2" xfId="36475" xr:uid="{ED4829C7-ED36-4D3D-850F-47727D854736}"/>
    <cellStyle name="Normal 42 3 2 4 2 3" xfId="36476" xr:uid="{F93C490A-7F5B-46D9-987A-AFBCA97954F8}"/>
    <cellStyle name="Normal 42 3 2 4 3" xfId="36477" xr:uid="{F2700F4C-9942-4C6C-925E-15F97D8A7EB3}"/>
    <cellStyle name="Normal 42 3 2 4 3 2" xfId="36478" xr:uid="{216BAE05-698F-4585-AC54-5BD2448C591B}"/>
    <cellStyle name="Normal 42 3 2 4 4" xfId="36479" xr:uid="{5AF9CD34-DE14-41CC-BCE2-600FDA83CEB6}"/>
    <cellStyle name="Normal 42 3 2 5" xfId="36480" xr:uid="{862934BB-A93D-48EE-BAC4-DD97A2286AD9}"/>
    <cellStyle name="Normal 42 3 2 5 2" xfId="36481" xr:uid="{DB0F494B-AFDB-49A4-A3BA-7E0430A9162C}"/>
    <cellStyle name="Normal 42 3 2 5 2 2" xfId="36482" xr:uid="{29C993F5-5935-4197-826B-C05B1FA99849}"/>
    <cellStyle name="Normal 42 3 2 5 3" xfId="36483" xr:uid="{AEE7A6D0-6F7C-4D35-A5BF-A23A66F8DB24}"/>
    <cellStyle name="Normal 42 3 2 6" xfId="36484" xr:uid="{4557C9CE-AB76-4335-80F6-4A2399857E05}"/>
    <cellStyle name="Normal 42 3 2 6 2" xfId="36485" xr:uid="{D6685145-6B80-4AF2-A02A-5DA28A24360A}"/>
    <cellStyle name="Normal 42 3 2 7" xfId="36486" xr:uid="{E4B13871-0114-4E91-9832-A3A17ACB39C0}"/>
    <cellStyle name="Normal 42 3 2 8" xfId="36487" xr:uid="{BCBA4D96-224D-4929-A51C-9EBAEAA4DBB0}"/>
    <cellStyle name="Normal 42 3 2 9" xfId="36488" xr:uid="{771B845E-F389-4736-9DEF-ECAA3AB8FB3A}"/>
    <cellStyle name="Normal 42 3 2_INFORME" xfId="36489" xr:uid="{43EB3965-E8F1-4DFE-BF9F-DBEA5FA66657}"/>
    <cellStyle name="Normal 42 3 3" xfId="36490" xr:uid="{2C8EFBF0-19E7-45C5-8526-F63ECA3B5BC1}"/>
    <cellStyle name="Normal 42 3 3 2" xfId="36491" xr:uid="{2B5EEE7C-7FF0-4DF4-B11D-41DE957DFEAA}"/>
    <cellStyle name="Normal 42 3 3 2 2" xfId="36492" xr:uid="{B378C227-1B26-463A-AFC7-19DEB2CB3A48}"/>
    <cellStyle name="Normal 42 3 3 2 2 2" xfId="36493" xr:uid="{7498B7BA-FC92-4289-BD95-A621D46D785F}"/>
    <cellStyle name="Normal 42 3 3 2 2 2 2" xfId="36494" xr:uid="{9D25D393-D536-418D-B61D-D4639246A26E}"/>
    <cellStyle name="Normal 42 3 3 2 2 2 2 2" xfId="56503" xr:uid="{625E43EB-410A-4880-937E-32E399474F17}"/>
    <cellStyle name="Normal 42 3 3 2 2 2 3" xfId="56504" xr:uid="{E784F600-DA80-4561-A946-659633ABDF87}"/>
    <cellStyle name="Normal 42 3 3 2 2 3" xfId="36495" xr:uid="{ABD9434D-B6AC-4091-AF3B-B2D13AB94F95}"/>
    <cellStyle name="Normal 42 3 3 2 2 3 2" xfId="56505" xr:uid="{E56B7072-BAED-42A3-B826-465BDE890907}"/>
    <cellStyle name="Normal 42 3 3 2 2 4" xfId="56506" xr:uid="{DD34A603-EF73-4047-8EFE-EBF7AD5E0871}"/>
    <cellStyle name="Normal 42 3 3 2 3" xfId="36496" xr:uid="{168133EC-8F29-470A-A0A7-607F99DFE283}"/>
    <cellStyle name="Normal 42 3 3 2 3 2" xfId="36497" xr:uid="{DDBB3462-E938-4AC4-8341-A2AFD3528DBE}"/>
    <cellStyle name="Normal 42 3 3 2 3 2 2" xfId="56507" xr:uid="{7D3D7D24-923D-418D-9EF0-18B36A4813D8}"/>
    <cellStyle name="Normal 42 3 3 2 3 3" xfId="56508" xr:uid="{ADFCF07C-0E79-4837-8E2D-B7F79AC22A34}"/>
    <cellStyle name="Normal 42 3 3 2 4" xfId="36498" xr:uid="{3FC6DC3F-A4FB-4D66-8A97-2987DE91DBEF}"/>
    <cellStyle name="Normal 42 3 3 2 4 2" xfId="56509" xr:uid="{3FA6C525-7906-49DA-89AF-7FCA812DE73D}"/>
    <cellStyle name="Normal 42 3 3 2 5" xfId="36499" xr:uid="{83F59473-E0C3-48B1-B543-587B2B18BE41}"/>
    <cellStyle name="Normal 42 3 3 2 6" xfId="56510" xr:uid="{8415F070-AE64-41C3-9183-D3E024FB80B4}"/>
    <cellStyle name="Normal 42 3 3 3" xfId="36500" xr:uid="{868AFB5D-2E19-45A3-BE4A-A20CE4A20FBD}"/>
    <cellStyle name="Normal 42 3 3 3 2" xfId="36501" xr:uid="{AFFB67D2-2542-46FC-8D5A-8A920FBBE638}"/>
    <cellStyle name="Normal 42 3 3 3 2 2" xfId="36502" xr:uid="{AD449D6C-8DFB-4A75-98F5-88F698B3AC6A}"/>
    <cellStyle name="Normal 42 3 3 3 2 2 2" xfId="36503" xr:uid="{17FB7DA8-479B-43DD-B108-2A89064BA979}"/>
    <cellStyle name="Normal 42 3 3 3 2 3" xfId="36504" xr:uid="{CD29AB77-8372-4292-9474-C0164ADAC9E2}"/>
    <cellStyle name="Normal 42 3 3 3 3" xfId="36505" xr:uid="{7EBC8FCF-5FEB-41A4-9876-90715727EFF6}"/>
    <cellStyle name="Normal 42 3 3 3 3 2" xfId="36506" xr:uid="{FF713D92-7698-46B2-92A2-B80BC7644836}"/>
    <cellStyle name="Normal 42 3 3 3 4" xfId="36507" xr:uid="{26DB070A-F2B3-4CDC-93AD-6146ADF57D17}"/>
    <cellStyle name="Normal 42 3 3 4" xfId="36508" xr:uid="{C83E1A2B-6AFF-4A9A-ADD1-1722E7EC3BE3}"/>
    <cellStyle name="Normal 42 3 3 4 2" xfId="36509" xr:uid="{802E22CC-42F6-4219-BDB6-CC1BD8E4B331}"/>
    <cellStyle name="Normal 42 3 3 4 2 2" xfId="36510" xr:uid="{575F0CF3-F887-4001-913B-DEB1DA381741}"/>
    <cellStyle name="Normal 42 3 3 4 3" xfId="36511" xr:uid="{E4B6F9A2-26EE-4F1E-B27B-2AACD244E66D}"/>
    <cellStyle name="Normal 42 3 3 5" xfId="36512" xr:uid="{C61282A8-C8AF-4003-AAE3-EDC9E5EE16AD}"/>
    <cellStyle name="Normal 42 3 3 5 2" xfId="36513" xr:uid="{5550E2AD-CDB1-46F8-BC3B-CBE3EE85B551}"/>
    <cellStyle name="Normal 42 3 3 6" xfId="36514" xr:uid="{1C2EA8A7-DFF3-4E2E-938E-2C331BD69689}"/>
    <cellStyle name="Normal 42 3 3 7" xfId="36515" xr:uid="{38E6D11B-CED6-4931-8B0E-96DBB4E7BFF6}"/>
    <cellStyle name="Normal 42 3 3 8" xfId="36516" xr:uid="{4E134DE5-C088-4459-BE5A-8A1AF6455BC0}"/>
    <cellStyle name="Normal 42 3 4" xfId="36517" xr:uid="{0DF6042B-6124-4F4B-8821-852155C018CD}"/>
    <cellStyle name="Normal 42 3 4 2" xfId="36518" xr:uid="{6A26CB32-1EEA-4A02-91A1-93E855BFB7D3}"/>
    <cellStyle name="Normal 42 3 4 2 2" xfId="36519" xr:uid="{DA4BB4EE-BC81-47EF-82C4-18C8EEAE768C}"/>
    <cellStyle name="Normal 42 3 4 2 2 2" xfId="36520" xr:uid="{93463A13-DBA9-4940-A698-A5E0251B4EA7}"/>
    <cellStyle name="Normal 42 3 4 2 2 2 2" xfId="36521" xr:uid="{84A9B15A-B2D0-41D0-B98F-21B3D902DB9A}"/>
    <cellStyle name="Normal 42 3 4 2 2 3" xfId="36522" xr:uid="{751E98EA-F6E9-4B4D-8CD6-AA68FA3B7709}"/>
    <cellStyle name="Normal 42 3 4 2 3" xfId="36523" xr:uid="{78715217-4349-49E0-8A5F-3D76F135352B}"/>
    <cellStyle name="Normal 42 3 4 2 3 2" xfId="36524" xr:uid="{05D97E39-C1E8-4738-949B-FC5FACBFFE37}"/>
    <cellStyle name="Normal 42 3 4 2 4" xfId="36525" xr:uid="{2C825287-14EC-4DBE-A5EA-1CA07EC1CA84}"/>
    <cellStyle name="Normal 42 3 4 3" xfId="36526" xr:uid="{E5D31F5C-0F58-464D-A0F4-4492587FB511}"/>
    <cellStyle name="Normal 42 3 4 3 2" xfId="36527" xr:uid="{68A9E21F-3912-42E6-981E-B874F875D594}"/>
    <cellStyle name="Normal 42 3 4 3 2 2" xfId="56511" xr:uid="{13B077DA-A411-4AD2-82B3-303354DDF3C2}"/>
    <cellStyle name="Normal 42 3 4 3 3" xfId="56512" xr:uid="{0366510D-5869-437D-9970-9AB5604D1B52}"/>
    <cellStyle name="Normal 42 3 4 4" xfId="36528" xr:uid="{F4CD2A11-4AA3-4C37-A366-CA6B51B871B2}"/>
    <cellStyle name="Normal 42 3 4 4 2" xfId="56513" xr:uid="{8011CE3A-ACA6-4682-B976-C1007D7B3223}"/>
    <cellStyle name="Normal 42 3 4 5" xfId="36529" xr:uid="{AB77F6C5-6CC4-4F7F-BA21-A7F2EFBCD39C}"/>
    <cellStyle name="Normal 42 3 4 6" xfId="56514" xr:uid="{8F75C27A-A099-47E1-97AF-E2D93E01F0C3}"/>
    <cellStyle name="Normal 42 3 5" xfId="36530" xr:uid="{CF2B2E03-7A06-472A-8F75-75A4AA232908}"/>
    <cellStyle name="Normal 42 3 5 2" xfId="36531" xr:uid="{905AE475-40ED-433C-8EE9-2945CEE989A2}"/>
    <cellStyle name="Normal 42 3 5 2 2" xfId="36532" xr:uid="{9AE24928-7A3F-4633-A9C0-B8345546F3DD}"/>
    <cellStyle name="Normal 42 3 5 2 2 2" xfId="36533" xr:uid="{B7552B47-76F5-4422-B1CC-E39CC78BA4D0}"/>
    <cellStyle name="Normal 42 3 5 2 3" xfId="36534" xr:uid="{87679FD0-C2CA-47BE-BD71-A3B76E1205EF}"/>
    <cellStyle name="Normal 42 3 5 3" xfId="36535" xr:uid="{C91E9E44-9602-429D-B1E7-1DE16C5D89B7}"/>
    <cellStyle name="Normal 42 3 5 3 2" xfId="36536" xr:uid="{B57DDC21-7E48-4E0B-A64A-2A6385B478AF}"/>
    <cellStyle name="Normal 42 3 5 4" xfId="36537" xr:uid="{126D466E-E697-4CF2-9DBF-E4489D5519AC}"/>
    <cellStyle name="Normal 42 3 6" xfId="36538" xr:uid="{3B673FBB-8279-4C8C-A692-A9A285A21AC0}"/>
    <cellStyle name="Normal 42 3 6 2" xfId="36539" xr:uid="{4A8359FC-ED54-41F0-B36C-BA04FCB98217}"/>
    <cellStyle name="Normal 42 3 6 2 2" xfId="36540" xr:uid="{D750922F-30F2-4188-BE24-D8F570C6869D}"/>
    <cellStyle name="Normal 42 3 6 3" xfId="36541" xr:uid="{55C1989E-0AE7-4750-9144-43913FD2219A}"/>
    <cellStyle name="Normal 42 3 7" xfId="36542" xr:uid="{82EEA830-B9AA-4C2D-BE63-5D8113C3698D}"/>
    <cellStyle name="Normal 42 3 7 2" xfId="36543" xr:uid="{E5D21F67-E53F-4183-995B-1EA60F2E62E1}"/>
    <cellStyle name="Normal 42 3 8" xfId="36544" xr:uid="{B10E4161-0189-4C6A-B36E-F32E5D681FCD}"/>
    <cellStyle name="Normal 42 3 9" xfId="36545" xr:uid="{9DFF53E4-19BE-4A21-9A3A-1F48C56317FA}"/>
    <cellStyle name="Normal 42 3_INFORME" xfId="36546" xr:uid="{DA9ACEB4-D2ED-4DBE-A6A5-2978A31FB126}"/>
    <cellStyle name="Normal 42 4" xfId="36547" xr:uid="{5C6CDAF5-F0C8-4C8A-B6E1-91F9018E0663}"/>
    <cellStyle name="Normal 42 4 2" xfId="36548" xr:uid="{F8834BBE-2DF8-4202-B674-4F07BB337A2B}"/>
    <cellStyle name="Normal 42 4 2 2" xfId="36549" xr:uid="{969B6BEC-2218-49E7-8882-CEED5DB8ABAF}"/>
    <cellStyle name="Normal 42 4 2 2 2" xfId="36550" xr:uid="{3AA73CBF-7673-448C-86EA-C44DC15E9A30}"/>
    <cellStyle name="Normal 42 4 2 2 2 2" xfId="36551" xr:uid="{1167072D-FC4D-4761-A3B6-3FC68B9B3CA1}"/>
    <cellStyle name="Normal 42 4 2 2 2 2 2" xfId="36552" xr:uid="{127A180C-C320-42CF-BA39-E504F009EF64}"/>
    <cellStyle name="Normal 42 4 2 2 2 2 2 2" xfId="56515" xr:uid="{7335890E-D968-4DDF-BD98-758C9A9AAC49}"/>
    <cellStyle name="Normal 42 4 2 2 2 2 3" xfId="56516" xr:uid="{93BDA125-FEEA-4F65-BE55-2411B9F5E3F2}"/>
    <cellStyle name="Normal 42 4 2 2 2 3" xfId="36553" xr:uid="{E267FD09-6FA1-4E2F-956E-AD5DE8D8AF91}"/>
    <cellStyle name="Normal 42 4 2 2 2 3 2" xfId="56517" xr:uid="{403C90E2-D173-4DDF-A9F5-1361A472CCD6}"/>
    <cellStyle name="Normal 42 4 2 2 2 4" xfId="56518" xr:uid="{5D888240-94F6-4334-BC4D-2501C9A85F65}"/>
    <cellStyle name="Normal 42 4 2 2 3" xfId="36554" xr:uid="{CF45C17D-D5AB-4BB1-8296-701917665A5D}"/>
    <cellStyle name="Normal 42 4 2 2 3 2" xfId="36555" xr:uid="{F2A93FEE-AB66-4D20-9E46-DF0F2EA285F9}"/>
    <cellStyle name="Normal 42 4 2 2 3 2 2" xfId="56519" xr:uid="{F7B01FCD-C371-4574-822D-255888B48A70}"/>
    <cellStyle name="Normal 42 4 2 2 3 3" xfId="56520" xr:uid="{8E5B9C66-CE07-4C46-BB57-3F6719D471D7}"/>
    <cellStyle name="Normal 42 4 2 2 4" xfId="36556" xr:uid="{4289C12F-D7B5-4A06-BCCE-438427E73F40}"/>
    <cellStyle name="Normal 42 4 2 2 4 2" xfId="56521" xr:uid="{C596AE8C-46AC-4B24-A7C6-FD65DB349A55}"/>
    <cellStyle name="Normal 42 4 2 2 5" xfId="36557" xr:uid="{923F5D8C-EC56-4D3F-B5FC-72DB40BA16C2}"/>
    <cellStyle name="Normal 42 4 2 2 6" xfId="56522" xr:uid="{379A2693-FF27-43D6-BD4F-BB2F58C5011F}"/>
    <cellStyle name="Normal 42 4 2 3" xfId="36558" xr:uid="{52249BC6-B992-4CBA-9753-1CA89782C638}"/>
    <cellStyle name="Normal 42 4 2 3 2" xfId="36559" xr:uid="{9735199C-0646-487C-9A54-2FF35F5FE315}"/>
    <cellStyle name="Normal 42 4 2 3 2 2" xfId="36560" xr:uid="{78984BFA-8412-40CD-B68A-60B4BEF543BF}"/>
    <cellStyle name="Normal 42 4 2 3 2 2 2" xfId="36561" xr:uid="{6AE72CB1-31F9-4BCB-90EF-265101C526C1}"/>
    <cellStyle name="Normal 42 4 2 3 2 3" xfId="36562" xr:uid="{49F46200-1293-4B10-A13D-B026A9438449}"/>
    <cellStyle name="Normal 42 4 2 3 3" xfId="36563" xr:uid="{90776BCC-1746-4D95-951A-699DC9396B80}"/>
    <cellStyle name="Normal 42 4 2 3 3 2" xfId="36564" xr:uid="{287F5AD2-4447-4C8F-AA87-E9977F38CD3F}"/>
    <cellStyle name="Normal 42 4 2 3 4" xfId="36565" xr:uid="{76BCF19F-EDEC-4A19-99B7-78481E9CAEDB}"/>
    <cellStyle name="Normal 42 4 2 4" xfId="36566" xr:uid="{29B1463A-5EC0-4B6B-BC35-FAD49E0A26C4}"/>
    <cellStyle name="Normal 42 4 2 4 2" xfId="36567" xr:uid="{4F1652F3-6B3C-4D23-B60F-EE8FAF07E843}"/>
    <cellStyle name="Normal 42 4 2 4 2 2" xfId="36568" xr:uid="{E92D690B-4B2A-4E35-96D0-AAF29AAE8659}"/>
    <cellStyle name="Normal 42 4 2 4 3" xfId="36569" xr:uid="{1F2FC840-9B32-4605-AC85-F3FAA064F20E}"/>
    <cellStyle name="Normal 42 4 2 5" xfId="36570" xr:uid="{46C367CF-A71B-416B-8AA0-9C172E19B8D1}"/>
    <cellStyle name="Normal 42 4 2 5 2" xfId="36571" xr:uid="{3A5DA97F-037B-4641-BEF1-7994F325E348}"/>
    <cellStyle name="Normal 42 4 2 6" xfId="36572" xr:uid="{ABA15933-D343-4974-9BC4-91C06E95441F}"/>
    <cellStyle name="Normal 42 4 2 7" xfId="36573" xr:uid="{8FF64FA9-7A90-479C-B817-3654B1C03DC7}"/>
    <cellStyle name="Normal 42 4 2 8" xfId="36574" xr:uid="{8E7C026C-90CF-48EB-B995-9D8C1A4FDD40}"/>
    <cellStyle name="Normal 42 4 3" xfId="36575" xr:uid="{92F1B944-CC5F-4B4E-AD05-9000D26ECBA9}"/>
    <cellStyle name="Normal 42 4 3 2" xfId="36576" xr:uid="{41CB768E-B7BD-46AB-B432-781CB737B138}"/>
    <cellStyle name="Normal 42 4 3 2 2" xfId="36577" xr:uid="{8C7D92CA-805E-49A4-A83B-AEEAE2103372}"/>
    <cellStyle name="Normal 42 4 3 2 2 2" xfId="36578" xr:uid="{FEB228E9-EF24-4EEF-A4AB-60E36F8B29B9}"/>
    <cellStyle name="Normal 42 4 3 2 2 2 2" xfId="36579" xr:uid="{93E4592B-F9CD-48F2-980E-F1F31174FDEE}"/>
    <cellStyle name="Normal 42 4 3 2 2 3" xfId="36580" xr:uid="{A43983D6-81AD-48B8-B2BE-5008F0EEFB14}"/>
    <cellStyle name="Normal 42 4 3 2 3" xfId="36581" xr:uid="{F9A36DAC-98A4-40C4-8521-A938B78AB404}"/>
    <cellStyle name="Normal 42 4 3 2 3 2" xfId="36582" xr:uid="{513C7006-463D-4FE1-8C6C-653BCCFCBFF8}"/>
    <cellStyle name="Normal 42 4 3 2 4" xfId="36583" xr:uid="{C001AB1C-8983-4BD2-B695-4E21264EA743}"/>
    <cellStyle name="Normal 42 4 3 3" xfId="36584" xr:uid="{2300A106-CB5A-4940-874D-6CA737EDEC2F}"/>
    <cellStyle name="Normal 42 4 3 3 2" xfId="36585" xr:uid="{0B078920-B51C-43BB-BCB8-E9FFDA5B8185}"/>
    <cellStyle name="Normal 42 4 3 3 2 2" xfId="56523" xr:uid="{2FED0B8B-E75F-4254-95C1-3BDF856FD8D5}"/>
    <cellStyle name="Normal 42 4 3 3 3" xfId="56524" xr:uid="{8833CD71-93BB-4BD4-A73A-7F39D545DF79}"/>
    <cellStyle name="Normal 42 4 3 4" xfId="36586" xr:uid="{0F357652-D3EF-4959-9462-7E22BD2BA04F}"/>
    <cellStyle name="Normal 42 4 3 4 2" xfId="56525" xr:uid="{45C3461C-DC1E-4A5E-AEDD-0625E1A50FD9}"/>
    <cellStyle name="Normal 42 4 3 5" xfId="36587" xr:uid="{9A40B1A6-A7D4-4198-A346-A86454E404D6}"/>
    <cellStyle name="Normal 42 4 3 6" xfId="56526" xr:uid="{E7C2C5D5-9DF9-4D8E-8677-E12DE6B2E992}"/>
    <cellStyle name="Normal 42 4 4" xfId="36588" xr:uid="{B06F044E-2777-4F89-8109-C971E20C1C9D}"/>
    <cellStyle name="Normal 42 4 4 2" xfId="36589" xr:uid="{18D92F7E-BFA0-49A7-B171-FCD7B6519750}"/>
    <cellStyle name="Normal 42 4 4 2 2" xfId="36590" xr:uid="{424D83AB-530F-4F14-BDE4-89F297FF5806}"/>
    <cellStyle name="Normal 42 4 4 2 2 2" xfId="36591" xr:uid="{0FCB4A54-D848-4C0B-94BA-57363968517C}"/>
    <cellStyle name="Normal 42 4 4 2 3" xfId="36592" xr:uid="{954A1FC4-7223-44A7-9842-6AA8E0D6085D}"/>
    <cellStyle name="Normal 42 4 4 3" xfId="36593" xr:uid="{90C0E266-01C6-4062-8BCF-B16A3D832C7C}"/>
    <cellStyle name="Normal 42 4 4 3 2" xfId="36594" xr:uid="{97A19E62-E64E-4752-828C-31A938EC79B7}"/>
    <cellStyle name="Normal 42 4 4 4" xfId="36595" xr:uid="{C958F0FE-FC36-4141-B602-579D9F5EF7BC}"/>
    <cellStyle name="Normal 42 4 5" xfId="36596" xr:uid="{2AB624D5-80FE-4A6D-9136-6F2743F7F181}"/>
    <cellStyle name="Normal 42 4 5 2" xfId="36597" xr:uid="{B0D41F3F-54FB-4516-A496-15A4E7B67779}"/>
    <cellStyle name="Normal 42 4 5 2 2" xfId="36598" xr:uid="{48C84023-84E6-4F8E-8026-61EAE51B4F3D}"/>
    <cellStyle name="Normal 42 4 5 3" xfId="36599" xr:uid="{4DB17A08-E012-4205-9D3E-5EF5506714B9}"/>
    <cellStyle name="Normal 42 4 6" xfId="36600" xr:uid="{C81DD1CF-B32D-45FC-8A30-BDB3F37461A9}"/>
    <cellStyle name="Normal 42 4 6 2" xfId="36601" xr:uid="{2FE96511-7D69-43A3-891E-935315F2C069}"/>
    <cellStyle name="Normal 42 4 7" xfId="36602" xr:uid="{4D0F1B1F-A41F-4D18-8872-EAEF8B7D8E2B}"/>
    <cellStyle name="Normal 42 4 8" xfId="36603" xr:uid="{37A30D8E-0FCE-4704-9E34-C44DD199E9AA}"/>
    <cellStyle name="Normal 42 4 9" xfId="36604" xr:uid="{313862AB-2132-4030-98BF-C0D0810CF653}"/>
    <cellStyle name="Normal 42 4_INFORME" xfId="36605" xr:uid="{A4B9204A-6335-4C89-997B-736C550111A8}"/>
    <cellStyle name="Normal 42 5" xfId="36606" xr:uid="{14526BE9-D398-4BB1-97FA-F70CABC65234}"/>
    <cellStyle name="Normal 42 5 2" xfId="36607" xr:uid="{A0418061-E0C5-4947-AE32-539689750016}"/>
    <cellStyle name="Normal 42 5 2 2" xfId="36608" xr:uid="{7F88BE87-7FFF-41AA-AB14-F9DDAE50709F}"/>
    <cellStyle name="Normal 42 5 2 2 2" xfId="36609" xr:uid="{6ADFC010-7E0E-4AA8-AF5C-55D20C88BF45}"/>
    <cellStyle name="Normal 42 5 2 2 2 2" xfId="36610" xr:uid="{16843122-ED6D-4EA8-9B49-CAAB685FB0B7}"/>
    <cellStyle name="Normal 42 5 2 2 2 2 2" xfId="56527" xr:uid="{5B0DD064-0018-4E0B-8EBB-6DCAE207EC21}"/>
    <cellStyle name="Normal 42 5 2 2 2 3" xfId="56528" xr:uid="{03FC0AF5-2C18-475D-B4DD-B59FCD58C39E}"/>
    <cellStyle name="Normal 42 5 2 2 3" xfId="36611" xr:uid="{FA268B76-DA26-4835-8FBF-EE973AA505AE}"/>
    <cellStyle name="Normal 42 5 2 2 3 2" xfId="56529" xr:uid="{D5707FAA-FF8A-436C-8FF6-43E463545FE0}"/>
    <cellStyle name="Normal 42 5 2 2 4" xfId="56530" xr:uid="{2165051C-78A8-4B81-A196-27EC0839ED13}"/>
    <cellStyle name="Normal 42 5 2 3" xfId="36612" xr:uid="{A5D6B7E5-60E7-44C0-896A-91D529063AC4}"/>
    <cellStyle name="Normal 42 5 2 3 2" xfId="36613" xr:uid="{7C0B6283-6DCA-4286-9AEB-A3BB6339083C}"/>
    <cellStyle name="Normal 42 5 2 3 2 2" xfId="56531" xr:uid="{D59716F4-29A3-439D-87F9-39C8B5E2BE65}"/>
    <cellStyle name="Normal 42 5 2 3 3" xfId="56532" xr:uid="{590314B2-C7B7-4705-86EA-015F58E536BF}"/>
    <cellStyle name="Normal 42 5 2 4" xfId="36614" xr:uid="{09F58308-2FF2-4C18-971C-A355C9241BC8}"/>
    <cellStyle name="Normal 42 5 2 4 2" xfId="56533" xr:uid="{CBA18C0B-7701-46AA-952C-6B5393839C03}"/>
    <cellStyle name="Normal 42 5 2 5" xfId="36615" xr:uid="{58B634D2-BEFE-423D-BBEE-474766240CC4}"/>
    <cellStyle name="Normal 42 5 2 6" xfId="56534" xr:uid="{B1C21979-06C4-47DE-B29E-819BD77264F5}"/>
    <cellStyle name="Normal 42 5 3" xfId="36616" xr:uid="{481D34F8-F838-42C1-8ACC-A8145CCD0EA3}"/>
    <cellStyle name="Normal 42 5 3 2" xfId="36617" xr:uid="{D4E70F50-B191-4AB3-9B7B-E429C09919E6}"/>
    <cellStyle name="Normal 42 5 3 2 2" xfId="36618" xr:uid="{111735C4-7322-454D-BDBA-70A3CDA16AFF}"/>
    <cellStyle name="Normal 42 5 3 2 2 2" xfId="36619" xr:uid="{37BC23E6-745A-45CC-9C23-9DD2B35EF386}"/>
    <cellStyle name="Normal 42 5 3 2 3" xfId="36620" xr:uid="{567B25CA-2C43-40DB-A4FF-ECC83F64DFF0}"/>
    <cellStyle name="Normal 42 5 3 3" xfId="36621" xr:uid="{CCD616A2-0ACA-4051-8DBA-2324FB2914E0}"/>
    <cellStyle name="Normal 42 5 3 3 2" xfId="36622" xr:uid="{AD704B57-AF6A-440A-8AC4-71DCEEAEE91D}"/>
    <cellStyle name="Normal 42 5 3 4" xfId="36623" xr:uid="{3D687A14-2C77-41EB-9A6A-304E508FCF9E}"/>
    <cellStyle name="Normal 42 5 4" xfId="36624" xr:uid="{30BF35FD-B6D7-4DA2-987E-0E7510A6FCD7}"/>
    <cellStyle name="Normal 42 5 4 2" xfId="36625" xr:uid="{A4C1CF3C-B5F9-4041-9CAB-168A8C7B2164}"/>
    <cellStyle name="Normal 42 5 4 2 2" xfId="36626" xr:uid="{3CB42E85-608B-4E71-A869-957B8E41D16F}"/>
    <cellStyle name="Normal 42 5 4 3" xfId="36627" xr:uid="{DFB8A8E7-822B-4F9E-93C2-E7E3ADA43CA2}"/>
    <cellStyle name="Normal 42 5 5" xfId="36628" xr:uid="{7FE1C117-053E-40C2-B405-4EDEAD088DAF}"/>
    <cellStyle name="Normal 42 5 5 2" xfId="36629" xr:uid="{A35F9219-5780-4EEB-9431-0B009743EA06}"/>
    <cellStyle name="Normal 42 5 6" xfId="36630" xr:uid="{7AD5E589-82D1-43F3-A723-61BC39A5B2DC}"/>
    <cellStyle name="Normal 42 5 7" xfId="36631" xr:uid="{5CE564B7-DA97-4E38-BF58-91B6D0888301}"/>
    <cellStyle name="Normal 42 5 8" xfId="36632" xr:uid="{5C01ADD4-3180-409F-9BD3-24DF629FD5EC}"/>
    <cellStyle name="Normal 42 6" xfId="36633" xr:uid="{057CED14-3791-4D69-BDB4-6578F829F39F}"/>
    <cellStyle name="Normal 42 6 2" xfId="36634" xr:uid="{69B2658D-394F-41CB-A556-4CA1AF215C9D}"/>
    <cellStyle name="Normal 42 6 2 2" xfId="36635" xr:uid="{A855A540-2653-4D91-B13D-8DDD02C45E7C}"/>
    <cellStyle name="Normal 42 6 2 2 2" xfId="36636" xr:uid="{333AEBCF-EEFF-481A-81DE-868CB6C16BD0}"/>
    <cellStyle name="Normal 42 6 2 2 2 2" xfId="36637" xr:uid="{F1C07AFC-14B2-4C9C-8514-8D7A00671590}"/>
    <cellStyle name="Normal 42 6 2 2 3" xfId="36638" xr:uid="{3F7FF2F6-65B3-4269-9A7F-4CCBA6A286C2}"/>
    <cellStyle name="Normal 42 6 2 3" xfId="36639" xr:uid="{8D8638FD-5DF9-45F3-B05D-8C553DA1774A}"/>
    <cellStyle name="Normal 42 6 2 3 2" xfId="36640" xr:uid="{25D6259A-D0F3-4944-BECF-86934C8C9E99}"/>
    <cellStyle name="Normal 42 6 2 4" xfId="36641" xr:uid="{340141A3-AA66-4E1F-89F2-47FAE3BB84F1}"/>
    <cellStyle name="Normal 42 6 3" xfId="36642" xr:uid="{3D641923-4E78-44CC-9002-EF5EB123B614}"/>
    <cellStyle name="Normal 42 6 3 2" xfId="36643" xr:uid="{7B494D2B-2938-46EA-9E7D-05D7C4E22BE0}"/>
    <cellStyle name="Normal 42 6 3 2 2" xfId="56535" xr:uid="{5855233E-4A21-4F31-87AC-EBD6EF2B9555}"/>
    <cellStyle name="Normal 42 6 3 3" xfId="56536" xr:uid="{9D9E169B-7169-4205-9437-3FDDCBA0CD80}"/>
    <cellStyle name="Normal 42 6 4" xfId="36644" xr:uid="{1F818E02-3177-4BB9-95E1-C72BBB0A46A9}"/>
    <cellStyle name="Normal 42 6 4 2" xfId="56537" xr:uid="{43640619-7CB5-4080-990E-C274C2BE163A}"/>
    <cellStyle name="Normal 42 6 5" xfId="36645" xr:uid="{E5BEF66D-3F65-435C-8524-FF34FCBF3AAC}"/>
    <cellStyle name="Normal 42 6 6" xfId="56538" xr:uid="{B76D8D4F-A77A-4E93-8E21-56DEDCBBD614}"/>
    <cellStyle name="Normal 42 7" xfId="36646" xr:uid="{96582174-3663-4309-AFD0-FFB265EEB0E5}"/>
    <cellStyle name="Normal 42 7 2" xfId="36647" xr:uid="{2634221E-50CF-4958-AE5E-2AA13D13F17B}"/>
    <cellStyle name="Normal 42 7 2 2" xfId="36648" xr:uid="{18E51E2F-78AB-4522-BF1D-16C2994C2401}"/>
    <cellStyle name="Normal 42 7 2 2 2" xfId="36649" xr:uid="{B15E555E-0326-490B-9A05-F029E793C812}"/>
    <cellStyle name="Normal 42 7 2 3" xfId="36650" xr:uid="{7C5B4EB4-BF53-42AF-B829-C098F26516CB}"/>
    <cellStyle name="Normal 42 7 3" xfId="36651" xr:uid="{FBEC693C-4CD0-41B6-8CB0-511E6C0933A7}"/>
    <cellStyle name="Normal 42 7 3 2" xfId="36652" xr:uid="{5506607D-E1ED-4FF4-8BD7-088F3C09F218}"/>
    <cellStyle name="Normal 42 7 4" xfId="36653" xr:uid="{8193F1CE-6F02-48D9-84DE-5D03681E0BDD}"/>
    <cellStyle name="Normal 42 8" xfId="36654" xr:uid="{7876C035-7F5C-4725-9FC9-543F8CC22C78}"/>
    <cellStyle name="Normal 42 8 2" xfId="36655" xr:uid="{723D7216-487C-4461-A722-7202005C4F89}"/>
    <cellStyle name="Normal 42 8 2 2" xfId="36656" xr:uid="{BFD3473B-5984-4317-84B2-AC4B9BE358F2}"/>
    <cellStyle name="Normal 42 8 3" xfId="36657" xr:uid="{31B42469-35CA-4EF7-8DF9-773741636E87}"/>
    <cellStyle name="Normal 42 9" xfId="36658" xr:uid="{B17A9A98-6080-4CA0-8273-42A7151706A1}"/>
    <cellStyle name="Normal 42 9 2" xfId="36659" xr:uid="{11EAB1FA-6C49-4955-8A6C-E2FF5E04E6D3}"/>
    <cellStyle name="Normal 42_HIDROLOGIA" xfId="36660" xr:uid="{58BEDC0D-4EDF-4F60-BB64-F3827081E180}"/>
    <cellStyle name="Normal 43" xfId="36661" xr:uid="{6CEC01FE-DDD9-46E6-AC9F-6DD9D89803A8}"/>
    <cellStyle name="Normal 43 10" xfId="36662" xr:uid="{0713EAE4-8C0D-4F7D-844F-51792FEAEEB5}"/>
    <cellStyle name="Normal 43 11" xfId="36663" xr:uid="{9AB4A1D6-080F-493E-926E-66411FA19EBD}"/>
    <cellStyle name="Normal 43 2" xfId="36664" xr:uid="{308B7F86-83AE-4442-AF71-5C390BC1EAB5}"/>
    <cellStyle name="Normal 43 2 10" xfId="36665" xr:uid="{2D52EDF7-9D36-421B-A731-199C008C54D7}"/>
    <cellStyle name="Normal 43 2 2" xfId="36666" xr:uid="{F4079B32-5BFD-45A4-B136-576B22B80C08}"/>
    <cellStyle name="Normal 43 2 2 2" xfId="36667" xr:uid="{B7A098CA-1BD5-4448-9A88-4D1FE4851ABC}"/>
    <cellStyle name="Normal 43 2 2 2 2" xfId="36668" xr:uid="{835F177D-60C3-47F2-BB61-DB17B8101469}"/>
    <cellStyle name="Normal 43 2 2 2 2 2" xfId="36669" xr:uid="{58F7D8F1-0746-4825-B9F1-2257B53F50D9}"/>
    <cellStyle name="Normal 43 2 2 2 2 2 2" xfId="36670" xr:uid="{93C69A9B-8F9B-4DD6-AD15-AE3160D88EEC}"/>
    <cellStyle name="Normal 43 2 2 2 2 2 2 2" xfId="36671" xr:uid="{A8CF1387-C37C-452E-A444-E050619EB74C}"/>
    <cellStyle name="Normal 43 2 2 2 2 2 2 2 2" xfId="56539" xr:uid="{2A9DE0FB-84D5-4B1E-A714-10F4522FE5FF}"/>
    <cellStyle name="Normal 43 2 2 2 2 2 2 3" xfId="56540" xr:uid="{967751AF-D2C5-4A88-927A-9D8DE478C0A8}"/>
    <cellStyle name="Normal 43 2 2 2 2 2 3" xfId="36672" xr:uid="{51024FBA-3A28-40E1-B53A-6136D6B50018}"/>
    <cellStyle name="Normal 43 2 2 2 2 2 3 2" xfId="56541" xr:uid="{2E323ABA-571B-4BF0-AD26-3153ADA0DE06}"/>
    <cellStyle name="Normal 43 2 2 2 2 2 4" xfId="56542" xr:uid="{1E621F42-C481-4E69-9E1F-79419F667426}"/>
    <cellStyle name="Normal 43 2 2 2 2 3" xfId="36673" xr:uid="{C210A84A-A40F-4422-87E5-A19739A2A6D3}"/>
    <cellStyle name="Normal 43 2 2 2 2 3 2" xfId="36674" xr:uid="{C890BDC6-89F5-4132-AC22-D8A155AB8DFD}"/>
    <cellStyle name="Normal 43 2 2 2 2 3 2 2" xfId="56543" xr:uid="{F45B8BEA-0EF5-4514-A150-4C95588DF1C8}"/>
    <cellStyle name="Normal 43 2 2 2 2 3 3" xfId="56544" xr:uid="{0AA5D79D-5008-4379-B211-FBFDD6B29DAD}"/>
    <cellStyle name="Normal 43 2 2 2 2 4" xfId="36675" xr:uid="{CD8EE452-8A03-4FD5-A7C7-90F4B1A04C9D}"/>
    <cellStyle name="Normal 43 2 2 2 2 4 2" xfId="56545" xr:uid="{7A0A852B-291C-4647-8C8A-6D78F13030A5}"/>
    <cellStyle name="Normal 43 2 2 2 2 5" xfId="36676" xr:uid="{28FDADE1-0A88-4EF4-97EB-81B573947FD4}"/>
    <cellStyle name="Normal 43 2 2 2 2 6" xfId="56546" xr:uid="{1310DF83-4398-4E22-A19C-95EAD3FA3E70}"/>
    <cellStyle name="Normal 43 2 2 2 3" xfId="36677" xr:uid="{BC83D5DD-7317-42C9-8300-702C8507ECA3}"/>
    <cellStyle name="Normal 43 2 2 2 3 2" xfId="36678" xr:uid="{5B1EEDFC-A2A1-4710-A2D7-E344C9D5434A}"/>
    <cellStyle name="Normal 43 2 2 2 3 2 2" xfId="36679" xr:uid="{F0B17B47-B839-4F18-B25D-8DA02DAFA729}"/>
    <cellStyle name="Normal 43 2 2 2 3 2 2 2" xfId="36680" xr:uid="{BB8BA488-88F3-48EE-A982-58DC9B47A165}"/>
    <cellStyle name="Normal 43 2 2 2 3 2 3" xfId="36681" xr:uid="{29CE2F66-9EAC-48D2-9640-369564BBE8C2}"/>
    <cellStyle name="Normal 43 2 2 2 3 3" xfId="36682" xr:uid="{BEE80AF5-4508-4FC0-BA32-74DD16525EC7}"/>
    <cellStyle name="Normal 43 2 2 2 3 3 2" xfId="36683" xr:uid="{72481F27-9C22-479C-A60A-A294847FE12A}"/>
    <cellStyle name="Normal 43 2 2 2 3 4" xfId="36684" xr:uid="{A33F2264-0C9B-4567-97DC-BF42E1B9C866}"/>
    <cellStyle name="Normal 43 2 2 2 4" xfId="36685" xr:uid="{3B0DCB16-2A76-46B5-9310-C985DD18E37F}"/>
    <cellStyle name="Normal 43 2 2 2 4 2" xfId="36686" xr:uid="{CB219332-272E-43AE-A2E9-70A261A5F6D1}"/>
    <cellStyle name="Normal 43 2 2 2 4 2 2" xfId="36687" xr:uid="{11ED7280-BD70-49F0-B558-85DA0C898242}"/>
    <cellStyle name="Normal 43 2 2 2 4 3" xfId="36688" xr:uid="{05250D84-A7D3-4090-8C1C-F0D53947739D}"/>
    <cellStyle name="Normal 43 2 2 2 5" xfId="36689" xr:uid="{59EB0D50-9E10-4E5D-8C33-8A8FC3FDBAB9}"/>
    <cellStyle name="Normal 43 2 2 2 5 2" xfId="36690" xr:uid="{FCEB8CF4-E089-49B8-9C29-DF73BAF03AE4}"/>
    <cellStyle name="Normal 43 2 2 2 6" xfId="36691" xr:uid="{BB70C3F5-D25C-4B3B-8501-FC39F965077E}"/>
    <cellStyle name="Normal 43 2 2 2 7" xfId="36692" xr:uid="{21C7ADA7-3337-4323-B4A8-2063955CFB6D}"/>
    <cellStyle name="Normal 43 2 2 2 8" xfId="36693" xr:uid="{A18DF4EB-BEF5-4868-BFCA-1F07613ECEE5}"/>
    <cellStyle name="Normal 43 2 2 3" xfId="36694" xr:uid="{21C31298-3E6A-4B73-A302-626F0F086641}"/>
    <cellStyle name="Normal 43 2 2 3 2" xfId="36695" xr:uid="{ACB6AB41-2B28-4258-BFE5-7A0F5B737BBF}"/>
    <cellStyle name="Normal 43 2 2 3 2 2" xfId="36696" xr:uid="{C1FC6C17-DEB7-41AA-8733-93DD777C20E5}"/>
    <cellStyle name="Normal 43 2 2 3 2 2 2" xfId="36697" xr:uid="{01EAD90E-A566-4761-8777-5C62A1B08632}"/>
    <cellStyle name="Normal 43 2 2 3 2 2 2 2" xfId="36698" xr:uid="{71D7492D-9725-46B4-ADF4-48CA53A977A2}"/>
    <cellStyle name="Normal 43 2 2 3 2 2 3" xfId="36699" xr:uid="{9D6027E8-F84E-4E4C-90E3-B5667DE6C5D0}"/>
    <cellStyle name="Normal 43 2 2 3 2 3" xfId="36700" xr:uid="{3C75AF96-8F37-4147-8690-89E351CF74DA}"/>
    <cellStyle name="Normal 43 2 2 3 2 3 2" xfId="36701" xr:uid="{BA0BAFF9-4568-4A69-AD8E-7427B3F8C664}"/>
    <cellStyle name="Normal 43 2 2 3 2 4" xfId="36702" xr:uid="{ECC692B6-8F09-4273-B6A3-D50D3D633341}"/>
    <cellStyle name="Normal 43 2 2 3 3" xfId="36703" xr:uid="{8DCDD4E8-A459-4A4D-9207-B00E42B5A983}"/>
    <cellStyle name="Normal 43 2 2 3 3 2" xfId="36704" xr:uid="{8AEB06D8-F7CC-48F0-BA10-4F69839B21B2}"/>
    <cellStyle name="Normal 43 2 2 3 3 2 2" xfId="56547" xr:uid="{9368007F-9A3D-4F34-A11A-7A8E3BC7759F}"/>
    <cellStyle name="Normal 43 2 2 3 3 3" xfId="56548" xr:uid="{5BCD2F20-4F79-4E1B-AB91-75763CBDCBF3}"/>
    <cellStyle name="Normal 43 2 2 3 4" xfId="36705" xr:uid="{193AAC0B-3A90-4CEC-806E-9D69A4C65454}"/>
    <cellStyle name="Normal 43 2 2 3 4 2" xfId="56549" xr:uid="{4A01B176-221B-409D-91A0-187FBC9DCD8E}"/>
    <cellStyle name="Normal 43 2 2 3 5" xfId="36706" xr:uid="{D9BC2FD0-12A9-4149-BB86-E27F6B213C91}"/>
    <cellStyle name="Normal 43 2 2 3 6" xfId="56550" xr:uid="{9F5D209B-DC14-4DB1-A790-CF63A7CBE977}"/>
    <cellStyle name="Normal 43 2 2 4" xfId="36707" xr:uid="{B4872DC2-158F-4EAD-A099-9D876D1D3D49}"/>
    <cellStyle name="Normal 43 2 2 4 2" xfId="36708" xr:uid="{63281E7C-D1D6-4085-A69B-7795AEDC5498}"/>
    <cellStyle name="Normal 43 2 2 4 2 2" xfId="36709" xr:uid="{2208594F-4AA5-43E7-9769-8F7BA598A4CB}"/>
    <cellStyle name="Normal 43 2 2 4 2 2 2" xfId="36710" xr:uid="{78E06BD9-0372-4191-A773-DEA64671CE84}"/>
    <cellStyle name="Normal 43 2 2 4 2 3" xfId="36711" xr:uid="{291AEDC3-525A-4D05-9AEF-B69C68290A20}"/>
    <cellStyle name="Normal 43 2 2 4 3" xfId="36712" xr:uid="{2B9043A5-C5AB-4B12-8D17-DEC9A8CC1CA0}"/>
    <cellStyle name="Normal 43 2 2 4 3 2" xfId="36713" xr:uid="{A10EA085-7890-41F7-8AD2-5D32C492305E}"/>
    <cellStyle name="Normal 43 2 2 4 4" xfId="36714" xr:uid="{BAEDE21C-0980-4252-9AD0-394F45317EE2}"/>
    <cellStyle name="Normal 43 2 2 5" xfId="36715" xr:uid="{73E7E3D0-F114-4C69-BE99-2375A90BAFC2}"/>
    <cellStyle name="Normal 43 2 2 5 2" xfId="36716" xr:uid="{BB5C8629-6186-4D02-AC3F-F779F9495EC2}"/>
    <cellStyle name="Normal 43 2 2 5 2 2" xfId="36717" xr:uid="{685B2756-6E93-49E3-993D-02C34BB66AA8}"/>
    <cellStyle name="Normal 43 2 2 5 3" xfId="36718" xr:uid="{18D4EF66-31DA-4EBB-9786-1015BAE652D7}"/>
    <cellStyle name="Normal 43 2 2 6" xfId="36719" xr:uid="{004DFFC5-25C0-4DDB-A63C-4A48F5B1861D}"/>
    <cellStyle name="Normal 43 2 2 6 2" xfId="36720" xr:uid="{C7FCED41-91F3-42FB-A159-7AA8CD4838AC}"/>
    <cellStyle name="Normal 43 2 2 7" xfId="36721" xr:uid="{6315487A-69EC-4BD5-86F3-81113B1BA148}"/>
    <cellStyle name="Normal 43 2 2 8" xfId="36722" xr:uid="{50CE5B4E-F60C-41D9-A5B7-452D7EA1EEC2}"/>
    <cellStyle name="Normal 43 2 2 9" xfId="36723" xr:uid="{1AD097C7-4130-498C-BE37-AF10FA9B0221}"/>
    <cellStyle name="Normal 43 2 2_INFORME" xfId="36724" xr:uid="{CD42EBA5-08DF-46FC-94B4-E38D68D6AE2A}"/>
    <cellStyle name="Normal 43 2 3" xfId="36725" xr:uid="{B556DA51-31B8-43B8-A0B6-E704554565A4}"/>
    <cellStyle name="Normal 43 2 3 2" xfId="36726" xr:uid="{10F89AC0-F8C8-4A06-8ED5-41DB03C3EED7}"/>
    <cellStyle name="Normal 43 2 3 2 2" xfId="36727" xr:uid="{4D22E2CB-0A79-43BB-B168-B42C08CEF5BA}"/>
    <cellStyle name="Normal 43 2 3 2 2 2" xfId="36728" xr:uid="{35D6F484-9382-45DF-92D3-E6044491C5AE}"/>
    <cellStyle name="Normal 43 2 3 2 2 2 2" xfId="36729" xr:uid="{1EA5A402-A944-4A3F-A9B0-577652C522E0}"/>
    <cellStyle name="Normal 43 2 3 2 2 2 2 2" xfId="56551" xr:uid="{CD7F0A9E-DD5E-4AD3-87D5-9A8E8B7BE18C}"/>
    <cellStyle name="Normal 43 2 3 2 2 2 3" xfId="56552" xr:uid="{9EBF8AAA-C65D-4A33-BD30-6E76C32B1240}"/>
    <cellStyle name="Normal 43 2 3 2 2 3" xfId="36730" xr:uid="{095064C0-5602-43C6-A7DD-AD19973A6049}"/>
    <cellStyle name="Normal 43 2 3 2 2 3 2" xfId="56553" xr:uid="{615B94E8-4E67-4866-8693-FB7B4C36E013}"/>
    <cellStyle name="Normal 43 2 3 2 2 4" xfId="56554" xr:uid="{6C8287B9-3445-4DA3-B00C-E70B7A8EA991}"/>
    <cellStyle name="Normal 43 2 3 2 3" xfId="36731" xr:uid="{AEA7EE81-1711-4DDE-8CBF-EE3364090F12}"/>
    <cellStyle name="Normal 43 2 3 2 3 2" xfId="36732" xr:uid="{4B88A3D1-7537-49FB-87D5-9F4630E04AF5}"/>
    <cellStyle name="Normal 43 2 3 2 3 2 2" xfId="56555" xr:uid="{70AF79F2-477F-416B-AA4E-7AE570571FD4}"/>
    <cellStyle name="Normal 43 2 3 2 3 3" xfId="56556" xr:uid="{C9ACC6F6-108B-4363-A0C5-52F64F25DAF0}"/>
    <cellStyle name="Normal 43 2 3 2 4" xfId="36733" xr:uid="{2B679420-10EC-4037-8DAD-6BBB466FF3C0}"/>
    <cellStyle name="Normal 43 2 3 2 4 2" xfId="56557" xr:uid="{A2ECF8B4-803F-4565-A529-815F6522E1CE}"/>
    <cellStyle name="Normal 43 2 3 2 5" xfId="36734" xr:uid="{C6A1A3F4-65B7-4B48-92E1-58CC07A8D6EE}"/>
    <cellStyle name="Normal 43 2 3 2 6" xfId="56558" xr:uid="{6A8098A0-502B-4672-BA4B-E21BA392A12D}"/>
    <cellStyle name="Normal 43 2 3 3" xfId="36735" xr:uid="{CD556654-9CF9-4129-A552-5B1788178ADF}"/>
    <cellStyle name="Normal 43 2 3 3 2" xfId="36736" xr:uid="{5AC71F96-26A4-4B95-A8BE-E03959E7A4ED}"/>
    <cellStyle name="Normal 43 2 3 3 2 2" xfId="36737" xr:uid="{F875FAE7-B746-442D-B5AB-DD71D2876C21}"/>
    <cellStyle name="Normal 43 2 3 3 2 2 2" xfId="36738" xr:uid="{DF6034A7-31D5-475A-917A-B0B947148B08}"/>
    <cellStyle name="Normal 43 2 3 3 2 3" xfId="36739" xr:uid="{B858C545-7ABC-4565-B57C-8720E8E9FB49}"/>
    <cellStyle name="Normal 43 2 3 3 3" xfId="36740" xr:uid="{5ED64AD7-E23A-40B0-BB78-81C0B77F9B9B}"/>
    <cellStyle name="Normal 43 2 3 3 3 2" xfId="36741" xr:uid="{E6DECFB9-BD52-419D-831A-D1B2DD33946B}"/>
    <cellStyle name="Normal 43 2 3 3 4" xfId="36742" xr:uid="{9FD1ACA1-AD6F-4CC2-A14D-A41CA5C650D0}"/>
    <cellStyle name="Normal 43 2 3 4" xfId="36743" xr:uid="{5C11AB01-4CBC-4604-8B90-EC61695A5B9C}"/>
    <cellStyle name="Normal 43 2 3 4 2" xfId="36744" xr:uid="{21B791E5-F67E-4D97-82E5-011345AE637B}"/>
    <cellStyle name="Normal 43 2 3 4 2 2" xfId="36745" xr:uid="{21EA998B-66C4-4006-AD59-64C339BFC30C}"/>
    <cellStyle name="Normal 43 2 3 4 3" xfId="36746" xr:uid="{E0D57EC0-408E-460D-AD0C-763AB1CD0953}"/>
    <cellStyle name="Normal 43 2 3 5" xfId="36747" xr:uid="{A88BB194-3B2A-4404-B0E3-58362840178F}"/>
    <cellStyle name="Normal 43 2 3 5 2" xfId="36748" xr:uid="{81FE9EE3-A562-47E1-828A-FD6C11FD669A}"/>
    <cellStyle name="Normal 43 2 3 6" xfId="36749" xr:uid="{2C3EB5FC-BB0A-412D-9382-AE4D479C8EB1}"/>
    <cellStyle name="Normal 43 2 3 7" xfId="36750" xr:uid="{48162A4D-BD33-40BA-A975-FA62EA8A60C6}"/>
    <cellStyle name="Normal 43 2 3 8" xfId="36751" xr:uid="{6A354499-9708-4981-831E-3984F7B833C3}"/>
    <cellStyle name="Normal 43 2 4" xfId="36752" xr:uid="{F9D28F2C-7BD5-4C22-9E04-DC6C0034F6E8}"/>
    <cellStyle name="Normal 43 2 4 2" xfId="36753" xr:uid="{9AD23A61-10D3-4B50-BF08-8AA29D56B118}"/>
    <cellStyle name="Normal 43 2 4 2 2" xfId="36754" xr:uid="{A35E36B3-1BF5-4C0E-AF09-E4A4A5EC66CD}"/>
    <cellStyle name="Normal 43 2 4 2 2 2" xfId="36755" xr:uid="{47E8B772-A6FB-4A34-B894-29F936B6885E}"/>
    <cellStyle name="Normal 43 2 4 2 2 2 2" xfId="36756" xr:uid="{47715E5E-391D-41CC-920E-D12843EDF8C8}"/>
    <cellStyle name="Normal 43 2 4 2 2 3" xfId="36757" xr:uid="{7A2F713F-C80D-421E-A0E1-92E1061D2636}"/>
    <cellStyle name="Normal 43 2 4 2 3" xfId="36758" xr:uid="{15DE15FB-1DEA-4371-A6DC-5446246C31DC}"/>
    <cellStyle name="Normal 43 2 4 2 3 2" xfId="36759" xr:uid="{B3E4D053-8881-45BE-A93D-0C4DAA00CF7D}"/>
    <cellStyle name="Normal 43 2 4 2 4" xfId="36760" xr:uid="{D42F3A94-B82A-4FF5-8BD1-93FADAFD3A72}"/>
    <cellStyle name="Normal 43 2 4 3" xfId="36761" xr:uid="{63AFA02C-96A7-4D3D-820F-7190DE6C6D31}"/>
    <cellStyle name="Normal 43 2 4 3 2" xfId="36762" xr:uid="{BD470E9E-413C-406D-9981-F0A4821554D7}"/>
    <cellStyle name="Normal 43 2 4 3 2 2" xfId="56559" xr:uid="{76CDBAAE-2BEB-4435-81EA-B87BF524D537}"/>
    <cellStyle name="Normal 43 2 4 3 3" xfId="56560" xr:uid="{3DA9BDEA-0A3D-4185-B8B6-BC308D862FE1}"/>
    <cellStyle name="Normal 43 2 4 4" xfId="36763" xr:uid="{0061A8F0-8F00-4A98-8529-4E7F671E0E38}"/>
    <cellStyle name="Normal 43 2 4 4 2" xfId="56561" xr:uid="{F922D4F2-5D8F-4157-8766-D2CD83475BB3}"/>
    <cellStyle name="Normal 43 2 4 5" xfId="36764" xr:uid="{5D4558FD-4A4F-4789-91E0-63E6CBC9D699}"/>
    <cellStyle name="Normal 43 2 4 6" xfId="56562" xr:uid="{FD637BCE-FE57-4EAC-8449-1A8C6E29A0FF}"/>
    <cellStyle name="Normal 43 2 5" xfId="36765" xr:uid="{96132F6C-D13C-4B6A-9101-3A1EE3809073}"/>
    <cellStyle name="Normal 43 2 5 2" xfId="36766" xr:uid="{DA70909B-157D-4BF2-9C1D-427897ABAA4E}"/>
    <cellStyle name="Normal 43 2 5 2 2" xfId="36767" xr:uid="{CDFF0BA0-D6DB-4B9B-9B2B-3DBCBABCD037}"/>
    <cellStyle name="Normal 43 2 5 2 2 2" xfId="36768" xr:uid="{5B929D6C-C2BA-4710-A364-A6C032164D57}"/>
    <cellStyle name="Normal 43 2 5 2 3" xfId="36769" xr:uid="{C41FAA3E-6871-4D9B-83FB-BAD5D8B3073E}"/>
    <cellStyle name="Normal 43 2 5 3" xfId="36770" xr:uid="{3A9BE475-3968-4EF1-BEF7-91A0A625ECDE}"/>
    <cellStyle name="Normal 43 2 5 3 2" xfId="36771" xr:uid="{F6A90785-D1CB-46FE-BC7C-4005CB1E01D8}"/>
    <cellStyle name="Normal 43 2 5 4" xfId="36772" xr:uid="{D9B350D3-1A22-445B-92A9-0A3C123F709C}"/>
    <cellStyle name="Normal 43 2 6" xfId="36773" xr:uid="{52E60281-AE0B-4F6F-BA79-D14BB14563C8}"/>
    <cellStyle name="Normal 43 2 6 2" xfId="36774" xr:uid="{FA4C9E59-AD8E-40E3-81AF-753CDF1529E0}"/>
    <cellStyle name="Normal 43 2 6 2 2" xfId="36775" xr:uid="{00B38F72-0A7B-4A1D-8939-6597836BAD96}"/>
    <cellStyle name="Normal 43 2 6 3" xfId="36776" xr:uid="{5B0C2E75-543D-4C9F-BA92-22A791E5462D}"/>
    <cellStyle name="Normal 43 2 7" xfId="36777" xr:uid="{83297D1F-81AB-45D8-8389-80342805E86B}"/>
    <cellStyle name="Normal 43 2 7 2" xfId="36778" xr:uid="{55F3CABD-4D6D-4973-BA1D-B847D57614A4}"/>
    <cellStyle name="Normal 43 2 8" xfId="36779" xr:uid="{09DC0A4D-1435-4E05-8A3B-5E16A205815C}"/>
    <cellStyle name="Normal 43 2 9" xfId="36780" xr:uid="{BB735996-6001-4CCE-BF44-4A46647E3744}"/>
    <cellStyle name="Normal 43 2_INFORME" xfId="36781" xr:uid="{82DF4E84-26D0-4F36-A6F4-5C63EC9D30DB}"/>
    <cellStyle name="Normal 43 3" xfId="36782" xr:uid="{949F458A-1DC9-4968-95EE-9C27055281E2}"/>
    <cellStyle name="Normal 43 3 2" xfId="36783" xr:uid="{3994834A-25E0-429F-8452-7C376408212E}"/>
    <cellStyle name="Normal 43 3 2 2" xfId="36784" xr:uid="{A93F3F1A-A27D-4C66-ADD3-D3B5E716096B}"/>
    <cellStyle name="Normal 43 3 2 2 2" xfId="36785" xr:uid="{2D2E5E66-E457-48F3-8905-2569E6A3CA80}"/>
    <cellStyle name="Normal 43 3 2 2 2 2" xfId="36786" xr:uid="{85157C79-6655-403F-83F9-0F11085CCF24}"/>
    <cellStyle name="Normal 43 3 2 2 2 2 2" xfId="36787" xr:uid="{989DE7BF-5D66-473C-9F2B-97B4B63E22A1}"/>
    <cellStyle name="Normal 43 3 2 2 2 2 2 2" xfId="56563" xr:uid="{E49D4FCA-0C9C-459A-8CCA-8A4668D4653C}"/>
    <cellStyle name="Normal 43 3 2 2 2 2 3" xfId="56564" xr:uid="{40AB2255-59FA-4A6A-8594-5B2F50E120A8}"/>
    <cellStyle name="Normal 43 3 2 2 2 3" xfId="36788" xr:uid="{A59038BF-119D-4DC5-8BC6-89039BF9EEEE}"/>
    <cellStyle name="Normal 43 3 2 2 2 3 2" xfId="56565" xr:uid="{9D0AF9C5-F6E3-430B-BBBB-AEC62C260265}"/>
    <cellStyle name="Normal 43 3 2 2 2 4" xfId="56566" xr:uid="{BE42F959-61C7-49F9-8D74-D7BAF8FEDFF3}"/>
    <cellStyle name="Normal 43 3 2 2 3" xfId="36789" xr:uid="{90573C9C-EBBA-4051-A35B-EAAC9B5A51B6}"/>
    <cellStyle name="Normal 43 3 2 2 3 2" xfId="36790" xr:uid="{7DC18256-1A5E-4AF5-BD39-33214E2E5656}"/>
    <cellStyle name="Normal 43 3 2 2 3 2 2" xfId="56567" xr:uid="{212FD928-EA37-493E-B385-9F056B37C2E6}"/>
    <cellStyle name="Normal 43 3 2 2 3 3" xfId="56568" xr:uid="{E6B5B7AE-7567-4573-A0AD-4DF8D9D352EB}"/>
    <cellStyle name="Normal 43 3 2 2 4" xfId="36791" xr:uid="{0CA1B595-25F4-4725-B3F4-FDB9A3B06D38}"/>
    <cellStyle name="Normal 43 3 2 2 4 2" xfId="56569" xr:uid="{30A54DD0-BAE5-47CD-B636-74BF67055223}"/>
    <cellStyle name="Normal 43 3 2 2 5" xfId="36792" xr:uid="{2D80AA88-C117-4F67-9A94-3753AF30F0BE}"/>
    <cellStyle name="Normal 43 3 2 2 6" xfId="56570" xr:uid="{C3DF38A6-5DA0-447D-85B1-BB1460BF3E64}"/>
    <cellStyle name="Normal 43 3 2 3" xfId="36793" xr:uid="{2248C495-E29C-4BC3-9401-4F298F81AFFA}"/>
    <cellStyle name="Normal 43 3 2 3 2" xfId="36794" xr:uid="{447D0224-0131-4D8C-9E42-5CD2E2731338}"/>
    <cellStyle name="Normal 43 3 2 3 2 2" xfId="36795" xr:uid="{B646FA10-D254-4652-87EA-800DEBEBF6E2}"/>
    <cellStyle name="Normal 43 3 2 3 2 2 2" xfId="36796" xr:uid="{2025ED67-C766-4248-9C86-087FFC5BA287}"/>
    <cellStyle name="Normal 43 3 2 3 2 3" xfId="36797" xr:uid="{B13DDF49-520E-4602-AF11-2155924F89E2}"/>
    <cellStyle name="Normal 43 3 2 3 3" xfId="36798" xr:uid="{6137D1B8-1380-408C-BAF2-DA280995B21A}"/>
    <cellStyle name="Normal 43 3 2 3 3 2" xfId="36799" xr:uid="{CC8FEF50-2B94-4701-9692-0909DCA77430}"/>
    <cellStyle name="Normal 43 3 2 3 4" xfId="36800" xr:uid="{D1060073-61E9-49C2-AFDA-25C265355A62}"/>
    <cellStyle name="Normal 43 3 2 4" xfId="36801" xr:uid="{A9182B47-8ED4-408A-A8DB-1FD9EE1D188E}"/>
    <cellStyle name="Normal 43 3 2 4 2" xfId="36802" xr:uid="{EE506F27-019F-4538-973D-6C58A3E0219C}"/>
    <cellStyle name="Normal 43 3 2 4 2 2" xfId="36803" xr:uid="{852F6B51-A41E-407D-A73A-76E763C55319}"/>
    <cellStyle name="Normal 43 3 2 4 3" xfId="36804" xr:uid="{EAA1A37F-A012-448F-A135-B8D9A3F3288B}"/>
    <cellStyle name="Normal 43 3 2 5" xfId="36805" xr:uid="{A29505B9-CBB4-47D3-B68B-7F3B1FBBD759}"/>
    <cellStyle name="Normal 43 3 2 5 2" xfId="36806" xr:uid="{0208FA45-B81D-4E8C-9C07-22E5D829B456}"/>
    <cellStyle name="Normal 43 3 2 6" xfId="36807" xr:uid="{EF662D69-3326-439F-B2E0-6E1C8A7B4F90}"/>
    <cellStyle name="Normal 43 3 2 7" xfId="36808" xr:uid="{6BA92576-9AEF-4076-96AF-176BD2E3EF22}"/>
    <cellStyle name="Normal 43 3 2 8" xfId="36809" xr:uid="{D0948FEE-462A-48F0-A23E-24BD03F83FCB}"/>
    <cellStyle name="Normal 43 3 3" xfId="36810" xr:uid="{CB956626-470B-41FA-B29A-AA936A702DD0}"/>
    <cellStyle name="Normal 43 3 3 2" xfId="36811" xr:uid="{FAB9867B-A0DE-4271-B32C-67DB81155243}"/>
    <cellStyle name="Normal 43 3 3 2 2" xfId="36812" xr:uid="{CAE3B3DB-46AC-42F8-8F76-B3A225F12132}"/>
    <cellStyle name="Normal 43 3 3 2 2 2" xfId="36813" xr:uid="{DA8F4932-0713-48FB-82FF-5F974ED48DF4}"/>
    <cellStyle name="Normal 43 3 3 2 2 2 2" xfId="36814" xr:uid="{88622E4B-53E9-4DE7-8A68-A60F38E942C8}"/>
    <cellStyle name="Normal 43 3 3 2 2 3" xfId="36815" xr:uid="{416C405F-0B45-48FD-AD03-D55234031477}"/>
    <cellStyle name="Normal 43 3 3 2 3" xfId="36816" xr:uid="{8AB69C76-5B98-4724-AB27-73B2D3AFD440}"/>
    <cellStyle name="Normal 43 3 3 2 3 2" xfId="36817" xr:uid="{ACFCDD88-4344-4003-BA69-2B7407E1C8AA}"/>
    <cellStyle name="Normal 43 3 3 2 4" xfId="36818" xr:uid="{EB59B2B1-D9E0-47B4-A2C1-07E58B5DF910}"/>
    <cellStyle name="Normal 43 3 3 3" xfId="36819" xr:uid="{1C96C147-E5C7-429A-A194-8F40D52EE092}"/>
    <cellStyle name="Normal 43 3 3 3 2" xfId="36820" xr:uid="{BFD3C822-A37C-4032-BB69-DE304ADA443B}"/>
    <cellStyle name="Normal 43 3 3 3 2 2" xfId="56571" xr:uid="{5BD94697-2A0B-4CBB-937B-E0A6E91C182C}"/>
    <cellStyle name="Normal 43 3 3 3 3" xfId="56572" xr:uid="{F6944C82-15A4-4092-B4C4-69466D89C173}"/>
    <cellStyle name="Normal 43 3 3 4" xfId="36821" xr:uid="{F087F375-D291-48B7-B275-D1658D40B6BC}"/>
    <cellStyle name="Normal 43 3 3 4 2" xfId="56573" xr:uid="{E6372135-289F-4779-908A-1027F1DA471C}"/>
    <cellStyle name="Normal 43 3 3 5" xfId="36822" xr:uid="{06978AA8-11BD-4050-B6CD-79D0039AE7CF}"/>
    <cellStyle name="Normal 43 3 3 6" xfId="56574" xr:uid="{78C2C8C2-F29A-4E92-A812-2210B4F05088}"/>
    <cellStyle name="Normal 43 3 4" xfId="36823" xr:uid="{32D99BE9-7DFA-4098-B605-ED3511E15758}"/>
    <cellStyle name="Normal 43 3 4 2" xfId="36824" xr:uid="{8ACFCA8D-3DC4-45CE-97D9-968134D42C82}"/>
    <cellStyle name="Normal 43 3 4 2 2" xfId="36825" xr:uid="{EA6B3046-6F4B-48EF-BC0D-C739853CD7FE}"/>
    <cellStyle name="Normal 43 3 4 2 2 2" xfId="36826" xr:uid="{3885E7E2-5457-4429-A0C1-B0A06F77A956}"/>
    <cellStyle name="Normal 43 3 4 2 3" xfId="36827" xr:uid="{2883F258-FF03-4C66-9C25-3F001FE3ADB1}"/>
    <cellStyle name="Normal 43 3 4 3" xfId="36828" xr:uid="{28475D05-2970-42EB-8541-19260CBA75E0}"/>
    <cellStyle name="Normal 43 3 4 3 2" xfId="36829" xr:uid="{B36613F7-34B5-4921-908D-30F10D0FCDC5}"/>
    <cellStyle name="Normal 43 3 4 4" xfId="36830" xr:uid="{B6F57B9B-38E8-476A-9F69-D4150B6706D1}"/>
    <cellStyle name="Normal 43 3 5" xfId="36831" xr:uid="{E159FF81-D34F-41D1-8F56-6D886ECF87D6}"/>
    <cellStyle name="Normal 43 3 5 2" xfId="36832" xr:uid="{34FAA6B1-D935-4186-A857-5472F12E9B68}"/>
    <cellStyle name="Normal 43 3 5 2 2" xfId="36833" xr:uid="{84DF0A1D-166C-424E-BE94-23BFB86FC77C}"/>
    <cellStyle name="Normal 43 3 5 3" xfId="36834" xr:uid="{D8DC5DED-7A46-4DEB-AD62-5D387F325AD9}"/>
    <cellStyle name="Normal 43 3 6" xfId="36835" xr:uid="{FAD86E9A-FC86-427B-B6C0-E2BA2F6B430C}"/>
    <cellStyle name="Normal 43 3 6 2" xfId="36836" xr:uid="{9BB3ECE2-9CD6-4178-963D-EB59838CEF6C}"/>
    <cellStyle name="Normal 43 3 7" xfId="36837" xr:uid="{1C2AB2B6-1B77-4943-8E05-80BC8D396D8A}"/>
    <cellStyle name="Normal 43 3 8" xfId="36838" xr:uid="{B1382090-878B-49E7-A590-694A50D18B49}"/>
    <cellStyle name="Normal 43 3 9" xfId="36839" xr:uid="{2E67BE80-CDF9-4E50-A820-247509E167D2}"/>
    <cellStyle name="Normal 43 3_INFORME" xfId="36840" xr:uid="{40AE8861-5B84-4E37-B14D-90FF9F536C5D}"/>
    <cellStyle name="Normal 43 4" xfId="36841" xr:uid="{5D790A7C-0C73-4CAD-B06B-85CA89598EE5}"/>
    <cellStyle name="Normal 43 4 2" xfId="36842" xr:uid="{3D7D69E3-8D87-4D4D-B8A9-AC2D1D329317}"/>
    <cellStyle name="Normal 43 4 2 2" xfId="36843" xr:uid="{168E7873-B787-4D8F-8F85-1E42AC41C3B8}"/>
    <cellStyle name="Normal 43 4 2 2 2" xfId="36844" xr:uid="{4DAADC0E-3737-4C08-B5A2-5FB09DDB578D}"/>
    <cellStyle name="Normal 43 4 2 2 2 2" xfId="36845" xr:uid="{8565E79B-ADFE-4440-A9B8-076407F0915A}"/>
    <cellStyle name="Normal 43 4 2 2 2 2 2" xfId="56575" xr:uid="{E74ED6AF-EC1E-4B28-9BDD-322A3E690F23}"/>
    <cellStyle name="Normal 43 4 2 2 2 3" xfId="56576" xr:uid="{9727F189-74A0-49C1-82B0-99042860C3E2}"/>
    <cellStyle name="Normal 43 4 2 2 3" xfId="36846" xr:uid="{D06FC538-773D-4FEA-9841-F2D6A85633F7}"/>
    <cellStyle name="Normal 43 4 2 2 3 2" xfId="56577" xr:uid="{C87CE116-871F-441E-9AA4-56E66272A22F}"/>
    <cellStyle name="Normal 43 4 2 2 4" xfId="56578" xr:uid="{60F228BA-CFE4-4F9B-AC2D-F14576B17079}"/>
    <cellStyle name="Normal 43 4 2 3" xfId="36847" xr:uid="{01F87B2D-6720-450C-8F66-9115D7203B24}"/>
    <cellStyle name="Normal 43 4 2 3 2" xfId="36848" xr:uid="{E1AB5973-9B24-4A15-B933-20E7A6FF1083}"/>
    <cellStyle name="Normal 43 4 2 3 2 2" xfId="56579" xr:uid="{208FFCA9-586E-4AFF-9CE2-F4DA9AEECF2B}"/>
    <cellStyle name="Normal 43 4 2 3 3" xfId="56580" xr:uid="{99BA88AE-14CD-495F-A797-E7920E170DE9}"/>
    <cellStyle name="Normal 43 4 2 4" xfId="36849" xr:uid="{B876C8E4-C0DB-44E0-A21C-FD4FF435C48A}"/>
    <cellStyle name="Normal 43 4 2 4 2" xfId="56581" xr:uid="{8748B81D-C234-43FF-AADB-490F573D8B5F}"/>
    <cellStyle name="Normal 43 4 2 5" xfId="36850" xr:uid="{37B3AEFE-4870-489A-9693-EF3F07476430}"/>
    <cellStyle name="Normal 43 4 2 6" xfId="56582" xr:uid="{FC16239F-5EF5-4E46-8F8F-2F6E451C3C2C}"/>
    <cellStyle name="Normal 43 4 3" xfId="36851" xr:uid="{2D84F455-7B70-48AC-9A00-6BC28F0BBEEB}"/>
    <cellStyle name="Normal 43 4 3 2" xfId="36852" xr:uid="{983E5D61-2015-4537-AE38-70E837DC6B6D}"/>
    <cellStyle name="Normal 43 4 3 2 2" xfId="36853" xr:uid="{1D03CFE2-3A2F-4A81-AED3-81AF24447468}"/>
    <cellStyle name="Normal 43 4 3 2 2 2" xfId="36854" xr:uid="{9D89FBCD-117F-43A8-8112-40AF3C655E33}"/>
    <cellStyle name="Normal 43 4 3 2 3" xfId="36855" xr:uid="{6B2D97B1-6A13-466F-8FC1-68D538B1F730}"/>
    <cellStyle name="Normal 43 4 3 3" xfId="36856" xr:uid="{1FC3722B-8D95-456C-8F9D-074BA76212C9}"/>
    <cellStyle name="Normal 43 4 3 3 2" xfId="36857" xr:uid="{F2662C5B-5A3D-45EF-84C7-F72A8FBB631C}"/>
    <cellStyle name="Normal 43 4 3 4" xfId="36858" xr:uid="{41B4D4CA-619D-4C07-B671-F5566CE7E75E}"/>
    <cellStyle name="Normal 43 4 4" xfId="36859" xr:uid="{BE6672F7-A838-4F81-8CCA-FFF6A92DD391}"/>
    <cellStyle name="Normal 43 4 4 2" xfId="36860" xr:uid="{BABD4E21-24B2-4966-B11A-9592719C8861}"/>
    <cellStyle name="Normal 43 4 4 2 2" xfId="36861" xr:uid="{FB1D89A6-3E6E-422F-B2C4-B0F1B70EADFE}"/>
    <cellStyle name="Normal 43 4 4 3" xfId="36862" xr:uid="{2F067430-7D28-4239-8777-DF40E7CC7EC1}"/>
    <cellStyle name="Normal 43 4 5" xfId="36863" xr:uid="{64DFD27C-2297-41FF-A425-B169930E8032}"/>
    <cellStyle name="Normal 43 4 5 2" xfId="36864" xr:uid="{2A97445D-83B4-43F4-8507-E9BDD2E4E598}"/>
    <cellStyle name="Normal 43 4 6" xfId="36865" xr:uid="{62E145D9-F480-4CD9-9CCB-C7458057D485}"/>
    <cellStyle name="Normal 43 4 7" xfId="36866" xr:uid="{DE8A0F1D-E4D5-44EC-A87D-C4052B5F3EB7}"/>
    <cellStyle name="Normal 43 4 8" xfId="36867" xr:uid="{803CDFE0-289D-4981-B772-2B1907C4B196}"/>
    <cellStyle name="Normal 43 5" xfId="36868" xr:uid="{5574CE39-1D36-4697-9D9D-F0037FA369B4}"/>
    <cellStyle name="Normal 43 5 2" xfId="36869" xr:uid="{14E61895-2248-4D01-967A-94F28C77A9D3}"/>
    <cellStyle name="Normal 43 5 2 2" xfId="36870" xr:uid="{33349A2D-115B-4F0D-8CF6-B833AD988FA5}"/>
    <cellStyle name="Normal 43 5 2 2 2" xfId="36871" xr:uid="{7F1A5EAD-98D3-49AB-865E-DAB2645CBFB1}"/>
    <cellStyle name="Normal 43 5 2 2 2 2" xfId="36872" xr:uid="{39944675-4A58-48CF-9612-AA3ED1B91398}"/>
    <cellStyle name="Normal 43 5 2 2 3" xfId="36873" xr:uid="{F8DC2360-5878-4B9F-8BED-F083AEE08652}"/>
    <cellStyle name="Normal 43 5 2 3" xfId="36874" xr:uid="{D46A027C-2947-426F-A3B3-E76F91FDAB7D}"/>
    <cellStyle name="Normal 43 5 2 3 2" xfId="36875" xr:uid="{56647CD2-B895-4B2F-B25E-D9F34B733C20}"/>
    <cellStyle name="Normal 43 5 2 4" xfId="36876" xr:uid="{D29FA9BF-E90B-4868-B8CA-36C06D797344}"/>
    <cellStyle name="Normal 43 5 3" xfId="36877" xr:uid="{FEBA79C9-132B-453E-BDEA-2AC91EC1A0BB}"/>
    <cellStyle name="Normal 43 5 3 2" xfId="36878" xr:uid="{88E0C2EC-F46D-4F3F-8E26-05C9F002BACF}"/>
    <cellStyle name="Normal 43 5 3 2 2" xfId="56583" xr:uid="{FF68201B-488D-4204-89FE-624C170EE452}"/>
    <cellStyle name="Normal 43 5 3 3" xfId="56584" xr:uid="{F4D4B1C0-5280-4AD0-8CC6-53487B83A11E}"/>
    <cellStyle name="Normal 43 5 4" xfId="36879" xr:uid="{5676B6C7-3F14-43BB-9ACA-1AB0E22877C0}"/>
    <cellStyle name="Normal 43 5 4 2" xfId="56585" xr:uid="{C2CDBE37-2BEB-4B00-AFB5-462E635BA61F}"/>
    <cellStyle name="Normal 43 5 5" xfId="36880" xr:uid="{B9BE2D2E-4461-4098-B8A7-018861A31BF6}"/>
    <cellStyle name="Normal 43 5 6" xfId="56586" xr:uid="{63155B6B-C12C-4C2F-B7D6-01284D2985F3}"/>
    <cellStyle name="Normal 43 6" xfId="36881" xr:uid="{08136090-FADD-4F53-A2C3-1134BF2AE4AB}"/>
    <cellStyle name="Normal 43 6 2" xfId="36882" xr:uid="{AF2782A3-57A9-4831-82C7-A5AFB3B97FFE}"/>
    <cellStyle name="Normal 43 6 2 2" xfId="36883" xr:uid="{8DF32F10-2336-4F2A-9E51-6981D1EFE626}"/>
    <cellStyle name="Normal 43 6 2 2 2" xfId="36884" xr:uid="{482E6A47-0517-4566-BEF5-AF773F7E18F6}"/>
    <cellStyle name="Normal 43 6 2 3" xfId="36885" xr:uid="{97621DDC-AA9F-4FD6-BD9C-BBED46DB460B}"/>
    <cellStyle name="Normal 43 6 3" xfId="36886" xr:uid="{F7277311-ACBD-4B91-8074-463C48518D5E}"/>
    <cellStyle name="Normal 43 6 3 2" xfId="36887" xr:uid="{8DCC6059-865C-45A4-A91B-B5A54CB08CE4}"/>
    <cellStyle name="Normal 43 6 4" xfId="36888" xr:uid="{2C110213-043F-463E-8189-B4069CD4DBDA}"/>
    <cellStyle name="Normal 43 7" xfId="36889" xr:uid="{2C5C791D-6398-4278-99C1-DD1CA8B39ACB}"/>
    <cellStyle name="Normal 43 7 2" xfId="36890" xr:uid="{661F875D-D113-4494-9DB6-E2324F1461C0}"/>
    <cellStyle name="Normal 43 7 2 2" xfId="36891" xr:uid="{FA1443FF-BB18-46BA-85F7-9447ACACDA21}"/>
    <cellStyle name="Normal 43 7 3" xfId="36892" xr:uid="{E8D0C9E2-D598-4C23-B8EF-F52E023D08C2}"/>
    <cellStyle name="Normal 43 8" xfId="36893" xr:uid="{EF9833C2-CBA0-4544-A38A-C939DEB07F14}"/>
    <cellStyle name="Normal 43 8 2" xfId="36894" xr:uid="{AC098E53-FBA1-495A-9FBE-E5F51E31E0B4}"/>
    <cellStyle name="Normal 43 9" xfId="36895" xr:uid="{D3B95667-6B02-4A04-8E10-26BF374B8830}"/>
    <cellStyle name="Normal 43_INFORME" xfId="36896" xr:uid="{3007CA2A-88F5-4EAE-BE38-5A9A970CAE58}"/>
    <cellStyle name="Normal 44" xfId="36897" xr:uid="{2CB6A74A-FA92-48A5-9C22-CBCB1F11F888}"/>
    <cellStyle name="Normal 44 10" xfId="36898" xr:uid="{99AD1A64-D0FD-48EE-85AA-E4CD1D83191E}"/>
    <cellStyle name="Normal 44 11" xfId="36899" xr:uid="{4C061BB0-6E9B-4EF9-B516-86D264F4DC57}"/>
    <cellStyle name="Normal 44 2" xfId="36900" xr:uid="{5D1E239A-AC6B-41EA-9757-B4D7FF7EBD6A}"/>
    <cellStyle name="Normal 44 2 10" xfId="36901" xr:uid="{D1E29E0F-235E-4DB7-9EC9-5F146D839A8D}"/>
    <cellStyle name="Normal 44 2 2" xfId="36902" xr:uid="{CC19E00E-77CC-4478-8E0F-B90F27E27831}"/>
    <cellStyle name="Normal 44 2 2 2" xfId="36903" xr:uid="{5F3F3D44-91CC-4170-B2F2-7C106AA53650}"/>
    <cellStyle name="Normal 44 2 2 2 2" xfId="36904" xr:uid="{7A42499E-4D86-4395-82A7-7D2A73310D79}"/>
    <cellStyle name="Normal 44 2 2 2 2 2" xfId="36905" xr:uid="{8A6968D7-09CD-42DD-BA8D-6240304616A2}"/>
    <cellStyle name="Normal 44 2 2 2 2 2 2" xfId="36906" xr:uid="{18A6123C-DE2F-4F84-BAF1-BEE31E117AB1}"/>
    <cellStyle name="Normal 44 2 2 2 2 2 2 2" xfId="36907" xr:uid="{1E0E347B-B8BE-4A6F-A534-288F94516FFD}"/>
    <cellStyle name="Normal 44 2 2 2 2 2 2 2 2" xfId="56587" xr:uid="{162A64D0-3E39-4984-81D4-056A4A2C0089}"/>
    <cellStyle name="Normal 44 2 2 2 2 2 2 3" xfId="56588" xr:uid="{ABDB63B1-E8FC-4AA4-8F54-186E7CFE1122}"/>
    <cellStyle name="Normal 44 2 2 2 2 2 3" xfId="36908" xr:uid="{B4B14817-F57A-498C-BBC0-E8AE97CF027F}"/>
    <cellStyle name="Normal 44 2 2 2 2 2 3 2" xfId="56589" xr:uid="{5B7D7B6C-0D32-40E3-869A-392F8FDBD593}"/>
    <cellStyle name="Normal 44 2 2 2 2 2 4" xfId="56590" xr:uid="{BBBE02E4-4FF1-4E90-8AD0-36D6DAC27DF2}"/>
    <cellStyle name="Normal 44 2 2 2 2 3" xfId="36909" xr:uid="{3E4BF0BB-9DEF-4CDC-90AC-AF9769A5F706}"/>
    <cellStyle name="Normal 44 2 2 2 2 3 2" xfId="36910" xr:uid="{48F74987-335E-4524-87F4-BA586ECD5F68}"/>
    <cellStyle name="Normal 44 2 2 2 2 3 2 2" xfId="56591" xr:uid="{03205554-CD31-4F6A-96FB-32E287509939}"/>
    <cellStyle name="Normal 44 2 2 2 2 3 3" xfId="56592" xr:uid="{F4311EA1-ADA6-4AA6-8594-BFD5857E3824}"/>
    <cellStyle name="Normal 44 2 2 2 2 4" xfId="36911" xr:uid="{4CC188C2-9CF4-4B41-A101-395CBAD6F7A9}"/>
    <cellStyle name="Normal 44 2 2 2 2 4 2" xfId="56593" xr:uid="{A0F2CC13-D756-4E34-A680-705ADE284CA6}"/>
    <cellStyle name="Normal 44 2 2 2 2 5" xfId="36912" xr:uid="{E8A198BD-C0EA-4420-B7CF-DD57573952C9}"/>
    <cellStyle name="Normal 44 2 2 2 2 6" xfId="56594" xr:uid="{617A85A1-9634-449A-B8CC-C8AFCC856923}"/>
    <cellStyle name="Normal 44 2 2 2 3" xfId="36913" xr:uid="{43B315E7-2CBA-4358-A117-B0103E839561}"/>
    <cellStyle name="Normal 44 2 2 2 3 2" xfId="36914" xr:uid="{CC2E6582-033F-438B-A1F6-8BBAE97AC50B}"/>
    <cellStyle name="Normal 44 2 2 2 3 2 2" xfId="36915" xr:uid="{79A41D35-9DFE-45FD-95D2-33DC12FF6D38}"/>
    <cellStyle name="Normal 44 2 2 2 3 2 2 2" xfId="36916" xr:uid="{0C3D06DB-CCAE-4E33-B247-2AF915299AEC}"/>
    <cellStyle name="Normal 44 2 2 2 3 2 3" xfId="36917" xr:uid="{5061F263-B2BF-45D9-8991-3F0C52955ECA}"/>
    <cellStyle name="Normal 44 2 2 2 3 3" xfId="36918" xr:uid="{AD434022-25E5-4748-A25F-66B653D09A51}"/>
    <cellStyle name="Normal 44 2 2 2 3 3 2" xfId="36919" xr:uid="{BB3E3773-4A05-4C0F-A4FD-A87E81C2C0B3}"/>
    <cellStyle name="Normal 44 2 2 2 3 4" xfId="36920" xr:uid="{FE654DB1-1D77-46FF-878B-E06A5233BBBE}"/>
    <cellStyle name="Normal 44 2 2 2 4" xfId="36921" xr:uid="{B5F0B2CB-877F-42AA-A1C2-7B726B7EA50B}"/>
    <cellStyle name="Normal 44 2 2 2 4 2" xfId="36922" xr:uid="{CECD4FA1-60B7-4BC4-8A8D-6B504D6CF7EA}"/>
    <cellStyle name="Normal 44 2 2 2 4 2 2" xfId="36923" xr:uid="{04178939-8B80-421A-B838-F9694FE3F840}"/>
    <cellStyle name="Normal 44 2 2 2 4 3" xfId="36924" xr:uid="{33AF039C-B534-4699-A389-127AC287062A}"/>
    <cellStyle name="Normal 44 2 2 2 5" xfId="36925" xr:uid="{3BC1CB92-4A35-4FED-9FE7-61076B2E15FF}"/>
    <cellStyle name="Normal 44 2 2 2 5 2" xfId="36926" xr:uid="{933CF395-480B-4FE9-BCA2-04251CD3BD21}"/>
    <cellStyle name="Normal 44 2 2 2 6" xfId="36927" xr:uid="{A55CC191-11B1-4A9A-9A81-27A0B8FE25F3}"/>
    <cellStyle name="Normal 44 2 2 2 7" xfId="36928" xr:uid="{7C58B2FC-9BD5-4862-82B0-C0E4E98D4074}"/>
    <cellStyle name="Normal 44 2 2 2 8" xfId="36929" xr:uid="{EADA8C38-322B-4780-B826-5568B41A31CB}"/>
    <cellStyle name="Normal 44 2 2 3" xfId="36930" xr:uid="{10587CE0-84A5-46F4-9E48-E73BCCEAB846}"/>
    <cellStyle name="Normal 44 2 2 3 2" xfId="36931" xr:uid="{5F88B0E1-1242-4414-AA39-4EFC87D4BB1F}"/>
    <cellStyle name="Normal 44 2 2 3 2 2" xfId="36932" xr:uid="{3E5F7F4B-0463-4DAA-B80F-90252742C351}"/>
    <cellStyle name="Normal 44 2 2 3 2 2 2" xfId="36933" xr:uid="{3208F264-87D7-4A85-B8CB-263C000963F9}"/>
    <cellStyle name="Normal 44 2 2 3 2 2 2 2" xfId="36934" xr:uid="{39CD06BA-02F7-412B-AD2C-33143818BEC8}"/>
    <cellStyle name="Normal 44 2 2 3 2 2 3" xfId="36935" xr:uid="{4E8DC553-B643-4366-BE15-5D985A5F489E}"/>
    <cellStyle name="Normal 44 2 2 3 2 3" xfId="36936" xr:uid="{E123EF9C-B057-487B-BBA0-E6BE18358B8C}"/>
    <cellStyle name="Normal 44 2 2 3 2 3 2" xfId="36937" xr:uid="{85B297D6-E20A-4DB9-BEB1-66652F26ABE5}"/>
    <cellStyle name="Normal 44 2 2 3 2 4" xfId="36938" xr:uid="{DB7BF053-DD5C-47BC-BE16-E3A97E0FA49E}"/>
    <cellStyle name="Normal 44 2 2 3 3" xfId="36939" xr:uid="{A1A5206E-784E-41B2-B313-1E89B4B8A2CE}"/>
    <cellStyle name="Normal 44 2 2 3 3 2" xfId="36940" xr:uid="{F8EB0B38-AD1C-4F41-BF08-E73385325DF2}"/>
    <cellStyle name="Normal 44 2 2 3 3 2 2" xfId="56595" xr:uid="{89372BDF-A66D-48A1-91E7-1B3C33913A88}"/>
    <cellStyle name="Normal 44 2 2 3 3 3" xfId="56596" xr:uid="{DA0971F7-7893-4F65-ACF6-C944B407793F}"/>
    <cellStyle name="Normal 44 2 2 3 4" xfId="36941" xr:uid="{37364D5B-D14E-447D-9FD1-7B8F902B4AEC}"/>
    <cellStyle name="Normal 44 2 2 3 4 2" xfId="56597" xr:uid="{9232BECF-EA3B-45B3-813E-8E8336D50BE0}"/>
    <cellStyle name="Normal 44 2 2 3 5" xfId="36942" xr:uid="{60E5692F-17CF-471A-8F42-3489407A8BC6}"/>
    <cellStyle name="Normal 44 2 2 3 6" xfId="56598" xr:uid="{7CC5C14B-E5FF-439D-9321-FDEBF9D78051}"/>
    <cellStyle name="Normal 44 2 2 4" xfId="36943" xr:uid="{8CFCEAC6-E2FB-4625-BFE9-B4C8B62E3C98}"/>
    <cellStyle name="Normal 44 2 2 4 2" xfId="36944" xr:uid="{7AEE13A9-7231-42E8-8BD0-CD5D5A984E37}"/>
    <cellStyle name="Normal 44 2 2 4 2 2" xfId="36945" xr:uid="{07AA5FE6-5A7B-4260-9CD5-D2C5039A06FB}"/>
    <cellStyle name="Normal 44 2 2 4 2 2 2" xfId="36946" xr:uid="{41BD77A2-D9F1-4796-BBE1-3A085FADAD7C}"/>
    <cellStyle name="Normal 44 2 2 4 2 3" xfId="36947" xr:uid="{AB6E5568-EADB-464B-A655-4C659EE15CFB}"/>
    <cellStyle name="Normal 44 2 2 4 3" xfId="36948" xr:uid="{404C211A-4695-4B00-B6AA-597516BD2356}"/>
    <cellStyle name="Normal 44 2 2 4 3 2" xfId="36949" xr:uid="{74473226-E801-4D75-A287-29D88482C953}"/>
    <cellStyle name="Normal 44 2 2 4 4" xfId="36950" xr:uid="{6E498843-B0A7-4F64-B71B-8CE3B15F0E9B}"/>
    <cellStyle name="Normal 44 2 2 5" xfId="36951" xr:uid="{5145D373-AB1A-4009-9872-B23859707404}"/>
    <cellStyle name="Normal 44 2 2 5 2" xfId="36952" xr:uid="{61DE8367-CD90-49CB-93D4-AF24B207EB5D}"/>
    <cellStyle name="Normal 44 2 2 5 2 2" xfId="36953" xr:uid="{34436F78-B5E2-4BFE-8F60-544FA286946D}"/>
    <cellStyle name="Normal 44 2 2 5 3" xfId="36954" xr:uid="{A055975C-E0A9-4E2B-9748-530F57CE26EB}"/>
    <cellStyle name="Normal 44 2 2 6" xfId="36955" xr:uid="{C61EF3AB-1580-4293-B226-CA268913175E}"/>
    <cellStyle name="Normal 44 2 2 6 2" xfId="36956" xr:uid="{27067548-664D-4615-B09B-EBF7F5F0A00F}"/>
    <cellStyle name="Normal 44 2 2 7" xfId="36957" xr:uid="{78AD71EA-6C7B-4371-B568-35569F33B144}"/>
    <cellStyle name="Normal 44 2 2 8" xfId="36958" xr:uid="{7688EEC4-311B-4CB8-A5C0-9A4A9AAB56BF}"/>
    <cellStyle name="Normal 44 2 2 9" xfId="36959" xr:uid="{C994B525-1BC8-4730-AD3E-A0FA5C9910DC}"/>
    <cellStyle name="Normal 44 2 2_INFORME" xfId="36960" xr:uid="{5889F8F1-C7A3-44AB-AFB4-1FA8D8BEF3A4}"/>
    <cellStyle name="Normal 44 2 3" xfId="36961" xr:uid="{5BA2CC1C-E502-415A-9032-22981FF6BBE6}"/>
    <cellStyle name="Normal 44 2 3 2" xfId="36962" xr:uid="{8D3B98C9-E38C-466A-844B-0DFF389BF96C}"/>
    <cellStyle name="Normal 44 2 3 2 2" xfId="36963" xr:uid="{5FDFA156-134D-4BC4-B866-0A5F36F00682}"/>
    <cellStyle name="Normal 44 2 3 2 2 2" xfId="36964" xr:uid="{A392F264-D36B-4780-8E1B-33CD53C8AFDA}"/>
    <cellStyle name="Normal 44 2 3 2 2 2 2" xfId="36965" xr:uid="{B9969C3D-0B36-4449-8C16-C55B12CA3CF9}"/>
    <cellStyle name="Normal 44 2 3 2 2 2 2 2" xfId="56599" xr:uid="{36B47016-5DB2-41BF-9422-AE9683F748C5}"/>
    <cellStyle name="Normal 44 2 3 2 2 2 3" xfId="56600" xr:uid="{85A9DA2C-3CF0-431D-80E8-53D67E85C664}"/>
    <cellStyle name="Normal 44 2 3 2 2 3" xfId="36966" xr:uid="{793905CE-0C83-45BE-8B64-F37626162CA7}"/>
    <cellStyle name="Normal 44 2 3 2 2 3 2" xfId="56601" xr:uid="{80D2450F-F17E-4724-8948-130BE54AE3F8}"/>
    <cellStyle name="Normal 44 2 3 2 2 4" xfId="56602" xr:uid="{B66E6D48-F08A-4A77-A059-232B468DB378}"/>
    <cellStyle name="Normal 44 2 3 2 3" xfId="36967" xr:uid="{F6330250-7075-4C2E-899B-BAB005D01076}"/>
    <cellStyle name="Normal 44 2 3 2 3 2" xfId="36968" xr:uid="{8AEA19FB-A333-4F35-9385-BF9B84F0F92A}"/>
    <cellStyle name="Normal 44 2 3 2 3 2 2" xfId="56603" xr:uid="{166DAC91-21D8-4C6E-B4AB-1252C76ACEFA}"/>
    <cellStyle name="Normal 44 2 3 2 3 3" xfId="56604" xr:uid="{077FB016-FED1-43DB-A7DB-CCA7D90966FD}"/>
    <cellStyle name="Normal 44 2 3 2 4" xfId="36969" xr:uid="{9A77000A-5D4F-41F9-BF2D-3455275C3E98}"/>
    <cellStyle name="Normal 44 2 3 2 4 2" xfId="56605" xr:uid="{C44C7D6A-0707-4528-B5E7-1D6A3D3BEED3}"/>
    <cellStyle name="Normal 44 2 3 2 5" xfId="36970" xr:uid="{6D27F432-F7B0-4B5B-ADD6-425BDED3E9A2}"/>
    <cellStyle name="Normal 44 2 3 2 6" xfId="56606" xr:uid="{9D5111FF-4B12-4BAD-9883-D64233CD5AD1}"/>
    <cellStyle name="Normal 44 2 3 3" xfId="36971" xr:uid="{9694C9A7-C7BA-46AB-BAE2-B39D95920C0B}"/>
    <cellStyle name="Normal 44 2 3 3 2" xfId="36972" xr:uid="{A69D6A98-1D20-475E-BB88-82B685DEA337}"/>
    <cellStyle name="Normal 44 2 3 3 2 2" xfId="36973" xr:uid="{B3D723A1-37C2-4842-A9B6-177811CE486C}"/>
    <cellStyle name="Normal 44 2 3 3 2 2 2" xfId="36974" xr:uid="{2A175219-6398-4228-86A3-E41E86C1C714}"/>
    <cellStyle name="Normal 44 2 3 3 2 3" xfId="36975" xr:uid="{D5BA0FCC-B43D-4C66-91BB-F51EA2691ECD}"/>
    <cellStyle name="Normal 44 2 3 3 3" xfId="36976" xr:uid="{38896BE0-322B-43EC-B720-C2A133776B96}"/>
    <cellStyle name="Normal 44 2 3 3 3 2" xfId="36977" xr:uid="{0F0691F7-ED96-4BEF-B82F-4286437B2D02}"/>
    <cellStyle name="Normal 44 2 3 3 4" xfId="36978" xr:uid="{9600ECE2-5D91-4E95-9492-DF5E192F7B2D}"/>
    <cellStyle name="Normal 44 2 3 4" xfId="36979" xr:uid="{4A2C97A5-7EDD-4929-AC3C-881014BDD87B}"/>
    <cellStyle name="Normal 44 2 3 4 2" xfId="36980" xr:uid="{978D5F2D-4D08-4EAD-A14A-A9C32D67A477}"/>
    <cellStyle name="Normal 44 2 3 4 2 2" xfId="36981" xr:uid="{BB2EF124-D951-4432-8EED-9048E23783B4}"/>
    <cellStyle name="Normal 44 2 3 4 3" xfId="36982" xr:uid="{3E43FBD5-A99E-4608-B65D-06F4967A88B0}"/>
    <cellStyle name="Normal 44 2 3 5" xfId="36983" xr:uid="{C3B9560B-6F7E-47D5-8F82-A14E7509EEE4}"/>
    <cellStyle name="Normal 44 2 3 5 2" xfId="36984" xr:uid="{CD404271-24BF-43A1-978F-6313CFA28001}"/>
    <cellStyle name="Normal 44 2 3 6" xfId="36985" xr:uid="{680C0577-865A-4123-B927-D386A9527D73}"/>
    <cellStyle name="Normal 44 2 3 7" xfId="36986" xr:uid="{89C38F2B-D294-44F5-8B90-6860EA6461D2}"/>
    <cellStyle name="Normal 44 2 3 8" xfId="36987" xr:uid="{E01BB489-AEE7-42ED-8E51-EF471DACC4DA}"/>
    <cellStyle name="Normal 44 2 4" xfId="36988" xr:uid="{37A4012B-DBCF-4DB2-A470-762B561E77BC}"/>
    <cellStyle name="Normal 44 2 4 2" xfId="36989" xr:uid="{9FBAB25A-817E-4A95-A799-4AA4EAA72DAF}"/>
    <cellStyle name="Normal 44 2 4 2 2" xfId="36990" xr:uid="{3D77A757-E00F-4618-A630-0454876978F4}"/>
    <cellStyle name="Normal 44 2 4 2 2 2" xfId="36991" xr:uid="{11674865-A988-4C04-AA8D-58AF1D0E518A}"/>
    <cellStyle name="Normal 44 2 4 2 2 2 2" xfId="36992" xr:uid="{711F6DC3-E9FA-4057-9B8A-EEB8D003C42B}"/>
    <cellStyle name="Normal 44 2 4 2 2 3" xfId="36993" xr:uid="{8DE72A68-33CC-4768-B248-B7EAEC03B97D}"/>
    <cellStyle name="Normal 44 2 4 2 3" xfId="36994" xr:uid="{CDE1F2FD-2F4A-4888-B13D-81A6FB8741CA}"/>
    <cellStyle name="Normal 44 2 4 2 3 2" xfId="36995" xr:uid="{9AF062D3-351D-4EB0-B1F2-69015F29970B}"/>
    <cellStyle name="Normal 44 2 4 2 4" xfId="36996" xr:uid="{4A6615D8-7A81-4484-8F70-3D0063803C5F}"/>
    <cellStyle name="Normal 44 2 4 3" xfId="36997" xr:uid="{AD67D690-693E-43BD-AB3D-CC2B5D5C1680}"/>
    <cellStyle name="Normal 44 2 4 3 2" xfId="36998" xr:uid="{EA0F64AA-6EC3-4675-8E07-5AAF568BDA38}"/>
    <cellStyle name="Normal 44 2 4 3 2 2" xfId="56607" xr:uid="{0D9DEE06-3738-4F1A-993D-61D7FC9C0759}"/>
    <cellStyle name="Normal 44 2 4 3 3" xfId="56608" xr:uid="{7E4E05C0-CD48-4583-BF0A-B637BB258AB5}"/>
    <cellStyle name="Normal 44 2 4 4" xfId="36999" xr:uid="{9BFDD6BD-C5A8-4573-BDCB-733EF6F94A47}"/>
    <cellStyle name="Normal 44 2 4 4 2" xfId="56609" xr:uid="{1A6E6863-7AFB-49B2-B0D5-D2EAA2899A6D}"/>
    <cellStyle name="Normal 44 2 4 5" xfId="37000" xr:uid="{44E91564-CB7A-483A-80EB-B25A6B7E7F4C}"/>
    <cellStyle name="Normal 44 2 4 6" xfId="56610" xr:uid="{ADAB4350-9216-4912-A595-3CF40922CC3F}"/>
    <cellStyle name="Normal 44 2 5" xfId="37001" xr:uid="{DBF174C8-1840-432A-8908-AE972F245C75}"/>
    <cellStyle name="Normal 44 2 5 2" xfId="37002" xr:uid="{38E9BD3D-EA74-4910-990C-7E62739FD60D}"/>
    <cellStyle name="Normal 44 2 5 2 2" xfId="37003" xr:uid="{6B6E53A4-FC68-4E57-9E97-3BF16821814F}"/>
    <cellStyle name="Normal 44 2 5 2 2 2" xfId="37004" xr:uid="{19E1BBAD-1452-4E91-B9A6-D7DFDCA64C08}"/>
    <cellStyle name="Normal 44 2 5 2 3" xfId="37005" xr:uid="{7B18E8AA-1EF5-415E-A18F-0FF4463031AF}"/>
    <cellStyle name="Normal 44 2 5 3" xfId="37006" xr:uid="{4F6F100A-54D2-4431-93DC-57446FEF7501}"/>
    <cellStyle name="Normal 44 2 5 3 2" xfId="37007" xr:uid="{CEB31C3C-796A-49C0-801B-13F9D2178019}"/>
    <cellStyle name="Normal 44 2 5 4" xfId="37008" xr:uid="{7687AE96-3932-4390-87D7-333D0E1F990F}"/>
    <cellStyle name="Normal 44 2 6" xfId="37009" xr:uid="{988577D5-B5D3-4ED6-B844-778683AAAC1F}"/>
    <cellStyle name="Normal 44 2 6 2" xfId="37010" xr:uid="{9D31DD4D-F622-4531-8268-E6D0E7CF3126}"/>
    <cellStyle name="Normal 44 2 6 2 2" xfId="37011" xr:uid="{B8976C3A-D639-4700-A2C3-89E497B36A87}"/>
    <cellStyle name="Normal 44 2 6 3" xfId="37012" xr:uid="{D5C30AF4-3B09-42A6-849A-415BE4DA66F4}"/>
    <cellStyle name="Normal 44 2 7" xfId="37013" xr:uid="{E2DDD893-1326-4DF0-9FA4-C6AE39E81E66}"/>
    <cellStyle name="Normal 44 2 7 2" xfId="37014" xr:uid="{1955BCEB-8556-4923-BABB-DC000037E93B}"/>
    <cellStyle name="Normal 44 2 8" xfId="37015" xr:uid="{1AC96DFD-BAFF-4B20-A74D-9C08C29B572C}"/>
    <cellStyle name="Normal 44 2 9" xfId="37016" xr:uid="{B0C0C19F-AEA0-41BF-8837-F08C0637FC1E}"/>
    <cellStyle name="Normal 44 2_INFORME" xfId="37017" xr:uid="{7BB6F49B-A859-435F-9D57-09D7037F908F}"/>
    <cellStyle name="Normal 44 3" xfId="37018" xr:uid="{C8D38872-E00B-474F-88ED-3C6C9FE41722}"/>
    <cellStyle name="Normal 44 3 2" xfId="37019" xr:uid="{6C6C6D42-1DA9-41F6-986D-0337250C88D2}"/>
    <cellStyle name="Normal 44 3 2 2" xfId="37020" xr:uid="{F052FF92-04F1-4980-A951-7BBD7C86544C}"/>
    <cellStyle name="Normal 44 3 2 2 2" xfId="37021" xr:uid="{74CB1F7C-9CFE-40F4-83C7-B8CD56C73810}"/>
    <cellStyle name="Normal 44 3 2 2 2 2" xfId="37022" xr:uid="{36E4AF36-6C5D-4DBC-A5DC-91BC3679ED32}"/>
    <cellStyle name="Normal 44 3 2 2 2 2 2" xfId="37023" xr:uid="{BB3A7402-4F81-4FFB-AF60-9DF0C31C47BF}"/>
    <cellStyle name="Normal 44 3 2 2 2 2 2 2" xfId="56611" xr:uid="{FB782B07-33EB-4C67-BF0F-4DAFDAE462DA}"/>
    <cellStyle name="Normal 44 3 2 2 2 2 3" xfId="56612" xr:uid="{2E09CFBB-39DB-470A-A145-B5CFD3E1284F}"/>
    <cellStyle name="Normal 44 3 2 2 2 3" xfId="37024" xr:uid="{24A85D54-90D1-4D65-A82D-196FF2A02A8A}"/>
    <cellStyle name="Normal 44 3 2 2 2 3 2" xfId="56613" xr:uid="{46811A89-03D8-49CE-B3F5-BE478FF72DEE}"/>
    <cellStyle name="Normal 44 3 2 2 2 4" xfId="56614" xr:uid="{79E27029-3666-4529-A8D1-BC25D419A297}"/>
    <cellStyle name="Normal 44 3 2 2 3" xfId="37025" xr:uid="{5E01BA47-B6B6-4B48-9781-85B3847518CD}"/>
    <cellStyle name="Normal 44 3 2 2 3 2" xfId="37026" xr:uid="{ECB34882-AA4C-4D10-9564-3A152C109478}"/>
    <cellStyle name="Normal 44 3 2 2 3 2 2" xfId="56615" xr:uid="{F650007C-86CD-441A-9D51-DDC118E8A904}"/>
    <cellStyle name="Normal 44 3 2 2 3 3" xfId="56616" xr:uid="{F8B9FCB2-1547-4CD3-B2F1-34D4ED02D519}"/>
    <cellStyle name="Normal 44 3 2 2 4" xfId="37027" xr:uid="{C6171D8F-DE3E-4942-8E5E-328374C08F66}"/>
    <cellStyle name="Normal 44 3 2 2 4 2" xfId="56617" xr:uid="{DA453450-8315-4AF2-A15C-3EAE63A50EAF}"/>
    <cellStyle name="Normal 44 3 2 2 5" xfId="37028" xr:uid="{7A9DC91E-B180-43C8-9DC3-4FEE2100BE17}"/>
    <cellStyle name="Normal 44 3 2 2 6" xfId="56618" xr:uid="{0939747F-459C-48AF-82EE-F284612F4DE2}"/>
    <cellStyle name="Normal 44 3 2 3" xfId="37029" xr:uid="{8FB89F22-0086-4479-B8C3-29BB392F12D0}"/>
    <cellStyle name="Normal 44 3 2 3 2" xfId="37030" xr:uid="{17635BC0-CDF1-4FA9-9BCF-D7AAE4BBEDEF}"/>
    <cellStyle name="Normal 44 3 2 3 2 2" xfId="37031" xr:uid="{1B76D980-B535-445C-9F81-648CB45EE20B}"/>
    <cellStyle name="Normal 44 3 2 3 2 2 2" xfId="37032" xr:uid="{E5DCC2DC-083D-4B8F-812C-CA1773E9E8C0}"/>
    <cellStyle name="Normal 44 3 2 3 2 3" xfId="37033" xr:uid="{26153747-633B-4D55-84D0-DA02EBEB00A4}"/>
    <cellStyle name="Normal 44 3 2 3 3" xfId="37034" xr:uid="{B832D8A3-E477-4EB5-BE7A-3DA663EB15E9}"/>
    <cellStyle name="Normal 44 3 2 3 3 2" xfId="37035" xr:uid="{BA274357-3AF8-4EB6-AADC-620FDC11B51A}"/>
    <cellStyle name="Normal 44 3 2 3 4" xfId="37036" xr:uid="{4B842996-41A9-4EEB-8320-6985CAF1A9AC}"/>
    <cellStyle name="Normal 44 3 2 4" xfId="37037" xr:uid="{2AA152F0-50E6-4179-940B-60A749C120F9}"/>
    <cellStyle name="Normal 44 3 2 4 2" xfId="37038" xr:uid="{5424B604-2962-46A5-A7B3-A800CE944479}"/>
    <cellStyle name="Normal 44 3 2 4 2 2" xfId="37039" xr:uid="{6DEB7460-00DD-4E35-8468-FD018E026D82}"/>
    <cellStyle name="Normal 44 3 2 4 3" xfId="37040" xr:uid="{67D4E009-7D0D-4526-9F50-86A5CEE23DBC}"/>
    <cellStyle name="Normal 44 3 2 5" xfId="37041" xr:uid="{6EF1B418-9093-4797-921A-419636A11588}"/>
    <cellStyle name="Normal 44 3 2 5 2" xfId="37042" xr:uid="{D357A358-1FA8-4139-944E-BE50F85E8298}"/>
    <cellStyle name="Normal 44 3 2 6" xfId="37043" xr:uid="{62A17E3A-7BAC-4CD1-B49A-267DDA4CDD4E}"/>
    <cellStyle name="Normal 44 3 2 7" xfId="37044" xr:uid="{3DEAB66D-863F-4AE2-B4CA-E09FA95C86E0}"/>
    <cellStyle name="Normal 44 3 2 8" xfId="37045" xr:uid="{649AA2F3-8262-4487-8A49-B9F58F2A5095}"/>
    <cellStyle name="Normal 44 3 3" xfId="37046" xr:uid="{6FA8EE25-1565-4995-BBEE-19EDB20D6030}"/>
    <cellStyle name="Normal 44 3 3 2" xfId="37047" xr:uid="{6BFF3E32-7785-40CF-8F9A-50B1EC5BA31F}"/>
    <cellStyle name="Normal 44 3 3 2 2" xfId="37048" xr:uid="{DD51814A-A357-40F3-A4D4-4D611DBBDC41}"/>
    <cellStyle name="Normal 44 3 3 2 2 2" xfId="37049" xr:uid="{8DEC6914-2849-4AA2-B3A5-0F597897D1C8}"/>
    <cellStyle name="Normal 44 3 3 2 2 2 2" xfId="37050" xr:uid="{AFCEEED6-1BDA-4360-BF23-C2171E79537A}"/>
    <cellStyle name="Normal 44 3 3 2 2 3" xfId="37051" xr:uid="{438E647B-47DD-4CFA-B07F-1FF35244687A}"/>
    <cellStyle name="Normal 44 3 3 2 3" xfId="37052" xr:uid="{2C81EB89-2C74-463A-BAC8-1303F6F0C212}"/>
    <cellStyle name="Normal 44 3 3 2 3 2" xfId="37053" xr:uid="{BAE60296-65D1-4273-88B7-6EB0DB7417EF}"/>
    <cellStyle name="Normal 44 3 3 2 4" xfId="37054" xr:uid="{F75AB91F-7E10-42B6-B981-6484CBBEC7C7}"/>
    <cellStyle name="Normal 44 3 3 3" xfId="37055" xr:uid="{86B4EF88-C047-477E-9A64-F7977BFA8022}"/>
    <cellStyle name="Normal 44 3 3 3 2" xfId="37056" xr:uid="{9BE9A0A4-8618-4616-B618-7953BEA89BC1}"/>
    <cellStyle name="Normal 44 3 3 3 2 2" xfId="56619" xr:uid="{36D85274-6FD2-4D02-B515-09DE456AB961}"/>
    <cellStyle name="Normal 44 3 3 3 3" xfId="56620" xr:uid="{BDA4DA71-081E-41B3-8549-5A5F7B39721F}"/>
    <cellStyle name="Normal 44 3 3 4" xfId="37057" xr:uid="{AB459099-4785-403A-A718-A64EF4988791}"/>
    <cellStyle name="Normal 44 3 3 4 2" xfId="56621" xr:uid="{81A70DA4-7226-4463-8299-B6C60D46FB74}"/>
    <cellStyle name="Normal 44 3 3 5" xfId="37058" xr:uid="{F1C7EBF4-DE70-42B0-A9E1-CF76B4C5E254}"/>
    <cellStyle name="Normal 44 3 3 6" xfId="56622" xr:uid="{17147A99-15C6-44DA-B4A5-81BB8F3A9958}"/>
    <cellStyle name="Normal 44 3 4" xfId="37059" xr:uid="{05AFF1A8-EBFA-4986-AED6-99B153A1B769}"/>
    <cellStyle name="Normal 44 3 4 2" xfId="37060" xr:uid="{3E6128B1-D938-4921-B589-96ECB04C6465}"/>
    <cellStyle name="Normal 44 3 4 2 2" xfId="37061" xr:uid="{1C05F230-BDA1-4D3D-8A99-6D338BC69EBE}"/>
    <cellStyle name="Normal 44 3 4 2 2 2" xfId="37062" xr:uid="{E830193F-72AD-4901-BF3A-3FC8F2DC73A5}"/>
    <cellStyle name="Normal 44 3 4 2 3" xfId="37063" xr:uid="{FB69D4E4-3165-4C0D-BC77-96813721AB23}"/>
    <cellStyle name="Normal 44 3 4 3" xfId="37064" xr:uid="{B764037D-175A-4E08-B680-9C81EC76ED80}"/>
    <cellStyle name="Normal 44 3 4 3 2" xfId="37065" xr:uid="{95B5E6F4-0B97-4458-8651-E94374E3A9C9}"/>
    <cellStyle name="Normal 44 3 4 4" xfId="37066" xr:uid="{AC0AED0A-9574-4E09-A2A0-8565D040AC70}"/>
    <cellStyle name="Normal 44 3 5" xfId="37067" xr:uid="{BB7308F0-C17D-4EB7-9528-E1CA0B9AA08E}"/>
    <cellStyle name="Normal 44 3 5 2" xfId="37068" xr:uid="{3792FCBE-D9AC-4EEE-A5AE-06653AB36930}"/>
    <cellStyle name="Normal 44 3 5 2 2" xfId="37069" xr:uid="{1F7025D7-B3BF-48E1-AD50-1711EE306258}"/>
    <cellStyle name="Normal 44 3 5 3" xfId="37070" xr:uid="{BE9AC791-E9E2-4683-BA90-AEF4CB5258AD}"/>
    <cellStyle name="Normal 44 3 6" xfId="37071" xr:uid="{90700AA1-9EB9-45B7-BEAB-390058EB63FA}"/>
    <cellStyle name="Normal 44 3 6 2" xfId="37072" xr:uid="{559B9682-059D-408B-B8D5-78D2F76A1186}"/>
    <cellStyle name="Normal 44 3 7" xfId="37073" xr:uid="{E0365142-1FB5-464F-9298-AD2A5FB14B83}"/>
    <cellStyle name="Normal 44 3 8" xfId="37074" xr:uid="{69605F4E-8E03-476F-BEAC-16B7D1F283DF}"/>
    <cellStyle name="Normal 44 3 9" xfId="37075" xr:uid="{B8E92F3C-7524-413A-BE09-5D5DDB244635}"/>
    <cellStyle name="Normal 44 3_INFORME" xfId="37076" xr:uid="{3E6D4A28-88F3-40D5-9F04-8FA717FDB780}"/>
    <cellStyle name="Normal 44 4" xfId="37077" xr:uid="{B361A968-5645-4757-8505-41A8E993AEFF}"/>
    <cellStyle name="Normal 44 4 2" xfId="37078" xr:uid="{11D5EB8B-776D-4625-BBA5-2B69986CF1F9}"/>
    <cellStyle name="Normal 44 4 2 2" xfId="37079" xr:uid="{4FBF931D-C6C0-4A34-AC92-47CD2978BD8F}"/>
    <cellStyle name="Normal 44 4 2 2 2" xfId="37080" xr:uid="{D2781FF3-8FDB-4777-8A3F-8130D44BA514}"/>
    <cellStyle name="Normal 44 4 2 2 2 2" xfId="37081" xr:uid="{ADF58801-ACAC-4476-929E-CD5A4F6D3627}"/>
    <cellStyle name="Normal 44 4 2 2 2 2 2" xfId="56623" xr:uid="{91D21DAF-50AC-4B4C-AFAF-A59955CC3B45}"/>
    <cellStyle name="Normal 44 4 2 2 2 3" xfId="56624" xr:uid="{6762CF9F-C481-447C-BFBB-FB620EB4878B}"/>
    <cellStyle name="Normal 44 4 2 2 3" xfId="37082" xr:uid="{F0D9469B-7867-4A7C-95E3-E6AF3BA16613}"/>
    <cellStyle name="Normal 44 4 2 2 3 2" xfId="56625" xr:uid="{FA7C1B69-677E-4ADC-A3E9-174D57D36AA4}"/>
    <cellStyle name="Normal 44 4 2 2 4" xfId="56626" xr:uid="{5211BC55-E946-4309-8FF6-B53C7E9BFDFE}"/>
    <cellStyle name="Normal 44 4 2 3" xfId="37083" xr:uid="{2E77BE73-61D9-4648-B03A-99167BB1128B}"/>
    <cellStyle name="Normal 44 4 2 3 2" xfId="37084" xr:uid="{D2009448-921C-46BF-855C-1321C7701A8D}"/>
    <cellStyle name="Normal 44 4 2 3 2 2" xfId="56627" xr:uid="{34AC0F12-7D7B-437C-90D1-7995978B7D17}"/>
    <cellStyle name="Normal 44 4 2 3 3" xfId="56628" xr:uid="{F440BB8E-D7D7-47F7-968E-37807CCC1516}"/>
    <cellStyle name="Normal 44 4 2 4" xfId="37085" xr:uid="{7A5A8DF2-437A-4548-961D-D7699F697258}"/>
    <cellStyle name="Normal 44 4 2 4 2" xfId="56629" xr:uid="{218E0656-572A-4679-B264-9CFC061ED65A}"/>
    <cellStyle name="Normal 44 4 2 5" xfId="37086" xr:uid="{F535239E-6031-4B24-9089-2D0ADAC22402}"/>
    <cellStyle name="Normal 44 4 2 6" xfId="56630" xr:uid="{7A251199-32DC-4446-AC5A-62203DC9FBF3}"/>
    <cellStyle name="Normal 44 4 3" xfId="37087" xr:uid="{46C98BA2-AE33-4874-B951-BCFCDFE55C73}"/>
    <cellStyle name="Normal 44 4 3 2" xfId="37088" xr:uid="{74C8F381-7DB9-4ACB-A917-566E08AC0705}"/>
    <cellStyle name="Normal 44 4 3 2 2" xfId="37089" xr:uid="{9A585FF3-547A-4C18-BA7B-3F5932E36D39}"/>
    <cellStyle name="Normal 44 4 3 2 2 2" xfId="37090" xr:uid="{45E74365-50E0-4703-BB79-6A6DD2680BC4}"/>
    <cellStyle name="Normal 44 4 3 2 3" xfId="37091" xr:uid="{901BDD50-5920-4696-B2E6-E510286EB710}"/>
    <cellStyle name="Normal 44 4 3 3" xfId="37092" xr:uid="{5CEFC246-9FF4-457A-8D76-2ABB8F0D2337}"/>
    <cellStyle name="Normal 44 4 3 3 2" xfId="37093" xr:uid="{A910693E-6E3E-4A81-8531-C70ED20C9DEE}"/>
    <cellStyle name="Normal 44 4 3 4" xfId="37094" xr:uid="{E805E83B-2A3D-475F-89B1-223DE5E062F9}"/>
    <cellStyle name="Normal 44 4 4" xfId="37095" xr:uid="{9E452C24-806B-4BC0-8B54-5EB0FCD7A745}"/>
    <cellStyle name="Normal 44 4 4 2" xfId="37096" xr:uid="{0E632B26-8A7B-488C-9454-7015EE4D4717}"/>
    <cellStyle name="Normal 44 4 4 2 2" xfId="37097" xr:uid="{6866435D-E653-4D8F-8070-369D7E8E3E51}"/>
    <cellStyle name="Normal 44 4 4 3" xfId="37098" xr:uid="{4BC4D584-B65D-4EA2-AACD-341A8D9083CF}"/>
    <cellStyle name="Normal 44 4 5" xfId="37099" xr:uid="{1248C28D-A925-4EEF-8479-68A6E0915FAE}"/>
    <cellStyle name="Normal 44 4 5 2" xfId="37100" xr:uid="{081781C3-7C46-45A9-BCCB-D75EBEDDA469}"/>
    <cellStyle name="Normal 44 4 6" xfId="37101" xr:uid="{27BD1FD9-AAD1-47A6-8910-F4E75681F052}"/>
    <cellStyle name="Normal 44 4 7" xfId="37102" xr:uid="{01C3A020-5462-4935-B469-586B03E13494}"/>
    <cellStyle name="Normal 44 4 8" xfId="37103" xr:uid="{6E7F539A-E7A0-419A-A9E2-41B791AB8CAE}"/>
    <cellStyle name="Normal 44 5" xfId="37104" xr:uid="{F049688B-6526-47A4-93E9-457025865264}"/>
    <cellStyle name="Normal 44 5 2" xfId="37105" xr:uid="{E7578D6D-084F-4662-813D-4BFC92654602}"/>
    <cellStyle name="Normal 44 5 2 2" xfId="37106" xr:uid="{B52F6541-BD36-4F54-A6CD-75F9CB9A6DC8}"/>
    <cellStyle name="Normal 44 5 2 2 2" xfId="37107" xr:uid="{5ECD2892-1A66-4517-BEF2-26E7ED346F00}"/>
    <cellStyle name="Normal 44 5 2 2 2 2" xfId="37108" xr:uid="{3E696FC1-CCDF-44FF-A111-4BEE878B029A}"/>
    <cellStyle name="Normal 44 5 2 2 3" xfId="37109" xr:uid="{AFA68EC1-7BC5-4D04-8CBD-D7F1EB4EFDD4}"/>
    <cellStyle name="Normal 44 5 2 3" xfId="37110" xr:uid="{49DBBAB3-E8D0-41D3-9AAD-B962B4271B26}"/>
    <cellStyle name="Normal 44 5 2 3 2" xfId="37111" xr:uid="{877913C3-7C45-4098-88F3-FA8031FF53C0}"/>
    <cellStyle name="Normal 44 5 2 4" xfId="37112" xr:uid="{DA011A24-2BAA-4EB0-A364-3CD42D1C023F}"/>
    <cellStyle name="Normal 44 5 3" xfId="37113" xr:uid="{BDF144EB-2A01-401D-94B4-18EAD8BA4F94}"/>
    <cellStyle name="Normal 44 5 3 2" xfId="37114" xr:uid="{4383D832-6AA2-481E-8AB6-6BD214AD2354}"/>
    <cellStyle name="Normal 44 5 3 2 2" xfId="56631" xr:uid="{0905B1D9-AE8A-4432-8256-73EAC9CF6FCA}"/>
    <cellStyle name="Normal 44 5 3 3" xfId="56632" xr:uid="{1F94840D-F589-494E-B53C-9BE3C242B52D}"/>
    <cellStyle name="Normal 44 5 4" xfId="37115" xr:uid="{B95B61A7-5B4F-4C17-80E6-A6764AAE630F}"/>
    <cellStyle name="Normal 44 5 4 2" xfId="56633" xr:uid="{04B2C16E-8EB3-4443-A5DE-F57CB8E925B1}"/>
    <cellStyle name="Normal 44 5 5" xfId="37116" xr:uid="{F07A1A5C-3118-455D-AC86-C2160117CC42}"/>
    <cellStyle name="Normal 44 5 6" xfId="56634" xr:uid="{29C0F162-BAAB-417F-B246-4DCCDA7F4E9A}"/>
    <cellStyle name="Normal 44 6" xfId="37117" xr:uid="{63EAB6EC-84AF-45EC-A612-3C29D542D2BB}"/>
    <cellStyle name="Normal 44 6 2" xfId="37118" xr:uid="{FC542BD4-FCF2-4CD2-890E-E505E533572A}"/>
    <cellStyle name="Normal 44 6 2 2" xfId="37119" xr:uid="{3B7DB240-03C4-4D6D-BAFB-56A180E3BCAD}"/>
    <cellStyle name="Normal 44 6 2 2 2" xfId="37120" xr:uid="{F6C2A85D-2D3E-4048-BE3D-271624DC4255}"/>
    <cellStyle name="Normal 44 6 2 3" xfId="37121" xr:uid="{A988B170-8FEA-4633-8367-854CD9F50775}"/>
    <cellStyle name="Normal 44 6 3" xfId="37122" xr:uid="{BB58159A-0EE9-4A01-A198-83D708EEC59F}"/>
    <cellStyle name="Normal 44 6 3 2" xfId="37123" xr:uid="{D4A889AB-3B4B-4367-B2DE-2BB91E26086C}"/>
    <cellStyle name="Normal 44 6 4" xfId="37124" xr:uid="{2E85E015-1FF3-43CF-B37D-B33B170FE496}"/>
    <cellStyle name="Normal 44 7" xfId="37125" xr:uid="{30E6E351-6413-43BC-9094-F7E6DABB5FFF}"/>
    <cellStyle name="Normal 44 7 2" xfId="37126" xr:uid="{B93D0B49-50D4-4FA2-8EB3-208E041F5E36}"/>
    <cellStyle name="Normal 44 7 2 2" xfId="37127" xr:uid="{AEF7D108-2BE0-45E3-8079-E46009426A42}"/>
    <cellStyle name="Normal 44 7 3" xfId="37128" xr:uid="{F3528D18-9ADB-4C69-AA9E-CED46578B971}"/>
    <cellStyle name="Normal 44 8" xfId="37129" xr:uid="{7500AB89-BC2C-43A7-8431-262EC661D5C7}"/>
    <cellStyle name="Normal 44 8 2" xfId="37130" xr:uid="{17BC82D5-A12C-44A6-9C4C-9E34298F6678}"/>
    <cellStyle name="Normal 44 9" xfId="37131" xr:uid="{359CD77D-551C-48FF-AB97-F9B34FBF0098}"/>
    <cellStyle name="Normal 44_INFORME" xfId="37132" xr:uid="{2AA51BB7-AA79-4517-AF78-0B2E3469F88D}"/>
    <cellStyle name="Normal 45" xfId="37133" xr:uid="{74DC10F4-3310-45E5-92EA-D66F1CA38284}"/>
    <cellStyle name="Normal 45 10" xfId="37134" xr:uid="{5306B495-7E36-4FC5-B0DC-2E6DAAA30D7C}"/>
    <cellStyle name="Normal 45 11" xfId="37135" xr:uid="{DB7C7449-B90C-4C50-86C4-367D7D4F65E7}"/>
    <cellStyle name="Normal 45 2" xfId="37136" xr:uid="{A6C86D14-5346-43D1-AB05-BB5C577632E7}"/>
    <cellStyle name="Normal 45 2 10" xfId="37137" xr:uid="{F553103B-DE0A-4DB0-807D-4209E9E34893}"/>
    <cellStyle name="Normal 45 2 2" xfId="37138" xr:uid="{1FBD70B4-ADE1-44B8-B8EE-66523040EDC2}"/>
    <cellStyle name="Normal 45 2 2 2" xfId="37139" xr:uid="{0ED5C41B-5269-46BE-9761-6EFAFA212C99}"/>
    <cellStyle name="Normal 45 2 2 2 2" xfId="37140" xr:uid="{C3E10716-6577-4CC0-9D8A-1BDBFE7B6D7F}"/>
    <cellStyle name="Normal 45 2 2 2 2 2" xfId="37141" xr:uid="{481F021B-A54F-417C-941D-0767AB0FC54F}"/>
    <cellStyle name="Normal 45 2 2 2 2 2 2" xfId="37142" xr:uid="{F54D840A-2BAC-44A8-969C-9157EE13A39A}"/>
    <cellStyle name="Normal 45 2 2 2 2 2 2 2" xfId="37143" xr:uid="{D7515BED-BF56-4ADF-9418-DAB11F81EFB1}"/>
    <cellStyle name="Normal 45 2 2 2 2 2 2 2 2" xfId="56635" xr:uid="{A48F23C5-72B9-480F-BFFC-4FEE4143551D}"/>
    <cellStyle name="Normal 45 2 2 2 2 2 2 3" xfId="56636" xr:uid="{66485BAE-6403-415D-9537-D8C725D8B382}"/>
    <cellStyle name="Normal 45 2 2 2 2 2 3" xfId="37144" xr:uid="{F01E823B-ECFD-4CCC-BB8F-ED35E1073938}"/>
    <cellStyle name="Normal 45 2 2 2 2 2 3 2" xfId="56637" xr:uid="{2D649393-68E5-4977-86F2-BD764C60C9EC}"/>
    <cellStyle name="Normal 45 2 2 2 2 2 4" xfId="56638" xr:uid="{919A0778-006F-4975-BA16-287A3A57AB96}"/>
    <cellStyle name="Normal 45 2 2 2 2 3" xfId="37145" xr:uid="{FFE62357-CF88-4F29-9E50-7C9EA6340C9F}"/>
    <cellStyle name="Normal 45 2 2 2 2 3 2" xfId="37146" xr:uid="{A772D77A-1225-4F93-8C1B-BA543B5BF334}"/>
    <cellStyle name="Normal 45 2 2 2 2 3 2 2" xfId="56639" xr:uid="{FB65026E-7774-4987-A196-EF48060D55B8}"/>
    <cellStyle name="Normal 45 2 2 2 2 3 3" xfId="56640" xr:uid="{A84EF364-282E-46BE-9D88-12C2F652905C}"/>
    <cellStyle name="Normal 45 2 2 2 2 4" xfId="37147" xr:uid="{05BDDF48-7F40-490A-9F02-A8DFEC57FF7E}"/>
    <cellStyle name="Normal 45 2 2 2 2 4 2" xfId="56641" xr:uid="{15FC3882-98DD-42DB-AFB9-C1D721889918}"/>
    <cellStyle name="Normal 45 2 2 2 2 5" xfId="37148" xr:uid="{C01E573F-26A4-4373-84E2-C06E06085CEB}"/>
    <cellStyle name="Normal 45 2 2 2 2 6" xfId="56642" xr:uid="{49A243F2-0F5F-4983-9D42-9F77AC16777C}"/>
    <cellStyle name="Normal 45 2 2 2 3" xfId="37149" xr:uid="{609CCF59-3C5F-47F4-85C4-F6BEB6268891}"/>
    <cellStyle name="Normal 45 2 2 2 3 2" xfId="37150" xr:uid="{635A86B4-1830-44D4-AFEE-B04BD72C652F}"/>
    <cellStyle name="Normal 45 2 2 2 3 2 2" xfId="37151" xr:uid="{823894E5-0423-4F2D-B459-72613C555F30}"/>
    <cellStyle name="Normal 45 2 2 2 3 2 2 2" xfId="37152" xr:uid="{527F1768-4A43-49C9-8497-2AE50B604BE7}"/>
    <cellStyle name="Normal 45 2 2 2 3 2 3" xfId="37153" xr:uid="{75CAE758-3B5E-4CEA-884D-31A10903C8BE}"/>
    <cellStyle name="Normal 45 2 2 2 3 3" xfId="37154" xr:uid="{72E08F38-8390-4269-9438-990B8AEB2225}"/>
    <cellStyle name="Normal 45 2 2 2 3 3 2" xfId="37155" xr:uid="{4245C947-F259-482E-9346-EB7B18A4AFBE}"/>
    <cellStyle name="Normal 45 2 2 2 3 4" xfId="37156" xr:uid="{64F79684-82F7-4B2A-ACBE-752B86ACE796}"/>
    <cellStyle name="Normal 45 2 2 2 4" xfId="37157" xr:uid="{152457EB-2E05-47ED-8EB1-21816796C594}"/>
    <cellStyle name="Normal 45 2 2 2 4 2" xfId="37158" xr:uid="{02518023-2AF1-4FA3-8E05-CA3C514D0B8C}"/>
    <cellStyle name="Normal 45 2 2 2 4 2 2" xfId="37159" xr:uid="{410D3D02-94EF-47A7-94D3-A83AA64F1342}"/>
    <cellStyle name="Normal 45 2 2 2 4 3" xfId="37160" xr:uid="{BC3188C1-6443-490E-8E1E-AA8EAC70DADF}"/>
    <cellStyle name="Normal 45 2 2 2 5" xfId="37161" xr:uid="{4E225AE4-8D5A-4703-B778-DA92D24A0AB2}"/>
    <cellStyle name="Normal 45 2 2 2 5 2" xfId="37162" xr:uid="{DE5D581A-162F-44CC-AE19-53AFA59C4C0F}"/>
    <cellStyle name="Normal 45 2 2 2 6" xfId="37163" xr:uid="{97709234-3655-4F4A-82BF-FCBF09BE1BB1}"/>
    <cellStyle name="Normal 45 2 2 2 7" xfId="37164" xr:uid="{6DFA632F-B5E1-46BB-8BDD-04D3178DA44D}"/>
    <cellStyle name="Normal 45 2 2 2 8" xfId="37165" xr:uid="{0731AB24-16C0-42D4-9A84-A6B9D7FD3C49}"/>
    <cellStyle name="Normal 45 2 2 3" xfId="37166" xr:uid="{8F1CC328-6BB3-420D-831B-D43982E59BEC}"/>
    <cellStyle name="Normal 45 2 2 3 2" xfId="37167" xr:uid="{0F373FC9-F12E-42E9-BC15-A7C04DE9C672}"/>
    <cellStyle name="Normal 45 2 2 3 2 2" xfId="37168" xr:uid="{D1C29DF2-3B30-4569-8BF8-6777E2B617A3}"/>
    <cellStyle name="Normal 45 2 2 3 2 2 2" xfId="37169" xr:uid="{73AD9F07-102D-4B92-BCED-C9A03B3DFFA5}"/>
    <cellStyle name="Normal 45 2 2 3 2 2 2 2" xfId="37170" xr:uid="{AD7DF54C-3BC6-4F90-B6A2-ACFB3CC5452C}"/>
    <cellStyle name="Normal 45 2 2 3 2 2 3" xfId="37171" xr:uid="{B33AE638-4560-4A72-9246-C38ACC625291}"/>
    <cellStyle name="Normal 45 2 2 3 2 3" xfId="37172" xr:uid="{6323E62F-2A96-4966-8771-ABE8A2AE8842}"/>
    <cellStyle name="Normal 45 2 2 3 2 3 2" xfId="37173" xr:uid="{B17840CB-72C9-4CF3-B138-EADCC3D151D8}"/>
    <cellStyle name="Normal 45 2 2 3 2 4" xfId="37174" xr:uid="{3375396F-0111-4F7C-8638-4F7013295B32}"/>
    <cellStyle name="Normal 45 2 2 3 3" xfId="37175" xr:uid="{4F10946D-A10A-4E3C-A5C5-C8DD0772EDA4}"/>
    <cellStyle name="Normal 45 2 2 3 3 2" xfId="37176" xr:uid="{493E4D2F-B161-4C66-BD75-41674366A197}"/>
    <cellStyle name="Normal 45 2 2 3 3 2 2" xfId="56643" xr:uid="{875D0949-A6A5-4C14-89F2-EC1D607EAA33}"/>
    <cellStyle name="Normal 45 2 2 3 3 3" xfId="56644" xr:uid="{5762E69D-A13F-4B19-8292-795462FB290C}"/>
    <cellStyle name="Normal 45 2 2 3 4" xfId="37177" xr:uid="{8ADF50CF-3B30-4FF1-9A6A-DE8BBE5F77E5}"/>
    <cellStyle name="Normal 45 2 2 3 4 2" xfId="56645" xr:uid="{E0D6B6CE-4EE9-48A2-AFA6-F2BA9F699624}"/>
    <cellStyle name="Normal 45 2 2 3 5" xfId="37178" xr:uid="{998C196C-E0B4-4DBC-A851-410E629DA3CF}"/>
    <cellStyle name="Normal 45 2 2 3 6" xfId="56646" xr:uid="{95E9B9E9-02FE-433D-A068-30FC9E841B0E}"/>
    <cellStyle name="Normal 45 2 2 4" xfId="37179" xr:uid="{C22478E9-30B0-4998-A297-78111E1DDB7C}"/>
    <cellStyle name="Normal 45 2 2 4 2" xfId="37180" xr:uid="{073DC350-65D5-4652-8903-306066B5419D}"/>
    <cellStyle name="Normal 45 2 2 4 2 2" xfId="37181" xr:uid="{BC1DF83B-13D6-4454-B371-22C77F55DC5A}"/>
    <cellStyle name="Normal 45 2 2 4 2 2 2" xfId="37182" xr:uid="{E1280FBF-0D4D-4144-AD53-41E99058E8A7}"/>
    <cellStyle name="Normal 45 2 2 4 2 3" xfId="37183" xr:uid="{9FA501CF-A428-409B-AA2E-2769DDB0285B}"/>
    <cellStyle name="Normal 45 2 2 4 3" xfId="37184" xr:uid="{DB78ECB4-37C5-4458-B50F-7D7D9251120B}"/>
    <cellStyle name="Normal 45 2 2 4 3 2" xfId="37185" xr:uid="{64009EE4-0619-4565-BFE4-FAB50D6DDC8D}"/>
    <cellStyle name="Normal 45 2 2 4 4" xfId="37186" xr:uid="{A57211BC-554B-425E-9162-4AC3EC56B72A}"/>
    <cellStyle name="Normal 45 2 2 5" xfId="37187" xr:uid="{EABB5441-F309-4905-8238-B3AF24D481AB}"/>
    <cellStyle name="Normal 45 2 2 5 2" xfId="37188" xr:uid="{0318B3E0-DE5D-4138-86CF-8CA0016C37A0}"/>
    <cellStyle name="Normal 45 2 2 5 2 2" xfId="37189" xr:uid="{E8E907EC-F754-4E65-975F-9C1D3CE47146}"/>
    <cellStyle name="Normal 45 2 2 5 3" xfId="37190" xr:uid="{2E604A4B-21BC-4AD8-B7A1-C6EEB953501F}"/>
    <cellStyle name="Normal 45 2 2 6" xfId="37191" xr:uid="{5F2EE6C9-227F-4776-9951-78F66C531AEA}"/>
    <cellStyle name="Normal 45 2 2 6 2" xfId="37192" xr:uid="{83993327-13C0-4AF4-8903-00790C7B4A1A}"/>
    <cellStyle name="Normal 45 2 2 7" xfId="37193" xr:uid="{AF3322A1-0B77-47B6-AA75-577C20C677EB}"/>
    <cellStyle name="Normal 45 2 2 8" xfId="37194" xr:uid="{62582535-757D-44D1-B094-92444C908A1B}"/>
    <cellStyle name="Normal 45 2 2 9" xfId="37195" xr:uid="{76F65855-05B4-420D-BF18-A5D6F720D21A}"/>
    <cellStyle name="Normal 45 2 2_INFORME" xfId="37196" xr:uid="{E359100A-1138-40A2-8EEC-99EBCB95B61A}"/>
    <cellStyle name="Normal 45 2 3" xfId="37197" xr:uid="{A61C7789-FBC5-477E-9746-2520FA3EDF19}"/>
    <cellStyle name="Normal 45 2 3 2" xfId="37198" xr:uid="{73C6488C-A989-4454-83C0-98A7FD950011}"/>
    <cellStyle name="Normal 45 2 3 2 2" xfId="37199" xr:uid="{BAAB7DF3-FBAF-40DA-A734-FE5EEF60AC83}"/>
    <cellStyle name="Normal 45 2 3 2 2 2" xfId="37200" xr:uid="{B44E3EEC-7052-42D2-AB67-FD5DFC41D0DC}"/>
    <cellStyle name="Normal 45 2 3 2 2 2 2" xfId="37201" xr:uid="{19C757DE-3FBC-4CF9-884C-21C60A056ACF}"/>
    <cellStyle name="Normal 45 2 3 2 2 2 2 2" xfId="56647" xr:uid="{380A86DB-7959-4969-92AD-1B5B008A4B79}"/>
    <cellStyle name="Normal 45 2 3 2 2 2 3" xfId="56648" xr:uid="{8FC7576D-C8D1-4EE9-8E85-52E32BB61BFB}"/>
    <cellStyle name="Normal 45 2 3 2 2 3" xfId="37202" xr:uid="{01BABF46-4C9D-41F2-9187-11028860AE13}"/>
    <cellStyle name="Normal 45 2 3 2 2 3 2" xfId="56649" xr:uid="{F0851A65-698D-460A-B93D-602DC81480F4}"/>
    <cellStyle name="Normal 45 2 3 2 2 4" xfId="56650" xr:uid="{CD5B3711-BD5B-4520-A464-6567C3CF041C}"/>
    <cellStyle name="Normal 45 2 3 2 3" xfId="37203" xr:uid="{9BFE0C78-5FB6-49A7-A3F0-087BEFDE0A43}"/>
    <cellStyle name="Normal 45 2 3 2 3 2" xfId="37204" xr:uid="{FEA01A96-AA00-4D58-A2A9-F2FEE02DDC60}"/>
    <cellStyle name="Normal 45 2 3 2 3 2 2" xfId="56651" xr:uid="{6A0F1C66-8245-46B2-9F50-510641487D6F}"/>
    <cellStyle name="Normal 45 2 3 2 3 3" xfId="56652" xr:uid="{FE774562-B6C5-474C-AEEB-9925C55A9171}"/>
    <cellStyle name="Normal 45 2 3 2 4" xfId="37205" xr:uid="{8AB2B817-50CD-4F1D-ACFB-66CEBA274BAF}"/>
    <cellStyle name="Normal 45 2 3 2 4 2" xfId="56653" xr:uid="{94760310-6D54-4662-9E98-9D6BC0BF0A9B}"/>
    <cellStyle name="Normal 45 2 3 2 5" xfId="37206" xr:uid="{2FE9A61C-4C79-4FC1-9E5D-0AA623004B26}"/>
    <cellStyle name="Normal 45 2 3 2 6" xfId="56654" xr:uid="{3E350729-A230-4E1A-BBE5-6FF19FCD92AC}"/>
    <cellStyle name="Normal 45 2 3 3" xfId="37207" xr:uid="{9842182D-0ED8-49D2-BDAA-C0B9ABF237B3}"/>
    <cellStyle name="Normal 45 2 3 3 2" xfId="37208" xr:uid="{DFB37F16-032D-4C8A-9C7F-DFBF0F31ED81}"/>
    <cellStyle name="Normal 45 2 3 3 2 2" xfId="37209" xr:uid="{A3D55DEA-5AA5-4FBC-BA76-DF973394606D}"/>
    <cellStyle name="Normal 45 2 3 3 2 2 2" xfId="37210" xr:uid="{DA7F847F-F670-429F-8002-4283950B3608}"/>
    <cellStyle name="Normal 45 2 3 3 2 3" xfId="37211" xr:uid="{A49B9C0F-C469-4DAD-A354-7B184B1A3D14}"/>
    <cellStyle name="Normal 45 2 3 3 3" xfId="37212" xr:uid="{A8E399C2-7731-4E46-B804-AF20680DAF74}"/>
    <cellStyle name="Normal 45 2 3 3 3 2" xfId="37213" xr:uid="{56D4B745-EC77-4310-A630-B28FB7F665A9}"/>
    <cellStyle name="Normal 45 2 3 3 4" xfId="37214" xr:uid="{DABED5A0-FE4F-4A55-8CA9-2FC7F38B6D28}"/>
    <cellStyle name="Normal 45 2 3 4" xfId="37215" xr:uid="{4053CDC0-8821-4EF0-B82A-D2210FCCEEE8}"/>
    <cellStyle name="Normal 45 2 3 4 2" xfId="37216" xr:uid="{9D566FAA-12D7-43A4-BD1E-0B2D608CEC7E}"/>
    <cellStyle name="Normal 45 2 3 4 2 2" xfId="37217" xr:uid="{4C09A614-0865-40CF-AA2F-74C872AD00EE}"/>
    <cellStyle name="Normal 45 2 3 4 3" xfId="37218" xr:uid="{81C5EBC7-D3C1-4AF7-8603-0429465565B9}"/>
    <cellStyle name="Normal 45 2 3 5" xfId="37219" xr:uid="{05B98923-2EDA-44F9-99B9-979F6E68044F}"/>
    <cellStyle name="Normal 45 2 3 5 2" xfId="37220" xr:uid="{CBD1ED41-3A26-4C52-AB37-1FA4E6E9782A}"/>
    <cellStyle name="Normal 45 2 3 6" xfId="37221" xr:uid="{C19E0871-6FF9-4503-8B98-E2D0DBDB2C8A}"/>
    <cellStyle name="Normal 45 2 3 7" xfId="37222" xr:uid="{0A5D4C00-E10E-4231-8BB9-6EC87086CEB0}"/>
    <cellStyle name="Normal 45 2 3 8" xfId="37223" xr:uid="{D829AC07-BBC7-4136-BDCB-60E23B89B4A7}"/>
    <cellStyle name="Normal 45 2 4" xfId="37224" xr:uid="{C55BCD65-DC5B-4A4D-BED6-E302014BD5D0}"/>
    <cellStyle name="Normal 45 2 4 2" xfId="37225" xr:uid="{8E02B53A-9F19-477D-8259-59C2BA6E6E9C}"/>
    <cellStyle name="Normal 45 2 4 2 2" xfId="37226" xr:uid="{03AA307C-5836-402E-8B80-2641AEF8C327}"/>
    <cellStyle name="Normal 45 2 4 2 2 2" xfId="37227" xr:uid="{5036D620-FD4F-4861-AA17-954DC3064937}"/>
    <cellStyle name="Normal 45 2 4 2 2 2 2" xfId="37228" xr:uid="{B8A9A2C0-846D-4D79-AD4C-DCCFA71CE596}"/>
    <cellStyle name="Normal 45 2 4 2 2 3" xfId="37229" xr:uid="{2F672C3C-FB1B-448D-82B1-B3A2B0A39988}"/>
    <cellStyle name="Normal 45 2 4 2 3" xfId="37230" xr:uid="{648F09DE-479D-49B2-BB28-7624BA69F2BF}"/>
    <cellStyle name="Normal 45 2 4 2 3 2" xfId="37231" xr:uid="{08A35FFE-4797-4492-94C5-B6629185B62A}"/>
    <cellStyle name="Normal 45 2 4 2 4" xfId="37232" xr:uid="{89891362-E709-4C1E-9936-DB80CC898ACC}"/>
    <cellStyle name="Normal 45 2 4 3" xfId="37233" xr:uid="{8FF5A035-6143-414C-A5DB-085876DEC8EA}"/>
    <cellStyle name="Normal 45 2 4 3 2" xfId="37234" xr:uid="{F0D9D898-407F-4C1C-8FC7-326D92C86260}"/>
    <cellStyle name="Normal 45 2 4 3 2 2" xfId="56655" xr:uid="{93D1044A-DA9B-4D75-B830-BE64746A704A}"/>
    <cellStyle name="Normal 45 2 4 3 3" xfId="56656" xr:uid="{F2F1C212-AC26-44E9-A787-EF653F6464F2}"/>
    <cellStyle name="Normal 45 2 4 4" xfId="37235" xr:uid="{492F623C-919F-49B4-9527-12C0348348E5}"/>
    <cellStyle name="Normal 45 2 4 4 2" xfId="56657" xr:uid="{CA0E65E1-BBB8-46B4-A7F1-9BE1D8C06F5F}"/>
    <cellStyle name="Normal 45 2 4 5" xfId="37236" xr:uid="{41E8004F-70D3-47C1-B9A5-7CA6A85A9BF3}"/>
    <cellStyle name="Normal 45 2 4 6" xfId="56658" xr:uid="{408750EF-5CA1-4C50-9140-FB0D93267661}"/>
    <cellStyle name="Normal 45 2 5" xfId="37237" xr:uid="{5FEFB2DC-8C95-40A3-B03B-19FFE0C4E8FF}"/>
    <cellStyle name="Normal 45 2 5 2" xfId="37238" xr:uid="{33F37B4A-4D9A-4555-B030-F879728CDC23}"/>
    <cellStyle name="Normal 45 2 5 2 2" xfId="37239" xr:uid="{EC1270CF-2698-4F58-91EC-2535700D26B5}"/>
    <cellStyle name="Normal 45 2 5 2 2 2" xfId="37240" xr:uid="{923769C3-4A75-46A5-A703-BDC75968E096}"/>
    <cellStyle name="Normal 45 2 5 2 3" xfId="37241" xr:uid="{FEF75FE8-0C5A-4CBC-AC4A-F2EFA8AFD2B3}"/>
    <cellStyle name="Normal 45 2 5 3" xfId="37242" xr:uid="{ABE377B8-4BC8-44D7-BE44-E0C5436C3A81}"/>
    <cellStyle name="Normal 45 2 5 3 2" xfId="37243" xr:uid="{348480E9-E972-44BD-8212-60166D4A59CE}"/>
    <cellStyle name="Normal 45 2 5 4" xfId="37244" xr:uid="{AFDEA94E-8562-4BB2-B17C-B0E1BE229DF6}"/>
    <cellStyle name="Normal 45 2 6" xfId="37245" xr:uid="{026B1027-197F-4EF8-A31C-393EDE5C8EB5}"/>
    <cellStyle name="Normal 45 2 6 2" xfId="37246" xr:uid="{2F125B19-3402-496B-B5CA-EF477DB8D35B}"/>
    <cellStyle name="Normal 45 2 6 2 2" xfId="37247" xr:uid="{08EAC74C-F9A9-4B35-ADE0-1A7AB245C937}"/>
    <cellStyle name="Normal 45 2 6 3" xfId="37248" xr:uid="{2B1E04EA-F205-4971-9414-9DBC3E16664C}"/>
    <cellStyle name="Normal 45 2 7" xfId="37249" xr:uid="{9A12DEC1-DD64-471C-8998-F16BCC95602C}"/>
    <cellStyle name="Normal 45 2 7 2" xfId="37250" xr:uid="{90571785-3942-4645-B9BE-B4F2AD68C6D1}"/>
    <cellStyle name="Normal 45 2 8" xfId="37251" xr:uid="{530A94B4-5514-41E8-8D32-B32B77DE784D}"/>
    <cellStyle name="Normal 45 2 9" xfId="37252" xr:uid="{01E44A79-9CE5-43E4-A3A1-995A8E7A2B1F}"/>
    <cellStyle name="Normal 45 2_INFORME" xfId="37253" xr:uid="{9C12B742-7489-4770-B75B-E40FDA31CCFF}"/>
    <cellStyle name="Normal 45 3" xfId="37254" xr:uid="{997BD839-4321-4411-AB40-BAA936F7CD4E}"/>
    <cellStyle name="Normal 45 3 2" xfId="37255" xr:uid="{FD29CAB3-8111-4184-8916-CC0050A2E5FD}"/>
    <cellStyle name="Normal 45 3 2 2" xfId="37256" xr:uid="{21A936F8-71E3-450D-AAD1-AE6A88BA65A1}"/>
    <cellStyle name="Normal 45 3 2 2 2" xfId="37257" xr:uid="{8ACE167B-A2D2-4E47-990D-2BA3BA0CC2D9}"/>
    <cellStyle name="Normal 45 3 2 2 2 2" xfId="37258" xr:uid="{34C9E6B1-16E7-42C5-8D94-846B90118F25}"/>
    <cellStyle name="Normal 45 3 2 2 2 2 2" xfId="37259" xr:uid="{E302A519-5394-4634-B9E5-EDDC5B728255}"/>
    <cellStyle name="Normal 45 3 2 2 2 2 2 2" xfId="56659" xr:uid="{A3B015A7-A6A2-4770-B910-83A4175BEF42}"/>
    <cellStyle name="Normal 45 3 2 2 2 2 3" xfId="56660" xr:uid="{215D6083-37DE-4EFC-92A9-9086857E13A7}"/>
    <cellStyle name="Normal 45 3 2 2 2 3" xfId="37260" xr:uid="{ECD685B5-6AC6-4D32-81F9-F4D02A58D804}"/>
    <cellStyle name="Normal 45 3 2 2 2 3 2" xfId="56661" xr:uid="{1656B9C0-A582-489D-B752-E952FD98C413}"/>
    <cellStyle name="Normal 45 3 2 2 2 4" xfId="56662" xr:uid="{62F2F465-2392-4461-9A5E-961970E8A472}"/>
    <cellStyle name="Normal 45 3 2 2 3" xfId="37261" xr:uid="{66C526CD-61DC-4265-943A-D5C3A46B25B1}"/>
    <cellStyle name="Normal 45 3 2 2 3 2" xfId="37262" xr:uid="{DA43A4D4-56C3-4F02-91AA-932BA917EA16}"/>
    <cellStyle name="Normal 45 3 2 2 3 2 2" xfId="56663" xr:uid="{66596505-9A08-49E4-A55A-0B64C9B2945A}"/>
    <cellStyle name="Normal 45 3 2 2 3 3" xfId="56664" xr:uid="{E545FB15-F502-4E72-A58C-E2C4F5A012AF}"/>
    <cellStyle name="Normal 45 3 2 2 4" xfId="37263" xr:uid="{C76466BC-FD53-4BF3-9E14-FBD61E4E5310}"/>
    <cellStyle name="Normal 45 3 2 2 4 2" xfId="56665" xr:uid="{F99D48A9-4AD3-4359-BEFA-AC8AB5B90D1E}"/>
    <cellStyle name="Normal 45 3 2 2 5" xfId="37264" xr:uid="{5BAC90FC-5FE3-4684-9A1D-021F69211D1A}"/>
    <cellStyle name="Normal 45 3 2 2 6" xfId="56666" xr:uid="{60BF0564-4CD9-4A4F-8A39-56BF4224E01B}"/>
    <cellStyle name="Normal 45 3 2 3" xfId="37265" xr:uid="{71D0AF74-94BF-4D8F-8C5F-6AF27BF187D5}"/>
    <cellStyle name="Normal 45 3 2 3 2" xfId="37266" xr:uid="{00939475-A36F-4CE2-90CA-9B5D121567B7}"/>
    <cellStyle name="Normal 45 3 2 3 2 2" xfId="37267" xr:uid="{56D7468F-D5FE-4BB0-91D2-59A9C8C141E0}"/>
    <cellStyle name="Normal 45 3 2 3 2 2 2" xfId="37268" xr:uid="{8134B9A8-490F-4C09-B076-F936A3A038D8}"/>
    <cellStyle name="Normal 45 3 2 3 2 3" xfId="37269" xr:uid="{54509A7C-3A5C-4012-9966-F75F1EFE7A12}"/>
    <cellStyle name="Normal 45 3 2 3 3" xfId="37270" xr:uid="{C6C66E16-CE85-4BB0-9EFC-F454FD92B2BB}"/>
    <cellStyle name="Normal 45 3 2 3 3 2" xfId="37271" xr:uid="{28472873-3372-49EA-97CD-071E19177211}"/>
    <cellStyle name="Normal 45 3 2 3 4" xfId="37272" xr:uid="{C49D70CE-0444-4A30-B6B6-D00D6FA0C685}"/>
    <cellStyle name="Normal 45 3 2 4" xfId="37273" xr:uid="{918B55F6-03DE-45DF-9620-96E59B495010}"/>
    <cellStyle name="Normal 45 3 2 4 2" xfId="37274" xr:uid="{429F22E0-7E95-49F8-83AB-6D051A34D323}"/>
    <cellStyle name="Normal 45 3 2 4 2 2" xfId="37275" xr:uid="{3A37E99A-1D9F-4D81-8814-D049DC784DF6}"/>
    <cellStyle name="Normal 45 3 2 4 3" xfId="37276" xr:uid="{91925420-0C12-4F4B-9274-6C4F69EAD0C2}"/>
    <cellStyle name="Normal 45 3 2 5" xfId="37277" xr:uid="{BC6876B3-9359-46DD-A179-9971A99C5AD4}"/>
    <cellStyle name="Normal 45 3 2 5 2" xfId="37278" xr:uid="{34F68010-D3B9-4F48-AC0F-B7E8D919ABFB}"/>
    <cellStyle name="Normal 45 3 2 6" xfId="37279" xr:uid="{2B6AFB38-C948-4E9B-97B3-FB6998F2C35B}"/>
    <cellStyle name="Normal 45 3 2 7" xfId="37280" xr:uid="{84223E55-6204-46B2-8D6E-9878DBE84530}"/>
    <cellStyle name="Normal 45 3 2 8" xfId="37281" xr:uid="{844CFEF6-E4F6-4FA5-ACC9-2410FDBBD009}"/>
    <cellStyle name="Normal 45 3 3" xfId="37282" xr:uid="{2EF743E8-41D2-4417-AEC6-4709BD83101C}"/>
    <cellStyle name="Normal 45 3 3 2" xfId="37283" xr:uid="{B7BF6C2F-5775-4D9C-AE31-A8C354A9E65B}"/>
    <cellStyle name="Normal 45 3 3 2 2" xfId="37284" xr:uid="{800A3AAA-8642-40F3-AF21-0751E67EAEBB}"/>
    <cellStyle name="Normal 45 3 3 2 2 2" xfId="37285" xr:uid="{B521644A-787B-4223-83B3-BDABF6A87F3C}"/>
    <cellStyle name="Normal 45 3 3 2 2 2 2" xfId="37286" xr:uid="{D21DC911-74D2-461D-871E-A2AD9341DFF3}"/>
    <cellStyle name="Normal 45 3 3 2 2 3" xfId="37287" xr:uid="{A60DC14E-892A-44DE-8F79-F7D4629B42DA}"/>
    <cellStyle name="Normal 45 3 3 2 3" xfId="37288" xr:uid="{1E131E4E-CFC9-4075-A41B-EC4D6C74BC79}"/>
    <cellStyle name="Normal 45 3 3 2 3 2" xfId="37289" xr:uid="{AC4B468B-47EE-4370-866A-960F91B860C6}"/>
    <cellStyle name="Normal 45 3 3 2 4" xfId="37290" xr:uid="{AA087EA5-847B-418F-AA37-879668258137}"/>
    <cellStyle name="Normal 45 3 3 3" xfId="37291" xr:uid="{388E42DA-9556-4DED-837E-5C8885F1763E}"/>
    <cellStyle name="Normal 45 3 3 3 2" xfId="37292" xr:uid="{749AABE4-44D2-4AED-AA87-A50315BBADCC}"/>
    <cellStyle name="Normal 45 3 3 3 2 2" xfId="56667" xr:uid="{03EF29AC-7DD8-4451-AD46-67822AC435D2}"/>
    <cellStyle name="Normal 45 3 3 3 3" xfId="56668" xr:uid="{429514B2-7898-4DFF-906C-3BA568D704E7}"/>
    <cellStyle name="Normal 45 3 3 4" xfId="37293" xr:uid="{E7E872B8-BC8D-4592-9998-5187149F5371}"/>
    <cellStyle name="Normal 45 3 3 4 2" xfId="56669" xr:uid="{B9861200-F755-472B-8F6D-71FFBF17BE46}"/>
    <cellStyle name="Normal 45 3 3 5" xfId="37294" xr:uid="{4C93DB52-E546-469C-A307-33BD2C1EB360}"/>
    <cellStyle name="Normal 45 3 3 6" xfId="56670" xr:uid="{6C0D7EA8-C5DC-406D-8398-BF93D51628ED}"/>
    <cellStyle name="Normal 45 3 4" xfId="37295" xr:uid="{541CF16B-5C47-42E9-9870-7FFDCE51A4D3}"/>
    <cellStyle name="Normal 45 3 4 2" xfId="37296" xr:uid="{98C5BB9A-638C-41A3-8B8E-C7CA75B2472A}"/>
    <cellStyle name="Normal 45 3 4 2 2" xfId="37297" xr:uid="{2F6642EC-FB28-482F-BB48-19B0122C9881}"/>
    <cellStyle name="Normal 45 3 4 2 2 2" xfId="37298" xr:uid="{6FE74A33-D0B9-4830-8C99-3EC371319021}"/>
    <cellStyle name="Normal 45 3 4 2 3" xfId="37299" xr:uid="{F022E903-1445-4648-A492-C5D5B84C5EBA}"/>
    <cellStyle name="Normal 45 3 4 3" xfId="37300" xr:uid="{224948AE-FD63-4B5C-A901-EC1D9F0DDA18}"/>
    <cellStyle name="Normal 45 3 4 3 2" xfId="37301" xr:uid="{025EB9C7-C86A-4FB2-9D87-993FE4481291}"/>
    <cellStyle name="Normal 45 3 4 4" xfId="37302" xr:uid="{8190CCAD-7E29-4444-AB52-C5DF5A3308AE}"/>
    <cellStyle name="Normal 45 3 5" xfId="37303" xr:uid="{4B02687F-8C80-4E85-AB27-385007B51D33}"/>
    <cellStyle name="Normal 45 3 5 2" xfId="37304" xr:uid="{A9B48890-1A1B-427B-B255-0898ED85FE9F}"/>
    <cellStyle name="Normal 45 3 5 2 2" xfId="37305" xr:uid="{F7FEA7B4-CDE9-4085-AD27-3C3D65430A59}"/>
    <cellStyle name="Normal 45 3 5 3" xfId="37306" xr:uid="{6C61270F-9B89-4FA1-8EFD-95D921FAE8A7}"/>
    <cellStyle name="Normal 45 3 6" xfId="37307" xr:uid="{C4113CC3-92EE-4A2C-8BD2-1A4D5D492863}"/>
    <cellStyle name="Normal 45 3 6 2" xfId="37308" xr:uid="{417006BF-A37F-4B2E-9757-52899977645D}"/>
    <cellStyle name="Normal 45 3 7" xfId="37309" xr:uid="{A715DCBA-240C-4ADE-AD3B-3F1351B703D9}"/>
    <cellStyle name="Normal 45 3 8" xfId="37310" xr:uid="{748FEEC8-AE00-42D1-85B0-5A1D9A0133EB}"/>
    <cellStyle name="Normal 45 3 9" xfId="37311" xr:uid="{8E0AFAEC-E75B-49E5-B753-71BB4A343BD8}"/>
    <cellStyle name="Normal 45 3_INFORME" xfId="37312" xr:uid="{C4F9D244-B8B2-47AA-A97E-8A6601B1B2A0}"/>
    <cellStyle name="Normal 45 4" xfId="37313" xr:uid="{C2007DF2-8BE0-44C1-B143-A22ADFF1CF38}"/>
    <cellStyle name="Normal 45 4 2" xfId="37314" xr:uid="{87A692A4-30AF-4A8C-8835-3647BDB0772D}"/>
    <cellStyle name="Normal 45 4 2 2" xfId="37315" xr:uid="{2537634F-B851-4A0A-8A1C-BFF934DB057C}"/>
    <cellStyle name="Normal 45 4 2 2 2" xfId="37316" xr:uid="{821891F6-D7DB-4310-B5F5-119A01F58945}"/>
    <cellStyle name="Normal 45 4 2 2 2 2" xfId="37317" xr:uid="{3C18F4EA-1891-495E-B22E-49756C213F88}"/>
    <cellStyle name="Normal 45 4 2 2 2 2 2" xfId="56671" xr:uid="{C724F635-5F1C-46C0-AD97-B3EE36D2C6DC}"/>
    <cellStyle name="Normal 45 4 2 2 2 3" xfId="56672" xr:uid="{C8D5EFFA-1146-4728-AD83-D82F4277AD8C}"/>
    <cellStyle name="Normal 45 4 2 2 3" xfId="37318" xr:uid="{C813B601-30CA-47B7-B234-CCBC6CFCB2FD}"/>
    <cellStyle name="Normal 45 4 2 2 3 2" xfId="56673" xr:uid="{B3E3F1AF-8A0F-44FA-9DC6-96A89A969E57}"/>
    <cellStyle name="Normal 45 4 2 2 4" xfId="56674" xr:uid="{8BDF8A82-602B-4A7E-9A18-9B23E6C48DA2}"/>
    <cellStyle name="Normal 45 4 2 3" xfId="37319" xr:uid="{85A3320B-F04B-4DBE-A8D0-E17529EAC2CD}"/>
    <cellStyle name="Normal 45 4 2 3 2" xfId="37320" xr:uid="{B7913FE2-040F-4EBE-83BA-6412E06E7C07}"/>
    <cellStyle name="Normal 45 4 2 3 2 2" xfId="56675" xr:uid="{C0BDF12F-469B-470C-9459-1AF81A92EF90}"/>
    <cellStyle name="Normal 45 4 2 3 3" xfId="56676" xr:uid="{E3AF2EB4-3F57-4775-BD2B-7DD2C6F1D508}"/>
    <cellStyle name="Normal 45 4 2 4" xfId="37321" xr:uid="{E2823416-4569-4A73-95E6-CA554D02148B}"/>
    <cellStyle name="Normal 45 4 2 4 2" xfId="56677" xr:uid="{6C37A6B6-ADBF-40EB-9A65-85BDCC925EF3}"/>
    <cellStyle name="Normal 45 4 2 5" xfId="37322" xr:uid="{467B4F1F-DD1E-40A3-B39D-87F217C7F901}"/>
    <cellStyle name="Normal 45 4 2 6" xfId="56678" xr:uid="{5498FFC4-A747-4D3C-9E8F-618459A505BE}"/>
    <cellStyle name="Normal 45 4 3" xfId="37323" xr:uid="{E5DD038F-B610-47A1-9CD6-E78C7E247B2A}"/>
    <cellStyle name="Normal 45 4 3 2" xfId="37324" xr:uid="{CF1C92D5-CD44-42DF-840D-D1F24C69CC54}"/>
    <cellStyle name="Normal 45 4 3 2 2" xfId="37325" xr:uid="{271B8A8B-C167-4FC9-A804-6EE22AB50D01}"/>
    <cellStyle name="Normal 45 4 3 2 2 2" xfId="37326" xr:uid="{03DB1933-74D9-4579-A360-C07CD5EC6FF9}"/>
    <cellStyle name="Normal 45 4 3 2 3" xfId="37327" xr:uid="{8F84118C-A8D9-4585-A452-B3DBD08B5E8C}"/>
    <cellStyle name="Normal 45 4 3 3" xfId="37328" xr:uid="{016FC55B-6C5F-456F-8C92-A9C83D30939B}"/>
    <cellStyle name="Normal 45 4 3 3 2" xfId="37329" xr:uid="{C43A7E29-ABF9-4554-8D51-E5523B010709}"/>
    <cellStyle name="Normal 45 4 3 4" xfId="37330" xr:uid="{7726A2C5-BD62-4949-917F-99081690C2F7}"/>
    <cellStyle name="Normal 45 4 4" xfId="37331" xr:uid="{2D2709E2-C582-4C39-8B7C-B068DA707953}"/>
    <cellStyle name="Normal 45 4 4 2" xfId="37332" xr:uid="{24205629-B712-4632-BAFC-FF56BD10BCFF}"/>
    <cellStyle name="Normal 45 4 4 2 2" xfId="37333" xr:uid="{35DC3DE8-9E14-4266-A357-44840B123138}"/>
    <cellStyle name="Normal 45 4 4 3" xfId="37334" xr:uid="{1B6D7120-0277-48A6-A0D3-E55A1B9917B6}"/>
    <cellStyle name="Normal 45 4 5" xfId="37335" xr:uid="{CBDE0ABC-F3B5-4DA7-A7EE-B2CD122E9822}"/>
    <cellStyle name="Normal 45 4 5 2" xfId="37336" xr:uid="{47258A4A-BCCC-455D-8858-1F7AA8575CB2}"/>
    <cellStyle name="Normal 45 4 6" xfId="37337" xr:uid="{37750532-209A-4703-918B-FBC7D2B27FDE}"/>
    <cellStyle name="Normal 45 4 7" xfId="37338" xr:uid="{FB44F3FB-753B-47BF-8DB2-55E22A97CAA5}"/>
    <cellStyle name="Normal 45 4 8" xfId="37339" xr:uid="{66326B2E-AD27-4C3B-98B0-E6C303B82F42}"/>
    <cellStyle name="Normal 45 5" xfId="37340" xr:uid="{7A7FB747-B1B6-45DF-875E-8A5A2B442F46}"/>
    <cellStyle name="Normal 45 5 2" xfId="37341" xr:uid="{692D7F27-FB72-4D27-90CA-8D07C2016B44}"/>
    <cellStyle name="Normal 45 5 2 2" xfId="37342" xr:uid="{362E5FA6-5972-470E-BF61-29E0E1C74300}"/>
    <cellStyle name="Normal 45 5 2 2 2" xfId="37343" xr:uid="{54144954-02AD-4F1C-93F0-B6881759BA0C}"/>
    <cellStyle name="Normal 45 5 2 2 2 2" xfId="37344" xr:uid="{74264379-60B4-4072-AFC7-FE7B5207459D}"/>
    <cellStyle name="Normal 45 5 2 2 3" xfId="37345" xr:uid="{5EB47E03-2206-4E78-AFEF-D19F1306362E}"/>
    <cellStyle name="Normal 45 5 2 3" xfId="37346" xr:uid="{ECCD3975-8F58-4E7F-98DD-AF617AE451FA}"/>
    <cellStyle name="Normal 45 5 2 3 2" xfId="37347" xr:uid="{18C81C9F-5D1E-47D2-AC55-275DFBE7FC2E}"/>
    <cellStyle name="Normal 45 5 2 4" xfId="37348" xr:uid="{BC8BB503-6319-4CEA-93AC-9D21E9AE1014}"/>
    <cellStyle name="Normal 45 5 3" xfId="37349" xr:uid="{03519EBA-DDCD-469C-92F2-985D8DECD9C3}"/>
    <cellStyle name="Normal 45 5 3 2" xfId="37350" xr:uid="{759DE47C-D1BE-4992-9F0A-ED1ABFA9EE18}"/>
    <cellStyle name="Normal 45 5 3 2 2" xfId="56679" xr:uid="{AC05E060-4AB5-44C8-9CB8-0CB6F1856075}"/>
    <cellStyle name="Normal 45 5 3 3" xfId="56680" xr:uid="{5B117290-5778-4012-9B61-865BF032375D}"/>
    <cellStyle name="Normal 45 5 4" xfId="37351" xr:uid="{062C3724-77C6-4974-A1E0-E665CD11DA67}"/>
    <cellStyle name="Normal 45 5 4 2" xfId="56681" xr:uid="{F6FF828B-784D-4D99-912B-88A9348B62F4}"/>
    <cellStyle name="Normal 45 5 5" xfId="37352" xr:uid="{5A89EC85-F0E8-43F6-8736-4198472C3825}"/>
    <cellStyle name="Normal 45 5 6" xfId="56682" xr:uid="{F1A4A03A-C6DC-4408-821F-6C39145F7FB3}"/>
    <cellStyle name="Normal 45 6" xfId="37353" xr:uid="{5683618C-03CC-43AA-B287-BEF470F9EEA1}"/>
    <cellStyle name="Normal 45 6 2" xfId="37354" xr:uid="{6AA66A87-33C1-4BC2-8686-2ACCDAF99974}"/>
    <cellStyle name="Normal 45 6 2 2" xfId="37355" xr:uid="{70E553BC-7099-46CB-AED1-0CECDD77167B}"/>
    <cellStyle name="Normal 45 6 2 2 2" xfId="37356" xr:uid="{D802CDF6-F4F2-4ABA-8181-11502A5A1FB0}"/>
    <cellStyle name="Normal 45 6 2 3" xfId="37357" xr:uid="{5C9666D2-8E71-4188-BCE6-5DB531A78714}"/>
    <cellStyle name="Normal 45 6 3" xfId="37358" xr:uid="{C7A13591-67B6-46E1-811B-31AEC659E72D}"/>
    <cellStyle name="Normal 45 6 3 2" xfId="37359" xr:uid="{2FE4C9EB-FB9E-440E-84DB-BACBE33D4C62}"/>
    <cellStyle name="Normal 45 6 4" xfId="37360" xr:uid="{3AEEE2C3-E5ED-4ADF-A69A-63C01967143E}"/>
    <cellStyle name="Normal 45 7" xfId="37361" xr:uid="{F03696AD-A50E-46B2-B5D8-F203E14A7519}"/>
    <cellStyle name="Normal 45 7 2" xfId="37362" xr:uid="{AC6E4BC0-B85A-4CA6-A934-60603A9EED04}"/>
    <cellStyle name="Normal 45 7 2 2" xfId="37363" xr:uid="{5394BA8F-63B0-4C18-BA8A-F85D855C5A19}"/>
    <cellStyle name="Normal 45 7 3" xfId="37364" xr:uid="{774DBC74-19DB-46B4-BB0A-3C6F03A7768C}"/>
    <cellStyle name="Normal 45 8" xfId="37365" xr:uid="{B24B41F9-F938-4758-8E5D-8A3F65097A5A}"/>
    <cellStyle name="Normal 45 8 2" xfId="37366" xr:uid="{A99803D4-EE6A-46D7-B655-55681A333DB4}"/>
    <cellStyle name="Normal 45 9" xfId="37367" xr:uid="{630866C4-A564-4608-AB64-63A18026A92C}"/>
    <cellStyle name="Normal 45_INFORME" xfId="37368" xr:uid="{D809673D-2544-4CCB-B47F-BCDEE2DF8952}"/>
    <cellStyle name="Normal 46" xfId="35" xr:uid="{D3CC5F10-3F60-4ECF-A506-B3341F2B5FB6}"/>
    <cellStyle name="Normal 46 10" xfId="37369" xr:uid="{EB35D98C-6470-4332-B81C-2BA64A7AADDD}"/>
    <cellStyle name="Normal 46 11" xfId="37370" xr:uid="{8C79226C-8F32-4040-ADEB-3B6C7D5470D7}"/>
    <cellStyle name="Normal 46 12" xfId="56683" xr:uid="{B3CC3188-BA8A-489E-83C7-1321AF97585E}"/>
    <cellStyle name="Normal 46 2" xfId="37371" xr:uid="{2B10B50B-3D13-4139-9248-24847BEF08A2}"/>
    <cellStyle name="Normal 46 2 10" xfId="37372" xr:uid="{8EF759D8-DF88-4610-BCB1-87CDC6396EB1}"/>
    <cellStyle name="Normal 46 2 2" xfId="37373" xr:uid="{D136799A-F2AE-4CB9-AB77-CD070148D29F}"/>
    <cellStyle name="Normal 46 2 2 2" xfId="37374" xr:uid="{113B72B1-016D-4295-9BDB-ED5CE23A2CEF}"/>
    <cellStyle name="Normal 46 2 2 2 2" xfId="37375" xr:uid="{5401561D-E327-4C6E-B3BE-F6AD0F1A25C6}"/>
    <cellStyle name="Normal 46 2 2 2 2 2" xfId="37376" xr:uid="{C7F669D1-4CA1-4337-837A-DF3F4E14148E}"/>
    <cellStyle name="Normal 46 2 2 2 2 2 2" xfId="37377" xr:uid="{68163225-B466-41BB-8E8F-401BDE092A7A}"/>
    <cellStyle name="Normal 46 2 2 2 2 2 2 2" xfId="37378" xr:uid="{EC40BF2E-2890-4720-8C0A-9B571C7CDC8D}"/>
    <cellStyle name="Normal 46 2 2 2 2 2 2 2 2" xfId="56684" xr:uid="{E4975AFE-77FA-48F4-A92F-03DD5B7DA998}"/>
    <cellStyle name="Normal 46 2 2 2 2 2 2 3" xfId="56685" xr:uid="{1CBA7FD9-A412-4BC2-8871-194321F2BFD9}"/>
    <cellStyle name="Normal 46 2 2 2 2 2 3" xfId="37379" xr:uid="{84CB3A94-D161-4FAF-BC2F-CF2100ADD2DE}"/>
    <cellStyle name="Normal 46 2 2 2 2 2 3 2" xfId="56686" xr:uid="{8C102C92-1FC1-449D-907D-D05F1C649D87}"/>
    <cellStyle name="Normal 46 2 2 2 2 2 4" xfId="56687" xr:uid="{B2639DEA-609A-4AF7-9E09-FA36A94720E4}"/>
    <cellStyle name="Normal 46 2 2 2 2 3" xfId="37380" xr:uid="{AE33BC5C-1333-4156-A7D8-4B0C688EB4D2}"/>
    <cellStyle name="Normal 46 2 2 2 2 3 2" xfId="37381" xr:uid="{D4935208-2258-49C3-A6DC-87597D9DDFE6}"/>
    <cellStyle name="Normal 46 2 2 2 2 3 2 2" xfId="56688" xr:uid="{4306D6A4-0091-43FE-AE72-776F114185F4}"/>
    <cellStyle name="Normal 46 2 2 2 2 3 3" xfId="56689" xr:uid="{C225FC5F-3985-49C2-81FC-AD17332DDE31}"/>
    <cellStyle name="Normal 46 2 2 2 2 4" xfId="37382" xr:uid="{B169118E-BEEA-4BD5-8B66-CFADAB2252F4}"/>
    <cellStyle name="Normal 46 2 2 2 2 4 2" xfId="56690" xr:uid="{9E9FDC97-C1DE-459E-9182-539B8FE685AB}"/>
    <cellStyle name="Normal 46 2 2 2 2 5" xfId="37383" xr:uid="{711978D6-30E2-48F4-9C24-A2BAE7B94D30}"/>
    <cellStyle name="Normal 46 2 2 2 2 6" xfId="56691" xr:uid="{61F77332-BF7A-4EC5-BF63-17ACDE65DCF6}"/>
    <cellStyle name="Normal 46 2 2 2 3" xfId="37384" xr:uid="{CBB0A5C3-88E6-4DAC-BF4E-264CA1030B02}"/>
    <cellStyle name="Normal 46 2 2 2 3 2" xfId="37385" xr:uid="{8A5A7D17-4C5B-46A7-B596-AE43D6936EAD}"/>
    <cellStyle name="Normal 46 2 2 2 3 2 2" xfId="37386" xr:uid="{34F519B3-05D6-4746-9721-D5E33E06CF1F}"/>
    <cellStyle name="Normal 46 2 2 2 3 2 2 2" xfId="37387" xr:uid="{D03126EC-0F79-4917-8C12-D1D62C0D0787}"/>
    <cellStyle name="Normal 46 2 2 2 3 2 3" xfId="37388" xr:uid="{B2DF8826-750C-4136-9957-66535F3297CB}"/>
    <cellStyle name="Normal 46 2 2 2 3 3" xfId="37389" xr:uid="{1E49DC32-DBDF-491B-B067-455B3A9AC24B}"/>
    <cellStyle name="Normal 46 2 2 2 3 3 2" xfId="37390" xr:uid="{C10EC994-5F9A-4DBD-9D87-301414AEE245}"/>
    <cellStyle name="Normal 46 2 2 2 3 4" xfId="37391" xr:uid="{4F42AB29-79AC-4946-9D13-28A267142C29}"/>
    <cellStyle name="Normal 46 2 2 2 4" xfId="37392" xr:uid="{B434C77A-0DCE-47E9-B2DD-C9082FE8DE21}"/>
    <cellStyle name="Normal 46 2 2 2 4 2" xfId="37393" xr:uid="{92CEC59F-5DBD-44E9-8460-6A01CCC10447}"/>
    <cellStyle name="Normal 46 2 2 2 4 2 2" xfId="37394" xr:uid="{0BFC5D63-15DD-4E17-8340-5F5B4FCAB599}"/>
    <cellStyle name="Normal 46 2 2 2 4 3" xfId="37395" xr:uid="{E32D8869-D926-482E-A159-5BA481BE5BF6}"/>
    <cellStyle name="Normal 46 2 2 2 5" xfId="37396" xr:uid="{3470F575-E970-4975-AE08-A06049068243}"/>
    <cellStyle name="Normal 46 2 2 2 5 2" xfId="37397" xr:uid="{420E0DEA-19CB-44A6-8EA2-8B6B4C53CC3F}"/>
    <cellStyle name="Normal 46 2 2 2 6" xfId="37398" xr:uid="{8F979B67-AA8D-47CC-A717-15E8FAF18F05}"/>
    <cellStyle name="Normal 46 2 2 2 7" xfId="37399" xr:uid="{075EB799-3D32-4FEF-8715-1BA8E5C64505}"/>
    <cellStyle name="Normal 46 2 2 2 8" xfId="37400" xr:uid="{15AE16E8-74ED-4340-AC00-A9E4952DC16D}"/>
    <cellStyle name="Normal 46 2 2 3" xfId="37401" xr:uid="{D98709A9-2DAB-45C0-AEA8-2A8159709546}"/>
    <cellStyle name="Normal 46 2 2 3 2" xfId="37402" xr:uid="{A44E183E-21E2-4C42-BE66-5D09641153DE}"/>
    <cellStyle name="Normal 46 2 2 3 2 2" xfId="37403" xr:uid="{E958E915-B933-43F1-AAB0-4268B02129E3}"/>
    <cellStyle name="Normal 46 2 2 3 2 2 2" xfId="37404" xr:uid="{A26282DB-5009-4BC2-9288-71FB2D351C92}"/>
    <cellStyle name="Normal 46 2 2 3 2 2 2 2" xfId="37405" xr:uid="{D7BC85A3-0CC2-4097-BA13-6E27F88F1F2E}"/>
    <cellStyle name="Normal 46 2 2 3 2 2 3" xfId="37406" xr:uid="{40FF2DA6-B5D3-4C68-8866-442058ACF728}"/>
    <cellStyle name="Normal 46 2 2 3 2 3" xfId="37407" xr:uid="{8750D92C-98F3-4425-B233-C15B71B3A61A}"/>
    <cellStyle name="Normal 46 2 2 3 2 3 2" xfId="37408" xr:uid="{88C51B19-92F4-4322-A824-C699569A4132}"/>
    <cellStyle name="Normal 46 2 2 3 2 4" xfId="37409" xr:uid="{E0312923-7EFC-4AF8-8F98-B4CB05800F01}"/>
    <cellStyle name="Normal 46 2 2 3 3" xfId="37410" xr:uid="{C26973E4-F811-498A-866C-B3954D1BB9B7}"/>
    <cellStyle name="Normal 46 2 2 3 3 2" xfId="37411" xr:uid="{2F9681D4-165E-4869-A2AA-1E4147E51C06}"/>
    <cellStyle name="Normal 46 2 2 3 3 2 2" xfId="56692" xr:uid="{FD09EDAF-49DA-475D-B901-71D22F821ABC}"/>
    <cellStyle name="Normal 46 2 2 3 3 3" xfId="56693" xr:uid="{14A2A142-4147-498B-ADDC-B2FAE2DE037F}"/>
    <cellStyle name="Normal 46 2 2 3 4" xfId="37412" xr:uid="{D2D5FAE7-9105-485C-83B1-56E8818D61E8}"/>
    <cellStyle name="Normal 46 2 2 3 4 2" xfId="56694" xr:uid="{67B40E9E-CDB6-4BB4-BEF0-7F5CA12F17F7}"/>
    <cellStyle name="Normal 46 2 2 3 5" xfId="37413" xr:uid="{247C9BC7-85E3-4131-8700-23BF78ADA520}"/>
    <cellStyle name="Normal 46 2 2 3 6" xfId="56695" xr:uid="{837EA8DE-F600-4583-AEE7-D1AE60A40DAB}"/>
    <cellStyle name="Normal 46 2 2 4" xfId="37414" xr:uid="{65F34326-3D09-467E-B011-2A8FC26D8DC8}"/>
    <cellStyle name="Normal 46 2 2 4 2" xfId="37415" xr:uid="{99CF27D5-F76C-4222-9C06-13EF64107F8C}"/>
    <cellStyle name="Normal 46 2 2 4 2 2" xfId="37416" xr:uid="{660AF916-C0AE-4656-92A5-3CC44AD96BF6}"/>
    <cellStyle name="Normal 46 2 2 4 2 2 2" xfId="37417" xr:uid="{8FB4FD51-A7A6-489B-9BA5-F1E495A545F4}"/>
    <cellStyle name="Normal 46 2 2 4 2 3" xfId="37418" xr:uid="{3DBB410E-998B-4C1B-868B-84D4247BD8CC}"/>
    <cellStyle name="Normal 46 2 2 4 3" xfId="37419" xr:uid="{640C7410-31BF-44E9-A801-65DAB477C617}"/>
    <cellStyle name="Normal 46 2 2 4 3 2" xfId="37420" xr:uid="{EAC16703-5556-430C-B3B4-C8491FC252A1}"/>
    <cellStyle name="Normal 46 2 2 4 4" xfId="37421" xr:uid="{F2448241-7378-4EA5-B196-7B36B59B6AAC}"/>
    <cellStyle name="Normal 46 2 2 5" xfId="37422" xr:uid="{7F27366B-B51F-4A4A-81D7-5082C32C3A99}"/>
    <cellStyle name="Normal 46 2 2 5 2" xfId="37423" xr:uid="{F3F1F3BA-3767-4BF1-93B3-56A5350CBF8A}"/>
    <cellStyle name="Normal 46 2 2 5 2 2" xfId="37424" xr:uid="{C7EABE53-CDAB-4744-AB42-8200D38D789E}"/>
    <cellStyle name="Normal 46 2 2 5 3" xfId="37425" xr:uid="{ED97DA06-0B03-4C36-84EB-690A521E79E3}"/>
    <cellStyle name="Normal 46 2 2 6" xfId="37426" xr:uid="{C5C7D259-053E-4082-8C51-C538424066CF}"/>
    <cellStyle name="Normal 46 2 2 6 2" xfId="37427" xr:uid="{04D727F5-40EC-4523-B16D-CD1303D9F3DF}"/>
    <cellStyle name="Normal 46 2 2 7" xfId="37428" xr:uid="{7EA67CDF-6FD7-4B4A-9F01-FB9CDD0C62EF}"/>
    <cellStyle name="Normal 46 2 2 8" xfId="37429" xr:uid="{AE24344B-42C4-4BE6-A9EF-345EB736F3F2}"/>
    <cellStyle name="Normal 46 2 2 9" xfId="37430" xr:uid="{370E49D9-77A0-4206-BA91-AB2291EA7473}"/>
    <cellStyle name="Normal 46 2 2_INFORME" xfId="37431" xr:uid="{0245F039-1A01-4831-A84A-E96A988F733C}"/>
    <cellStyle name="Normal 46 2 3" xfId="37432" xr:uid="{7DB656C9-F9EF-481F-9E52-0651737BBA83}"/>
    <cellStyle name="Normal 46 2 3 2" xfId="37433" xr:uid="{312C6292-DEB8-4D38-9054-7050DEC8B1AD}"/>
    <cellStyle name="Normal 46 2 3 2 2" xfId="37434" xr:uid="{A938653D-EFEB-461C-9520-2EF4725782FC}"/>
    <cellStyle name="Normal 46 2 3 2 2 2" xfId="37435" xr:uid="{8CCC9829-10C8-49B3-AA93-ED92FA67BFCA}"/>
    <cellStyle name="Normal 46 2 3 2 2 2 2" xfId="37436" xr:uid="{031E9093-2C73-4B94-B466-1F4F1DFE62A4}"/>
    <cellStyle name="Normal 46 2 3 2 2 2 2 2" xfId="56696" xr:uid="{06213FF3-2882-44BC-84D2-225FF7D4B95B}"/>
    <cellStyle name="Normal 46 2 3 2 2 2 3" xfId="56697" xr:uid="{39F7E99D-9A51-4789-8BD3-FB2F75837ECF}"/>
    <cellStyle name="Normal 46 2 3 2 2 3" xfId="37437" xr:uid="{9EBDEB34-F6E5-402F-89CB-FD1E233C84FC}"/>
    <cellStyle name="Normal 46 2 3 2 2 3 2" xfId="56698" xr:uid="{D0C0EB44-73FF-42E3-8CAC-E923B8E31793}"/>
    <cellStyle name="Normal 46 2 3 2 2 4" xfId="56699" xr:uid="{4BFDB438-9B85-44B5-AFF4-80F5CEDF4252}"/>
    <cellStyle name="Normal 46 2 3 2 3" xfId="37438" xr:uid="{B0408981-18D7-4EF8-86BF-684C66158D0D}"/>
    <cellStyle name="Normal 46 2 3 2 3 2" xfId="37439" xr:uid="{7980B0A5-D0AE-4AAB-BDA9-A57E7D37D387}"/>
    <cellStyle name="Normal 46 2 3 2 3 2 2" xfId="56700" xr:uid="{6C87ACA5-A585-4F59-A6D4-660635AA823F}"/>
    <cellStyle name="Normal 46 2 3 2 3 3" xfId="56701" xr:uid="{B74A18B3-A51D-4E1F-8841-D7712B16F1FB}"/>
    <cellStyle name="Normal 46 2 3 2 4" xfId="37440" xr:uid="{C89452AF-58D9-4E1C-AA53-77B873FE8FB1}"/>
    <cellStyle name="Normal 46 2 3 2 4 2" xfId="56702" xr:uid="{CDD12741-46A0-4AC2-9501-46F52A01B95B}"/>
    <cellStyle name="Normal 46 2 3 2 5" xfId="37441" xr:uid="{86F18BCB-E75C-41E0-93AE-4BA24CD0451F}"/>
    <cellStyle name="Normal 46 2 3 2 6" xfId="56703" xr:uid="{6F38B63D-57B3-4C17-9E0F-64CB4FE9FD52}"/>
    <cellStyle name="Normal 46 2 3 3" xfId="37442" xr:uid="{48440BCB-1F26-4CB9-AED1-C571866FBCF7}"/>
    <cellStyle name="Normal 46 2 3 3 2" xfId="37443" xr:uid="{9C5502E2-37C8-460D-8336-AB1EAEDA4BC0}"/>
    <cellStyle name="Normal 46 2 3 3 2 2" xfId="37444" xr:uid="{A99E8C04-A95A-4F6C-86A2-954CB0AB6E67}"/>
    <cellStyle name="Normal 46 2 3 3 2 2 2" xfId="37445" xr:uid="{C7A6D196-6F34-4DFD-878E-0EF2CAC9EEF6}"/>
    <cellStyle name="Normal 46 2 3 3 2 3" xfId="37446" xr:uid="{95C03239-F91E-4A9F-B00D-BB08687C9B78}"/>
    <cellStyle name="Normal 46 2 3 3 3" xfId="37447" xr:uid="{E29244B1-4A32-4BB1-B54A-D04CC9298FE8}"/>
    <cellStyle name="Normal 46 2 3 3 3 2" xfId="37448" xr:uid="{5ABBCC46-5F7F-48A2-95F0-06C960E93D12}"/>
    <cellStyle name="Normal 46 2 3 3 4" xfId="37449" xr:uid="{5FEA55B6-73E1-4957-9B58-6064EF89464A}"/>
    <cellStyle name="Normal 46 2 3 4" xfId="37450" xr:uid="{27431BFC-AFBF-4132-B6C7-F96A2F3B205F}"/>
    <cellStyle name="Normal 46 2 3 4 2" xfId="37451" xr:uid="{A96880E7-0CC3-4271-A9BA-73BE071A99BB}"/>
    <cellStyle name="Normal 46 2 3 4 2 2" xfId="37452" xr:uid="{CB56041A-A872-43DE-9106-63118B1B643D}"/>
    <cellStyle name="Normal 46 2 3 4 3" xfId="37453" xr:uid="{3C7F7982-1CE8-41CF-9991-010AB493283B}"/>
    <cellStyle name="Normal 46 2 3 5" xfId="37454" xr:uid="{8E5021DE-8CA9-48B6-91CC-C01C0EBEA5CE}"/>
    <cellStyle name="Normal 46 2 3 5 2" xfId="37455" xr:uid="{E0BCD3A1-36B5-4CDB-A68B-8A528DDE9295}"/>
    <cellStyle name="Normal 46 2 3 6" xfId="37456" xr:uid="{CB24C0A7-C89F-4167-BB76-8FEF12D58ED2}"/>
    <cellStyle name="Normal 46 2 3 7" xfId="37457" xr:uid="{8E6AC406-490D-4C2E-94AC-A7A2B4C3BE8D}"/>
    <cellStyle name="Normal 46 2 3 8" xfId="37458" xr:uid="{2AE8A4F2-DFD0-49D3-A1B1-EFF7C42B4E08}"/>
    <cellStyle name="Normal 46 2 4" xfId="37459" xr:uid="{4A4E057B-2121-4C0D-BF5E-76D19911BBEE}"/>
    <cellStyle name="Normal 46 2 4 2" xfId="37460" xr:uid="{6E6AF880-BC3F-4F1D-AF71-4E0E271E982B}"/>
    <cellStyle name="Normal 46 2 4 2 2" xfId="37461" xr:uid="{2874FF11-1F10-4DE5-901B-A335C3808E93}"/>
    <cellStyle name="Normal 46 2 4 2 2 2" xfId="37462" xr:uid="{7B9B9A03-E375-4BA6-91C3-2C8009715D17}"/>
    <cellStyle name="Normal 46 2 4 2 2 2 2" xfId="37463" xr:uid="{532EF894-BE44-43D1-AC2C-E0C86FCE1816}"/>
    <cellStyle name="Normal 46 2 4 2 2 3" xfId="37464" xr:uid="{CA923747-6731-41E5-B62A-C368B134FB52}"/>
    <cellStyle name="Normal 46 2 4 2 3" xfId="37465" xr:uid="{91D0396D-6723-4D4E-A08B-1EF94461EC55}"/>
    <cellStyle name="Normal 46 2 4 2 3 2" xfId="37466" xr:uid="{0FACD86E-9085-4107-8230-C3C36B9B0D4D}"/>
    <cellStyle name="Normal 46 2 4 2 4" xfId="37467" xr:uid="{742404A8-6922-4C62-A6FE-8A939A855E30}"/>
    <cellStyle name="Normal 46 2 4 3" xfId="37468" xr:uid="{7CAF0B16-1E4E-428A-95F3-8B11E40878EC}"/>
    <cellStyle name="Normal 46 2 4 3 2" xfId="37469" xr:uid="{B1F90687-F931-4377-B8F4-308714CB1C04}"/>
    <cellStyle name="Normal 46 2 4 3 2 2" xfId="56704" xr:uid="{A5F8468C-3BD9-416A-B73F-2CB32CF0B4B1}"/>
    <cellStyle name="Normal 46 2 4 3 3" xfId="56705" xr:uid="{823091C1-DE4D-4A88-BA0F-76743D592399}"/>
    <cellStyle name="Normal 46 2 4 4" xfId="37470" xr:uid="{9B7B5A18-0EAA-4DF5-A0A7-E770EE2C3FB9}"/>
    <cellStyle name="Normal 46 2 4 4 2" xfId="56706" xr:uid="{6E231032-CE26-4A10-90B6-D386A602256F}"/>
    <cellStyle name="Normal 46 2 4 5" xfId="37471" xr:uid="{C4C94869-BE34-4100-A3B6-124F87AD945C}"/>
    <cellStyle name="Normal 46 2 4 6" xfId="56707" xr:uid="{260050F0-A0A0-40A7-B8B1-13DBD8CA5AF6}"/>
    <cellStyle name="Normal 46 2 5" xfId="37472" xr:uid="{2D5C8ADF-760E-4CC3-A0D0-7C36B52C0AF2}"/>
    <cellStyle name="Normal 46 2 5 2" xfId="37473" xr:uid="{72290BD7-A73A-413A-B5B4-55719243ACA5}"/>
    <cellStyle name="Normal 46 2 5 2 2" xfId="37474" xr:uid="{5596D610-8C7B-438C-84EB-15CAECE97C88}"/>
    <cellStyle name="Normal 46 2 5 2 2 2" xfId="37475" xr:uid="{59A73F3B-4DD3-4C92-973E-0730A63428BF}"/>
    <cellStyle name="Normal 46 2 5 2 3" xfId="37476" xr:uid="{E3974E51-9F9B-454F-85EC-6F46E9DF711A}"/>
    <cellStyle name="Normal 46 2 5 3" xfId="37477" xr:uid="{B0C0ADD0-7C14-4135-84CA-157490907581}"/>
    <cellStyle name="Normal 46 2 5 3 2" xfId="37478" xr:uid="{046AEE08-B7D7-4920-A0B9-4837042FD34F}"/>
    <cellStyle name="Normal 46 2 5 4" xfId="37479" xr:uid="{160F4D43-C51F-4DCE-9B49-BD234D70CFA4}"/>
    <cellStyle name="Normal 46 2 6" xfId="37480" xr:uid="{A436E939-5400-40E1-9999-D653B6B07058}"/>
    <cellStyle name="Normal 46 2 6 2" xfId="37481" xr:uid="{1758CF35-EAC3-485A-ABF7-183E1E6CEDC4}"/>
    <cellStyle name="Normal 46 2 6 2 2" xfId="37482" xr:uid="{989D81A3-3689-457C-AE17-73B36E716D00}"/>
    <cellStyle name="Normal 46 2 6 3" xfId="37483" xr:uid="{0C75A76D-6A69-4D17-884F-3E376717BB16}"/>
    <cellStyle name="Normal 46 2 7" xfId="37484" xr:uid="{6BBDC338-070D-4D3B-A2CF-2F0AE2D5525B}"/>
    <cellStyle name="Normal 46 2 7 2" xfId="37485" xr:uid="{D1125F8C-AE9F-498D-B5FD-D927D74B340F}"/>
    <cellStyle name="Normal 46 2 8" xfId="37486" xr:uid="{DFA4445B-4B0A-4907-866C-D744F78A2876}"/>
    <cellStyle name="Normal 46 2 9" xfId="37487" xr:uid="{74C5ED4A-F10C-4274-AE43-7E772B1480B5}"/>
    <cellStyle name="Normal 46 2_INFORME" xfId="37488" xr:uid="{8C440240-556C-4740-94C6-310BB0F7A50D}"/>
    <cellStyle name="Normal 46 3" xfId="37489" xr:uid="{D251C181-C729-40E3-914F-F4A317FA5C70}"/>
    <cellStyle name="Normal 46 3 2" xfId="37490" xr:uid="{E798959C-7704-4185-8662-ED6C15054228}"/>
    <cellStyle name="Normal 46 3 2 2" xfId="37491" xr:uid="{A0AC31E3-91AD-461F-A414-CC2111125AA5}"/>
    <cellStyle name="Normal 46 3 2 2 2" xfId="37492" xr:uid="{F101ECFC-4CA4-4790-B534-1DFBB7B9F2C7}"/>
    <cellStyle name="Normal 46 3 2 2 2 2" xfId="37493" xr:uid="{CC5A8D01-1B1D-4B79-879E-06E3D1EF8BE5}"/>
    <cellStyle name="Normal 46 3 2 2 2 2 2" xfId="37494" xr:uid="{D084D3C9-4EEC-43B0-954D-E0AC78559E7F}"/>
    <cellStyle name="Normal 46 3 2 2 2 2 2 2" xfId="56708" xr:uid="{9CEF5984-32A4-4E79-8E8E-6EC1382BBE96}"/>
    <cellStyle name="Normal 46 3 2 2 2 2 3" xfId="56709" xr:uid="{8025BA3B-F396-410C-B836-7C2D9A8D2801}"/>
    <cellStyle name="Normal 46 3 2 2 2 3" xfId="37495" xr:uid="{763FE31C-E255-4AD6-9703-5C63090DF29C}"/>
    <cellStyle name="Normal 46 3 2 2 2 3 2" xfId="56710" xr:uid="{A9F57F1A-5D3A-4FE6-8599-29B7F5ED0E63}"/>
    <cellStyle name="Normal 46 3 2 2 2 4" xfId="56711" xr:uid="{A37230D4-4D96-43A1-B2A8-A942D9C08495}"/>
    <cellStyle name="Normal 46 3 2 2 3" xfId="37496" xr:uid="{5CD6B18B-2D2D-40D6-AC55-B5B2FC649828}"/>
    <cellStyle name="Normal 46 3 2 2 3 2" xfId="37497" xr:uid="{B33E7EFE-EB71-43D9-A001-78D8B16869B5}"/>
    <cellStyle name="Normal 46 3 2 2 3 2 2" xfId="56712" xr:uid="{4A3DA953-24A1-41CB-9A36-F8471C85ADF3}"/>
    <cellStyle name="Normal 46 3 2 2 3 3" xfId="56713" xr:uid="{5E3248D5-EBF2-4814-864E-1BDEEB5D922E}"/>
    <cellStyle name="Normal 46 3 2 2 4" xfId="37498" xr:uid="{4D548C3C-19D0-443F-842E-5875E4C2ECCC}"/>
    <cellStyle name="Normal 46 3 2 2 4 2" xfId="56714" xr:uid="{FD68B521-B3A0-4811-A0E8-59E1930CA831}"/>
    <cellStyle name="Normal 46 3 2 2 5" xfId="37499" xr:uid="{7248DBFD-5D5D-4BFC-835A-DF336F4A3C9B}"/>
    <cellStyle name="Normal 46 3 2 2 6" xfId="56715" xr:uid="{B3A40B45-4233-4EDB-ACA6-99B0C97B1C1C}"/>
    <cellStyle name="Normal 46 3 2 3" xfId="37500" xr:uid="{CF6442E0-7483-49FA-8013-29E7E5C48B09}"/>
    <cellStyle name="Normal 46 3 2 3 2" xfId="37501" xr:uid="{283D04A7-7366-46DA-9F54-972319F03126}"/>
    <cellStyle name="Normal 46 3 2 3 2 2" xfId="37502" xr:uid="{CA7491DA-13C6-435B-B16B-FE65E093B276}"/>
    <cellStyle name="Normal 46 3 2 3 2 2 2" xfId="37503" xr:uid="{6CEA10C6-CA60-4EAA-A423-91CE291D5B91}"/>
    <cellStyle name="Normal 46 3 2 3 2 3" xfId="37504" xr:uid="{5E96A2E6-0D81-46F1-9AB9-A61CD14E39FE}"/>
    <cellStyle name="Normal 46 3 2 3 3" xfId="37505" xr:uid="{9C6793A3-2374-479B-918A-76A2A3CF2418}"/>
    <cellStyle name="Normal 46 3 2 3 3 2" xfId="37506" xr:uid="{280268FE-C6A2-4F6A-A604-80F6AEFE5088}"/>
    <cellStyle name="Normal 46 3 2 3 4" xfId="37507" xr:uid="{32E93748-8716-4DBF-98ED-61A6D5027B4D}"/>
    <cellStyle name="Normal 46 3 2 4" xfId="37508" xr:uid="{0D2D9932-F200-4FDB-828D-8BA7489B9D10}"/>
    <cellStyle name="Normal 46 3 2 4 2" xfId="37509" xr:uid="{63781C77-C198-448A-BA45-A85CC7B5BB2F}"/>
    <cellStyle name="Normal 46 3 2 4 2 2" xfId="37510" xr:uid="{F57B764F-BB74-4202-87CA-F60609C75C61}"/>
    <cellStyle name="Normal 46 3 2 4 3" xfId="37511" xr:uid="{110C0BAC-5BDD-4D1C-A19D-BA60ADF3855C}"/>
    <cellStyle name="Normal 46 3 2 5" xfId="37512" xr:uid="{2695AEA9-7A04-41FF-835F-ABFF5DA128B1}"/>
    <cellStyle name="Normal 46 3 2 5 2" xfId="37513" xr:uid="{591D6E56-612C-46D1-894E-130772BB143D}"/>
    <cellStyle name="Normal 46 3 2 6" xfId="37514" xr:uid="{AAD4C55D-89AF-4D5F-8755-65A6ACCDE0F8}"/>
    <cellStyle name="Normal 46 3 2 7" xfId="37515" xr:uid="{26EB35CB-2E3E-4AC2-B8FC-36045B494F4C}"/>
    <cellStyle name="Normal 46 3 2 8" xfId="37516" xr:uid="{14652D90-7E18-4535-90EF-C405D0A25E88}"/>
    <cellStyle name="Normal 46 3 3" xfId="37517" xr:uid="{E58366BD-6637-4D1D-B2D7-5576BB641C7B}"/>
    <cellStyle name="Normal 46 3 3 2" xfId="37518" xr:uid="{5E79544C-8697-44DB-B49E-D99222370144}"/>
    <cellStyle name="Normal 46 3 3 2 2" xfId="37519" xr:uid="{14596C68-3738-4459-AFD3-7FDEF0869D83}"/>
    <cellStyle name="Normal 46 3 3 2 2 2" xfId="37520" xr:uid="{5669EF06-58ED-447E-8ED9-022127D1C229}"/>
    <cellStyle name="Normal 46 3 3 2 2 2 2" xfId="37521" xr:uid="{E5759854-0448-4AA7-8936-154179E5E22E}"/>
    <cellStyle name="Normal 46 3 3 2 2 3" xfId="37522" xr:uid="{58A21DE0-3212-466A-908E-E73648B156DF}"/>
    <cellStyle name="Normal 46 3 3 2 3" xfId="37523" xr:uid="{9F1314FF-8DDA-4F0B-8E89-9795F893D9EB}"/>
    <cellStyle name="Normal 46 3 3 2 3 2" xfId="37524" xr:uid="{6C78AD88-3D00-4319-999E-8D2106D877D0}"/>
    <cellStyle name="Normal 46 3 3 2 4" xfId="37525" xr:uid="{FA0CDFE2-E5AF-4E65-BCBA-D47519BBAC51}"/>
    <cellStyle name="Normal 46 3 3 3" xfId="37526" xr:uid="{F47441CE-75BB-4645-9B8B-166F206A4440}"/>
    <cellStyle name="Normal 46 3 3 3 2" xfId="37527" xr:uid="{722EA101-A20C-4DDE-A691-899ECF82227D}"/>
    <cellStyle name="Normal 46 3 3 3 2 2" xfId="56716" xr:uid="{49DB59D4-40EA-41A4-B718-B3E5A1F0EBDE}"/>
    <cellStyle name="Normal 46 3 3 3 3" xfId="56717" xr:uid="{F8ABDC7C-E678-4AE9-B514-0212A1E493B0}"/>
    <cellStyle name="Normal 46 3 3 4" xfId="37528" xr:uid="{D0F5A951-D840-4F36-B235-8B9F3D6807DE}"/>
    <cellStyle name="Normal 46 3 3 4 2" xfId="56718" xr:uid="{58D9F416-9022-4C1A-A6EF-96D500A2C417}"/>
    <cellStyle name="Normal 46 3 3 5" xfId="37529" xr:uid="{C5AD1BCB-A91B-4F52-8BC7-8BFAD78BF750}"/>
    <cellStyle name="Normal 46 3 3 6" xfId="56719" xr:uid="{078F6440-6159-41F1-B2A7-BB0B1978BA74}"/>
    <cellStyle name="Normal 46 3 4" xfId="37530" xr:uid="{F0291E2A-9DC7-47C5-AC9D-912A5B17A03F}"/>
    <cellStyle name="Normal 46 3 4 2" xfId="37531" xr:uid="{E2EE6AEE-41AD-44F2-A5BE-F483C2289B6F}"/>
    <cellStyle name="Normal 46 3 4 2 2" xfId="37532" xr:uid="{C1485A1C-6B04-4769-A98F-20456A3E3095}"/>
    <cellStyle name="Normal 46 3 4 2 2 2" xfId="37533" xr:uid="{5DEBDE84-649F-49BB-A0FE-6DBC47AE3BB9}"/>
    <cellStyle name="Normal 46 3 4 2 3" xfId="37534" xr:uid="{F91B8453-17FE-4FF0-9FC5-6BF16FD72BC0}"/>
    <cellStyle name="Normal 46 3 4 3" xfId="37535" xr:uid="{AB7B3134-84D0-4629-8894-39A7A03FE4F2}"/>
    <cellStyle name="Normal 46 3 4 3 2" xfId="37536" xr:uid="{ADFB12E1-E62F-4B0A-80EB-DAF2C9D8D9E5}"/>
    <cellStyle name="Normal 46 3 4 4" xfId="37537" xr:uid="{38D6595D-F71B-4E24-BA63-A523619C2C27}"/>
    <cellStyle name="Normal 46 3 5" xfId="37538" xr:uid="{411149C1-1E4D-408D-88C9-702870CCE117}"/>
    <cellStyle name="Normal 46 3 5 2" xfId="37539" xr:uid="{9E08D577-2139-41FC-BADD-75E18E1FD9F1}"/>
    <cellStyle name="Normal 46 3 5 2 2" xfId="37540" xr:uid="{71336326-0D7D-43DE-B451-2C3D84B25631}"/>
    <cellStyle name="Normal 46 3 5 3" xfId="37541" xr:uid="{99D5085F-D6FB-4592-ACD6-7970471BE8A8}"/>
    <cellStyle name="Normal 46 3 6" xfId="37542" xr:uid="{57CB19F1-F507-44AE-B902-22079DBCDB62}"/>
    <cellStyle name="Normal 46 3 6 2" xfId="37543" xr:uid="{8AC84A2C-5C6D-49C8-87B2-52545B107283}"/>
    <cellStyle name="Normal 46 3 7" xfId="37544" xr:uid="{00B5D453-D686-4DA2-85A4-103CF82F8FFE}"/>
    <cellStyle name="Normal 46 3 8" xfId="37545" xr:uid="{00120BE4-EF1F-458A-85D7-63E7080ED1D9}"/>
    <cellStyle name="Normal 46 3 9" xfId="37546" xr:uid="{20603325-C1BD-4D8D-BB73-82914526AC39}"/>
    <cellStyle name="Normal 46 3_INFORME" xfId="37547" xr:uid="{D301D4A2-24B2-4D27-8870-B34506084156}"/>
    <cellStyle name="Normal 46 4" xfId="37548" xr:uid="{EE26E22B-BB01-467D-A9E6-CBD4905B3E7A}"/>
    <cellStyle name="Normal 46 4 2" xfId="37549" xr:uid="{4B264E4F-8EE8-4633-A272-AA51858323BC}"/>
    <cellStyle name="Normal 46 4 2 2" xfId="37550" xr:uid="{9047EB63-222A-408E-BEF1-30195F5EBE91}"/>
    <cellStyle name="Normal 46 4 2 2 2" xfId="37551" xr:uid="{E1AB6FA5-EEDF-4C31-A1E2-35B4E382A9CD}"/>
    <cellStyle name="Normal 46 4 2 2 2 2" xfId="37552" xr:uid="{62E6F608-F299-4222-B169-20EC354B73EE}"/>
    <cellStyle name="Normal 46 4 2 2 2 2 2" xfId="56720" xr:uid="{BCD983AA-CB73-4425-A3DF-1E600D47A48F}"/>
    <cellStyle name="Normal 46 4 2 2 2 3" xfId="56721" xr:uid="{B471F5F6-66BC-48FF-843C-D83DF49517DA}"/>
    <cellStyle name="Normal 46 4 2 2 3" xfId="37553" xr:uid="{B6C2368D-2B15-46C9-8389-5AE1F631AD5B}"/>
    <cellStyle name="Normal 46 4 2 2 3 2" xfId="56722" xr:uid="{354746E4-5A71-4CAF-AE1B-8DE4F4D5E84E}"/>
    <cellStyle name="Normal 46 4 2 2 4" xfId="56723" xr:uid="{D6407683-D2FF-42C6-81AB-DFADFC7A528A}"/>
    <cellStyle name="Normal 46 4 2 3" xfId="37554" xr:uid="{12CE9E17-3E94-4C4F-9E14-5530BF110295}"/>
    <cellStyle name="Normal 46 4 2 3 2" xfId="37555" xr:uid="{A937D5E9-B4F7-4502-A6B4-E8145427D490}"/>
    <cellStyle name="Normal 46 4 2 3 2 2" xfId="56724" xr:uid="{457AAF87-D80C-46B3-9F85-56DF94303E2B}"/>
    <cellStyle name="Normal 46 4 2 3 3" xfId="56725" xr:uid="{B700257A-2129-4210-A588-C3B9F435A58A}"/>
    <cellStyle name="Normal 46 4 2 4" xfId="37556" xr:uid="{561E8705-5957-4704-92DD-0B670FFBF296}"/>
    <cellStyle name="Normal 46 4 2 4 2" xfId="56726" xr:uid="{8D51529B-4F8C-4FA3-B7D9-5C7FAB4EF510}"/>
    <cellStyle name="Normal 46 4 2 5" xfId="37557" xr:uid="{3474DEEF-A78B-4AFD-90DA-752821722C81}"/>
    <cellStyle name="Normal 46 4 2 6" xfId="56727" xr:uid="{EF28AF7D-03A0-49C7-95EA-8D3D3FD90A4C}"/>
    <cellStyle name="Normal 46 4 3" xfId="37558" xr:uid="{65CA10B5-8F9B-45A6-978F-D7234C39256F}"/>
    <cellStyle name="Normal 46 4 3 2" xfId="37559" xr:uid="{9E2A49DE-0652-4397-9A2B-368801E3C678}"/>
    <cellStyle name="Normal 46 4 3 2 2" xfId="37560" xr:uid="{553B52E6-633A-4436-B56B-E41C892D2C0A}"/>
    <cellStyle name="Normal 46 4 3 2 2 2" xfId="37561" xr:uid="{BAE5D0FB-1864-4EA5-BFF7-4BF077BA683E}"/>
    <cellStyle name="Normal 46 4 3 2 3" xfId="37562" xr:uid="{B6942DBF-DF8C-42D6-BAEB-D6973AD0E318}"/>
    <cellStyle name="Normal 46 4 3 3" xfId="37563" xr:uid="{E4B5A5D2-2705-4582-B9C6-8346FA08ED53}"/>
    <cellStyle name="Normal 46 4 3 3 2" xfId="37564" xr:uid="{209255CA-6794-4ED5-BE8A-B124189829FA}"/>
    <cellStyle name="Normal 46 4 3 4" xfId="37565" xr:uid="{61ED4796-CE0D-407B-AC4A-CBB13B1939CB}"/>
    <cellStyle name="Normal 46 4 4" xfId="37566" xr:uid="{F98D3DE6-E49C-4A90-AEE6-871EAD4868E4}"/>
    <cellStyle name="Normal 46 4 4 2" xfId="37567" xr:uid="{DA8EA82B-DA44-48D9-919E-433CA21DF84C}"/>
    <cellStyle name="Normal 46 4 4 2 2" xfId="37568" xr:uid="{2366D696-7F05-4E99-AEA8-B770C18294B4}"/>
    <cellStyle name="Normal 46 4 4 3" xfId="37569" xr:uid="{AE3BCC3C-281C-4AF6-9F41-3FCCC85B6EA9}"/>
    <cellStyle name="Normal 46 4 5" xfId="37570" xr:uid="{EF8C83F3-03BD-4D41-93C3-CD903723585B}"/>
    <cellStyle name="Normal 46 4 5 2" xfId="37571" xr:uid="{E3A58712-2832-4887-A1D7-A15520CA7733}"/>
    <cellStyle name="Normal 46 4 6" xfId="37572" xr:uid="{4ED9C8E4-7031-40A3-BC12-F0BEC893A5EA}"/>
    <cellStyle name="Normal 46 4 7" xfId="37573" xr:uid="{4105F55C-7C3E-4C0B-BEF5-1C33C51BF91D}"/>
    <cellStyle name="Normal 46 4 8" xfId="37574" xr:uid="{F04A3499-9744-4993-8805-1378C3D119EA}"/>
    <cellStyle name="Normal 46 5" xfId="37575" xr:uid="{6BCB81A4-02CD-4CBD-BA7C-5D1C75A09475}"/>
    <cellStyle name="Normal 46 5 2" xfId="37576" xr:uid="{FEB993FB-24FA-41F6-9A50-6BCF231B4A08}"/>
    <cellStyle name="Normal 46 5 2 2" xfId="37577" xr:uid="{54CAFADC-85B9-44C7-A627-F6FF6FF9C63D}"/>
    <cellStyle name="Normal 46 5 2 2 2" xfId="37578" xr:uid="{62B91A9F-40FD-47E8-9725-A3439DFBD567}"/>
    <cellStyle name="Normal 46 5 2 2 2 2" xfId="37579" xr:uid="{2FFD0167-C539-4BBA-8E40-1ECAD981A23D}"/>
    <cellStyle name="Normal 46 5 2 2 3" xfId="37580" xr:uid="{A961357B-622F-4831-AEF4-ABB431CCE5DB}"/>
    <cellStyle name="Normal 46 5 2 3" xfId="37581" xr:uid="{4BE628CB-0491-4A19-B4CE-402C628A7CB3}"/>
    <cellStyle name="Normal 46 5 2 3 2" xfId="37582" xr:uid="{0B6C03D4-ED2F-4D70-B58B-DBF5C0778BC0}"/>
    <cellStyle name="Normal 46 5 2 4" xfId="37583" xr:uid="{BF7C2905-65E8-4510-B3B0-2CF368EFA655}"/>
    <cellStyle name="Normal 46 5 3" xfId="37584" xr:uid="{84F1865F-05D8-4DDA-95F7-7A50149C4B75}"/>
    <cellStyle name="Normal 46 5 3 2" xfId="37585" xr:uid="{7BC96FB2-4036-46D4-8EF5-AC32D89CBACA}"/>
    <cellStyle name="Normal 46 5 3 2 2" xfId="56728" xr:uid="{444762F3-E255-40FB-BD3C-2E428B02FB86}"/>
    <cellStyle name="Normal 46 5 3 3" xfId="56729" xr:uid="{48E09540-BDCC-4007-8EE0-52DF23089D7F}"/>
    <cellStyle name="Normal 46 5 4" xfId="37586" xr:uid="{1F88AEA5-161F-49F6-A84B-9A197C804DE3}"/>
    <cellStyle name="Normal 46 5 4 2" xfId="56730" xr:uid="{0AB08E74-4C0A-4B15-8BC5-9766BB400FA2}"/>
    <cellStyle name="Normal 46 5 5" xfId="37587" xr:uid="{1CDEE146-1C72-4C8C-BA83-0F7345F9DFAF}"/>
    <cellStyle name="Normal 46 5 6" xfId="56731" xr:uid="{F37F5BD9-195C-48D4-ABAA-53D3F12270B9}"/>
    <cellStyle name="Normal 46 6" xfId="37588" xr:uid="{ECE8825E-8BF9-4A20-8285-9EBB91314E30}"/>
    <cellStyle name="Normal 46 6 2" xfId="37589" xr:uid="{48EF50C7-9EB2-4267-B62C-9EA83789647C}"/>
    <cellStyle name="Normal 46 6 2 2" xfId="37590" xr:uid="{F41ABF36-49DC-4E8D-B690-9795A26E070A}"/>
    <cellStyle name="Normal 46 6 2 2 2" xfId="37591" xr:uid="{C2A9BB53-EC4C-44FF-9944-6010F87C6880}"/>
    <cellStyle name="Normal 46 6 2 3" xfId="37592" xr:uid="{0C9B2440-97AB-451E-8CAF-2523FA002B7F}"/>
    <cellStyle name="Normal 46 6 3" xfId="37593" xr:uid="{B819CB16-5CC2-4A4A-ACF3-5E822E91AC2C}"/>
    <cellStyle name="Normal 46 6 3 2" xfId="37594" xr:uid="{006E0B06-46AA-4572-BA05-C8C822BD55FF}"/>
    <cellStyle name="Normal 46 6 4" xfId="37595" xr:uid="{BE5818EA-86E7-4A25-929F-19D5AE48BFC3}"/>
    <cellStyle name="Normal 46 7" xfId="37596" xr:uid="{D08F66E5-41F1-4F5B-8874-DDB0BD90C276}"/>
    <cellStyle name="Normal 46 7 2" xfId="37597" xr:uid="{41BE2E85-4AC3-41D9-9E18-C1E9ED38229F}"/>
    <cellStyle name="Normal 46 7 2 2" xfId="37598" xr:uid="{BD215B21-4935-4133-BBC2-0C00B591A458}"/>
    <cellStyle name="Normal 46 7 3" xfId="37599" xr:uid="{1807E8B3-B191-48E9-945F-1E5BDD71F729}"/>
    <cellStyle name="Normal 46 8" xfId="37600" xr:uid="{6EF84ACD-666C-43C2-8035-9E8A37755793}"/>
    <cellStyle name="Normal 46 8 2" xfId="37601" xr:uid="{793F736A-847D-4553-A30E-9C03A615817E}"/>
    <cellStyle name="Normal 46 9" xfId="37602" xr:uid="{1CDFF3A8-BF20-4534-B903-2FE743C839D7}"/>
    <cellStyle name="Normal 46_INFORME" xfId="37603" xr:uid="{90EB3D5A-17C6-4312-8218-A7E1329969B8}"/>
    <cellStyle name="Normal 47" xfId="37604" xr:uid="{EC811524-D636-46C6-B165-24CF2415F8F9}"/>
    <cellStyle name="Normal 47 10" xfId="37605" xr:uid="{731F9763-468F-4D0A-980A-3FBDC8A05CB6}"/>
    <cellStyle name="Normal 47 11" xfId="37606" xr:uid="{8DF7B4DE-F4E0-441C-A65F-455CD2F4539B}"/>
    <cellStyle name="Normal 47 2" xfId="37607" xr:uid="{FFF91278-9817-4FDA-B029-2AFDEB2A4E68}"/>
    <cellStyle name="Normal 47 2 10" xfId="37608" xr:uid="{098027FB-45EB-41FE-BFBD-B9373E3B64A0}"/>
    <cellStyle name="Normal 47 2 2" xfId="37609" xr:uid="{1C429315-45CB-437F-A742-CA6E9126D0DA}"/>
    <cellStyle name="Normal 47 2 2 2" xfId="37610" xr:uid="{5545F291-4609-43FC-ACF5-78F107037C1E}"/>
    <cellStyle name="Normal 47 2 2 2 2" xfId="37611" xr:uid="{7E7AF3FD-2991-47AB-8D3B-BA86936584AB}"/>
    <cellStyle name="Normal 47 2 2 2 2 2" xfId="37612" xr:uid="{0F9F3CA0-09D8-4900-8DA2-F1691477B428}"/>
    <cellStyle name="Normal 47 2 2 2 2 2 2" xfId="37613" xr:uid="{3AB71DCF-D4D0-499A-8365-3ECD99C3ACCB}"/>
    <cellStyle name="Normal 47 2 2 2 2 2 2 2" xfId="37614" xr:uid="{276D29E2-09F3-4825-9286-3C66574E17E7}"/>
    <cellStyle name="Normal 47 2 2 2 2 2 2 2 2" xfId="56732" xr:uid="{41CD7652-6E63-4C07-848D-521E6B6E51AE}"/>
    <cellStyle name="Normal 47 2 2 2 2 2 2 3" xfId="56733" xr:uid="{39F1009F-9994-49E6-B7F4-449718CCE4C9}"/>
    <cellStyle name="Normal 47 2 2 2 2 2 3" xfId="37615" xr:uid="{46C43355-F041-4742-8779-AAA53BBC6F83}"/>
    <cellStyle name="Normal 47 2 2 2 2 2 3 2" xfId="56734" xr:uid="{CC28AAA2-A207-4890-8801-8FF28504E513}"/>
    <cellStyle name="Normal 47 2 2 2 2 2 4" xfId="56735" xr:uid="{9F06C805-F603-43B7-A27B-26AD54593A47}"/>
    <cellStyle name="Normal 47 2 2 2 2 3" xfId="37616" xr:uid="{CE1ADD46-5CF2-4D7C-AC5C-DA45E976EBB5}"/>
    <cellStyle name="Normal 47 2 2 2 2 3 2" xfId="37617" xr:uid="{41ABE742-D0BD-4B73-B4E8-45D4741D1E28}"/>
    <cellStyle name="Normal 47 2 2 2 2 3 2 2" xfId="56736" xr:uid="{69679711-6B8E-490D-BC45-BBBFB6FFA7F0}"/>
    <cellStyle name="Normal 47 2 2 2 2 3 3" xfId="56737" xr:uid="{6DACB616-89DB-4FA7-A4EB-B66B04F44B5C}"/>
    <cellStyle name="Normal 47 2 2 2 2 4" xfId="37618" xr:uid="{0493A7C4-9DD1-4998-A436-2EC98C284DCA}"/>
    <cellStyle name="Normal 47 2 2 2 2 4 2" xfId="56738" xr:uid="{9380359A-6C5E-431F-8238-49258134EA5A}"/>
    <cellStyle name="Normal 47 2 2 2 2 5" xfId="37619" xr:uid="{8599EBAA-2E91-4F6D-A1B8-051F5DCE97CB}"/>
    <cellStyle name="Normal 47 2 2 2 2 6" xfId="56739" xr:uid="{ABCD0C78-5955-409A-9B25-292D93E8F210}"/>
    <cellStyle name="Normal 47 2 2 2 3" xfId="37620" xr:uid="{D6E2C262-D848-4135-B09F-5FBD3BE0A82A}"/>
    <cellStyle name="Normal 47 2 2 2 3 2" xfId="37621" xr:uid="{6934ABEA-294C-4150-B333-F77EC3322149}"/>
    <cellStyle name="Normal 47 2 2 2 3 2 2" xfId="37622" xr:uid="{1EED9D8B-7DBF-4A53-8492-A3ABC80BE604}"/>
    <cellStyle name="Normal 47 2 2 2 3 2 2 2" xfId="37623" xr:uid="{0A3BF0B6-2929-436F-B682-D1FD9753C0FF}"/>
    <cellStyle name="Normal 47 2 2 2 3 2 3" xfId="37624" xr:uid="{CE6B886E-B566-46CE-AF57-EB531E510D8B}"/>
    <cellStyle name="Normal 47 2 2 2 3 3" xfId="37625" xr:uid="{3C43938B-1D17-4B30-A991-2A613398AD8D}"/>
    <cellStyle name="Normal 47 2 2 2 3 3 2" xfId="37626" xr:uid="{37F49CA7-6EA7-4B30-A700-AD68F8BA61AD}"/>
    <cellStyle name="Normal 47 2 2 2 3 4" xfId="37627" xr:uid="{712F37C3-EEAE-4C00-BFAF-8D2137DFB1DA}"/>
    <cellStyle name="Normal 47 2 2 2 4" xfId="37628" xr:uid="{1F4E2D28-AD21-4C8D-A935-E37E5AAADBFA}"/>
    <cellStyle name="Normal 47 2 2 2 4 2" xfId="37629" xr:uid="{D0F3CFDA-5F32-4383-A755-CC819D705AF8}"/>
    <cellStyle name="Normal 47 2 2 2 4 2 2" xfId="37630" xr:uid="{2265FB73-1DC1-4E30-A3DE-E99441F019BF}"/>
    <cellStyle name="Normal 47 2 2 2 4 3" xfId="37631" xr:uid="{D535569E-BC24-45AE-8751-181BEF83519B}"/>
    <cellStyle name="Normal 47 2 2 2 5" xfId="37632" xr:uid="{D5B24DD7-92A5-47E8-992B-CA9C6EA855BA}"/>
    <cellStyle name="Normal 47 2 2 2 5 2" xfId="37633" xr:uid="{E4D11A51-D1F6-4668-B7A7-7A6BEC25A320}"/>
    <cellStyle name="Normal 47 2 2 2 6" xfId="37634" xr:uid="{9CD64CEF-788E-4674-9DED-F25A606FCD7C}"/>
    <cellStyle name="Normal 47 2 2 2 7" xfId="37635" xr:uid="{D8C84759-9D6F-48E5-BBCE-D4C95A4FF8ED}"/>
    <cellStyle name="Normal 47 2 2 2 8" xfId="37636" xr:uid="{66C9B0C4-D6F9-4ACD-8943-242CBFE26478}"/>
    <cellStyle name="Normal 47 2 2 3" xfId="37637" xr:uid="{AF6D449A-16FE-4F29-A204-99C1A4EB8766}"/>
    <cellStyle name="Normal 47 2 2 3 2" xfId="37638" xr:uid="{D2B40A85-3745-4C9E-ABE7-85140FBE6D05}"/>
    <cellStyle name="Normal 47 2 2 3 2 2" xfId="37639" xr:uid="{75BD9DF9-ECB6-44DA-A1BE-847DF49CD5FA}"/>
    <cellStyle name="Normal 47 2 2 3 2 2 2" xfId="37640" xr:uid="{11C70ABE-7FA6-45E2-9B00-9D1F0D55A8DF}"/>
    <cellStyle name="Normal 47 2 2 3 2 2 2 2" xfId="37641" xr:uid="{B9A38C0D-9983-4139-B871-BCFCF37CBDA0}"/>
    <cellStyle name="Normal 47 2 2 3 2 2 3" xfId="37642" xr:uid="{E3BD8797-7079-44ED-B274-289997035B2F}"/>
    <cellStyle name="Normal 47 2 2 3 2 3" xfId="37643" xr:uid="{2CF2662E-BBD0-45C2-A849-26BA68396F04}"/>
    <cellStyle name="Normal 47 2 2 3 2 3 2" xfId="37644" xr:uid="{CBA2B251-F0E0-4D83-9FE5-80912AEFD755}"/>
    <cellStyle name="Normal 47 2 2 3 2 4" xfId="37645" xr:uid="{09BE0DAF-3544-45EB-8AA1-05A7300FB129}"/>
    <cellStyle name="Normal 47 2 2 3 3" xfId="37646" xr:uid="{41CCCE79-456A-4DA0-95F0-2007008B5E21}"/>
    <cellStyle name="Normal 47 2 2 3 3 2" xfId="37647" xr:uid="{0E410A20-4A0E-4473-B440-8AB6AB8B2722}"/>
    <cellStyle name="Normal 47 2 2 3 3 2 2" xfId="56740" xr:uid="{459EE38F-25F1-4503-9D54-A338503109C5}"/>
    <cellStyle name="Normal 47 2 2 3 3 3" xfId="56741" xr:uid="{2AFB0F3E-C174-4D06-A1CE-F1FC6C270393}"/>
    <cellStyle name="Normal 47 2 2 3 4" xfId="37648" xr:uid="{2A329615-7B6D-4087-9DB3-DC82EF556C20}"/>
    <cellStyle name="Normal 47 2 2 3 4 2" xfId="56742" xr:uid="{E5BAEA27-45BF-423D-A8C2-BA73C92F73FF}"/>
    <cellStyle name="Normal 47 2 2 3 5" xfId="37649" xr:uid="{69BAA77D-4C7C-4EA9-9B40-AF7FA6BF0F94}"/>
    <cellStyle name="Normal 47 2 2 3 6" xfId="56743" xr:uid="{70E07175-3D3D-4D9A-9BB1-BAE93114C7F8}"/>
    <cellStyle name="Normal 47 2 2 4" xfId="37650" xr:uid="{BDF73D08-26EE-46C6-A708-BF2B1441DE21}"/>
    <cellStyle name="Normal 47 2 2 4 2" xfId="37651" xr:uid="{772020CF-C4B0-4849-BF58-A665CC610DEA}"/>
    <cellStyle name="Normal 47 2 2 4 2 2" xfId="37652" xr:uid="{C0649ECD-1A0B-4B01-8049-211B8EDE8341}"/>
    <cellStyle name="Normal 47 2 2 4 2 2 2" xfId="37653" xr:uid="{97A91719-917F-4E34-8058-E3AE6FFD0E27}"/>
    <cellStyle name="Normal 47 2 2 4 2 3" xfId="37654" xr:uid="{8541673C-3E2E-47C2-BB0A-0A0B2CD0CA4B}"/>
    <cellStyle name="Normal 47 2 2 4 3" xfId="37655" xr:uid="{242D0B29-2499-46BB-96C5-03313721B4C3}"/>
    <cellStyle name="Normal 47 2 2 4 3 2" xfId="37656" xr:uid="{5F91BFE6-A006-4582-8357-AA37335F9AB0}"/>
    <cellStyle name="Normal 47 2 2 4 4" xfId="37657" xr:uid="{C379B2ED-28BF-4342-A794-3392A7AC253A}"/>
    <cellStyle name="Normal 47 2 2 5" xfId="37658" xr:uid="{D9D407C3-1189-46ED-BBE3-BBAE97331B8F}"/>
    <cellStyle name="Normal 47 2 2 5 2" xfId="37659" xr:uid="{D257C148-7A41-4B9F-9583-5B4084CF9F41}"/>
    <cellStyle name="Normal 47 2 2 5 2 2" xfId="37660" xr:uid="{E01C420E-268C-47DC-8608-C193C781130C}"/>
    <cellStyle name="Normal 47 2 2 5 3" xfId="37661" xr:uid="{6EE8E557-A857-4774-A836-80F173935B42}"/>
    <cellStyle name="Normal 47 2 2 6" xfId="37662" xr:uid="{ED70C0B9-3B0F-4870-9572-4B4972D7F2F7}"/>
    <cellStyle name="Normal 47 2 2 6 2" xfId="37663" xr:uid="{E67E14F2-D366-4691-8297-0D75F62D8B40}"/>
    <cellStyle name="Normal 47 2 2 7" xfId="37664" xr:uid="{D12E6249-DBD0-4D26-BE20-F595CE6A6700}"/>
    <cellStyle name="Normal 47 2 2 8" xfId="37665" xr:uid="{DAF4422B-57BB-4756-A136-7F48CB71216B}"/>
    <cellStyle name="Normal 47 2 2 9" xfId="37666" xr:uid="{5F782EDA-1258-4BF7-AB03-C7FDEB36268D}"/>
    <cellStyle name="Normal 47 2 2_INFORME" xfId="37667" xr:uid="{C9067ECA-A67F-4FD3-B4A4-BB0657C28D85}"/>
    <cellStyle name="Normal 47 2 3" xfId="37668" xr:uid="{E2B8F05F-0D81-4B62-BD30-EA6F9D78F81C}"/>
    <cellStyle name="Normal 47 2 3 2" xfId="37669" xr:uid="{B76A1135-2ED9-4145-BA15-F1E5091110ED}"/>
    <cellStyle name="Normal 47 2 3 2 2" xfId="37670" xr:uid="{C4D92B05-6CEF-4591-9DB3-901BB5024CCE}"/>
    <cellStyle name="Normal 47 2 3 2 2 2" xfId="37671" xr:uid="{8311906E-C6FE-4ED5-A1A7-EFE603AE4092}"/>
    <cellStyle name="Normal 47 2 3 2 2 2 2" xfId="37672" xr:uid="{A54002CF-11CD-48AF-92B3-0923834E3851}"/>
    <cellStyle name="Normal 47 2 3 2 2 2 2 2" xfId="56744" xr:uid="{0B4A13D7-A017-46DF-9641-B87FA44C5B47}"/>
    <cellStyle name="Normal 47 2 3 2 2 2 3" xfId="56745" xr:uid="{E4563396-238F-415A-B093-8AD5708E8CC0}"/>
    <cellStyle name="Normal 47 2 3 2 2 3" xfId="37673" xr:uid="{0852D0F8-617A-4852-97D8-FD653330FE2B}"/>
    <cellStyle name="Normal 47 2 3 2 2 3 2" xfId="56746" xr:uid="{12BCC784-7F0D-4E2F-9E65-B6562ACE8CCD}"/>
    <cellStyle name="Normal 47 2 3 2 2 4" xfId="56747" xr:uid="{F7FC07E6-D31F-4638-9A72-13C2EFF627B6}"/>
    <cellStyle name="Normal 47 2 3 2 3" xfId="37674" xr:uid="{DBA197BF-8C83-42C3-9A8B-4B734F0D53D9}"/>
    <cellStyle name="Normal 47 2 3 2 3 2" xfId="37675" xr:uid="{5D90E09C-AEF2-4068-9D28-5E5EE92DEC04}"/>
    <cellStyle name="Normal 47 2 3 2 3 2 2" xfId="56748" xr:uid="{5467F950-0D2F-4947-9858-D59B7502C2E0}"/>
    <cellStyle name="Normal 47 2 3 2 3 3" xfId="56749" xr:uid="{223EF2A9-04DA-43FB-A970-EB1E3D98B51F}"/>
    <cellStyle name="Normal 47 2 3 2 4" xfId="37676" xr:uid="{D669400B-EE8A-4025-BA0B-0BA1D3F29568}"/>
    <cellStyle name="Normal 47 2 3 2 4 2" xfId="56750" xr:uid="{F582AF8D-FD63-4DCE-B3D3-AD179E71D0D1}"/>
    <cellStyle name="Normal 47 2 3 2 5" xfId="37677" xr:uid="{FA6D08C4-64B7-4349-8E3D-56176F59AFA4}"/>
    <cellStyle name="Normal 47 2 3 2 6" xfId="56751" xr:uid="{BB3A7C2E-FAC9-4A18-8360-7645348C9ED7}"/>
    <cellStyle name="Normal 47 2 3 3" xfId="37678" xr:uid="{4F7EDBEF-F180-43DE-9680-2E1FEE1CA1BF}"/>
    <cellStyle name="Normal 47 2 3 3 2" xfId="37679" xr:uid="{9CCBC07D-872D-4406-83EF-D38C9374F446}"/>
    <cellStyle name="Normal 47 2 3 3 2 2" xfId="37680" xr:uid="{7C0A65AC-2C5B-40EF-93BD-F70DFE54B063}"/>
    <cellStyle name="Normal 47 2 3 3 2 2 2" xfId="37681" xr:uid="{E9DAB947-3C75-452A-9CDC-05C70D4B46EA}"/>
    <cellStyle name="Normal 47 2 3 3 2 3" xfId="37682" xr:uid="{BD44FAFD-ABDE-428F-94E5-479CC41AA5BD}"/>
    <cellStyle name="Normal 47 2 3 3 3" xfId="37683" xr:uid="{54C642B7-7222-410C-A479-04F143DC994B}"/>
    <cellStyle name="Normal 47 2 3 3 3 2" xfId="37684" xr:uid="{C78913F9-5297-4BF5-AAF7-8D20C88289FA}"/>
    <cellStyle name="Normal 47 2 3 3 4" xfId="37685" xr:uid="{D4AF4930-FB84-4926-B784-DC7E6C07B885}"/>
    <cellStyle name="Normal 47 2 3 4" xfId="37686" xr:uid="{399014BA-9E88-49C8-BB5D-D8C7199F496E}"/>
    <cellStyle name="Normal 47 2 3 4 2" xfId="37687" xr:uid="{2D691B6C-BD2C-4BAC-92C0-2D7B0DF8DB77}"/>
    <cellStyle name="Normal 47 2 3 4 2 2" xfId="37688" xr:uid="{1CF6AD64-A4C5-4F4C-BA41-661DFC11E1F8}"/>
    <cellStyle name="Normal 47 2 3 4 3" xfId="37689" xr:uid="{0E1AB2E6-DC3F-461D-9A8C-A4BFEEF93AEE}"/>
    <cellStyle name="Normal 47 2 3 5" xfId="37690" xr:uid="{4974FC3A-C9FC-436B-95BD-77B466E72E6F}"/>
    <cellStyle name="Normal 47 2 3 5 2" xfId="37691" xr:uid="{BAF20A0C-952B-4870-842A-D298E9EC7EFE}"/>
    <cellStyle name="Normal 47 2 3 6" xfId="37692" xr:uid="{FCDADC78-C540-4A23-A4D8-65FF4F3F4A44}"/>
    <cellStyle name="Normal 47 2 3 7" xfId="37693" xr:uid="{96A1CBCB-6BA3-461E-A88C-18DB2961434C}"/>
    <cellStyle name="Normal 47 2 3 8" xfId="37694" xr:uid="{EA549DBA-D8D3-44EA-B822-DD4F812B0201}"/>
    <cellStyle name="Normal 47 2 4" xfId="37695" xr:uid="{835C42BF-AB85-4657-AE64-5C056A18FF88}"/>
    <cellStyle name="Normal 47 2 4 2" xfId="37696" xr:uid="{CA18F733-0374-49AE-8654-C42D24C50BDF}"/>
    <cellStyle name="Normal 47 2 4 2 2" xfId="37697" xr:uid="{517FBDCB-18F7-469D-BF25-318A7849A6AA}"/>
    <cellStyle name="Normal 47 2 4 2 2 2" xfId="37698" xr:uid="{A28DEBF7-FCCC-4CC7-8DE2-54817CFA7DC0}"/>
    <cellStyle name="Normal 47 2 4 2 2 2 2" xfId="37699" xr:uid="{4FB9146B-BA93-4081-8E72-B76C1A4717CE}"/>
    <cellStyle name="Normal 47 2 4 2 2 3" xfId="37700" xr:uid="{850634D1-98B4-421C-9DCC-3BE210312114}"/>
    <cellStyle name="Normal 47 2 4 2 3" xfId="37701" xr:uid="{9000DF59-53C0-49A6-916C-3CDDF4A12001}"/>
    <cellStyle name="Normal 47 2 4 2 3 2" xfId="37702" xr:uid="{8AB4233B-2AD4-41C7-B703-FA80BFD4ECFF}"/>
    <cellStyle name="Normal 47 2 4 2 4" xfId="37703" xr:uid="{7D1C1CD5-3733-41CE-A0B3-FA127184C67A}"/>
    <cellStyle name="Normal 47 2 4 3" xfId="37704" xr:uid="{B9E42416-55A1-48B0-BE5F-518B36CC9C58}"/>
    <cellStyle name="Normal 47 2 4 3 2" xfId="37705" xr:uid="{05BA0F13-9B54-4041-A702-1D04DCD62DE0}"/>
    <cellStyle name="Normal 47 2 4 3 2 2" xfId="56752" xr:uid="{AA5C6F98-286E-42B4-9EE6-FE78F30C918B}"/>
    <cellStyle name="Normal 47 2 4 3 3" xfId="56753" xr:uid="{089CEB2A-FC63-4802-834E-BBB37D25CCB9}"/>
    <cellStyle name="Normal 47 2 4 4" xfId="37706" xr:uid="{A8539B28-4BCD-4323-925B-26002FA1B802}"/>
    <cellStyle name="Normal 47 2 4 4 2" xfId="56754" xr:uid="{FA30245D-0864-4C65-9CB7-DD083017998F}"/>
    <cellStyle name="Normal 47 2 4 5" xfId="37707" xr:uid="{75556BC2-F835-4EC0-80FA-2516E25EF716}"/>
    <cellStyle name="Normal 47 2 4 6" xfId="56755" xr:uid="{8BB99E72-CDB0-44E1-AABF-41D997DB7491}"/>
    <cellStyle name="Normal 47 2 5" xfId="37708" xr:uid="{8F8A9A65-2B54-40CF-9972-B509852FA4C1}"/>
    <cellStyle name="Normal 47 2 5 2" xfId="37709" xr:uid="{F8EC8CD8-FFA7-4A91-8C67-21276B327EA0}"/>
    <cellStyle name="Normal 47 2 5 2 2" xfId="37710" xr:uid="{D7927B65-D267-4536-8AB3-14E0EA86324C}"/>
    <cellStyle name="Normal 47 2 5 2 2 2" xfId="37711" xr:uid="{634C5696-546F-4988-A0BC-A0C2873D72A5}"/>
    <cellStyle name="Normal 47 2 5 2 3" xfId="37712" xr:uid="{99FA355D-D5BE-4C6B-A74F-7EA94A6EF8A1}"/>
    <cellStyle name="Normal 47 2 5 3" xfId="37713" xr:uid="{C90ABB47-439E-487E-8BE9-880C22959B89}"/>
    <cellStyle name="Normal 47 2 5 3 2" xfId="37714" xr:uid="{F301F1FC-2B79-4552-938D-AA43551935A0}"/>
    <cellStyle name="Normal 47 2 5 4" xfId="37715" xr:uid="{A0F3A3F4-770C-4DEF-BD82-82B31FB84FC8}"/>
    <cellStyle name="Normal 47 2 6" xfId="37716" xr:uid="{446124C5-3FA2-4E32-B518-111D0C700F2D}"/>
    <cellStyle name="Normal 47 2 6 2" xfId="37717" xr:uid="{D6E01C51-F12F-49DF-AFEC-762963471B96}"/>
    <cellStyle name="Normal 47 2 6 2 2" xfId="37718" xr:uid="{6A073A54-AFA5-485D-B988-F17604DFE54D}"/>
    <cellStyle name="Normal 47 2 6 3" xfId="37719" xr:uid="{59126931-6C58-45E6-89A3-9561C66658E8}"/>
    <cellStyle name="Normal 47 2 7" xfId="37720" xr:uid="{B7A50C0D-44FC-452D-8208-101BD70E9190}"/>
    <cellStyle name="Normal 47 2 7 2" xfId="37721" xr:uid="{8D42F5CD-4B40-4CDC-B500-79B8BB3259A6}"/>
    <cellStyle name="Normal 47 2 8" xfId="37722" xr:uid="{F40E923A-2592-4EAC-BCF2-5BCA684E261B}"/>
    <cellStyle name="Normal 47 2 9" xfId="37723" xr:uid="{7F7F8235-5B9E-4476-B205-74251E921BE2}"/>
    <cellStyle name="Normal 47 2_INFORME" xfId="37724" xr:uid="{598A4FB5-05FA-45AC-BC84-C61CD64657DC}"/>
    <cellStyle name="Normal 47 3" xfId="37725" xr:uid="{FB4DE8A7-7849-425A-A2DF-F3F12FF7C3E9}"/>
    <cellStyle name="Normal 47 3 2" xfId="37726" xr:uid="{30AC9BCC-9C65-45CF-902F-82CCC93604F0}"/>
    <cellStyle name="Normal 47 3 2 2" xfId="37727" xr:uid="{95252870-8FFC-43E0-A71D-666EE48FD1FE}"/>
    <cellStyle name="Normal 47 3 2 2 2" xfId="37728" xr:uid="{943D6B43-391C-434B-A07C-4B56F827726F}"/>
    <cellStyle name="Normal 47 3 2 2 2 2" xfId="37729" xr:uid="{8C49BEE3-98E9-4B09-8A6C-5813F660257C}"/>
    <cellStyle name="Normal 47 3 2 2 2 2 2" xfId="37730" xr:uid="{4DFA7ABF-C139-4A04-9A48-5D1BD4A90393}"/>
    <cellStyle name="Normal 47 3 2 2 2 2 2 2" xfId="56756" xr:uid="{7E3AECBA-0617-4DAD-8B83-6CD0FBFC775C}"/>
    <cellStyle name="Normal 47 3 2 2 2 2 3" xfId="56757" xr:uid="{B5B5D59E-FC81-48C9-ACAF-D2A984F604A9}"/>
    <cellStyle name="Normal 47 3 2 2 2 3" xfId="37731" xr:uid="{99FF156D-D2B0-483F-AC11-159CB6694580}"/>
    <cellStyle name="Normal 47 3 2 2 2 3 2" xfId="56758" xr:uid="{10F8F217-7DF4-480D-89E4-525EC2E3594B}"/>
    <cellStyle name="Normal 47 3 2 2 2 4" xfId="56759" xr:uid="{6CEDB427-D47F-47BB-940E-D326F1DA85BD}"/>
    <cellStyle name="Normal 47 3 2 2 3" xfId="37732" xr:uid="{9F953E9C-5CF1-46AD-8618-D86D5812191D}"/>
    <cellStyle name="Normal 47 3 2 2 3 2" xfId="37733" xr:uid="{0AB0C904-7B3F-482D-9C38-53E999B30D84}"/>
    <cellStyle name="Normal 47 3 2 2 3 2 2" xfId="56760" xr:uid="{BF3A13B8-EBE6-4097-B23C-4425515430CE}"/>
    <cellStyle name="Normal 47 3 2 2 3 3" xfId="56761" xr:uid="{7B478A8A-28E2-46BE-BF3D-55A33E0810D2}"/>
    <cellStyle name="Normal 47 3 2 2 4" xfId="37734" xr:uid="{39DA66E2-B596-482F-A8D3-66B22392B980}"/>
    <cellStyle name="Normal 47 3 2 2 4 2" xfId="56762" xr:uid="{45D297A8-2C78-453B-A47C-98D2B86C6F84}"/>
    <cellStyle name="Normal 47 3 2 2 5" xfId="37735" xr:uid="{030D7AF3-C0BA-4159-8A96-B9030D17A7C3}"/>
    <cellStyle name="Normal 47 3 2 2 6" xfId="56763" xr:uid="{06DD441B-672A-4A73-A7A1-55A0B2DCAD0D}"/>
    <cellStyle name="Normal 47 3 2 3" xfId="37736" xr:uid="{B69605ED-1342-42EA-A3C9-6E935AB8C34C}"/>
    <cellStyle name="Normal 47 3 2 3 2" xfId="37737" xr:uid="{B5AD148F-1E84-4960-9AB0-6FBC56DB8EF7}"/>
    <cellStyle name="Normal 47 3 2 3 2 2" xfId="37738" xr:uid="{AA4888EE-7C43-4DD8-A6C8-070E2AB5D888}"/>
    <cellStyle name="Normal 47 3 2 3 2 2 2" xfId="37739" xr:uid="{91583D6C-EDCE-4EBF-84CF-AB14B91E2FB9}"/>
    <cellStyle name="Normal 47 3 2 3 2 3" xfId="37740" xr:uid="{1C1B93C6-DEE5-4CC5-92CD-E59682A08CA6}"/>
    <cellStyle name="Normal 47 3 2 3 3" xfId="37741" xr:uid="{64E241A5-4315-467B-BB1C-B6DEA2E9EB45}"/>
    <cellStyle name="Normal 47 3 2 3 3 2" xfId="37742" xr:uid="{6297392C-FAC5-4B48-9A00-BCBA8EE18A5B}"/>
    <cellStyle name="Normal 47 3 2 3 4" xfId="37743" xr:uid="{AAA9E135-28E3-40AB-BBAB-8F84680401DB}"/>
    <cellStyle name="Normal 47 3 2 4" xfId="37744" xr:uid="{EAA8A9E2-2AC4-4869-B90F-49CC2049A773}"/>
    <cellStyle name="Normal 47 3 2 4 2" xfId="37745" xr:uid="{C59CE049-2FEC-46F7-A606-0E28BD3E0596}"/>
    <cellStyle name="Normal 47 3 2 4 2 2" xfId="37746" xr:uid="{BAA828A2-A8FD-4732-B223-51D1B15284BB}"/>
    <cellStyle name="Normal 47 3 2 4 3" xfId="37747" xr:uid="{9FFACB39-22C7-406B-B392-CA97B21244C0}"/>
    <cellStyle name="Normal 47 3 2 5" xfId="37748" xr:uid="{7B5082AD-0158-49CB-900E-C7C4F768A8E5}"/>
    <cellStyle name="Normal 47 3 2 5 2" xfId="37749" xr:uid="{FEEB9CCD-A913-4811-8075-092EA80F2E4D}"/>
    <cellStyle name="Normal 47 3 2 6" xfId="37750" xr:uid="{1E2D55B6-5354-446E-8470-382258003F4F}"/>
    <cellStyle name="Normal 47 3 2 7" xfId="37751" xr:uid="{55345D16-1FF0-4BA7-B62A-4BAE487F7B09}"/>
    <cellStyle name="Normal 47 3 2 8" xfId="37752" xr:uid="{AEB5FD0A-BF45-4AB6-8C5C-FBB2AF9F2BAD}"/>
    <cellStyle name="Normal 47 3 3" xfId="37753" xr:uid="{93284192-1766-4008-A2CE-C5A0982A4115}"/>
    <cellStyle name="Normal 47 3 3 2" xfId="37754" xr:uid="{4FBBFC85-D89F-4451-BDE3-1685BA7D415F}"/>
    <cellStyle name="Normal 47 3 3 2 2" xfId="37755" xr:uid="{6426DCCD-2E98-4122-94C2-7788D54134EA}"/>
    <cellStyle name="Normal 47 3 3 2 2 2" xfId="37756" xr:uid="{FB5EF0D4-0D65-4514-92D7-D05939F243BB}"/>
    <cellStyle name="Normal 47 3 3 2 2 2 2" xfId="37757" xr:uid="{9682359C-544E-4309-8135-B4FC373AAAE1}"/>
    <cellStyle name="Normal 47 3 3 2 2 3" xfId="37758" xr:uid="{7045AE86-FE18-4F93-A338-232600E6B398}"/>
    <cellStyle name="Normal 47 3 3 2 3" xfId="37759" xr:uid="{7EB10E6B-E4C0-4958-A47E-DD2717E9EE52}"/>
    <cellStyle name="Normal 47 3 3 2 3 2" xfId="37760" xr:uid="{E11DD8D4-ED96-4A5B-8EDD-7499E23D546D}"/>
    <cellStyle name="Normal 47 3 3 2 4" xfId="37761" xr:uid="{D5839D37-E7B7-4461-8ACA-0D582F0BAC61}"/>
    <cellStyle name="Normal 47 3 3 3" xfId="37762" xr:uid="{5C86EE00-53C8-407C-A7C6-50A85E176DC1}"/>
    <cellStyle name="Normal 47 3 3 3 2" xfId="37763" xr:uid="{B0EC565E-19A9-406E-B67A-13B0FAE6C189}"/>
    <cellStyle name="Normal 47 3 3 3 2 2" xfId="56764" xr:uid="{5529A947-290D-4976-A729-09E2BBCF1E42}"/>
    <cellStyle name="Normal 47 3 3 3 3" xfId="56765" xr:uid="{FF92223B-60AB-4730-85B9-9E172F8A8DB8}"/>
    <cellStyle name="Normal 47 3 3 4" xfId="37764" xr:uid="{38F32C3D-51EA-49D8-ADA5-56C872E30EBF}"/>
    <cellStyle name="Normal 47 3 3 4 2" xfId="56766" xr:uid="{7B64B646-ACBE-4E72-A0FB-8EE515011423}"/>
    <cellStyle name="Normal 47 3 3 5" xfId="37765" xr:uid="{FEBB08FB-9CEA-4307-8B2A-0483A61342E6}"/>
    <cellStyle name="Normal 47 3 3 6" xfId="56767" xr:uid="{6CB35A83-9669-4A70-B527-BB77E3F42612}"/>
    <cellStyle name="Normal 47 3 4" xfId="37766" xr:uid="{F9C770F5-4A45-49BC-8C8E-F3016B40AD1A}"/>
    <cellStyle name="Normal 47 3 4 2" xfId="37767" xr:uid="{FD0E7318-E3A4-4AB6-87DA-F0286B685597}"/>
    <cellStyle name="Normal 47 3 4 2 2" xfId="37768" xr:uid="{0E1B3628-E11D-4E44-BBFC-C736301E46FD}"/>
    <cellStyle name="Normal 47 3 4 2 2 2" xfId="37769" xr:uid="{478E221A-4409-4457-8273-05F38D4CA078}"/>
    <cellStyle name="Normal 47 3 4 2 3" xfId="37770" xr:uid="{7A77F747-CD50-4EFF-9869-908DFC3D38CF}"/>
    <cellStyle name="Normal 47 3 4 3" xfId="37771" xr:uid="{6A17780D-3E5E-491C-A879-4D11CD372086}"/>
    <cellStyle name="Normal 47 3 4 3 2" xfId="37772" xr:uid="{71D526A6-B06C-4E6D-B4D4-D843C78C0AE5}"/>
    <cellStyle name="Normal 47 3 4 4" xfId="37773" xr:uid="{967F2645-5D1B-4CF8-9489-A072DA14A990}"/>
    <cellStyle name="Normal 47 3 5" xfId="37774" xr:uid="{F0ED72F4-4A83-4A9E-8BD2-D519A770A6BD}"/>
    <cellStyle name="Normal 47 3 5 2" xfId="37775" xr:uid="{88602E2F-DBF5-4455-BDD4-62F8A223CDAC}"/>
    <cellStyle name="Normal 47 3 5 2 2" xfId="37776" xr:uid="{30B09764-C7B1-48D0-AF68-8B048B981A8E}"/>
    <cellStyle name="Normal 47 3 5 3" xfId="37777" xr:uid="{B97689D5-129B-49E7-AC25-BB9395440307}"/>
    <cellStyle name="Normal 47 3 6" xfId="37778" xr:uid="{148E33EB-70D8-41FF-91EF-64F30C527A9E}"/>
    <cellStyle name="Normal 47 3 6 2" xfId="37779" xr:uid="{9F753150-6351-40D7-B648-F4C4C22902F2}"/>
    <cellStyle name="Normal 47 3 7" xfId="37780" xr:uid="{2C0F8E65-2480-4664-B306-07A44BC74112}"/>
    <cellStyle name="Normal 47 3 8" xfId="37781" xr:uid="{F78A64AF-4703-4866-911A-ADBB26309893}"/>
    <cellStyle name="Normal 47 3 9" xfId="37782" xr:uid="{046C5C25-16CE-47BD-90FA-D82D85D86B04}"/>
    <cellStyle name="Normal 47 3_INFORME" xfId="37783" xr:uid="{9A1631C1-63CC-4C45-8289-C43819F60605}"/>
    <cellStyle name="Normal 47 4" xfId="37784" xr:uid="{FC1E8008-43C0-4D14-8E3B-B085A8B29FBF}"/>
    <cellStyle name="Normal 47 4 2" xfId="37785" xr:uid="{A3520A10-D611-47AB-9B5A-C730EC61997A}"/>
    <cellStyle name="Normal 47 4 2 2" xfId="37786" xr:uid="{646A7855-6F3D-4288-8E04-DCA80B5A7039}"/>
    <cellStyle name="Normal 47 4 2 2 2" xfId="37787" xr:uid="{001E1154-0AE6-4836-8495-003104BA3A07}"/>
    <cellStyle name="Normal 47 4 2 2 2 2" xfId="37788" xr:uid="{A7D3F1ED-EAF7-459A-93CA-41311FC24990}"/>
    <cellStyle name="Normal 47 4 2 2 2 2 2" xfId="56768" xr:uid="{8052529F-2EC0-41D1-A4EF-E7176C76C8CD}"/>
    <cellStyle name="Normal 47 4 2 2 2 3" xfId="56769" xr:uid="{A895909D-9B21-420A-9289-183798702764}"/>
    <cellStyle name="Normal 47 4 2 2 3" xfId="37789" xr:uid="{E4FD8B6E-1C75-474F-803D-7B0CD8A379DC}"/>
    <cellStyle name="Normal 47 4 2 2 3 2" xfId="56770" xr:uid="{F45243DB-F51B-467E-A49C-367A7A0007CE}"/>
    <cellStyle name="Normal 47 4 2 2 4" xfId="56771" xr:uid="{423DA2E0-F44E-4EF8-86F9-F06423163ECE}"/>
    <cellStyle name="Normal 47 4 2 3" xfId="37790" xr:uid="{FA839D2F-6CB2-40E9-B4ED-EB331514BA44}"/>
    <cellStyle name="Normal 47 4 2 3 2" xfId="37791" xr:uid="{94BA5666-A1D2-4DBA-91F4-0F5E9170224B}"/>
    <cellStyle name="Normal 47 4 2 3 2 2" xfId="56772" xr:uid="{53A4325E-BBC7-48ED-8B5E-0066F11D7838}"/>
    <cellStyle name="Normal 47 4 2 3 3" xfId="56773" xr:uid="{931021E6-9C20-45D0-8395-35060B1D5D13}"/>
    <cellStyle name="Normal 47 4 2 4" xfId="37792" xr:uid="{556C678B-B5F0-4CD1-B0F1-C42664F0AA9F}"/>
    <cellStyle name="Normal 47 4 2 4 2" xfId="56774" xr:uid="{A2C421F9-DE0B-455D-8A66-B30278A66D56}"/>
    <cellStyle name="Normal 47 4 2 5" xfId="37793" xr:uid="{A1E3B751-049B-4A9F-AB67-A14BEE48BEB0}"/>
    <cellStyle name="Normal 47 4 2 6" xfId="56775" xr:uid="{8AA6400D-42A3-445B-9AD3-4AB2E8C2495F}"/>
    <cellStyle name="Normal 47 4 3" xfId="37794" xr:uid="{53BFEC70-CD5C-4C71-9631-6F3CA5564CB8}"/>
    <cellStyle name="Normal 47 4 3 2" xfId="37795" xr:uid="{939109E9-3F64-48D9-877E-6FA024EA0CF2}"/>
    <cellStyle name="Normal 47 4 3 2 2" xfId="37796" xr:uid="{1766CCF2-9E76-4E97-95B8-471741CAC5E5}"/>
    <cellStyle name="Normal 47 4 3 2 2 2" xfId="37797" xr:uid="{5AEA952F-B494-4AAC-BDE6-B031CA9D6FEA}"/>
    <cellStyle name="Normal 47 4 3 2 3" xfId="37798" xr:uid="{2CDAB653-03DD-4361-BEF2-8E29ABBECD33}"/>
    <cellStyle name="Normal 47 4 3 3" xfId="37799" xr:uid="{CC6BEA11-1A40-4C1F-9676-12C9B2A006B8}"/>
    <cellStyle name="Normal 47 4 3 3 2" xfId="37800" xr:uid="{8ECB720A-BBB8-4C9A-8262-E365AF2E4F97}"/>
    <cellStyle name="Normal 47 4 3 4" xfId="37801" xr:uid="{D4BB6F14-70FD-45C8-B365-4B844789375A}"/>
    <cellStyle name="Normal 47 4 4" xfId="37802" xr:uid="{EF507F46-CE92-4A67-BF87-BA6BD15137E0}"/>
    <cellStyle name="Normal 47 4 4 2" xfId="37803" xr:uid="{AED8CC95-D45F-4FD3-8ACD-C860CF72A501}"/>
    <cellStyle name="Normal 47 4 4 2 2" xfId="37804" xr:uid="{DD1D99EB-19D3-4976-BC6C-C7F6217100D9}"/>
    <cellStyle name="Normal 47 4 4 3" xfId="37805" xr:uid="{58049A80-0557-47C3-A478-CEB800DCA08F}"/>
    <cellStyle name="Normal 47 4 5" xfId="37806" xr:uid="{6E1FBACD-F780-451C-9ADD-185039982E8B}"/>
    <cellStyle name="Normal 47 4 5 2" xfId="37807" xr:uid="{2567D862-F404-4109-B53B-F891A202A5EB}"/>
    <cellStyle name="Normal 47 4 6" xfId="37808" xr:uid="{07771168-AFEB-4F6B-9214-08227118173E}"/>
    <cellStyle name="Normal 47 4 7" xfId="37809" xr:uid="{85F16455-5891-4A9F-BAE0-13C24484A273}"/>
    <cellStyle name="Normal 47 4 8" xfId="37810" xr:uid="{35113DCD-6A67-4F4B-B69B-D9DD55F9FC31}"/>
    <cellStyle name="Normal 47 5" xfId="37811" xr:uid="{B02D0331-ECAC-462A-B21C-BABE8751ED95}"/>
    <cellStyle name="Normal 47 5 2" xfId="37812" xr:uid="{3A624B3B-A384-4B1B-AC14-3FEC71393171}"/>
    <cellStyle name="Normal 47 5 2 2" xfId="37813" xr:uid="{25C49C5D-9B55-4D7C-A0D7-CF853D5B6069}"/>
    <cellStyle name="Normal 47 5 2 2 2" xfId="37814" xr:uid="{E0D2C867-DB2F-4E5C-AEA8-ECA9E36F2A81}"/>
    <cellStyle name="Normal 47 5 2 2 2 2" xfId="37815" xr:uid="{BE4F391D-FDCA-49C5-BE82-8D1E20191D63}"/>
    <cellStyle name="Normal 47 5 2 2 3" xfId="37816" xr:uid="{BF18B983-C4A4-49D7-8727-8A8E3AC9CB4A}"/>
    <cellStyle name="Normal 47 5 2 3" xfId="37817" xr:uid="{CFE94D07-3424-4EA1-9203-4932D6725913}"/>
    <cellStyle name="Normal 47 5 2 3 2" xfId="37818" xr:uid="{4A87FEC2-BBD1-4C4F-A587-2550E25D8D59}"/>
    <cellStyle name="Normal 47 5 2 4" xfId="37819" xr:uid="{8D84DB13-9097-4ED9-83FC-110EDDD69143}"/>
    <cellStyle name="Normal 47 5 3" xfId="37820" xr:uid="{BDFE6162-AC4F-44C4-A717-232679F16974}"/>
    <cellStyle name="Normal 47 5 3 2" xfId="37821" xr:uid="{2E586D1D-9B9C-481C-917F-75BB15786D2A}"/>
    <cellStyle name="Normal 47 5 3 2 2" xfId="56776" xr:uid="{FB998ABC-5AF4-4742-9F35-B7181B4277A4}"/>
    <cellStyle name="Normal 47 5 3 3" xfId="56777" xr:uid="{795FB5FA-E981-4DFE-BA7E-415AC5C640DA}"/>
    <cellStyle name="Normal 47 5 4" xfId="37822" xr:uid="{921E5241-7C3F-4FBE-98C0-28F71E718C2D}"/>
    <cellStyle name="Normal 47 5 4 2" xfId="56778" xr:uid="{2E40E53F-A653-4474-A8D2-3B20802DF4AB}"/>
    <cellStyle name="Normal 47 5 5" xfId="37823" xr:uid="{E8F77579-CEA9-44FA-ACD9-CBE5D539A81B}"/>
    <cellStyle name="Normal 47 5 6" xfId="56779" xr:uid="{D5AE7292-27D8-4616-801B-BAC26B31EFD2}"/>
    <cellStyle name="Normal 47 6" xfId="37824" xr:uid="{0F2B7A39-B221-471B-B8F8-A7E9C167B476}"/>
    <cellStyle name="Normal 47 6 2" xfId="37825" xr:uid="{F8E661EC-4DCD-43B2-A35E-7147FEC616D4}"/>
    <cellStyle name="Normal 47 6 2 2" xfId="37826" xr:uid="{2673600D-837C-4CED-83DA-FD35669B9FF8}"/>
    <cellStyle name="Normal 47 6 2 2 2" xfId="37827" xr:uid="{7646B745-546E-4436-A754-DBB01EF10873}"/>
    <cellStyle name="Normal 47 6 2 3" xfId="37828" xr:uid="{AC2B22BD-F762-4544-AD62-349223BC79BE}"/>
    <cellStyle name="Normal 47 6 3" xfId="37829" xr:uid="{2B56C4EF-7201-4637-862B-91F89A98E973}"/>
    <cellStyle name="Normal 47 6 3 2" xfId="37830" xr:uid="{D52569F4-76FE-4714-9261-15F888D2FF4A}"/>
    <cellStyle name="Normal 47 6 4" xfId="37831" xr:uid="{4874E09C-15EE-4E64-8EF3-D6090C003AFA}"/>
    <cellStyle name="Normal 47 7" xfId="37832" xr:uid="{E95B662B-A81A-46F9-83CC-D2235DB7842E}"/>
    <cellStyle name="Normal 47 7 2" xfId="37833" xr:uid="{6D5E6E69-453E-4F96-A0C4-B82CE53CD40F}"/>
    <cellStyle name="Normal 47 7 2 2" xfId="37834" xr:uid="{495ABBB7-A8A1-4302-8CAC-2F148262A235}"/>
    <cellStyle name="Normal 47 7 3" xfId="37835" xr:uid="{05131F22-A78D-4A75-B415-F8A9D7E38B00}"/>
    <cellStyle name="Normal 47 8" xfId="37836" xr:uid="{3264ED56-DC2A-4634-88D0-CE57BC74C4F3}"/>
    <cellStyle name="Normal 47 8 2" xfId="37837" xr:uid="{F6A4B47C-9DA5-4A73-8C1D-3742AFD9A12B}"/>
    <cellStyle name="Normal 47 9" xfId="37838" xr:uid="{2AB07827-14BA-4F38-9475-4E70E65D84C7}"/>
    <cellStyle name="Normal 47_INFORME" xfId="37839" xr:uid="{AE1F5608-5AA1-439B-BBED-DA7234C8499F}"/>
    <cellStyle name="Normal 48" xfId="37840" xr:uid="{4F8AC12D-B9F0-4DEC-84D5-EFFF3C0228B6}"/>
    <cellStyle name="Normal 48 10" xfId="37841" xr:uid="{A28DCCA2-C7D8-41E6-9D69-A51B6059DE67}"/>
    <cellStyle name="Normal 48 11" xfId="37842" xr:uid="{78396377-E93D-4D91-BC59-BC855CD6C780}"/>
    <cellStyle name="Normal 48 2" xfId="37843" xr:uid="{87EFC511-7B22-4014-85B8-85B1129D4639}"/>
    <cellStyle name="Normal 48 2 10" xfId="37844" xr:uid="{1C582B8A-11E4-4F66-BEB1-72E577CB57EA}"/>
    <cellStyle name="Normal 48 2 2" xfId="37845" xr:uid="{6DC34A6C-DF1A-4CEE-9FD2-625F1F1E47EA}"/>
    <cellStyle name="Normal 48 2 2 2" xfId="37846" xr:uid="{60458695-728E-4D39-AD8F-B7141DA0E224}"/>
    <cellStyle name="Normal 48 2 2 2 2" xfId="37847" xr:uid="{F8D436B7-E72A-46E9-94FE-7435381BE7C3}"/>
    <cellStyle name="Normal 48 2 2 2 2 2" xfId="37848" xr:uid="{4E642E6F-78DD-4990-982E-025238DD2CF1}"/>
    <cellStyle name="Normal 48 2 2 2 2 2 2" xfId="37849" xr:uid="{ACCF6CD3-E531-4464-806E-BAD44BE0863F}"/>
    <cellStyle name="Normal 48 2 2 2 2 2 2 2" xfId="37850" xr:uid="{68C6FEA0-5366-4AB2-8884-DD8A6EAAF7EF}"/>
    <cellStyle name="Normal 48 2 2 2 2 2 2 2 2" xfId="56780" xr:uid="{926318DE-B13D-40FA-98F3-80481E9B97A1}"/>
    <cellStyle name="Normal 48 2 2 2 2 2 2 3" xfId="56781" xr:uid="{FE9651FB-D031-4862-BD2A-52125FF7EF03}"/>
    <cellStyle name="Normal 48 2 2 2 2 2 3" xfId="37851" xr:uid="{4670F0F1-7366-42C1-AE03-129913005024}"/>
    <cellStyle name="Normal 48 2 2 2 2 2 3 2" xfId="56782" xr:uid="{81CBB654-537A-4B88-BE7B-5CC95DA82723}"/>
    <cellStyle name="Normal 48 2 2 2 2 2 4" xfId="56783" xr:uid="{6BC168E6-6F57-4BB8-8243-ADE68631562F}"/>
    <cellStyle name="Normal 48 2 2 2 2 3" xfId="37852" xr:uid="{5F85F864-9EF7-4FEC-ACA7-C6BB659282EA}"/>
    <cellStyle name="Normal 48 2 2 2 2 3 2" xfId="37853" xr:uid="{AECAF6AC-3131-4209-A390-8F716177BE69}"/>
    <cellStyle name="Normal 48 2 2 2 2 3 2 2" xfId="56784" xr:uid="{2F6BF708-603E-4DC3-A69D-C5825C52F6AF}"/>
    <cellStyle name="Normal 48 2 2 2 2 3 3" xfId="56785" xr:uid="{7A136148-E4B8-4186-B5F9-C52656B4F523}"/>
    <cellStyle name="Normal 48 2 2 2 2 4" xfId="37854" xr:uid="{38CA2692-492A-4322-BC6A-A02A979438ED}"/>
    <cellStyle name="Normal 48 2 2 2 2 4 2" xfId="56786" xr:uid="{E7FFDCDA-1860-418C-AD8C-F946744AB534}"/>
    <cellStyle name="Normal 48 2 2 2 2 5" xfId="37855" xr:uid="{24527DCD-B40B-4A18-936B-4205E8A275C2}"/>
    <cellStyle name="Normal 48 2 2 2 2 6" xfId="56787" xr:uid="{4AA3BF8B-2738-44EC-A8FC-83E13B0319BE}"/>
    <cellStyle name="Normal 48 2 2 2 3" xfId="37856" xr:uid="{E2A3CB8F-D7E0-4244-B78B-4720ADB3C4AC}"/>
    <cellStyle name="Normal 48 2 2 2 3 2" xfId="37857" xr:uid="{26F9E2D4-658D-4911-99A3-1F419D576F3C}"/>
    <cellStyle name="Normal 48 2 2 2 3 2 2" xfId="37858" xr:uid="{5B18040A-0939-4B86-A61F-E12C8A8EC4AA}"/>
    <cellStyle name="Normal 48 2 2 2 3 2 2 2" xfId="37859" xr:uid="{72A43432-0ADF-408A-B5CD-96358D858EDE}"/>
    <cellStyle name="Normal 48 2 2 2 3 2 3" xfId="37860" xr:uid="{0EC6FD1F-AA1F-4EF9-8387-B19C6BE0655B}"/>
    <cellStyle name="Normal 48 2 2 2 3 3" xfId="37861" xr:uid="{2174F521-7BF0-4AB9-AFAA-936ADBF2679D}"/>
    <cellStyle name="Normal 48 2 2 2 3 3 2" xfId="37862" xr:uid="{32AB7DB7-4666-42E4-A627-6F69E35F9069}"/>
    <cellStyle name="Normal 48 2 2 2 3 4" xfId="37863" xr:uid="{1177F176-B4A0-4CBB-979B-95ECFEBF3926}"/>
    <cellStyle name="Normal 48 2 2 2 4" xfId="37864" xr:uid="{59B1FEBF-025E-408A-AA0E-2380C458896D}"/>
    <cellStyle name="Normal 48 2 2 2 4 2" xfId="37865" xr:uid="{EC956B2C-BD6B-4CBA-A857-BF7846CB6792}"/>
    <cellStyle name="Normal 48 2 2 2 4 2 2" xfId="37866" xr:uid="{684000FE-C430-4761-8494-21A26ADFC1DC}"/>
    <cellStyle name="Normal 48 2 2 2 4 3" xfId="37867" xr:uid="{970D6085-098C-440F-A075-618481C9A195}"/>
    <cellStyle name="Normal 48 2 2 2 5" xfId="37868" xr:uid="{9F59959D-79AD-4CCA-B6E6-A7EA8DDC5035}"/>
    <cellStyle name="Normal 48 2 2 2 5 2" xfId="37869" xr:uid="{58600219-9F0F-4FAA-A801-F5C5570E9628}"/>
    <cellStyle name="Normal 48 2 2 2 6" xfId="37870" xr:uid="{2EC06598-11D6-4DF5-AC33-7DA90709D36C}"/>
    <cellStyle name="Normal 48 2 2 2 7" xfId="37871" xr:uid="{B02DC1BE-E9F2-4972-9D53-1D343A28DE08}"/>
    <cellStyle name="Normal 48 2 2 2 8" xfId="37872" xr:uid="{8FDA6956-5D2A-4C7E-9D1E-5E34338D2327}"/>
    <cellStyle name="Normal 48 2 2 3" xfId="37873" xr:uid="{9D75D948-FEE7-4959-99FD-EF85953C2FD2}"/>
    <cellStyle name="Normal 48 2 2 3 2" xfId="37874" xr:uid="{D0442EF3-33FB-4971-B145-D5E4212AA9D4}"/>
    <cellStyle name="Normal 48 2 2 3 2 2" xfId="37875" xr:uid="{38B0C2A1-D84C-455A-A468-F529B6347A3E}"/>
    <cellStyle name="Normal 48 2 2 3 2 2 2" xfId="37876" xr:uid="{7B3C9339-2576-4F08-819B-39FFB6E04AF5}"/>
    <cellStyle name="Normal 48 2 2 3 2 2 2 2" xfId="37877" xr:uid="{AE1732F9-2127-4B2B-8F9B-E3966224BCB8}"/>
    <cellStyle name="Normal 48 2 2 3 2 2 3" xfId="37878" xr:uid="{AC3D5CE0-7A9A-49E1-B57E-83FD7CD924C7}"/>
    <cellStyle name="Normal 48 2 2 3 2 3" xfId="37879" xr:uid="{19345EF7-5A96-448B-97FE-59BA11A94E88}"/>
    <cellStyle name="Normal 48 2 2 3 2 3 2" xfId="37880" xr:uid="{D9956328-05D2-44CC-A507-59077E84B545}"/>
    <cellStyle name="Normal 48 2 2 3 2 4" xfId="37881" xr:uid="{E21CEDFD-D982-406F-ABB0-0B76529D1009}"/>
    <cellStyle name="Normal 48 2 2 3 3" xfId="37882" xr:uid="{BA2B3861-F7B4-492A-B58E-045E4AAA6B7E}"/>
    <cellStyle name="Normal 48 2 2 3 3 2" xfId="37883" xr:uid="{966A562B-4F41-4CFF-991C-6ADD502D8738}"/>
    <cellStyle name="Normal 48 2 2 3 3 2 2" xfId="56788" xr:uid="{FF3A0F28-6A21-4499-9F85-52DB3B4384DF}"/>
    <cellStyle name="Normal 48 2 2 3 3 3" xfId="56789" xr:uid="{F4625B95-5308-41D9-834D-80E26792CF9D}"/>
    <cellStyle name="Normal 48 2 2 3 4" xfId="37884" xr:uid="{C028595C-0A0E-4260-85CC-58649FDE5E08}"/>
    <cellStyle name="Normal 48 2 2 3 4 2" xfId="56790" xr:uid="{C6DE34BD-1A44-4371-8249-F226857C69A8}"/>
    <cellStyle name="Normal 48 2 2 3 5" xfId="37885" xr:uid="{1613FBE0-6084-46E0-B44E-79E22C316522}"/>
    <cellStyle name="Normal 48 2 2 3 6" xfId="56791" xr:uid="{E10D9E76-F316-4C73-920D-BFF71623DC74}"/>
    <cellStyle name="Normal 48 2 2 4" xfId="37886" xr:uid="{53104B27-6FDB-4AD2-A42E-085EC569AD69}"/>
    <cellStyle name="Normal 48 2 2 4 2" xfId="37887" xr:uid="{C6583980-69DD-403E-ADA6-2D844300FC03}"/>
    <cellStyle name="Normal 48 2 2 4 2 2" xfId="37888" xr:uid="{1B91993D-CC81-4561-8A25-BAD4F8A82C30}"/>
    <cellStyle name="Normal 48 2 2 4 2 2 2" xfId="37889" xr:uid="{899578EB-4E97-4C29-BF64-239DDB019F4A}"/>
    <cellStyle name="Normal 48 2 2 4 2 3" xfId="37890" xr:uid="{6AA7398C-6D88-4C72-A577-6815218EE31B}"/>
    <cellStyle name="Normal 48 2 2 4 3" xfId="37891" xr:uid="{D072CE08-FD7C-4EBA-802A-7708B38D7861}"/>
    <cellStyle name="Normal 48 2 2 4 3 2" xfId="37892" xr:uid="{4DA1F86A-9635-43FB-9188-2110B36F397F}"/>
    <cellStyle name="Normal 48 2 2 4 4" xfId="37893" xr:uid="{35A8789F-9DDB-4249-9B5A-089FBCD9CA3E}"/>
    <cellStyle name="Normal 48 2 2 5" xfId="37894" xr:uid="{A9E3F303-0117-4237-B62E-2D2B030C17E5}"/>
    <cellStyle name="Normal 48 2 2 5 2" xfId="37895" xr:uid="{79C89D3D-D112-403D-BA81-D91E2153DA79}"/>
    <cellStyle name="Normal 48 2 2 5 2 2" xfId="37896" xr:uid="{28F8D51B-44CA-4118-B4B2-7F1B8723D40C}"/>
    <cellStyle name="Normal 48 2 2 5 3" xfId="37897" xr:uid="{10722D99-82B1-43BD-8E87-4339B9355AC1}"/>
    <cellStyle name="Normal 48 2 2 6" xfId="37898" xr:uid="{0FD9C0E4-21BA-4109-93C1-D618FD54EDE2}"/>
    <cellStyle name="Normal 48 2 2 6 2" xfId="37899" xr:uid="{E25806A5-DC5C-454F-9FAB-B192E94C1C37}"/>
    <cellStyle name="Normal 48 2 2 7" xfId="37900" xr:uid="{06FC41E5-0CC4-44C0-A653-FF8CD004BA08}"/>
    <cellStyle name="Normal 48 2 2 8" xfId="37901" xr:uid="{FC7E9841-7191-434B-A0D0-91DD341B7189}"/>
    <cellStyle name="Normal 48 2 2 9" xfId="37902" xr:uid="{847C3892-8130-497E-9F7F-520A58444EC5}"/>
    <cellStyle name="Normal 48 2 2_INFORME" xfId="37903" xr:uid="{4F86BDCB-B89F-4F0B-B86C-2C32A2D9A7BB}"/>
    <cellStyle name="Normal 48 2 3" xfId="37904" xr:uid="{EF121E46-A8C8-461F-9953-8BB674194CFD}"/>
    <cellStyle name="Normal 48 2 3 2" xfId="37905" xr:uid="{54B9BE6E-AE90-4DBE-8F3D-C8BE9B9DF8F8}"/>
    <cellStyle name="Normal 48 2 3 2 2" xfId="37906" xr:uid="{6FFE4F49-6B58-4488-8D2F-785522A967DA}"/>
    <cellStyle name="Normal 48 2 3 2 2 2" xfId="37907" xr:uid="{00B38077-E628-482C-BE2D-B584C29D5875}"/>
    <cellStyle name="Normal 48 2 3 2 2 2 2" xfId="37908" xr:uid="{0924CAA6-21CB-449A-BDFD-5CC2194D7036}"/>
    <cellStyle name="Normal 48 2 3 2 2 2 2 2" xfId="56792" xr:uid="{2290DDED-7630-40C1-ADF5-03EB026E1D74}"/>
    <cellStyle name="Normal 48 2 3 2 2 2 3" xfId="56793" xr:uid="{797631E9-F7F0-412C-9C7D-E275300E2B74}"/>
    <cellStyle name="Normal 48 2 3 2 2 3" xfId="37909" xr:uid="{5F44F9C5-0ADB-43C3-965F-84182C14003B}"/>
    <cellStyle name="Normal 48 2 3 2 2 3 2" xfId="56794" xr:uid="{54B5C9B7-0268-4520-AD3D-6FAE1F3451CB}"/>
    <cellStyle name="Normal 48 2 3 2 2 4" xfId="56795" xr:uid="{29F3AFA4-66AE-489B-9DEE-2BA53B378F48}"/>
    <cellStyle name="Normal 48 2 3 2 3" xfId="37910" xr:uid="{1B782F70-EF7C-4741-8E1D-25F36E41BFD2}"/>
    <cellStyle name="Normal 48 2 3 2 3 2" xfId="37911" xr:uid="{E82BBA3D-61BF-45F0-B800-291DE0E59CF4}"/>
    <cellStyle name="Normal 48 2 3 2 3 2 2" xfId="56796" xr:uid="{1B4C28E8-27DA-43AD-8BCB-D1E73DA4CA50}"/>
    <cellStyle name="Normal 48 2 3 2 3 3" xfId="56797" xr:uid="{DF345548-7BCB-48F2-AA92-6D0DDDCEA39A}"/>
    <cellStyle name="Normal 48 2 3 2 4" xfId="37912" xr:uid="{E0545E7B-BDAB-45B1-9A44-082724077948}"/>
    <cellStyle name="Normal 48 2 3 2 4 2" xfId="56798" xr:uid="{D5655B25-4B31-4854-9B5B-3DAAE2C0085B}"/>
    <cellStyle name="Normal 48 2 3 2 5" xfId="37913" xr:uid="{1525E987-819A-4760-9DEB-03440B4C7B86}"/>
    <cellStyle name="Normal 48 2 3 2 6" xfId="56799" xr:uid="{6D1646DA-46AB-44B7-A77C-6D0D30492C06}"/>
    <cellStyle name="Normal 48 2 3 3" xfId="37914" xr:uid="{51A3F4CC-14D4-41C0-8390-F5F9D126409D}"/>
    <cellStyle name="Normal 48 2 3 3 2" xfId="37915" xr:uid="{B5020407-7CC0-4A71-BB1E-2F0114216393}"/>
    <cellStyle name="Normal 48 2 3 3 2 2" xfId="37916" xr:uid="{E1CEDA33-DFF9-4A37-9D8C-C9A1B32A6A8E}"/>
    <cellStyle name="Normal 48 2 3 3 2 2 2" xfId="37917" xr:uid="{4D38AC75-5D5C-4727-B30D-0E2A48311587}"/>
    <cellStyle name="Normal 48 2 3 3 2 3" xfId="37918" xr:uid="{A48D7BD5-8F4C-4769-AA51-7105B53E6742}"/>
    <cellStyle name="Normal 48 2 3 3 3" xfId="37919" xr:uid="{5C0E564D-A269-44B4-AA2F-59FF709211D2}"/>
    <cellStyle name="Normal 48 2 3 3 3 2" xfId="37920" xr:uid="{ED04B773-8B6C-45F8-9A2E-8410B97D4819}"/>
    <cellStyle name="Normal 48 2 3 3 4" xfId="37921" xr:uid="{FA740832-EDD5-4A54-A3AC-6D14DEEC0F54}"/>
    <cellStyle name="Normal 48 2 3 4" xfId="37922" xr:uid="{D95126F7-3916-462C-8B94-012D88BFC4B9}"/>
    <cellStyle name="Normal 48 2 3 4 2" xfId="37923" xr:uid="{B81DAA7E-AF69-4B11-AA56-4444F627F5A4}"/>
    <cellStyle name="Normal 48 2 3 4 2 2" xfId="37924" xr:uid="{E45D1602-1800-4970-8B8D-F0C60F08EB29}"/>
    <cellStyle name="Normal 48 2 3 4 3" xfId="37925" xr:uid="{F03E48A8-F86E-428A-BF51-1D30D8772816}"/>
    <cellStyle name="Normal 48 2 3 5" xfId="37926" xr:uid="{E255F82D-FFF2-46BF-A98D-3CB793A1F0E2}"/>
    <cellStyle name="Normal 48 2 3 5 2" xfId="37927" xr:uid="{E71E61D3-6FBD-4F8E-B083-F13CFA45CC96}"/>
    <cellStyle name="Normal 48 2 3 6" xfId="37928" xr:uid="{E893E640-52D7-429B-99C3-1411DB9B9993}"/>
    <cellStyle name="Normal 48 2 3 7" xfId="37929" xr:uid="{6BD5CB80-75B9-4FA4-935A-B611AB92C627}"/>
    <cellStyle name="Normal 48 2 3 8" xfId="37930" xr:uid="{197FE897-0096-46E1-B325-07822260BE21}"/>
    <cellStyle name="Normal 48 2 4" xfId="37931" xr:uid="{C437B5C3-6D4E-42BE-AD32-1365CA95000D}"/>
    <cellStyle name="Normal 48 2 4 2" xfId="37932" xr:uid="{40BFE9BA-58AB-46EC-9E30-448A950FA1DC}"/>
    <cellStyle name="Normal 48 2 4 2 2" xfId="37933" xr:uid="{401932E1-EE26-4888-A1D3-0601EAE467C2}"/>
    <cellStyle name="Normal 48 2 4 2 2 2" xfId="37934" xr:uid="{42F7110C-30CD-4039-AD1B-3AE230CB9FD5}"/>
    <cellStyle name="Normal 48 2 4 2 2 2 2" xfId="37935" xr:uid="{077AD720-191C-4C41-B4F7-E11789A9566B}"/>
    <cellStyle name="Normal 48 2 4 2 2 3" xfId="37936" xr:uid="{9237B134-A1C1-46DD-8BF3-61AC3F9469F0}"/>
    <cellStyle name="Normal 48 2 4 2 3" xfId="37937" xr:uid="{05655EF5-F031-4A8E-BA36-2B472FF12735}"/>
    <cellStyle name="Normal 48 2 4 2 3 2" xfId="37938" xr:uid="{5230E6D6-3834-4E71-BE16-AD562A3D8086}"/>
    <cellStyle name="Normal 48 2 4 2 4" xfId="37939" xr:uid="{6338464A-9837-489D-ABBA-B4FA5DCF50CA}"/>
    <cellStyle name="Normal 48 2 4 3" xfId="37940" xr:uid="{811BF22B-1BD9-4763-8AB5-4B6ABEFD9145}"/>
    <cellStyle name="Normal 48 2 4 3 2" xfId="37941" xr:uid="{1FC04040-617F-4D2B-8154-4FB670288662}"/>
    <cellStyle name="Normal 48 2 4 3 2 2" xfId="56800" xr:uid="{CBB170E6-967D-480D-B026-498472FC95FF}"/>
    <cellStyle name="Normal 48 2 4 3 3" xfId="56801" xr:uid="{9D6A9597-0D99-4657-B61C-9E18948A4D2E}"/>
    <cellStyle name="Normal 48 2 4 4" xfId="37942" xr:uid="{2EB4C85A-4ADD-44F5-970A-C1C25F837FD3}"/>
    <cellStyle name="Normal 48 2 4 4 2" xfId="56802" xr:uid="{3EDE1069-50A8-4715-A458-77A2FA18C739}"/>
    <cellStyle name="Normal 48 2 4 5" xfId="37943" xr:uid="{3EAE8925-2889-4A71-AB2E-069FC128D0A1}"/>
    <cellStyle name="Normal 48 2 4 6" xfId="56803" xr:uid="{42235470-3B21-46B5-9ECE-1F9E91D0B9E4}"/>
    <cellStyle name="Normal 48 2 5" xfId="37944" xr:uid="{2F9D87EE-CFB9-412A-8A38-C249C81B7FF5}"/>
    <cellStyle name="Normal 48 2 5 2" xfId="37945" xr:uid="{97525C49-BEE5-43CC-A896-17CB2738DA7F}"/>
    <cellStyle name="Normal 48 2 5 2 2" xfId="37946" xr:uid="{C5A530BE-E46A-4E5A-BDBB-A4C82FC1EF95}"/>
    <cellStyle name="Normal 48 2 5 2 2 2" xfId="37947" xr:uid="{FE803FE1-3A68-474D-912F-71C9D6B40637}"/>
    <cellStyle name="Normal 48 2 5 2 3" xfId="37948" xr:uid="{0082FCA4-28C9-4FCE-BE8D-7C2308DE3AD5}"/>
    <cellStyle name="Normal 48 2 5 3" xfId="37949" xr:uid="{D6BF2B4D-5EF9-49F8-BAC5-5265E5D8D3BC}"/>
    <cellStyle name="Normal 48 2 5 3 2" xfId="37950" xr:uid="{364C58AF-C01D-432F-A3C0-49C6641A6F5E}"/>
    <cellStyle name="Normal 48 2 5 4" xfId="37951" xr:uid="{2AE34D36-969D-42D5-BC35-368A961BDF4A}"/>
    <cellStyle name="Normal 48 2 6" xfId="37952" xr:uid="{8076717E-D82B-4D11-8772-2A2C38B13E8B}"/>
    <cellStyle name="Normal 48 2 6 2" xfId="37953" xr:uid="{9AF485C9-F8BF-4399-A173-84B4394A1FAD}"/>
    <cellStyle name="Normal 48 2 6 2 2" xfId="37954" xr:uid="{0C4271F3-074B-4A08-89BD-B164FC33A3AE}"/>
    <cellStyle name="Normal 48 2 6 3" xfId="37955" xr:uid="{E74AF60D-1730-47B4-8722-39759F8772CB}"/>
    <cellStyle name="Normal 48 2 7" xfId="37956" xr:uid="{3FEF4899-D0D6-4F59-B9C3-3629499357F2}"/>
    <cellStyle name="Normal 48 2 7 2" xfId="37957" xr:uid="{26459FAB-99CF-4685-93A2-C923929461A2}"/>
    <cellStyle name="Normal 48 2 8" xfId="37958" xr:uid="{839635FB-FDC0-4FF0-8369-BD8B3B98A3D3}"/>
    <cellStyle name="Normal 48 2 9" xfId="37959" xr:uid="{3024DF64-5DB2-4A2A-9A26-472F2D242CD6}"/>
    <cellStyle name="Normal 48 2_INFORME" xfId="37960" xr:uid="{60996E8E-4674-4E8B-B76E-8CEAC61BEF85}"/>
    <cellStyle name="Normal 48 3" xfId="37961" xr:uid="{155C6B9E-8BEF-4ED5-B27D-9DF87C9B24C5}"/>
    <cellStyle name="Normal 48 3 2" xfId="37962" xr:uid="{7549AA7C-FBAC-4371-9BB3-8B3ECB2CBA9B}"/>
    <cellStyle name="Normal 48 3 2 2" xfId="37963" xr:uid="{F2F5F5B6-5D46-4F7C-8677-FE7213FE6BA2}"/>
    <cellStyle name="Normal 48 3 2 2 2" xfId="37964" xr:uid="{9BA7E406-2D31-4603-955F-459FCBC1F9FA}"/>
    <cellStyle name="Normal 48 3 2 2 2 2" xfId="37965" xr:uid="{CF8DFE2B-08DD-4C84-A0E7-2C3D43E051CE}"/>
    <cellStyle name="Normal 48 3 2 2 2 2 2" xfId="37966" xr:uid="{2E968F66-05A0-420D-B7FC-A102179573BF}"/>
    <cellStyle name="Normal 48 3 2 2 2 2 2 2" xfId="56804" xr:uid="{C2FD8610-E8F9-4647-96BF-1977227E1444}"/>
    <cellStyle name="Normal 48 3 2 2 2 2 3" xfId="56805" xr:uid="{D9E5D5FE-AA7E-4B71-88DC-277AB4618E93}"/>
    <cellStyle name="Normal 48 3 2 2 2 3" xfId="37967" xr:uid="{688D6F65-8F88-47C7-8392-4E67E6EC5F18}"/>
    <cellStyle name="Normal 48 3 2 2 2 3 2" xfId="56806" xr:uid="{3AD342F3-4506-4FD5-A1BA-DFC4CF35FC95}"/>
    <cellStyle name="Normal 48 3 2 2 2 4" xfId="56807" xr:uid="{3BB5A62D-C9D0-4696-A1E8-EB8E4A429A1D}"/>
    <cellStyle name="Normal 48 3 2 2 3" xfId="37968" xr:uid="{B51EBD9D-B97B-42FE-B025-AB2DED8CA345}"/>
    <cellStyle name="Normal 48 3 2 2 3 2" xfId="37969" xr:uid="{02B24592-FE38-425F-A34C-90AEBC8F5855}"/>
    <cellStyle name="Normal 48 3 2 2 3 2 2" xfId="56808" xr:uid="{0D3820BE-0395-4EDE-BCD3-0249F840DDE2}"/>
    <cellStyle name="Normal 48 3 2 2 3 3" xfId="56809" xr:uid="{D836736A-4B97-4B3A-A2E0-0C5BD4AC844E}"/>
    <cellStyle name="Normal 48 3 2 2 4" xfId="37970" xr:uid="{F0CDC133-F3CF-4DFD-B4AE-CFDEB2DA1EE1}"/>
    <cellStyle name="Normal 48 3 2 2 4 2" xfId="56810" xr:uid="{8A46EABC-D8E7-43C9-92A9-C043AAA14680}"/>
    <cellStyle name="Normal 48 3 2 2 5" xfId="37971" xr:uid="{D462B512-16BE-417D-8E5B-131EA06708C0}"/>
    <cellStyle name="Normal 48 3 2 2 6" xfId="56811" xr:uid="{DA4BF575-8562-4AA2-9005-048ACDDAA4A1}"/>
    <cellStyle name="Normal 48 3 2 3" xfId="37972" xr:uid="{93A964FD-B171-4605-BBEF-9AE511B5B264}"/>
    <cellStyle name="Normal 48 3 2 3 2" xfId="37973" xr:uid="{CBDC170F-1E5D-4FE9-A99A-4933FC733948}"/>
    <cellStyle name="Normal 48 3 2 3 2 2" xfId="37974" xr:uid="{50B0E351-CB87-4335-9952-13CF95B1CE2E}"/>
    <cellStyle name="Normal 48 3 2 3 2 2 2" xfId="37975" xr:uid="{DCC44B7A-5541-49D1-9F46-259AA059B473}"/>
    <cellStyle name="Normal 48 3 2 3 2 3" xfId="37976" xr:uid="{1F2D1A8F-32F5-48FB-A553-9998E2E87EC8}"/>
    <cellStyle name="Normal 48 3 2 3 3" xfId="37977" xr:uid="{4BA6B056-DC95-4EA4-A6D8-DDDA3E3CAA6B}"/>
    <cellStyle name="Normal 48 3 2 3 3 2" xfId="37978" xr:uid="{03DFEEFC-2A4C-4270-A452-B33EFADE8096}"/>
    <cellStyle name="Normal 48 3 2 3 4" xfId="37979" xr:uid="{2CF08A88-2883-4AB7-8CD9-756512C51F6D}"/>
    <cellStyle name="Normal 48 3 2 4" xfId="37980" xr:uid="{6118B88D-F37D-47D7-A896-297E486901E0}"/>
    <cellStyle name="Normal 48 3 2 4 2" xfId="37981" xr:uid="{B7B28627-5F22-4587-B0C8-07F6D26BB75E}"/>
    <cellStyle name="Normal 48 3 2 4 2 2" xfId="37982" xr:uid="{7EAFCE11-5DF1-482A-A8A6-8368597BFBC3}"/>
    <cellStyle name="Normal 48 3 2 4 3" xfId="37983" xr:uid="{146D775F-87CD-43CE-B6F5-0202D5E17416}"/>
    <cellStyle name="Normal 48 3 2 5" xfId="37984" xr:uid="{2B429EFF-1538-4501-ADDE-17F93400ECCB}"/>
    <cellStyle name="Normal 48 3 2 5 2" xfId="37985" xr:uid="{F315739F-A104-436A-A795-425105F081CF}"/>
    <cellStyle name="Normal 48 3 2 6" xfId="37986" xr:uid="{F1EE1069-1E09-427A-BD37-175731E12380}"/>
    <cellStyle name="Normal 48 3 2 7" xfId="37987" xr:uid="{F5D8F498-B3BC-43FD-883E-3F4701A1D1C2}"/>
    <cellStyle name="Normal 48 3 2 8" xfId="37988" xr:uid="{0B5C9190-6A49-427A-8723-905683D91766}"/>
    <cellStyle name="Normal 48 3 3" xfId="37989" xr:uid="{048184D9-0F9E-433E-A936-25F85096519E}"/>
    <cellStyle name="Normal 48 3 3 2" xfId="37990" xr:uid="{4F8552F7-DDB6-4E47-B15E-2272454FA20B}"/>
    <cellStyle name="Normal 48 3 3 2 2" xfId="37991" xr:uid="{9512F747-3417-4DA1-845A-57231D9EEEE3}"/>
    <cellStyle name="Normal 48 3 3 2 2 2" xfId="37992" xr:uid="{BFBEA521-57AA-451E-A8B3-9851EE3E93AB}"/>
    <cellStyle name="Normal 48 3 3 2 2 2 2" xfId="37993" xr:uid="{64634155-704F-4322-82D4-26091C2A1E55}"/>
    <cellStyle name="Normal 48 3 3 2 2 3" xfId="37994" xr:uid="{68395438-F80D-4CBD-A84E-E3CF81C71DE5}"/>
    <cellStyle name="Normal 48 3 3 2 3" xfId="37995" xr:uid="{B32F1740-06F9-47A2-932D-5668860FF053}"/>
    <cellStyle name="Normal 48 3 3 2 3 2" xfId="37996" xr:uid="{F4AC5521-0C45-4853-ACBB-5098B95F4765}"/>
    <cellStyle name="Normal 48 3 3 2 4" xfId="37997" xr:uid="{0ACDDCC4-6166-4C1E-9E19-F46FE0358781}"/>
    <cellStyle name="Normal 48 3 3 3" xfId="37998" xr:uid="{78448A70-4AE0-4530-A675-5C72D26FBA64}"/>
    <cellStyle name="Normal 48 3 3 3 2" xfId="37999" xr:uid="{FBB1F258-B6D2-47E5-8533-2656567A9AB8}"/>
    <cellStyle name="Normal 48 3 3 3 2 2" xfId="56812" xr:uid="{C3E1878A-9111-4620-AD57-19E03FA2B0F7}"/>
    <cellStyle name="Normal 48 3 3 3 3" xfId="56813" xr:uid="{B9AFFB62-E445-4931-A24D-6CA17909E056}"/>
    <cellStyle name="Normal 48 3 3 4" xfId="38000" xr:uid="{0B5E3779-5561-4852-B7B5-B8F0B226F921}"/>
    <cellStyle name="Normal 48 3 3 4 2" xfId="56814" xr:uid="{C1AB7463-435C-45B3-B4D7-09FFB1F828EC}"/>
    <cellStyle name="Normal 48 3 3 5" xfId="38001" xr:uid="{0AFBB99F-72F5-4698-BAF3-2FC4C74A97CE}"/>
    <cellStyle name="Normal 48 3 3 6" xfId="56815" xr:uid="{82985E0C-7F20-444F-98C1-F6B8BF3BB87D}"/>
    <cellStyle name="Normal 48 3 4" xfId="38002" xr:uid="{BDEF0CE8-0269-4074-B754-4FC80E5DA865}"/>
    <cellStyle name="Normal 48 3 4 2" xfId="38003" xr:uid="{825078C5-EC73-43FD-8D3C-34DCBC37F3C0}"/>
    <cellStyle name="Normal 48 3 4 2 2" xfId="38004" xr:uid="{7E5AA9A3-59C5-4312-B3C3-0BB89FF582AC}"/>
    <cellStyle name="Normal 48 3 4 2 2 2" xfId="38005" xr:uid="{BFF535F7-54F4-4826-86CE-D6D4F26B6DE7}"/>
    <cellStyle name="Normal 48 3 4 2 3" xfId="38006" xr:uid="{9C7E7A0E-F3F1-4F1B-99CD-30020B2BC727}"/>
    <cellStyle name="Normal 48 3 4 3" xfId="38007" xr:uid="{604701EC-6E65-40DC-A50A-FF812007A67C}"/>
    <cellStyle name="Normal 48 3 4 3 2" xfId="38008" xr:uid="{0B85D080-D90B-4E94-8DFC-9F83DC77D86D}"/>
    <cellStyle name="Normal 48 3 4 4" xfId="38009" xr:uid="{906B486A-533E-4316-BD7C-61735D0C201D}"/>
    <cellStyle name="Normal 48 3 5" xfId="38010" xr:uid="{55802E54-ECB2-4ABB-9CC7-16EF1867A14F}"/>
    <cellStyle name="Normal 48 3 5 2" xfId="38011" xr:uid="{C794DB0D-99B2-4391-B63B-3BFCAEBC2522}"/>
    <cellStyle name="Normal 48 3 5 2 2" xfId="38012" xr:uid="{72B02715-E834-4D64-8094-B2CEF248A5EF}"/>
    <cellStyle name="Normal 48 3 5 3" xfId="38013" xr:uid="{BC574150-775B-43FE-A5AC-0839B9C43A1A}"/>
    <cellStyle name="Normal 48 3 6" xfId="38014" xr:uid="{439FBD4E-9053-450C-AC61-19D3789CB1BC}"/>
    <cellStyle name="Normal 48 3 6 2" xfId="38015" xr:uid="{400FD9E6-EEA8-4A9C-9836-F3EB98229EC6}"/>
    <cellStyle name="Normal 48 3 7" xfId="38016" xr:uid="{C3F9F17D-5183-4ADC-BB89-DEE4AE1A3778}"/>
    <cellStyle name="Normal 48 3 8" xfId="38017" xr:uid="{6889CD20-348C-49BB-B2E4-7E80B24F3DF9}"/>
    <cellStyle name="Normal 48 3 9" xfId="38018" xr:uid="{21E6CF58-FC44-4651-8775-3DE0A643970A}"/>
    <cellStyle name="Normal 48 3_INFORME" xfId="38019" xr:uid="{2A8CFDCC-3EFD-4EED-8088-DE9A9F9004AC}"/>
    <cellStyle name="Normal 48 4" xfId="38020" xr:uid="{1E314295-6778-40A6-93DA-D1F62B9CE566}"/>
    <cellStyle name="Normal 48 4 2" xfId="38021" xr:uid="{03651F47-ADAE-4F26-9F33-139ED674D10F}"/>
    <cellStyle name="Normal 48 4 2 2" xfId="38022" xr:uid="{B8C24590-FCFE-4BFE-A3A8-4E6C988523D9}"/>
    <cellStyle name="Normal 48 4 2 2 2" xfId="38023" xr:uid="{209C89E8-9649-4C9E-981E-37E8934DC5F4}"/>
    <cellStyle name="Normal 48 4 2 2 2 2" xfId="38024" xr:uid="{7291926F-8ACA-4372-B590-D40A43C97E04}"/>
    <cellStyle name="Normal 48 4 2 2 2 2 2" xfId="56816" xr:uid="{E26511A5-3F99-4B0E-AFD9-210F4D22D1BC}"/>
    <cellStyle name="Normal 48 4 2 2 2 3" xfId="56817" xr:uid="{D127C7D7-DE0F-4501-A9D4-D5B40F4624C0}"/>
    <cellStyle name="Normal 48 4 2 2 3" xfId="38025" xr:uid="{C33ABFD7-7561-466D-B913-CBEA52DF6C7A}"/>
    <cellStyle name="Normal 48 4 2 2 3 2" xfId="56818" xr:uid="{D329D3BC-8C73-4BAC-81E3-40C9390310E7}"/>
    <cellStyle name="Normal 48 4 2 2 4" xfId="56819" xr:uid="{A8A506F4-129E-407B-B729-B180997B4CF1}"/>
    <cellStyle name="Normal 48 4 2 3" xfId="38026" xr:uid="{1B75F37C-FD75-42E5-B97A-A9C047455B98}"/>
    <cellStyle name="Normal 48 4 2 3 2" xfId="38027" xr:uid="{A8836DF3-B73F-4980-A8D2-099BAA23D90D}"/>
    <cellStyle name="Normal 48 4 2 3 2 2" xfId="56820" xr:uid="{8613D846-9EAA-4DDE-B580-5313FCB69592}"/>
    <cellStyle name="Normal 48 4 2 3 3" xfId="56821" xr:uid="{F3D309C5-7577-4691-AFFC-44AC816F07D1}"/>
    <cellStyle name="Normal 48 4 2 4" xfId="38028" xr:uid="{1AA3F987-C4CF-44BC-BE6D-B6FCED956FF1}"/>
    <cellStyle name="Normal 48 4 2 4 2" xfId="56822" xr:uid="{7AA6818D-FEC7-42FE-A200-0269DB796372}"/>
    <cellStyle name="Normal 48 4 2 5" xfId="38029" xr:uid="{16FF61A7-F050-4E6A-94DC-59C0B3701447}"/>
    <cellStyle name="Normal 48 4 2 6" xfId="56823" xr:uid="{FBA5B8BF-3CBA-4D49-ADCC-4779FE24FD0E}"/>
    <cellStyle name="Normal 48 4 3" xfId="38030" xr:uid="{496913CF-C606-4114-89CD-8F2910D7F7C5}"/>
    <cellStyle name="Normal 48 4 3 2" xfId="38031" xr:uid="{26FBC729-9B0D-4DC4-977E-ACBF0F853B4F}"/>
    <cellStyle name="Normal 48 4 3 2 2" xfId="38032" xr:uid="{049C97B8-A6E4-4CED-B475-3B99D483887F}"/>
    <cellStyle name="Normal 48 4 3 2 2 2" xfId="38033" xr:uid="{0729B128-2C41-4EF3-90E6-AA050E15277C}"/>
    <cellStyle name="Normal 48 4 3 2 3" xfId="38034" xr:uid="{AC753491-FDB0-479B-A2D7-9AF7D35E5994}"/>
    <cellStyle name="Normal 48 4 3 3" xfId="38035" xr:uid="{4FD79054-8B81-4139-A143-B14B826F5980}"/>
    <cellStyle name="Normal 48 4 3 3 2" xfId="38036" xr:uid="{3F26B076-AF8C-47C6-B5E3-C4472652EEE4}"/>
    <cellStyle name="Normal 48 4 3 4" xfId="38037" xr:uid="{9B3D1F27-48A9-4FC0-84A9-2169F1D6BB27}"/>
    <cellStyle name="Normal 48 4 4" xfId="38038" xr:uid="{C80B6890-8882-4C4F-90E2-A3E5AA24C74E}"/>
    <cellStyle name="Normal 48 4 4 2" xfId="38039" xr:uid="{D7FA704B-2302-4F78-8DB1-B55144C6F04E}"/>
    <cellStyle name="Normal 48 4 4 2 2" xfId="38040" xr:uid="{E76794A4-7601-48B4-85BA-2ADF31EE260B}"/>
    <cellStyle name="Normal 48 4 4 3" xfId="38041" xr:uid="{E4ACC893-7CE8-497A-8CCB-6789FD1D49AC}"/>
    <cellStyle name="Normal 48 4 5" xfId="38042" xr:uid="{DFC6BE93-BCD8-4EF0-B71E-CCD5868B11A2}"/>
    <cellStyle name="Normal 48 4 5 2" xfId="38043" xr:uid="{57666AA7-36E4-4654-939F-5069A43EFF11}"/>
    <cellStyle name="Normal 48 4 6" xfId="38044" xr:uid="{74CC3B2F-3CC8-4867-BE89-D797C4BBEE85}"/>
    <cellStyle name="Normal 48 4 7" xfId="38045" xr:uid="{98F325C9-58F0-406B-BC51-4EDBA910BDE4}"/>
    <cellStyle name="Normal 48 4 8" xfId="38046" xr:uid="{3AA4E604-9F48-4420-A1DD-7E160A9E3BE0}"/>
    <cellStyle name="Normal 48 5" xfId="38047" xr:uid="{392F5063-4A99-4BE3-AE7F-83DBC8468FFA}"/>
    <cellStyle name="Normal 48 5 2" xfId="38048" xr:uid="{6FAEB343-E429-4C64-A983-A0E295F3F6A5}"/>
    <cellStyle name="Normal 48 5 2 2" xfId="38049" xr:uid="{8C9638A7-22ED-44A0-AD0D-92BD2B9D01E5}"/>
    <cellStyle name="Normal 48 5 2 2 2" xfId="38050" xr:uid="{8191B3B2-E4CB-4076-8E9D-4D6FEB60D58E}"/>
    <cellStyle name="Normal 48 5 2 2 2 2" xfId="38051" xr:uid="{550CDC76-55BC-40FD-882E-A3BB2EB28AA7}"/>
    <cellStyle name="Normal 48 5 2 2 3" xfId="38052" xr:uid="{27FD8F3B-8112-4986-BE34-67E12E47A73B}"/>
    <cellStyle name="Normal 48 5 2 3" xfId="38053" xr:uid="{DDF95BA9-FAFB-4148-B11A-51543F28D804}"/>
    <cellStyle name="Normal 48 5 2 3 2" xfId="38054" xr:uid="{A1C8A941-6DC2-4767-BB55-949086A158FA}"/>
    <cellStyle name="Normal 48 5 2 4" xfId="38055" xr:uid="{39ADAE69-F6B3-487D-8560-5647E0C83CA6}"/>
    <cellStyle name="Normal 48 5 3" xfId="38056" xr:uid="{D6F6176D-4EE2-41C5-AA59-89070E347049}"/>
    <cellStyle name="Normal 48 5 3 2" xfId="38057" xr:uid="{3B8949E1-C628-4F73-97B9-3EB690C94CB9}"/>
    <cellStyle name="Normal 48 5 3 2 2" xfId="56824" xr:uid="{CAD66163-3A8B-4C3C-BA57-623C77CEE2E1}"/>
    <cellStyle name="Normal 48 5 3 3" xfId="56825" xr:uid="{FC3B0790-7D25-4E9B-AE15-E1CBFE6D3597}"/>
    <cellStyle name="Normal 48 5 4" xfId="38058" xr:uid="{52119605-1984-4A98-8404-82EDD281C8D3}"/>
    <cellStyle name="Normal 48 5 4 2" xfId="56826" xr:uid="{423DAD45-44E7-4165-BF54-306B9AE29215}"/>
    <cellStyle name="Normal 48 5 5" xfId="38059" xr:uid="{4C0269C3-8516-45AF-A3D3-D2BEC9C4EFEC}"/>
    <cellStyle name="Normal 48 5 6" xfId="56827" xr:uid="{6A165C9E-F873-4534-9B9C-1E84E907DDA7}"/>
    <cellStyle name="Normal 48 6" xfId="38060" xr:uid="{665AC6F4-5049-453D-A460-FC4B9775B97E}"/>
    <cellStyle name="Normal 48 6 2" xfId="38061" xr:uid="{A2F042B9-CD08-4BC4-AC27-EBBD36F6D157}"/>
    <cellStyle name="Normal 48 6 2 2" xfId="38062" xr:uid="{D6DDD83E-92FE-4FBD-99C6-EA402BC286DF}"/>
    <cellStyle name="Normal 48 6 2 2 2" xfId="38063" xr:uid="{7D2782C4-2529-40B6-819E-2BFA67352DBD}"/>
    <cellStyle name="Normal 48 6 2 3" xfId="38064" xr:uid="{548636C0-E6A9-4AA2-B799-05BE8E483820}"/>
    <cellStyle name="Normal 48 6 3" xfId="38065" xr:uid="{A86C34D2-CDA9-4D75-82FF-298FAC8EC462}"/>
    <cellStyle name="Normal 48 6 3 2" xfId="38066" xr:uid="{E3719A77-0BF9-4AD8-8DB9-7C444114C03C}"/>
    <cellStyle name="Normal 48 6 4" xfId="38067" xr:uid="{AFF0CDB2-E4D2-434B-865B-E248D77C23F0}"/>
    <cellStyle name="Normal 48 7" xfId="38068" xr:uid="{CD7CB092-3F89-48CD-8FFB-37544E4EA66A}"/>
    <cellStyle name="Normal 48 7 2" xfId="38069" xr:uid="{32174468-D943-4729-A9E9-05C52027564F}"/>
    <cellStyle name="Normal 48 7 2 2" xfId="38070" xr:uid="{C0C8C235-0561-43D7-9414-20438DF825CC}"/>
    <cellStyle name="Normal 48 7 3" xfId="38071" xr:uid="{FF3832E9-3EA5-4C62-A3C6-E4ABF6EF2916}"/>
    <cellStyle name="Normal 48 8" xfId="38072" xr:uid="{4E4093CD-44C1-4D08-AADF-777B49E935D9}"/>
    <cellStyle name="Normal 48 8 2" xfId="38073" xr:uid="{2610173B-A628-4478-AA13-B8657F57D546}"/>
    <cellStyle name="Normal 48 9" xfId="38074" xr:uid="{85F8E71D-314B-4047-AFC3-A47C51F7903B}"/>
    <cellStyle name="Normal 48_INFORME" xfId="38075" xr:uid="{2C3B6630-0375-4BA4-8163-9D0AF4CDF523}"/>
    <cellStyle name="Normal 49" xfId="38076" xr:uid="{475FB310-101B-4B7B-98A5-30D8CA4429BB}"/>
    <cellStyle name="Normal 49 10" xfId="38077" xr:uid="{71A58939-7AA5-49B9-ACAF-32319ABA5333}"/>
    <cellStyle name="Normal 49 11" xfId="38078" xr:uid="{E8A763C1-8072-4244-8404-0D888FC22B9F}"/>
    <cellStyle name="Normal 49 2" xfId="38079" xr:uid="{4FB37386-F2DC-4A12-80F1-916B88E551A0}"/>
    <cellStyle name="Normal 49 2 10" xfId="38080" xr:uid="{A19F6236-1C49-4A8F-8F1B-BBD5DFD5CF50}"/>
    <cellStyle name="Normal 49 2 2" xfId="38081" xr:uid="{86DE308E-585C-40ED-8A44-D30FB0754442}"/>
    <cellStyle name="Normal 49 2 2 2" xfId="38082" xr:uid="{6798A36B-1BD2-4AC0-98B4-4ECE78C9E96B}"/>
    <cellStyle name="Normal 49 2 2 2 2" xfId="38083" xr:uid="{385B2990-4446-4AAE-9E54-9F35FCE701E6}"/>
    <cellStyle name="Normal 49 2 2 2 2 2" xfId="38084" xr:uid="{9914AF1A-A2EB-4E4A-A6BA-9198CD58EBC7}"/>
    <cellStyle name="Normal 49 2 2 2 2 2 2" xfId="38085" xr:uid="{A77A8224-2FC9-476F-B40E-E79AA30D0764}"/>
    <cellStyle name="Normal 49 2 2 2 2 2 2 2" xfId="38086" xr:uid="{7A2F83E1-5B99-4557-9A60-38178303EE18}"/>
    <cellStyle name="Normal 49 2 2 2 2 2 2 2 2" xfId="56828" xr:uid="{10BE6BD6-B14B-4338-A887-0A6F55D261D0}"/>
    <cellStyle name="Normal 49 2 2 2 2 2 2 3" xfId="56829" xr:uid="{4D65F767-7BDF-4DE0-BC3A-0810FFE0FB03}"/>
    <cellStyle name="Normal 49 2 2 2 2 2 3" xfId="38087" xr:uid="{6706BC31-A541-4059-8782-FA4363D1ADE4}"/>
    <cellStyle name="Normal 49 2 2 2 2 2 3 2" xfId="56830" xr:uid="{EE251D80-234D-4797-8884-962E567A26B1}"/>
    <cellStyle name="Normal 49 2 2 2 2 2 4" xfId="56831" xr:uid="{577AC97D-845A-4E41-8B71-4239C2A60FAB}"/>
    <cellStyle name="Normal 49 2 2 2 2 3" xfId="38088" xr:uid="{EA3D5B9C-56B2-44D1-AE95-FBDAA4D923CD}"/>
    <cellStyle name="Normal 49 2 2 2 2 3 2" xfId="38089" xr:uid="{5002E0EE-0D54-4516-8FFD-7118220F5310}"/>
    <cellStyle name="Normal 49 2 2 2 2 3 2 2" xfId="56832" xr:uid="{F98F3B0D-FDDE-4B22-9077-F9648EA0AC87}"/>
    <cellStyle name="Normal 49 2 2 2 2 3 3" xfId="56833" xr:uid="{960BFF15-4401-4377-BCAE-FA5037D324DC}"/>
    <cellStyle name="Normal 49 2 2 2 2 4" xfId="38090" xr:uid="{5C0C5B51-13B4-4E8B-A925-B696C9A50D5D}"/>
    <cellStyle name="Normal 49 2 2 2 2 4 2" xfId="56834" xr:uid="{7A18A389-6C30-48CD-AA71-D6299EE94F83}"/>
    <cellStyle name="Normal 49 2 2 2 2 5" xfId="38091" xr:uid="{557F0E6A-B819-454A-B1B7-EA205324BAF6}"/>
    <cellStyle name="Normal 49 2 2 2 2 6" xfId="56835" xr:uid="{58D237F3-2570-40E7-859B-5DBEBCC8071E}"/>
    <cellStyle name="Normal 49 2 2 2 3" xfId="38092" xr:uid="{2BF6564E-F65C-4F6A-816A-D8DFF1B7ACE2}"/>
    <cellStyle name="Normal 49 2 2 2 3 2" xfId="38093" xr:uid="{C3FFAC05-31EE-4D11-95CB-EA7FEBB50C29}"/>
    <cellStyle name="Normal 49 2 2 2 3 2 2" xfId="38094" xr:uid="{7CA47E43-D095-458E-9658-5C184A1FBA94}"/>
    <cellStyle name="Normal 49 2 2 2 3 2 2 2" xfId="38095" xr:uid="{0C6A0C05-87FE-484D-B7A7-B6657ECFBBBB}"/>
    <cellStyle name="Normal 49 2 2 2 3 2 3" xfId="38096" xr:uid="{90395697-0154-4287-9D8A-A25EC5659F35}"/>
    <cellStyle name="Normal 49 2 2 2 3 3" xfId="38097" xr:uid="{33A10BE9-CD64-4A45-ADDD-D19B7FC35FC4}"/>
    <cellStyle name="Normal 49 2 2 2 3 3 2" xfId="38098" xr:uid="{08A00EA0-2354-457E-9591-9730C924CC79}"/>
    <cellStyle name="Normal 49 2 2 2 3 4" xfId="38099" xr:uid="{2E80DF4B-F269-4B32-AA4D-C613B5B82845}"/>
    <cellStyle name="Normal 49 2 2 2 4" xfId="38100" xr:uid="{1F9F4454-BCE2-4013-BD21-B31CCA3136AF}"/>
    <cellStyle name="Normal 49 2 2 2 4 2" xfId="38101" xr:uid="{9F3465E7-9674-4A18-9E70-F843F136A9C4}"/>
    <cellStyle name="Normal 49 2 2 2 4 2 2" xfId="38102" xr:uid="{859A6D31-51FA-4461-80FE-11BDC5E278BE}"/>
    <cellStyle name="Normal 49 2 2 2 4 3" xfId="38103" xr:uid="{72282547-A03C-4E15-B283-CC1E8B2039FF}"/>
    <cellStyle name="Normal 49 2 2 2 5" xfId="38104" xr:uid="{971D0E4B-2589-4B3A-B232-CBFD2FAFE45B}"/>
    <cellStyle name="Normal 49 2 2 2 5 2" xfId="38105" xr:uid="{4B4AFE73-34D4-4DB3-8FA2-897ABA6819AD}"/>
    <cellStyle name="Normal 49 2 2 2 6" xfId="38106" xr:uid="{16FFC4EC-3BE5-4098-9F9D-4023CD0D0A94}"/>
    <cellStyle name="Normal 49 2 2 2 7" xfId="38107" xr:uid="{032C3CFB-896A-47DB-AB65-6C21CC80344C}"/>
    <cellStyle name="Normal 49 2 2 2 8" xfId="38108" xr:uid="{835C7A24-E4F7-42BC-8381-BB0C22315F4F}"/>
    <cellStyle name="Normal 49 2 2 3" xfId="38109" xr:uid="{721C7208-446C-4E9F-8C69-A9B2B92892D9}"/>
    <cellStyle name="Normal 49 2 2 3 2" xfId="38110" xr:uid="{96DDE52D-6ABC-4658-B6F4-C3B5F4FC58A1}"/>
    <cellStyle name="Normal 49 2 2 3 2 2" xfId="38111" xr:uid="{2A4F3331-DD28-4D34-8278-E0DAE061881E}"/>
    <cellStyle name="Normal 49 2 2 3 2 2 2" xfId="38112" xr:uid="{AB0119B4-715A-4656-82C1-D9BB826C4C79}"/>
    <cellStyle name="Normal 49 2 2 3 2 2 2 2" xfId="38113" xr:uid="{448F11BA-781F-45EC-8442-931CA328E488}"/>
    <cellStyle name="Normal 49 2 2 3 2 2 3" xfId="38114" xr:uid="{52F8C805-5220-4B0F-99CB-3BBE77F1198C}"/>
    <cellStyle name="Normal 49 2 2 3 2 3" xfId="38115" xr:uid="{37717606-EDA8-4732-A373-552597EC5993}"/>
    <cellStyle name="Normal 49 2 2 3 2 3 2" xfId="38116" xr:uid="{93F3B082-7F62-4FEF-AD3E-21DF5E6444F4}"/>
    <cellStyle name="Normal 49 2 2 3 2 4" xfId="38117" xr:uid="{FCFEAC64-2C6A-45B2-BFE3-C199BEBA17EB}"/>
    <cellStyle name="Normal 49 2 2 3 3" xfId="38118" xr:uid="{5ADAF4D2-90D8-4801-ABED-098E085246B1}"/>
    <cellStyle name="Normal 49 2 2 3 3 2" xfId="38119" xr:uid="{5DC55642-D395-4FAB-B346-DFDEE8D3FDCD}"/>
    <cellStyle name="Normal 49 2 2 3 3 2 2" xfId="56836" xr:uid="{94879511-E516-4B1D-A178-43609953A720}"/>
    <cellStyle name="Normal 49 2 2 3 3 3" xfId="56837" xr:uid="{D3F52F37-C74F-4859-A0D0-8E2591695C47}"/>
    <cellStyle name="Normal 49 2 2 3 4" xfId="38120" xr:uid="{A4611095-2223-4255-972B-2A74083DAC84}"/>
    <cellStyle name="Normal 49 2 2 3 4 2" xfId="56838" xr:uid="{492818D0-4F88-48DC-8770-4E852623EB5D}"/>
    <cellStyle name="Normal 49 2 2 3 5" xfId="38121" xr:uid="{CBBD7D86-8B78-493F-B215-20FDBC152423}"/>
    <cellStyle name="Normal 49 2 2 3 6" xfId="56839" xr:uid="{24454171-C1FE-4F84-9BE3-477944F24B66}"/>
    <cellStyle name="Normal 49 2 2 4" xfId="38122" xr:uid="{25F9CA96-467F-41A1-BEC6-26DD15FC328A}"/>
    <cellStyle name="Normal 49 2 2 4 2" xfId="38123" xr:uid="{0B4BED10-7B92-4349-9F03-BB8FEDBD4DE1}"/>
    <cellStyle name="Normal 49 2 2 4 2 2" xfId="38124" xr:uid="{ADF6DE46-CB5D-42F0-A498-A6F40497689B}"/>
    <cellStyle name="Normal 49 2 2 4 2 2 2" xfId="38125" xr:uid="{996FF543-96CF-4290-BC13-6BB31AEB4322}"/>
    <cellStyle name="Normal 49 2 2 4 2 3" xfId="38126" xr:uid="{036AD801-9538-49F8-A24A-2EDF71CD2933}"/>
    <cellStyle name="Normal 49 2 2 4 3" xfId="38127" xr:uid="{590722DE-4187-4F01-A602-3850AF96EF84}"/>
    <cellStyle name="Normal 49 2 2 4 3 2" xfId="38128" xr:uid="{0D6F455E-54EC-441C-92AE-506DBCDC3E98}"/>
    <cellStyle name="Normal 49 2 2 4 4" xfId="38129" xr:uid="{6A41089A-B853-4103-A703-E171663EB92F}"/>
    <cellStyle name="Normal 49 2 2 5" xfId="38130" xr:uid="{4DDF63FD-52C8-40F0-92F2-BDDC7362F714}"/>
    <cellStyle name="Normal 49 2 2 5 2" xfId="38131" xr:uid="{E44C4DEE-8397-42F8-8926-407DD8E30090}"/>
    <cellStyle name="Normal 49 2 2 5 2 2" xfId="38132" xr:uid="{44EFF20E-2E50-42AC-BD47-619A39CF7803}"/>
    <cellStyle name="Normal 49 2 2 5 3" xfId="38133" xr:uid="{85A5245B-515D-4C4C-8949-E46A395D10DF}"/>
    <cellStyle name="Normal 49 2 2 6" xfId="38134" xr:uid="{7BE71EA2-CF15-4679-A75A-BBC9DEF4D4BA}"/>
    <cellStyle name="Normal 49 2 2 6 2" xfId="38135" xr:uid="{27E103B7-A7BF-459B-9951-ACC6ED057620}"/>
    <cellStyle name="Normal 49 2 2 7" xfId="38136" xr:uid="{E3084C70-E1CC-4625-A33A-AB8A38D8CDD7}"/>
    <cellStyle name="Normal 49 2 2 8" xfId="38137" xr:uid="{0C045388-0558-4D28-ADAB-46CB543FFC99}"/>
    <cellStyle name="Normal 49 2 2 9" xfId="38138" xr:uid="{ED75CF37-A4C0-4472-BE64-6617F3ED3E56}"/>
    <cellStyle name="Normal 49 2 2_INFORME" xfId="38139" xr:uid="{FBED5A1F-EE32-45D1-BD05-328DE9658B10}"/>
    <cellStyle name="Normal 49 2 3" xfId="38140" xr:uid="{4EED23D7-0584-400D-854C-CD3E135B2E1A}"/>
    <cellStyle name="Normal 49 2 3 2" xfId="38141" xr:uid="{F242E032-ADE9-49B4-8855-D4E163D693DA}"/>
    <cellStyle name="Normal 49 2 3 2 2" xfId="38142" xr:uid="{FF09C116-1110-49EB-BDB5-CECD6EE15CFD}"/>
    <cellStyle name="Normal 49 2 3 2 2 2" xfId="38143" xr:uid="{FCB0DAB5-1613-4FF8-9243-9850A1A1B8A2}"/>
    <cellStyle name="Normal 49 2 3 2 2 2 2" xfId="38144" xr:uid="{412E0401-D8E1-4D8B-A094-A2F09B2A0BAD}"/>
    <cellStyle name="Normal 49 2 3 2 2 2 2 2" xfId="56840" xr:uid="{B1D22044-F64C-4AA0-B17A-53913C731133}"/>
    <cellStyle name="Normal 49 2 3 2 2 2 3" xfId="56841" xr:uid="{19269974-170A-4914-8C03-8513F1508657}"/>
    <cellStyle name="Normal 49 2 3 2 2 3" xfId="38145" xr:uid="{B3051575-229A-4F97-8AEF-0F8EC8523153}"/>
    <cellStyle name="Normal 49 2 3 2 2 3 2" xfId="56842" xr:uid="{FC786E5D-381C-4E30-A03D-F1FAB686C894}"/>
    <cellStyle name="Normal 49 2 3 2 2 4" xfId="56843" xr:uid="{6CD2E32A-F91B-4185-A104-B076AA9C48D5}"/>
    <cellStyle name="Normal 49 2 3 2 3" xfId="38146" xr:uid="{EB1AE72B-70A3-4CEA-880F-D33ACA9BC389}"/>
    <cellStyle name="Normal 49 2 3 2 3 2" xfId="38147" xr:uid="{51A6A3C7-196F-4FC8-A231-D5979B75B264}"/>
    <cellStyle name="Normal 49 2 3 2 3 2 2" xfId="56844" xr:uid="{34F60E10-F280-4F5F-BAD5-5CA35EF8AC0A}"/>
    <cellStyle name="Normal 49 2 3 2 3 3" xfId="56845" xr:uid="{9C456274-620F-46B2-991C-050CED24DE33}"/>
    <cellStyle name="Normal 49 2 3 2 4" xfId="38148" xr:uid="{5413E31D-DC4E-48ED-97D4-6045AB84ACA1}"/>
    <cellStyle name="Normal 49 2 3 2 4 2" xfId="56846" xr:uid="{DFB4637D-1BF2-412C-B8D0-826968F65B6D}"/>
    <cellStyle name="Normal 49 2 3 2 5" xfId="38149" xr:uid="{7913BBDA-A8A4-4CAC-B549-5345EE147D7D}"/>
    <cellStyle name="Normal 49 2 3 2 6" xfId="56847" xr:uid="{3BA65808-1EDC-4C80-AF69-F4F4FB3885F0}"/>
    <cellStyle name="Normal 49 2 3 3" xfId="38150" xr:uid="{A2C0C5F3-7E07-44F3-AE94-D4B7B2C4CDF8}"/>
    <cellStyle name="Normal 49 2 3 3 2" xfId="38151" xr:uid="{52CF37FC-E878-4D27-A509-359CF8167D65}"/>
    <cellStyle name="Normal 49 2 3 3 2 2" xfId="38152" xr:uid="{766895E6-0FE6-4F06-96F2-2E09328FCF35}"/>
    <cellStyle name="Normal 49 2 3 3 2 2 2" xfId="38153" xr:uid="{8E7AFADD-2BE8-4C94-A323-9A71AA4169E1}"/>
    <cellStyle name="Normal 49 2 3 3 2 3" xfId="38154" xr:uid="{1C7572AE-A265-45C1-8E24-E99987CF6329}"/>
    <cellStyle name="Normal 49 2 3 3 3" xfId="38155" xr:uid="{AF51928F-BD4A-4B23-AC3F-B08951BFAA8F}"/>
    <cellStyle name="Normal 49 2 3 3 3 2" xfId="38156" xr:uid="{2C352BC5-CE6A-48B2-97FE-7305AC0A9F4A}"/>
    <cellStyle name="Normal 49 2 3 3 4" xfId="38157" xr:uid="{04E4A174-8030-4436-AFDB-56A7C2641F44}"/>
    <cellStyle name="Normal 49 2 3 4" xfId="38158" xr:uid="{CF4D4957-6239-460C-9ED2-081AE1F94EFC}"/>
    <cellStyle name="Normal 49 2 3 4 2" xfId="38159" xr:uid="{D24A5F95-D3E4-4A24-8FBF-935F386412C1}"/>
    <cellStyle name="Normal 49 2 3 4 2 2" xfId="38160" xr:uid="{2B87BF12-4AF9-4FC8-9326-36293E750017}"/>
    <cellStyle name="Normal 49 2 3 4 3" xfId="38161" xr:uid="{8048C8D8-6FC6-405D-8C3B-2F2AFF6D209E}"/>
    <cellStyle name="Normal 49 2 3 5" xfId="38162" xr:uid="{EDB11AD0-7F69-4DB7-89D0-5A2F0CF5ED44}"/>
    <cellStyle name="Normal 49 2 3 5 2" xfId="38163" xr:uid="{772E99C3-0E89-4F3D-9D5D-E1DEEB8F3A6D}"/>
    <cellStyle name="Normal 49 2 3 6" xfId="38164" xr:uid="{ABB4F43F-B01D-48ED-B166-90FDA97E6F50}"/>
    <cellStyle name="Normal 49 2 3 7" xfId="38165" xr:uid="{296115B7-EAE6-4CBD-9D60-E392A684AB85}"/>
    <cellStyle name="Normal 49 2 3 8" xfId="38166" xr:uid="{199CF9C4-95D9-4E58-BEE4-2FA47BAE4AB1}"/>
    <cellStyle name="Normal 49 2 4" xfId="38167" xr:uid="{FF2C3823-3518-4A22-9207-05B8236CA461}"/>
    <cellStyle name="Normal 49 2 4 2" xfId="38168" xr:uid="{399E435D-9302-474E-8673-B33F1CD9EFF5}"/>
    <cellStyle name="Normal 49 2 4 2 2" xfId="38169" xr:uid="{29959F32-D619-4F23-A8B6-B641F8A109A5}"/>
    <cellStyle name="Normal 49 2 4 2 2 2" xfId="38170" xr:uid="{78120978-15BC-49AF-BC8F-E5141EEC1127}"/>
    <cellStyle name="Normal 49 2 4 2 2 2 2" xfId="38171" xr:uid="{332022AE-1CB4-40A8-802B-77BBD4450A9E}"/>
    <cellStyle name="Normal 49 2 4 2 2 3" xfId="38172" xr:uid="{90F87CF4-571A-4335-B428-483042E6001C}"/>
    <cellStyle name="Normal 49 2 4 2 3" xfId="38173" xr:uid="{5A41E2A0-AA16-4894-BF9A-35D181C2106B}"/>
    <cellStyle name="Normal 49 2 4 2 3 2" xfId="38174" xr:uid="{47834656-3B16-459A-8179-F8A544CE35CC}"/>
    <cellStyle name="Normal 49 2 4 2 4" xfId="38175" xr:uid="{FBA14B6D-8C30-496A-9E15-2F1AE180D285}"/>
    <cellStyle name="Normal 49 2 4 3" xfId="38176" xr:uid="{125B87E1-4628-4C8E-8083-50DB96B0C0FE}"/>
    <cellStyle name="Normal 49 2 4 3 2" xfId="38177" xr:uid="{6DA0239D-76A9-4769-85E0-39F1CAB6EBCF}"/>
    <cellStyle name="Normal 49 2 4 3 2 2" xfId="56848" xr:uid="{F1940866-EFE0-4116-B1E7-0DF6132DB332}"/>
    <cellStyle name="Normal 49 2 4 3 3" xfId="56849" xr:uid="{A593BC2B-ACC2-4053-AFDE-0758D2EB1E0C}"/>
    <cellStyle name="Normal 49 2 4 4" xfId="38178" xr:uid="{65095780-51B0-443F-BE75-C3C3553DFBC9}"/>
    <cellStyle name="Normal 49 2 4 4 2" xfId="56850" xr:uid="{715E3959-589B-4846-94E7-7FBC58372B66}"/>
    <cellStyle name="Normal 49 2 4 5" xfId="38179" xr:uid="{F3D75938-67C9-4EBA-A32D-35CE913BB3CE}"/>
    <cellStyle name="Normal 49 2 4 6" xfId="56851" xr:uid="{E4E9C28C-6013-4F31-9113-693F18933A90}"/>
    <cellStyle name="Normal 49 2 5" xfId="38180" xr:uid="{417A6AF3-C1F8-4402-9D9E-2A4DC9D2CB13}"/>
    <cellStyle name="Normal 49 2 5 2" xfId="38181" xr:uid="{90765152-66B6-4A84-899D-70C347C0E317}"/>
    <cellStyle name="Normal 49 2 5 2 2" xfId="38182" xr:uid="{EBA6520F-0045-46DD-A606-7B5AFEE13D3B}"/>
    <cellStyle name="Normal 49 2 5 2 2 2" xfId="38183" xr:uid="{A9074A7C-65D0-4A14-AC85-03CD4BAA514B}"/>
    <cellStyle name="Normal 49 2 5 2 3" xfId="38184" xr:uid="{082B9ABA-FE69-4D25-B817-994B14D6AC35}"/>
    <cellStyle name="Normal 49 2 5 3" xfId="38185" xr:uid="{36EDCCF1-EBE6-401D-A4E5-98661AF4075A}"/>
    <cellStyle name="Normal 49 2 5 3 2" xfId="38186" xr:uid="{A3984F7E-51BD-4218-990F-689B9B21D16B}"/>
    <cellStyle name="Normal 49 2 5 4" xfId="38187" xr:uid="{8D5494D1-5A4B-4958-B57A-031CC3074409}"/>
    <cellStyle name="Normal 49 2 6" xfId="38188" xr:uid="{3282CBB6-77E7-4515-9497-D642D4F1BA5F}"/>
    <cellStyle name="Normal 49 2 6 2" xfId="38189" xr:uid="{57B2BB28-CAC5-4D74-AE07-D8A94138EEE0}"/>
    <cellStyle name="Normal 49 2 6 2 2" xfId="38190" xr:uid="{CB0A79A0-E28E-4345-ACEF-28892FAFE1EF}"/>
    <cellStyle name="Normal 49 2 6 3" xfId="38191" xr:uid="{1A585498-140C-4422-AE95-1820034465EE}"/>
    <cellStyle name="Normal 49 2 7" xfId="38192" xr:uid="{7653963F-D17D-4F92-A84A-170D4C094C43}"/>
    <cellStyle name="Normal 49 2 7 2" xfId="38193" xr:uid="{4330DACC-D18A-4C48-8924-0DFAE4EFD71C}"/>
    <cellStyle name="Normal 49 2 8" xfId="38194" xr:uid="{FA5F2C67-F5AB-4EFC-8D97-C182DC00E97A}"/>
    <cellStyle name="Normal 49 2 9" xfId="38195" xr:uid="{A48B25F2-34DE-43D4-869E-3EBB79443A35}"/>
    <cellStyle name="Normal 49 2_INFORME" xfId="38196" xr:uid="{4C02670A-F7EE-43A9-9DAA-6A560BC1324E}"/>
    <cellStyle name="Normal 49 3" xfId="38197" xr:uid="{2C5D9B28-DFED-4C0A-B586-1DEAF3255F50}"/>
    <cellStyle name="Normal 49 3 2" xfId="38198" xr:uid="{CE7AB3F1-97B2-48C9-839C-74E6375C813A}"/>
    <cellStyle name="Normal 49 3 2 2" xfId="38199" xr:uid="{76DEE646-49D1-4545-94D8-A60358F92B53}"/>
    <cellStyle name="Normal 49 3 2 2 2" xfId="38200" xr:uid="{6198372F-5D8D-4FA7-844C-FFE7D8C62909}"/>
    <cellStyle name="Normal 49 3 2 2 2 2" xfId="38201" xr:uid="{4E3E670F-69B0-418D-BF00-1203AAF021F4}"/>
    <cellStyle name="Normal 49 3 2 2 2 2 2" xfId="38202" xr:uid="{4B12CBC0-7CA1-4F8F-ACD3-764B941A5490}"/>
    <cellStyle name="Normal 49 3 2 2 2 2 2 2" xfId="56852" xr:uid="{DBB51136-5AAE-436E-98EA-6CFB704F110C}"/>
    <cellStyle name="Normal 49 3 2 2 2 2 3" xfId="56853" xr:uid="{DF343D7C-5DFA-4D49-ADC2-B5261C758E2A}"/>
    <cellStyle name="Normal 49 3 2 2 2 3" xfId="38203" xr:uid="{C3B0B277-2792-48E7-A5D4-228D7BDC7163}"/>
    <cellStyle name="Normal 49 3 2 2 2 3 2" xfId="56854" xr:uid="{35CEB09A-1087-42EB-8E80-13132D89323C}"/>
    <cellStyle name="Normal 49 3 2 2 2 4" xfId="56855" xr:uid="{73B023EF-BDB9-4785-9B84-18535CE4D46C}"/>
    <cellStyle name="Normal 49 3 2 2 3" xfId="38204" xr:uid="{85EFAD6C-F55A-4C9F-85ED-7974739E19A5}"/>
    <cellStyle name="Normal 49 3 2 2 3 2" xfId="38205" xr:uid="{7343B682-03C5-4ED4-8E9C-54D8350BE583}"/>
    <cellStyle name="Normal 49 3 2 2 3 2 2" xfId="56856" xr:uid="{80FABF8A-9C8B-4161-96E5-7EE8C42736DC}"/>
    <cellStyle name="Normal 49 3 2 2 3 3" xfId="56857" xr:uid="{00A19072-D4CF-4057-B391-20E7C1F1A676}"/>
    <cellStyle name="Normal 49 3 2 2 4" xfId="38206" xr:uid="{8D28385C-3971-4044-870B-EB83E94D956C}"/>
    <cellStyle name="Normal 49 3 2 2 4 2" xfId="56858" xr:uid="{58399CC4-F5CA-4BC9-A999-7E7474EA91C8}"/>
    <cellStyle name="Normal 49 3 2 2 5" xfId="38207" xr:uid="{95568325-B048-4BC8-8FE3-E06D7A1DF42D}"/>
    <cellStyle name="Normal 49 3 2 2 6" xfId="56859" xr:uid="{56FF6AF3-508B-42C4-BBFF-26C4288CFCCC}"/>
    <cellStyle name="Normal 49 3 2 3" xfId="38208" xr:uid="{8B2E15FE-D371-4209-89C5-CD319E73E4A5}"/>
    <cellStyle name="Normal 49 3 2 3 2" xfId="38209" xr:uid="{C4AFB5DD-DFEF-454A-ADED-9D273B254522}"/>
    <cellStyle name="Normal 49 3 2 3 2 2" xfId="38210" xr:uid="{05F116E7-0F27-456F-8FC5-41370472AEEA}"/>
    <cellStyle name="Normal 49 3 2 3 2 2 2" xfId="38211" xr:uid="{62FB0C0B-A452-4189-8487-D3874A79647F}"/>
    <cellStyle name="Normal 49 3 2 3 2 3" xfId="38212" xr:uid="{B8841F77-4343-4053-A85E-C9E2D85285F9}"/>
    <cellStyle name="Normal 49 3 2 3 3" xfId="38213" xr:uid="{6DD0B4BA-E65C-477A-AF06-B46D5012ECF2}"/>
    <cellStyle name="Normal 49 3 2 3 3 2" xfId="38214" xr:uid="{4BCC34CB-E60E-4831-8908-72C75A241EB2}"/>
    <cellStyle name="Normal 49 3 2 3 4" xfId="38215" xr:uid="{48A51DB6-5DDD-4BE2-8E67-A071B206994D}"/>
    <cellStyle name="Normal 49 3 2 4" xfId="38216" xr:uid="{4B818A6A-7F0B-4E29-892C-ED6BA0BB2FD5}"/>
    <cellStyle name="Normal 49 3 2 4 2" xfId="38217" xr:uid="{91744A77-82BF-43AA-970B-8ABDB0109F03}"/>
    <cellStyle name="Normal 49 3 2 4 2 2" xfId="38218" xr:uid="{C202BA49-52CF-4170-9147-368B67C4533A}"/>
    <cellStyle name="Normal 49 3 2 4 3" xfId="38219" xr:uid="{2B06E8F3-997B-4213-8DDC-058729849740}"/>
    <cellStyle name="Normal 49 3 2 5" xfId="38220" xr:uid="{94AA2400-C53E-4005-9F6C-5085723393A0}"/>
    <cellStyle name="Normal 49 3 2 5 2" xfId="38221" xr:uid="{FA1EC1CA-6DE9-46C8-90CB-5806A20347D2}"/>
    <cellStyle name="Normal 49 3 2 6" xfId="38222" xr:uid="{CE5872AD-1FF2-4149-AC12-5A54BD1D0B4A}"/>
    <cellStyle name="Normal 49 3 2 7" xfId="38223" xr:uid="{651A87C8-0643-4E04-83F5-EA803BB29C13}"/>
    <cellStyle name="Normal 49 3 2 8" xfId="38224" xr:uid="{C707A89F-9A8B-4D68-A68E-E754E89FC318}"/>
    <cellStyle name="Normal 49 3 3" xfId="38225" xr:uid="{21F01FE1-B56F-4943-8ED9-A885C32631C8}"/>
    <cellStyle name="Normal 49 3 3 2" xfId="38226" xr:uid="{2C71D9AC-52B6-41A9-9BCC-7E03AA130AC8}"/>
    <cellStyle name="Normal 49 3 3 2 2" xfId="38227" xr:uid="{F78B3752-39C6-475D-8101-C69A96CA8515}"/>
    <cellStyle name="Normal 49 3 3 2 2 2" xfId="38228" xr:uid="{B8701B2A-661B-4556-9A3A-1101771D8C1C}"/>
    <cellStyle name="Normal 49 3 3 2 2 2 2" xfId="38229" xr:uid="{BB576C2C-53FD-4BB7-A77B-7492839E92FD}"/>
    <cellStyle name="Normal 49 3 3 2 2 3" xfId="38230" xr:uid="{CE577DE2-957E-41AE-92FE-4A1E0F7533F9}"/>
    <cellStyle name="Normal 49 3 3 2 3" xfId="38231" xr:uid="{DD77C5FE-0445-40BA-9A4D-1D3399774D9E}"/>
    <cellStyle name="Normal 49 3 3 2 3 2" xfId="38232" xr:uid="{1A11647F-1BCA-44F6-BF63-B95E4B993674}"/>
    <cellStyle name="Normal 49 3 3 2 4" xfId="38233" xr:uid="{1FD24A5B-8777-4213-B33F-E1EC2ABA18AE}"/>
    <cellStyle name="Normal 49 3 3 3" xfId="38234" xr:uid="{F6DEA5E3-C268-4C90-AA99-8B4A24F0F626}"/>
    <cellStyle name="Normal 49 3 3 3 2" xfId="38235" xr:uid="{7B5EC3DF-7479-4AFD-AC86-39FB9EC108A6}"/>
    <cellStyle name="Normal 49 3 3 3 2 2" xfId="56860" xr:uid="{00129703-96EE-4164-A339-9A254FA4CDBE}"/>
    <cellStyle name="Normal 49 3 3 3 3" xfId="56861" xr:uid="{C48E04AA-8BAB-43DF-9B9D-068134EC5772}"/>
    <cellStyle name="Normal 49 3 3 4" xfId="38236" xr:uid="{343278F2-F7C5-4F13-BE90-9EFC8BA8BA4B}"/>
    <cellStyle name="Normal 49 3 3 4 2" xfId="56862" xr:uid="{5987987A-FBDE-4836-AD3E-10EFA558849E}"/>
    <cellStyle name="Normal 49 3 3 5" xfId="38237" xr:uid="{852272C7-14B4-450D-91D7-AA3280941F90}"/>
    <cellStyle name="Normal 49 3 3 6" xfId="56863" xr:uid="{E0D6C3B7-F4E0-470D-9B33-EC89840311A2}"/>
    <cellStyle name="Normal 49 3 4" xfId="38238" xr:uid="{97698F48-618B-421B-B7CE-6DC47217CBF8}"/>
    <cellStyle name="Normal 49 3 4 2" xfId="38239" xr:uid="{3ADB60A7-037E-4673-9A1D-3E2175BD6C53}"/>
    <cellStyle name="Normal 49 3 4 2 2" xfId="38240" xr:uid="{17B0F4C7-208B-49CB-9C3F-F1ABB138FB81}"/>
    <cellStyle name="Normal 49 3 4 2 2 2" xfId="38241" xr:uid="{0F5A7EA1-EE08-4D58-AF2B-629237FF6003}"/>
    <cellStyle name="Normal 49 3 4 2 3" xfId="38242" xr:uid="{701F1625-AC27-483B-98A8-17C84B6285F7}"/>
    <cellStyle name="Normal 49 3 4 3" xfId="38243" xr:uid="{F073BBD1-EAD0-4C86-A896-3B2F5EC90D5D}"/>
    <cellStyle name="Normal 49 3 4 3 2" xfId="38244" xr:uid="{79D895A8-EB96-4C63-ABF8-74F49E1F5E89}"/>
    <cellStyle name="Normal 49 3 4 4" xfId="38245" xr:uid="{15618B6B-EA5F-4E0D-9D61-CF38C325BA8B}"/>
    <cellStyle name="Normal 49 3 5" xfId="38246" xr:uid="{EBD3938C-00E6-4F9F-8332-D0817715ABA8}"/>
    <cellStyle name="Normal 49 3 5 2" xfId="38247" xr:uid="{CACC3791-7FD9-481C-822D-6B406CA25531}"/>
    <cellStyle name="Normal 49 3 5 2 2" xfId="38248" xr:uid="{0792E8A5-757C-4836-BD5C-27910E1D7591}"/>
    <cellStyle name="Normal 49 3 5 3" xfId="38249" xr:uid="{1F6A3235-79C6-4A11-8677-4D9E042017A0}"/>
    <cellStyle name="Normal 49 3 6" xfId="38250" xr:uid="{A21FE3BF-C78B-437A-9374-409B9560DED7}"/>
    <cellStyle name="Normal 49 3 6 2" xfId="38251" xr:uid="{670BA8C1-5BCD-4FC1-B4E7-A57DCB41B0C8}"/>
    <cellStyle name="Normal 49 3 7" xfId="38252" xr:uid="{5AFC970C-3C95-481D-9F57-CCE3A45EA295}"/>
    <cellStyle name="Normal 49 3 8" xfId="38253" xr:uid="{1F795BBF-5BD9-49EF-A27F-850EEE8BCD4F}"/>
    <cellStyle name="Normal 49 3 9" xfId="38254" xr:uid="{297DEE7A-6348-47C6-9924-7184D7DE05F4}"/>
    <cellStyle name="Normal 49 3_INFORME" xfId="38255" xr:uid="{F59073A2-1A2F-41CB-952D-BF013B40B0FB}"/>
    <cellStyle name="Normal 49 4" xfId="38256" xr:uid="{87122C13-020C-4543-A3A1-C0998EF87290}"/>
    <cellStyle name="Normal 49 4 2" xfId="38257" xr:uid="{7694F8E8-3122-4CF0-9186-736215E84733}"/>
    <cellStyle name="Normal 49 4 2 2" xfId="38258" xr:uid="{F4FF7478-74F5-4CFA-9E30-7353D5F5E4C7}"/>
    <cellStyle name="Normal 49 4 2 2 2" xfId="38259" xr:uid="{62C26388-1F80-4DFA-9BB8-6752151ECD0B}"/>
    <cellStyle name="Normal 49 4 2 2 2 2" xfId="38260" xr:uid="{5B952816-FE9E-4B75-B100-3C4833A1C78E}"/>
    <cellStyle name="Normal 49 4 2 2 2 2 2" xfId="56864" xr:uid="{43F39FCD-4DFC-45DF-8DA3-2D03FE4FAD84}"/>
    <cellStyle name="Normal 49 4 2 2 2 3" xfId="56865" xr:uid="{48BEF64F-4D4A-44AF-A3F5-1B144E5425AF}"/>
    <cellStyle name="Normal 49 4 2 2 3" xfId="38261" xr:uid="{6DDEAB8B-7127-4A81-997D-147913CB8515}"/>
    <cellStyle name="Normal 49 4 2 2 3 2" xfId="56866" xr:uid="{33C12C90-BE7F-4C49-812A-EC2B5875ECFE}"/>
    <cellStyle name="Normal 49 4 2 2 4" xfId="56867" xr:uid="{DA2CFFF1-FFF4-47B3-BE34-2AE3D30F19C8}"/>
    <cellStyle name="Normal 49 4 2 3" xfId="38262" xr:uid="{24D2D832-58CA-45A3-9F36-6770E8453D25}"/>
    <cellStyle name="Normal 49 4 2 3 2" xfId="38263" xr:uid="{51D81B99-2808-4BC4-BCB0-861CA48B9F28}"/>
    <cellStyle name="Normal 49 4 2 3 2 2" xfId="56868" xr:uid="{6A9292FD-E622-43D6-83CF-EA72879F3EE8}"/>
    <cellStyle name="Normal 49 4 2 3 3" xfId="56869" xr:uid="{24E853CB-8FD3-4F78-BF95-1E1743354631}"/>
    <cellStyle name="Normal 49 4 2 4" xfId="38264" xr:uid="{9F01AA33-1494-447D-AD8D-41342D7434C5}"/>
    <cellStyle name="Normal 49 4 2 4 2" xfId="56870" xr:uid="{51CA2B8E-D257-4354-BC8C-19F32BF3EB50}"/>
    <cellStyle name="Normal 49 4 2 5" xfId="38265" xr:uid="{D2E4D93C-69E1-4D06-BC40-D8629E4741B5}"/>
    <cellStyle name="Normal 49 4 2 6" xfId="56871" xr:uid="{95898453-99EA-478D-A8B9-40A276AFCB27}"/>
    <cellStyle name="Normal 49 4 3" xfId="38266" xr:uid="{2C61A3F2-9ECE-43A4-9FA7-C9F62C0FFF36}"/>
    <cellStyle name="Normal 49 4 3 2" xfId="38267" xr:uid="{6CA9E44C-A00E-4D3D-88B8-BD58B232FE30}"/>
    <cellStyle name="Normal 49 4 3 2 2" xfId="38268" xr:uid="{6B3083DA-F189-46E1-9F20-94146489C1B0}"/>
    <cellStyle name="Normal 49 4 3 2 2 2" xfId="38269" xr:uid="{78695397-0227-47AC-AFAD-0D5D6B71C2A9}"/>
    <cellStyle name="Normal 49 4 3 2 3" xfId="38270" xr:uid="{41B5717F-9B0B-43F8-A720-3811DA52A3F1}"/>
    <cellStyle name="Normal 49 4 3 3" xfId="38271" xr:uid="{0BCA811E-01FE-4638-A510-316991087232}"/>
    <cellStyle name="Normal 49 4 3 3 2" xfId="38272" xr:uid="{4197178C-975F-4A02-96EC-CEAB7F2E35CD}"/>
    <cellStyle name="Normal 49 4 3 4" xfId="38273" xr:uid="{4708B741-D22D-443D-A9DE-4F363BE12E0F}"/>
    <cellStyle name="Normal 49 4 4" xfId="38274" xr:uid="{E736F7E8-7DCA-489D-A444-72EA51742BD3}"/>
    <cellStyle name="Normal 49 4 4 2" xfId="38275" xr:uid="{3C750E1F-72D5-412A-BDEA-5E4A98DBAE9A}"/>
    <cellStyle name="Normal 49 4 4 2 2" xfId="38276" xr:uid="{F0A05910-13E1-4D40-B6EB-E54605A3BD1F}"/>
    <cellStyle name="Normal 49 4 4 3" xfId="38277" xr:uid="{61C9BC17-F4A9-461C-B6C8-99160C0C0296}"/>
    <cellStyle name="Normal 49 4 5" xfId="38278" xr:uid="{7AA38E9F-4B22-4CF8-86E1-7BFE190D4FE5}"/>
    <cellStyle name="Normal 49 4 5 2" xfId="38279" xr:uid="{62983205-2DF9-498A-9D63-D4D57221B7D9}"/>
    <cellStyle name="Normal 49 4 6" xfId="38280" xr:uid="{EB32A3B9-0045-4862-88E3-709863B1D8FD}"/>
    <cellStyle name="Normal 49 4 7" xfId="38281" xr:uid="{ED83E770-3765-4211-9171-6B89643DABEF}"/>
    <cellStyle name="Normal 49 4 8" xfId="38282" xr:uid="{BEC11E49-1AE9-490B-9FB5-7A3A538EA7ED}"/>
    <cellStyle name="Normal 49 5" xfId="38283" xr:uid="{9F942947-9495-4AE1-AE67-F1B3DB253672}"/>
    <cellStyle name="Normal 49 5 2" xfId="38284" xr:uid="{F654BDB0-FC96-4754-AC91-21B814E2372F}"/>
    <cellStyle name="Normal 49 5 2 2" xfId="38285" xr:uid="{ECCBE33B-9374-4BD1-84C1-D6E0E893AFF2}"/>
    <cellStyle name="Normal 49 5 2 2 2" xfId="38286" xr:uid="{69BFA57B-BD1F-4D8E-B200-E90F3E3094FE}"/>
    <cellStyle name="Normal 49 5 2 2 2 2" xfId="38287" xr:uid="{DE4B4E50-24F0-4F64-A6E6-D94F8D3F42A3}"/>
    <cellStyle name="Normal 49 5 2 2 3" xfId="38288" xr:uid="{3A04DA7D-0470-410E-8312-45EEDB1EA514}"/>
    <cellStyle name="Normal 49 5 2 3" xfId="38289" xr:uid="{3A232E7E-9BF1-4E91-8A10-6595CD7F74CC}"/>
    <cellStyle name="Normal 49 5 2 3 2" xfId="38290" xr:uid="{0E55C116-1AB4-4BF4-95CA-42742631F7DA}"/>
    <cellStyle name="Normal 49 5 2 4" xfId="38291" xr:uid="{952575F3-AC85-4EF3-BBA8-B6DB65925B7B}"/>
    <cellStyle name="Normal 49 5 3" xfId="38292" xr:uid="{4A90D996-8D1A-4106-9C42-D203D3FA8646}"/>
    <cellStyle name="Normal 49 5 3 2" xfId="38293" xr:uid="{BB1B3BD1-59B5-4E29-AFA4-6F3219E9800D}"/>
    <cellStyle name="Normal 49 5 3 2 2" xfId="56872" xr:uid="{99060C5B-1D7A-4839-BF2A-C51D816CCF3F}"/>
    <cellStyle name="Normal 49 5 3 3" xfId="56873" xr:uid="{F4DE7E42-E597-4DD3-9F98-BFB9295C8858}"/>
    <cellStyle name="Normal 49 5 4" xfId="38294" xr:uid="{288056D4-61BB-4735-B934-FFAEEE66FCCC}"/>
    <cellStyle name="Normal 49 5 4 2" xfId="56874" xr:uid="{4CCBDB18-BAF2-4EE2-AE8B-31E2FC952206}"/>
    <cellStyle name="Normal 49 5 5" xfId="38295" xr:uid="{5A01FB93-6B54-4F2E-ACFD-1460FED0F4B1}"/>
    <cellStyle name="Normal 49 5 6" xfId="56875" xr:uid="{57F2B3C6-4060-4BD9-A55D-0D126730FC5F}"/>
    <cellStyle name="Normal 49 6" xfId="38296" xr:uid="{DC33BDBC-F3CC-4647-9E7A-C341ACE70691}"/>
    <cellStyle name="Normal 49 6 2" xfId="38297" xr:uid="{8B13E998-4F7A-493A-8F4D-0C9F558825D2}"/>
    <cellStyle name="Normal 49 6 2 2" xfId="38298" xr:uid="{92956085-2BFC-4242-B690-506F1720B493}"/>
    <cellStyle name="Normal 49 6 2 2 2" xfId="38299" xr:uid="{64AA2126-DCCC-4577-84DD-DCF9E553AC24}"/>
    <cellStyle name="Normal 49 6 2 3" xfId="38300" xr:uid="{D63A4F23-7058-44EA-A634-ACA05A81E392}"/>
    <cellStyle name="Normal 49 6 3" xfId="38301" xr:uid="{ACB8A46B-6B31-4901-92B7-6F07F7A50F32}"/>
    <cellStyle name="Normal 49 6 3 2" xfId="38302" xr:uid="{05A47AF5-0674-4631-ADEA-9CBF55228706}"/>
    <cellStyle name="Normal 49 6 4" xfId="38303" xr:uid="{289CB790-2EDC-4A74-BC3A-7A7FE5D200C0}"/>
    <cellStyle name="Normal 49 7" xfId="38304" xr:uid="{48AF78CD-E0B3-4F35-B93B-61CEC2A52E03}"/>
    <cellStyle name="Normal 49 7 2" xfId="38305" xr:uid="{AB6849A0-4603-4C87-AD0E-FF69A7DACA24}"/>
    <cellStyle name="Normal 49 7 2 2" xfId="38306" xr:uid="{4B4EF2C4-5CDB-4980-ABAC-2CBA2EF1527D}"/>
    <cellStyle name="Normal 49 7 3" xfId="38307" xr:uid="{2A244B22-4045-4C91-9B09-5B70A90C4641}"/>
    <cellStyle name="Normal 49 8" xfId="38308" xr:uid="{84239122-51ED-41C5-8A10-31082A873991}"/>
    <cellStyle name="Normal 49 8 2" xfId="38309" xr:uid="{9645E3DB-5C09-4024-A4F1-A3BA412BEB34}"/>
    <cellStyle name="Normal 49 9" xfId="38310" xr:uid="{4EC197B9-A9CD-47D3-9B6C-BB11DB88BD50}"/>
    <cellStyle name="Normal 49_INFORME" xfId="38311" xr:uid="{4B19AC3E-6348-412E-A1C3-C469326655CB}"/>
    <cellStyle name="Normal 5" xfId="38312" xr:uid="{0A046992-2BBE-4E7C-BE5E-0C8B184BC55E}"/>
    <cellStyle name="Normal 5 10" xfId="38313" xr:uid="{8BEEA96D-F668-4DDE-B23A-0B61C4FD2853}"/>
    <cellStyle name="Normal 5 11" xfId="38314" xr:uid="{971EF535-D19B-4B9F-85ED-AD2EB7467CF4}"/>
    <cellStyle name="Normal 5 11 2" xfId="38315" xr:uid="{72E60CA1-AA0F-49F8-BA4A-CD215AA56E84}"/>
    <cellStyle name="Normal 5 11 2 2" xfId="38316" xr:uid="{DA4F1AA3-80D1-4207-89FC-196530157737}"/>
    <cellStyle name="Normal 5 11 3" xfId="38317" xr:uid="{61C63CB9-CD39-42C8-B898-7088FE2F4BF8}"/>
    <cellStyle name="Normal 5 12" xfId="38318" xr:uid="{09F356F0-DF7A-43FC-8752-9C9B6EFDA378}"/>
    <cellStyle name="Normal 5 13" xfId="38319" xr:uid="{B213C7E6-42F6-4657-8457-093B768FC514}"/>
    <cellStyle name="Normal 5 14" xfId="38320" xr:uid="{6D902A5E-EC75-486E-8402-96DE586E7EE9}"/>
    <cellStyle name="Normal 5 15" xfId="38321" xr:uid="{76F83AC6-6B5C-4074-B484-4E072A833562}"/>
    <cellStyle name="Normal 5 16" xfId="38322" xr:uid="{68D2CA8A-5973-4C5A-B408-10D238BB4C3B}"/>
    <cellStyle name="Normal 5 17" xfId="38323" xr:uid="{35913198-C3FB-4A34-A8A2-7D326BEA6C07}"/>
    <cellStyle name="Normal 5 18" xfId="38324" xr:uid="{8E9D52C2-335D-4B03-BD32-1ADF07CC65B1}"/>
    <cellStyle name="Normal 5 19" xfId="38325" xr:uid="{C42245EA-0CB6-49C3-8F92-AB16C6B5A654}"/>
    <cellStyle name="Normal 5 2" xfId="38326" xr:uid="{C4812F8B-E139-4DDC-83E8-BEB6EF161AE3}"/>
    <cellStyle name="Normal 5 2 10" xfId="38327" xr:uid="{5534F626-F429-4027-879E-07175C3FEE7E}"/>
    <cellStyle name="Normal 5 2 11" xfId="38328" xr:uid="{130663EF-5E49-49B4-861E-32BF3409AEF4}"/>
    <cellStyle name="Normal 5 2 2" xfId="38329" xr:uid="{8848D23C-A5EA-45DB-9EA7-C1E5AE498AE8}"/>
    <cellStyle name="Normal 5 2 2 2" xfId="38330" xr:uid="{4075E232-2BD5-4230-8E6F-C81F372D927E}"/>
    <cellStyle name="Normal 5 2 2 2 2" xfId="38331" xr:uid="{54969130-6802-455D-AD1B-FE361750D9CF}"/>
    <cellStyle name="Normal 5 2 2 2 2 2" xfId="56876" xr:uid="{E2A726DC-E543-4031-9A88-27128A0DBC6B}"/>
    <cellStyle name="Normal 5 2 2 2 3" xfId="38332" xr:uid="{D0EDD442-CF45-4A80-840A-FAF20F6ECF58}"/>
    <cellStyle name="Normal 5 2 2 2 4" xfId="38333" xr:uid="{786E81CB-BF55-4356-AD60-BE97259001D3}"/>
    <cellStyle name="Normal 5 2 2 3" xfId="38334" xr:uid="{59C65BAA-138A-4487-B949-75172B14DB6E}"/>
    <cellStyle name="Normal 5 2 2 3 2" xfId="38335" xr:uid="{8F3379B9-8A63-4E89-AC8F-E0018E8EE2DB}"/>
    <cellStyle name="Normal 5 2 2 4" xfId="56877" xr:uid="{0002D646-8EDD-4C42-8DD5-667BB94C4F6C}"/>
    <cellStyle name="Normal 5 2 3" xfId="38336" xr:uid="{A151D59B-2B48-4199-8AA2-FD7D4A833C68}"/>
    <cellStyle name="Normal 5 2 3 2" xfId="38337" xr:uid="{E9DBAF61-0104-4CC6-80F6-632BB7047423}"/>
    <cellStyle name="Normal 5 2 3 2 2" xfId="38338" xr:uid="{C10BC241-505A-440E-8FD1-411D3853BF1F}"/>
    <cellStyle name="Normal 5 2 3 3" xfId="38339" xr:uid="{85351F0D-CF57-4FE1-8547-8899806F8CFD}"/>
    <cellStyle name="Normal 5 2 3 4" xfId="38340" xr:uid="{76C913B2-E83A-4591-AEF5-7B29649ABBF3}"/>
    <cellStyle name="Normal 5 2 4" xfId="38341" xr:uid="{66AA58E2-8B9B-421C-9A08-A522C7F6A3DE}"/>
    <cellStyle name="Normal 5 2 4 2" xfId="38342" xr:uid="{4A5A4973-0B7E-4B88-8E50-9DE10294F88F}"/>
    <cellStyle name="Normal 5 2 5" xfId="38343" xr:uid="{724EAAC6-1305-4140-B8C4-70F760CC5B76}"/>
    <cellStyle name="Normal 5 2 5 2" xfId="38344" xr:uid="{A02D264F-C61C-4D80-B829-40EB74E78827}"/>
    <cellStyle name="Normal 5 2 6" xfId="38345" xr:uid="{35DBFF09-8B94-47F3-A54D-C6AB01E4C906}"/>
    <cellStyle name="Normal 5 2 6 2" xfId="38346" xr:uid="{5B8DA4CA-A379-471B-9595-FFCE25DCA6D3}"/>
    <cellStyle name="Normal 5 2 6 2 2" xfId="38347" xr:uid="{17ACAD5E-F86B-46C8-99B9-A3C1EBE7BDD2}"/>
    <cellStyle name="Normal 5 2 6 3" xfId="38348" xr:uid="{29CF79D0-6897-4633-97B5-2313DCE0C588}"/>
    <cellStyle name="Normal 5 2 7" xfId="38349" xr:uid="{ACABD01C-6619-41F5-8546-B2F690DE032B}"/>
    <cellStyle name="Normal 5 2 8" xfId="38350" xr:uid="{88D9E92D-6A20-4657-ACBE-4641C14FE368}"/>
    <cellStyle name="Normal 5 2 9" xfId="38351" xr:uid="{D4C6C21F-ABFA-41D5-83E7-F6854F92E153}"/>
    <cellStyle name="Normal 5 2_INFORME" xfId="38352" xr:uid="{B571DCFC-3765-44E4-98DF-A9B61E830FF5}"/>
    <cellStyle name="Normal 5 3" xfId="38353" xr:uid="{747F08D6-05BB-45B4-BF16-20D8D03A9BA7}"/>
    <cellStyle name="Normal 5 3 10" xfId="38354" xr:uid="{3F1A14A1-5FDB-4555-99B8-7CF5F16D8D30}"/>
    <cellStyle name="Normal 5 3 2" xfId="38355" xr:uid="{0DF66BAF-C54F-43BA-AEC5-3098D8B2E10C}"/>
    <cellStyle name="Normal 5 3 2 2" xfId="38356" xr:uid="{D85FFA62-392F-4867-85AE-4A9B9AED320F}"/>
    <cellStyle name="Normal 5 3 2 2 2" xfId="38357" xr:uid="{D608FBFA-7774-4C10-A040-0A87FE12000F}"/>
    <cellStyle name="Normal 5 3 2 3" xfId="38358" xr:uid="{53A134C5-36A9-4B6B-B68C-112890B3A723}"/>
    <cellStyle name="Normal 5 3 2 4" xfId="38359" xr:uid="{B6EDAF6B-CD39-4B6C-B0C9-06CE6521EA95}"/>
    <cellStyle name="Normal 5 3 3" xfId="38360" xr:uid="{966B2DCD-7CDC-4E9A-AA36-6C3735D5D610}"/>
    <cellStyle name="Normal 5 3 3 2" xfId="38361" xr:uid="{7F049DE6-674A-44AA-B958-2BDA545CBD4D}"/>
    <cellStyle name="Normal 5 3 4" xfId="38362" xr:uid="{AA43B1D1-CC95-47DB-AA9A-5B04079C6F04}"/>
    <cellStyle name="Normal 5 3 5" xfId="38363" xr:uid="{351B413B-6EBD-4237-B0CE-5641BF5E5B8D}"/>
    <cellStyle name="Normal 5 3 6" xfId="38364" xr:uid="{E4BB5652-DAA3-4AAD-BB6E-8BC8B4BF78AB}"/>
    <cellStyle name="Normal 5 3 7" xfId="38365" xr:uid="{4AD3085A-4DE4-4BEF-81EC-F350654D79C1}"/>
    <cellStyle name="Normal 5 3 8" xfId="38366" xr:uid="{4A97A965-4B92-47FA-BF33-3F3B589DA2AB}"/>
    <cellStyle name="Normal 5 3 9" xfId="38367" xr:uid="{2F7C51CD-4D36-4409-B992-F9EDF40741F4}"/>
    <cellStyle name="Normal 5 4" xfId="38368" xr:uid="{CCB58FEC-6414-48EC-9E21-D77C25523646}"/>
    <cellStyle name="Normal 5 4 2" xfId="38369" xr:uid="{E31B7254-9EA1-4B62-A4F6-358AC2C81EAC}"/>
    <cellStyle name="Normal 5 4 2 2" xfId="38370" xr:uid="{F47908BF-D7CC-4279-A014-A20B4125F40F}"/>
    <cellStyle name="Normal 5 4 2 2 2" xfId="56878" xr:uid="{3B05F5EE-A80A-4924-BD29-876A41CB80B0}"/>
    <cellStyle name="Normal 5 4 2 3" xfId="56879" xr:uid="{2A827553-DC51-4D0A-9124-ECCC375C64BF}"/>
    <cellStyle name="Normal 5 4 3" xfId="38371" xr:uid="{C2E0F968-B944-4D44-8885-8866775AB6E1}"/>
    <cellStyle name="Normal 5 4 3 2" xfId="56880" xr:uid="{77C48A54-4A6F-4ADD-AAD9-7000446121BA}"/>
    <cellStyle name="Normal 5 4 4" xfId="56881" xr:uid="{D9A104E9-D742-4A61-86CB-6483B6AD3E6E}"/>
    <cellStyle name="Normal 5 5" xfId="38372" xr:uid="{140EFD2F-7E7F-431A-8045-C2DDF43B5DAD}"/>
    <cellStyle name="Normal 5 5 2" xfId="38373" xr:uid="{1E930299-AEB5-4797-A07F-4914A7441666}"/>
    <cellStyle name="Normal 5 5 2 2" xfId="38374" xr:uid="{A0FF7F3F-1BC9-4C74-996C-282939C82634}"/>
    <cellStyle name="Normal 5 5 3" xfId="38375" xr:uid="{30F31E8E-8F3D-4207-AEE0-3B55CF530DB4}"/>
    <cellStyle name="Normal 5 6" xfId="38376" xr:uid="{4053AEE5-1768-40C0-985C-0C610F61C500}"/>
    <cellStyle name="Normal 5 7" xfId="38377" xr:uid="{C592D78D-5953-4DB2-830D-68116E6B7F5E}"/>
    <cellStyle name="Normal 5 8" xfId="38378" xr:uid="{289D8AF9-720D-4E07-AEF8-EE4E2C358D27}"/>
    <cellStyle name="Normal 5 9" xfId="38379" xr:uid="{5A5FB0B8-68A7-49EF-B494-170414CEEBDD}"/>
    <cellStyle name="Normal 5_10A" xfId="38380" xr:uid="{8D35F0DB-2C7D-4315-8984-4C5C98078471}"/>
    <cellStyle name="Normal 50" xfId="38381" xr:uid="{7D09786E-2953-4476-B42E-6C4BDA32A8F8}"/>
    <cellStyle name="Normal 50 10" xfId="38382" xr:uid="{9EB84CA5-6504-4F34-B134-A3E9DA5E317C}"/>
    <cellStyle name="Normal 50 11" xfId="38383" xr:uid="{D3779867-F4CE-40F6-8A2E-77FC0676982A}"/>
    <cellStyle name="Normal 50 2" xfId="38384" xr:uid="{EE48F44D-8B1C-4034-AEE1-09816F416B9E}"/>
    <cellStyle name="Normal 50 2 10" xfId="38385" xr:uid="{1A94DC91-D70D-4992-84FA-A700A978A244}"/>
    <cellStyle name="Normal 50 2 2" xfId="38386" xr:uid="{A34405D2-21AB-4C96-BE5A-046CFB25CABC}"/>
    <cellStyle name="Normal 50 2 2 2" xfId="38387" xr:uid="{CAADA488-3CEB-4CD1-968A-B2D89BB40483}"/>
    <cellStyle name="Normal 50 2 2 2 2" xfId="38388" xr:uid="{68B1C74D-A985-4E57-B408-43A4767A2786}"/>
    <cellStyle name="Normal 50 2 2 2 2 2" xfId="38389" xr:uid="{C30C437D-01FF-4FC2-87C1-E5B0CB95F9DE}"/>
    <cellStyle name="Normal 50 2 2 2 2 2 2" xfId="38390" xr:uid="{DC267E3A-0729-4DEF-B5C6-C5CA83668600}"/>
    <cellStyle name="Normal 50 2 2 2 2 2 2 2" xfId="38391" xr:uid="{EF213EA6-406B-4C3E-B153-62ED2BC31480}"/>
    <cellStyle name="Normal 50 2 2 2 2 2 2 2 2" xfId="56882" xr:uid="{BB2F1201-1C6E-4D7B-8C2C-36FB866D0A92}"/>
    <cellStyle name="Normal 50 2 2 2 2 2 2 3" xfId="56883" xr:uid="{6D968BDE-65E9-4601-BD0D-65B4239E46B2}"/>
    <cellStyle name="Normal 50 2 2 2 2 2 3" xfId="38392" xr:uid="{7B80BAE7-D959-4F03-8645-B8024E64C28D}"/>
    <cellStyle name="Normal 50 2 2 2 2 2 3 2" xfId="56884" xr:uid="{AC64775C-A161-465F-814B-52A266918B0A}"/>
    <cellStyle name="Normal 50 2 2 2 2 2 4" xfId="56885" xr:uid="{D6D69B7A-DDE3-4BD7-BCA9-35584C63BF64}"/>
    <cellStyle name="Normal 50 2 2 2 2 3" xfId="38393" xr:uid="{A295C385-401D-40B2-913B-BE4AECFC879A}"/>
    <cellStyle name="Normal 50 2 2 2 2 3 2" xfId="38394" xr:uid="{82238108-D7AE-4236-B30D-9AC6F1707541}"/>
    <cellStyle name="Normal 50 2 2 2 2 3 2 2" xfId="56886" xr:uid="{14AB6959-C548-49A1-B229-18A41E357FF5}"/>
    <cellStyle name="Normal 50 2 2 2 2 3 3" xfId="56887" xr:uid="{53B53DB2-ADC1-487D-8A4C-4FD47A474BCC}"/>
    <cellStyle name="Normal 50 2 2 2 2 4" xfId="38395" xr:uid="{BBA7E7EA-C169-4BED-9966-55A9633D4FDD}"/>
    <cellStyle name="Normal 50 2 2 2 2 4 2" xfId="56888" xr:uid="{68EB4851-76DA-4E11-9AA4-3BD1854EAE1A}"/>
    <cellStyle name="Normal 50 2 2 2 2 5" xfId="38396" xr:uid="{02935D20-1A96-4628-996F-4A3C7CB171DA}"/>
    <cellStyle name="Normal 50 2 2 2 2 6" xfId="56889" xr:uid="{584E42DA-4FBC-47FA-B1F8-C71FAAB9D566}"/>
    <cellStyle name="Normal 50 2 2 2 3" xfId="38397" xr:uid="{2B7FA3B9-B8BF-436B-B547-66BA572CE748}"/>
    <cellStyle name="Normal 50 2 2 2 3 2" xfId="38398" xr:uid="{C29127F4-4188-4268-8176-10E4D6EA443E}"/>
    <cellStyle name="Normal 50 2 2 2 3 2 2" xfId="38399" xr:uid="{2C52898C-27CD-4CEA-A8E9-D4F01883E4ED}"/>
    <cellStyle name="Normal 50 2 2 2 3 2 2 2" xfId="38400" xr:uid="{520D473F-7D0E-4F6F-B70B-C2FD4DB01016}"/>
    <cellStyle name="Normal 50 2 2 2 3 2 3" xfId="38401" xr:uid="{E4145CCB-5997-43D5-BA8E-41A8EE7DFD90}"/>
    <cellStyle name="Normal 50 2 2 2 3 3" xfId="38402" xr:uid="{1C115AC3-29D7-4AB4-94CB-447B4CCFA557}"/>
    <cellStyle name="Normal 50 2 2 2 3 3 2" xfId="38403" xr:uid="{98DD9F81-8F0C-4658-A643-120C70E28C27}"/>
    <cellStyle name="Normal 50 2 2 2 3 4" xfId="38404" xr:uid="{71EB047F-313A-47CC-8EAB-A68A539029B2}"/>
    <cellStyle name="Normal 50 2 2 2 4" xfId="38405" xr:uid="{2956157E-CBAD-4335-B401-1D8CB9531B61}"/>
    <cellStyle name="Normal 50 2 2 2 4 2" xfId="38406" xr:uid="{7DE2F1F1-1BE3-4D0E-B984-8AAD3D167F69}"/>
    <cellStyle name="Normal 50 2 2 2 4 2 2" xfId="38407" xr:uid="{E9DC6134-4096-410F-A1DE-BAEC8998AF82}"/>
    <cellStyle name="Normal 50 2 2 2 4 3" xfId="38408" xr:uid="{CF1778F2-9B53-4180-AE08-0F9223CA704D}"/>
    <cellStyle name="Normal 50 2 2 2 5" xfId="38409" xr:uid="{92804A19-5790-4E5C-8CE8-52AC973C69F8}"/>
    <cellStyle name="Normal 50 2 2 2 5 2" xfId="38410" xr:uid="{737F3FDF-4BA7-4D99-BEE2-6748D0C176FB}"/>
    <cellStyle name="Normal 50 2 2 2 6" xfId="38411" xr:uid="{CC8870C6-2899-435B-8129-485F03228574}"/>
    <cellStyle name="Normal 50 2 2 2 7" xfId="38412" xr:uid="{4D131A7E-C6D9-4C05-8A8E-A4412C03607F}"/>
    <cellStyle name="Normal 50 2 2 2 8" xfId="38413" xr:uid="{C7D5AD97-72D2-4566-B10A-93DED42CCE81}"/>
    <cellStyle name="Normal 50 2 2 3" xfId="38414" xr:uid="{AA1FD61B-9638-48F2-ADAF-43DBB33429BD}"/>
    <cellStyle name="Normal 50 2 2 3 2" xfId="38415" xr:uid="{7EE6D6A3-9D8F-4692-A9CD-946B70BAE6E0}"/>
    <cellStyle name="Normal 50 2 2 3 2 2" xfId="38416" xr:uid="{2AF9ADEA-8E0E-4D1A-9FCB-F6D568AA6A2E}"/>
    <cellStyle name="Normal 50 2 2 3 2 2 2" xfId="38417" xr:uid="{29673AC4-22A5-4F70-BE37-9C1C71123FE5}"/>
    <cellStyle name="Normal 50 2 2 3 2 2 2 2" xfId="38418" xr:uid="{C02CD5B9-0520-4533-84A9-C93E150000B1}"/>
    <cellStyle name="Normal 50 2 2 3 2 2 3" xfId="38419" xr:uid="{69D284F4-412F-442B-B35C-72D7AD01398C}"/>
    <cellStyle name="Normal 50 2 2 3 2 3" xfId="38420" xr:uid="{F0CAF19B-CBD3-4AD1-99F7-E9305AC3644E}"/>
    <cellStyle name="Normal 50 2 2 3 2 3 2" xfId="38421" xr:uid="{523A9C7F-3DDB-4231-B5A3-F2694CBD1C3A}"/>
    <cellStyle name="Normal 50 2 2 3 2 4" xfId="38422" xr:uid="{76A0D02E-A474-4A98-B6CB-9C8A21040093}"/>
    <cellStyle name="Normal 50 2 2 3 3" xfId="38423" xr:uid="{E6E3DF3C-9F0F-40CD-AB65-46B202620738}"/>
    <cellStyle name="Normal 50 2 2 3 3 2" xfId="38424" xr:uid="{868991CB-2FD1-4ECD-A5F3-AC3987905483}"/>
    <cellStyle name="Normal 50 2 2 3 3 2 2" xfId="56890" xr:uid="{E5A0A91C-8F61-4AC6-B906-E1E41C1516A0}"/>
    <cellStyle name="Normal 50 2 2 3 3 3" xfId="56891" xr:uid="{5ECAB470-4368-42E4-A0FE-0F8816DF9277}"/>
    <cellStyle name="Normal 50 2 2 3 4" xfId="38425" xr:uid="{7AA4BED2-D6B6-4F1E-A398-95B301D70FEA}"/>
    <cellStyle name="Normal 50 2 2 3 4 2" xfId="56892" xr:uid="{842DA48A-699A-4F50-86AF-69EF7AFD2B89}"/>
    <cellStyle name="Normal 50 2 2 3 5" xfId="38426" xr:uid="{E75492B5-9F1D-4E71-A17C-528EE88CA3E8}"/>
    <cellStyle name="Normal 50 2 2 3 6" xfId="56893" xr:uid="{A4A4A9EA-EAFC-45AA-B3A0-1E4EFDF64A74}"/>
    <cellStyle name="Normal 50 2 2 4" xfId="38427" xr:uid="{1653BC78-A03C-43A3-A842-5D39BA3F221B}"/>
    <cellStyle name="Normal 50 2 2 4 2" xfId="38428" xr:uid="{01A085FC-A70B-4515-A94F-16BC9788EE89}"/>
    <cellStyle name="Normal 50 2 2 4 2 2" xfId="38429" xr:uid="{C7FF7568-678E-4DA9-A726-B49AF8CB3AA2}"/>
    <cellStyle name="Normal 50 2 2 4 2 2 2" xfId="38430" xr:uid="{048256B5-16CE-460B-B166-0E7ECBDB272F}"/>
    <cellStyle name="Normal 50 2 2 4 2 3" xfId="38431" xr:uid="{BCC3F9CE-05D3-492C-B7E5-9EE310FAA2F2}"/>
    <cellStyle name="Normal 50 2 2 4 3" xfId="38432" xr:uid="{105D6AE4-4AD5-407E-AAAD-9280CAC910A7}"/>
    <cellStyle name="Normal 50 2 2 4 3 2" xfId="38433" xr:uid="{1ED5AA18-E9AA-4760-ACD6-7B4DB50E2ACC}"/>
    <cellStyle name="Normal 50 2 2 4 4" xfId="38434" xr:uid="{9CEDD686-4086-46A7-966F-E0EF948E1799}"/>
    <cellStyle name="Normal 50 2 2 5" xfId="38435" xr:uid="{CAA446BB-39D2-488B-A8C9-1315383B502C}"/>
    <cellStyle name="Normal 50 2 2 5 2" xfId="38436" xr:uid="{017078AF-C143-4D71-BA0A-B1AA3B3B8120}"/>
    <cellStyle name="Normal 50 2 2 5 2 2" xfId="38437" xr:uid="{E04D7DB1-6919-4AC0-8F65-C062BD64B4CA}"/>
    <cellStyle name="Normal 50 2 2 5 3" xfId="38438" xr:uid="{F3CEF3B7-46AE-4C66-BDAA-8794999C94A4}"/>
    <cellStyle name="Normal 50 2 2 6" xfId="38439" xr:uid="{0708B3D4-58AB-4CDF-9B2F-E6CD64B156FE}"/>
    <cellStyle name="Normal 50 2 2 6 2" xfId="38440" xr:uid="{9BCBEC45-AE63-435E-A314-C65E5FFF9C49}"/>
    <cellStyle name="Normal 50 2 2 7" xfId="38441" xr:uid="{5A7962DA-BC06-4869-9BEB-7CA9FBBD59DB}"/>
    <cellStyle name="Normal 50 2 2 8" xfId="38442" xr:uid="{220BAB69-8E2A-4F59-811A-BFE0753CC15A}"/>
    <cellStyle name="Normal 50 2 2 9" xfId="38443" xr:uid="{D3558C1F-A3EA-4785-84B6-638B611833DB}"/>
    <cellStyle name="Normal 50 2 2_INFORME" xfId="38444" xr:uid="{A14A09BB-67F9-4DD9-BFEA-20543AB7E300}"/>
    <cellStyle name="Normal 50 2 3" xfId="38445" xr:uid="{187470E1-9345-44CB-86C0-A2ABF464F0C0}"/>
    <cellStyle name="Normal 50 2 3 2" xfId="38446" xr:uid="{7C694926-B9A1-461B-8EC6-BE0282EFA27C}"/>
    <cellStyle name="Normal 50 2 3 2 2" xfId="38447" xr:uid="{C36B9018-CB96-4108-8350-7F0EAFF1AD11}"/>
    <cellStyle name="Normal 50 2 3 2 2 2" xfId="38448" xr:uid="{07D79C63-7186-4A83-B225-D13BF5E9CE5C}"/>
    <cellStyle name="Normal 50 2 3 2 2 2 2" xfId="38449" xr:uid="{49655B14-36B0-441E-BB0A-48E5CA6C6A85}"/>
    <cellStyle name="Normal 50 2 3 2 2 2 2 2" xfId="56894" xr:uid="{4BFFC779-BD65-4676-8107-D7C04C040F83}"/>
    <cellStyle name="Normal 50 2 3 2 2 2 3" xfId="56895" xr:uid="{04222047-5BFB-40B6-B785-73E0B293D9B2}"/>
    <cellStyle name="Normal 50 2 3 2 2 3" xfId="38450" xr:uid="{2DE35BF0-2F89-4DBA-AF74-518AA8908D10}"/>
    <cellStyle name="Normal 50 2 3 2 2 3 2" xfId="56896" xr:uid="{9C324EA7-CB5C-4690-B5A3-A2A89D600A7B}"/>
    <cellStyle name="Normal 50 2 3 2 2 4" xfId="56897" xr:uid="{7B3EBD23-998A-4236-AE0C-77F08798B31B}"/>
    <cellStyle name="Normal 50 2 3 2 3" xfId="38451" xr:uid="{FEAA2E74-66A7-4AE9-B4A4-148DA1D9568A}"/>
    <cellStyle name="Normal 50 2 3 2 3 2" xfId="38452" xr:uid="{945BC623-5027-4B51-AE16-8BE33BBF5B62}"/>
    <cellStyle name="Normal 50 2 3 2 3 2 2" xfId="56898" xr:uid="{8E797357-6024-477F-9C46-0A0ED6C83FF8}"/>
    <cellStyle name="Normal 50 2 3 2 3 3" xfId="56899" xr:uid="{49ABBD13-D10F-4EBF-915B-FD22491AA396}"/>
    <cellStyle name="Normal 50 2 3 2 4" xfId="38453" xr:uid="{219215B7-0B1C-4E57-8631-5C159B7C80BA}"/>
    <cellStyle name="Normal 50 2 3 2 4 2" xfId="56900" xr:uid="{B5F7FC52-163B-4A79-A2D6-8CD093BE61AE}"/>
    <cellStyle name="Normal 50 2 3 2 5" xfId="38454" xr:uid="{6DF5683F-FA13-4761-9FB1-5F32BF246D87}"/>
    <cellStyle name="Normal 50 2 3 2 6" xfId="56901" xr:uid="{839F2784-9BA6-4360-A4DD-A181465FCF14}"/>
    <cellStyle name="Normal 50 2 3 3" xfId="38455" xr:uid="{EEE63AEE-471D-4600-8A9A-42BE50DB9D0B}"/>
    <cellStyle name="Normal 50 2 3 3 2" xfId="38456" xr:uid="{E415B2D7-3A1C-4FF0-8BA0-9307CDDE9AE1}"/>
    <cellStyle name="Normal 50 2 3 3 2 2" xfId="38457" xr:uid="{F5BBD031-58E4-4FD8-AD7B-B5CB56942801}"/>
    <cellStyle name="Normal 50 2 3 3 2 2 2" xfId="38458" xr:uid="{64B8B438-097A-4E07-994C-75FE50842A57}"/>
    <cellStyle name="Normal 50 2 3 3 2 3" xfId="38459" xr:uid="{6915AD63-DE76-4140-880B-83E671DD4BAD}"/>
    <cellStyle name="Normal 50 2 3 3 3" xfId="38460" xr:uid="{C8D64BE1-5EED-41D9-BC74-B46D3FD89691}"/>
    <cellStyle name="Normal 50 2 3 3 3 2" xfId="38461" xr:uid="{408C3453-12BC-4DC8-9BAE-105694A61F91}"/>
    <cellStyle name="Normal 50 2 3 3 4" xfId="38462" xr:uid="{75F4FA42-2FFF-4C2C-A8B0-836F2E7407D0}"/>
    <cellStyle name="Normal 50 2 3 4" xfId="38463" xr:uid="{635888B6-CD45-48E1-9302-01E8CFC73138}"/>
    <cellStyle name="Normal 50 2 3 4 2" xfId="38464" xr:uid="{B1AD46DC-386E-4762-8B32-C1EB785D4104}"/>
    <cellStyle name="Normal 50 2 3 4 2 2" xfId="38465" xr:uid="{FA91F0B1-F0FE-4E40-8D6E-6372A66DA749}"/>
    <cellStyle name="Normal 50 2 3 4 3" xfId="38466" xr:uid="{C55CA8F0-4A5F-4365-AEC8-7932498451DA}"/>
    <cellStyle name="Normal 50 2 3 5" xfId="38467" xr:uid="{41B7C363-57D8-4B84-B27E-FBC4E357F8A9}"/>
    <cellStyle name="Normal 50 2 3 5 2" xfId="38468" xr:uid="{1B22126F-FA8C-426C-B315-CE48B0103275}"/>
    <cellStyle name="Normal 50 2 3 6" xfId="38469" xr:uid="{3D526D27-DFE4-40B0-A044-3967DEA2C250}"/>
    <cellStyle name="Normal 50 2 3 7" xfId="38470" xr:uid="{D4DAF934-A8A2-459A-AB27-EF754D3B51BE}"/>
    <cellStyle name="Normal 50 2 3 8" xfId="38471" xr:uid="{49D584F9-1D61-40E7-9490-7FE53F0709A6}"/>
    <cellStyle name="Normal 50 2 4" xfId="38472" xr:uid="{4B313661-9E47-4B16-9224-AC2594382C61}"/>
    <cellStyle name="Normal 50 2 4 2" xfId="38473" xr:uid="{C247A1B4-CC3E-4EAB-A73A-72DEEE49F84E}"/>
    <cellStyle name="Normal 50 2 4 2 2" xfId="38474" xr:uid="{33EB5B5C-6DA9-44CB-8DDA-9137352F781A}"/>
    <cellStyle name="Normal 50 2 4 2 2 2" xfId="38475" xr:uid="{11D70CD1-96BB-475C-8B56-F363E292D51B}"/>
    <cellStyle name="Normal 50 2 4 2 2 2 2" xfId="38476" xr:uid="{3C88A42E-C5F9-4DEC-B32A-DCC0353AA15A}"/>
    <cellStyle name="Normal 50 2 4 2 2 3" xfId="38477" xr:uid="{3ACE1795-563F-436C-B1C0-A173D7BC7271}"/>
    <cellStyle name="Normal 50 2 4 2 3" xfId="38478" xr:uid="{B2239DD6-655B-4C54-A6EE-06F55528278D}"/>
    <cellStyle name="Normal 50 2 4 2 3 2" xfId="38479" xr:uid="{6EA6C1DF-CC10-467D-8B01-8C26CC532724}"/>
    <cellStyle name="Normal 50 2 4 2 4" xfId="38480" xr:uid="{EB693B70-295D-45CD-A8BF-AC421B799C00}"/>
    <cellStyle name="Normal 50 2 4 3" xfId="38481" xr:uid="{C01CC526-EF29-4153-AD96-D377A6096522}"/>
    <cellStyle name="Normal 50 2 4 3 2" xfId="38482" xr:uid="{2CBF34FF-DB15-4FA7-A619-D6A27A106B31}"/>
    <cellStyle name="Normal 50 2 4 3 2 2" xfId="56902" xr:uid="{FD0CFFA9-3B4D-4A26-A819-29904B693C4D}"/>
    <cellStyle name="Normal 50 2 4 3 3" xfId="56903" xr:uid="{20DA9FD4-DBFD-4634-AF85-369D90018747}"/>
    <cellStyle name="Normal 50 2 4 4" xfId="38483" xr:uid="{0E7CD71C-E552-409C-8748-7C1FCE559C6C}"/>
    <cellStyle name="Normal 50 2 4 4 2" xfId="56904" xr:uid="{3EE538D8-A23B-4192-BBF6-FDF91379FF6C}"/>
    <cellStyle name="Normal 50 2 4 5" xfId="38484" xr:uid="{285AEF81-BDDA-407A-B4F5-DEEAA7993596}"/>
    <cellStyle name="Normal 50 2 4 6" xfId="56905" xr:uid="{ED89D71A-5FEC-42A0-8491-54B4548AF49E}"/>
    <cellStyle name="Normal 50 2 5" xfId="38485" xr:uid="{6420A2A1-6239-4188-8C19-98B1764CC41A}"/>
    <cellStyle name="Normal 50 2 5 2" xfId="38486" xr:uid="{C73E74AD-FFBA-4DF2-8A4D-FF1B715FB7B3}"/>
    <cellStyle name="Normal 50 2 5 2 2" xfId="38487" xr:uid="{84441D63-BAED-4C24-957D-B8C5E001DC3E}"/>
    <cellStyle name="Normal 50 2 5 2 2 2" xfId="38488" xr:uid="{44CFAE3B-6979-43DA-92FA-B1463B463EFF}"/>
    <cellStyle name="Normal 50 2 5 2 3" xfId="38489" xr:uid="{4CBA7C99-CA4C-4090-B167-49169FDA0925}"/>
    <cellStyle name="Normal 50 2 5 3" xfId="38490" xr:uid="{CBEDBDC2-7049-42D8-A744-234A156E54DC}"/>
    <cellStyle name="Normal 50 2 5 3 2" xfId="38491" xr:uid="{FE5DBEB1-EF0B-426C-9D65-D46DE1D68074}"/>
    <cellStyle name="Normal 50 2 5 4" xfId="38492" xr:uid="{51D83C6B-04AD-4CEF-880A-4933702E7B6E}"/>
    <cellStyle name="Normal 50 2 6" xfId="38493" xr:uid="{F451ED41-5DC0-4134-9CB0-367716D5D734}"/>
    <cellStyle name="Normal 50 2 6 2" xfId="38494" xr:uid="{660BFC6A-0550-486A-A897-8A104CCD67E0}"/>
    <cellStyle name="Normal 50 2 6 2 2" xfId="38495" xr:uid="{8171F38E-8DA8-424C-B68F-4B0D8D1720C8}"/>
    <cellStyle name="Normal 50 2 6 3" xfId="38496" xr:uid="{CEAC1032-7074-4419-8BAB-EE77133B7165}"/>
    <cellStyle name="Normal 50 2 7" xfId="38497" xr:uid="{1BFE92A9-D405-46ED-8D35-CA3A7050940C}"/>
    <cellStyle name="Normal 50 2 7 2" xfId="38498" xr:uid="{EB28CE6F-3336-46DC-9CDC-20F747348CD5}"/>
    <cellStyle name="Normal 50 2 8" xfId="38499" xr:uid="{9D8A109C-E6C6-4832-905A-917A807556BB}"/>
    <cellStyle name="Normal 50 2 9" xfId="38500" xr:uid="{020C63D5-85DD-478C-8CFE-2176A5426E8C}"/>
    <cellStyle name="Normal 50 2_INFORME" xfId="38501" xr:uid="{4C831FE9-CB72-4584-A682-170C7CDD3217}"/>
    <cellStyle name="Normal 50 3" xfId="38502" xr:uid="{CBC8CE48-7A85-495F-8DDE-D1BF2D163B8C}"/>
    <cellStyle name="Normal 50 3 2" xfId="38503" xr:uid="{C78D0656-B620-40EF-8916-708DE308436B}"/>
    <cellStyle name="Normal 50 3 2 2" xfId="38504" xr:uid="{E8BD2E7E-C022-4766-BBAB-6D0D2B86E31F}"/>
    <cellStyle name="Normal 50 3 2 2 2" xfId="38505" xr:uid="{404D8897-F684-4210-8F32-81FC2E5F4E8E}"/>
    <cellStyle name="Normal 50 3 2 2 2 2" xfId="38506" xr:uid="{8AFF15A4-1D5D-442C-9199-46AF1524225D}"/>
    <cellStyle name="Normal 50 3 2 2 2 2 2" xfId="38507" xr:uid="{330C20FB-EF1D-4E16-AAD3-41AD92C829F6}"/>
    <cellStyle name="Normal 50 3 2 2 2 2 2 2" xfId="56906" xr:uid="{DA045AD0-3747-4691-8024-364C53496388}"/>
    <cellStyle name="Normal 50 3 2 2 2 2 3" xfId="56907" xr:uid="{73343598-82A4-49DD-96DF-2A91486B22D4}"/>
    <cellStyle name="Normal 50 3 2 2 2 3" xfId="38508" xr:uid="{7A4F4355-E344-43FA-BA2E-76902D049549}"/>
    <cellStyle name="Normal 50 3 2 2 2 3 2" xfId="56908" xr:uid="{6A2EEE83-25F2-448E-9770-886AA30AFF91}"/>
    <cellStyle name="Normal 50 3 2 2 2 4" xfId="56909" xr:uid="{B6F609FA-7BEF-4931-8805-2B3DD9C6FE3D}"/>
    <cellStyle name="Normal 50 3 2 2 3" xfId="38509" xr:uid="{D97485FE-2EED-4657-A6C6-3F06453DCF44}"/>
    <cellStyle name="Normal 50 3 2 2 3 2" xfId="38510" xr:uid="{8CDDA7F5-FB36-4C84-8C42-DA9915FECF7F}"/>
    <cellStyle name="Normal 50 3 2 2 3 2 2" xfId="56910" xr:uid="{D86C0739-272F-489F-9CF1-7CA81EA536D9}"/>
    <cellStyle name="Normal 50 3 2 2 3 3" xfId="56911" xr:uid="{1CA51E07-71AA-4B57-A542-FCED5F56413D}"/>
    <cellStyle name="Normal 50 3 2 2 4" xfId="38511" xr:uid="{788D6704-820E-472C-8D65-C3B41550747C}"/>
    <cellStyle name="Normal 50 3 2 2 4 2" xfId="56912" xr:uid="{C90B5708-F012-4B86-82E9-3E2648851691}"/>
    <cellStyle name="Normal 50 3 2 2 5" xfId="38512" xr:uid="{E5847004-7DC3-49B6-801A-E997E7E65F9F}"/>
    <cellStyle name="Normal 50 3 2 2 6" xfId="56913" xr:uid="{B041CE2E-391C-469E-B444-720B3A3FD2CD}"/>
    <cellStyle name="Normal 50 3 2 3" xfId="38513" xr:uid="{AD4DF788-23EF-4D44-B93A-8DC09E664AEB}"/>
    <cellStyle name="Normal 50 3 2 3 2" xfId="38514" xr:uid="{CD0E40C1-777A-4498-804B-9FCD594635CB}"/>
    <cellStyle name="Normal 50 3 2 3 2 2" xfId="38515" xr:uid="{E98DC8F4-8BB9-4CF7-B1FE-A3BB5AB075F0}"/>
    <cellStyle name="Normal 50 3 2 3 2 2 2" xfId="38516" xr:uid="{6795F273-AC9B-4E16-958F-E06146991C18}"/>
    <cellStyle name="Normal 50 3 2 3 2 3" xfId="38517" xr:uid="{157F026F-8D16-4C42-9FD0-A1EFD6CC63D9}"/>
    <cellStyle name="Normal 50 3 2 3 3" xfId="38518" xr:uid="{AD938B89-64A4-48F7-9A26-973C648B3D6D}"/>
    <cellStyle name="Normal 50 3 2 3 3 2" xfId="38519" xr:uid="{33EFEC0C-691B-4EA2-A2A6-87956E1E2AD0}"/>
    <cellStyle name="Normal 50 3 2 3 4" xfId="38520" xr:uid="{BBEFA621-45B8-41B3-8AB2-D6A7D1CB6372}"/>
    <cellStyle name="Normal 50 3 2 4" xfId="38521" xr:uid="{8FD87426-4FBB-4297-8B75-C13A41FDFA7B}"/>
    <cellStyle name="Normal 50 3 2 4 2" xfId="38522" xr:uid="{01BEDF53-8B43-4333-B8E1-93C4F947E291}"/>
    <cellStyle name="Normal 50 3 2 4 2 2" xfId="38523" xr:uid="{4B77AA97-0EEF-40F6-BE9D-88484D2A68C9}"/>
    <cellStyle name="Normal 50 3 2 4 3" xfId="38524" xr:uid="{CE24BA90-0380-49FF-A872-850521556964}"/>
    <cellStyle name="Normal 50 3 2 5" xfId="38525" xr:uid="{4CB05CA0-39F4-4041-B548-9F430A96F174}"/>
    <cellStyle name="Normal 50 3 2 5 2" xfId="38526" xr:uid="{542D0ADA-16CD-497F-89CF-652C6996B6A3}"/>
    <cellStyle name="Normal 50 3 2 6" xfId="38527" xr:uid="{28B39272-9B00-4FEF-A83A-E21DD84767F9}"/>
    <cellStyle name="Normal 50 3 2 7" xfId="38528" xr:uid="{2AD5B39D-5118-41E1-B954-1295E29F606D}"/>
    <cellStyle name="Normal 50 3 2 8" xfId="38529" xr:uid="{279D1349-1256-412B-9EBA-3FF114DF3B6A}"/>
    <cellStyle name="Normal 50 3 3" xfId="38530" xr:uid="{08F2D448-FFA0-45EF-BB98-0ACC272C80F7}"/>
    <cellStyle name="Normal 50 3 3 2" xfId="38531" xr:uid="{86D067BA-7872-4756-9312-AB83A83F5195}"/>
    <cellStyle name="Normal 50 3 3 2 2" xfId="38532" xr:uid="{E1AEE8A5-0FCA-45CF-87B5-A95DB21541A5}"/>
    <cellStyle name="Normal 50 3 3 2 2 2" xfId="38533" xr:uid="{E210F7F5-B8F1-48B2-8199-CECA891DA01D}"/>
    <cellStyle name="Normal 50 3 3 2 2 2 2" xfId="38534" xr:uid="{8760759E-827A-414F-AFF5-CCD5E943C867}"/>
    <cellStyle name="Normal 50 3 3 2 2 3" xfId="38535" xr:uid="{B544CF53-3961-45F5-973C-032DB211F558}"/>
    <cellStyle name="Normal 50 3 3 2 3" xfId="38536" xr:uid="{CA08E4D8-83C0-4BCB-9C06-EF38000CB457}"/>
    <cellStyle name="Normal 50 3 3 2 3 2" xfId="38537" xr:uid="{6F4D5D9B-CCDF-4AE7-8A58-00FF425B70EB}"/>
    <cellStyle name="Normal 50 3 3 2 4" xfId="38538" xr:uid="{2D643545-5D48-4F3C-B886-D61DE79BF501}"/>
    <cellStyle name="Normal 50 3 3 3" xfId="38539" xr:uid="{DA5D65BD-60C8-4DAC-8DFC-451B729217F4}"/>
    <cellStyle name="Normal 50 3 3 3 2" xfId="38540" xr:uid="{0945D6D0-C9C1-44AC-B3C8-B646B7C68341}"/>
    <cellStyle name="Normal 50 3 3 3 2 2" xfId="56914" xr:uid="{2162EAF5-BC91-4A35-9436-BE216B3F699D}"/>
    <cellStyle name="Normal 50 3 3 3 3" xfId="56915" xr:uid="{AFE16E4D-D4B3-4D94-AE65-A82EB3A80E45}"/>
    <cellStyle name="Normal 50 3 3 4" xfId="38541" xr:uid="{76C349AE-3AF9-40EF-9B15-9ADC1C440826}"/>
    <cellStyle name="Normal 50 3 3 4 2" xfId="56916" xr:uid="{47FBF97E-1440-48C1-BE05-CF389749DFC7}"/>
    <cellStyle name="Normal 50 3 3 5" xfId="38542" xr:uid="{20D2E9AC-3E0F-423B-B4AC-D90340C1D4C4}"/>
    <cellStyle name="Normal 50 3 3 6" xfId="56917" xr:uid="{75ABC1F2-B440-4EFF-8346-00581CDACA3E}"/>
    <cellStyle name="Normal 50 3 4" xfId="38543" xr:uid="{80C5E7EA-ED1D-4516-BA46-DEF97F4BBA09}"/>
    <cellStyle name="Normal 50 3 4 2" xfId="38544" xr:uid="{92A15FB7-DC7A-4FF5-B88F-223C83C22C78}"/>
    <cellStyle name="Normal 50 3 4 2 2" xfId="38545" xr:uid="{B8271644-AB6D-4808-BD2A-723D80836A55}"/>
    <cellStyle name="Normal 50 3 4 2 2 2" xfId="38546" xr:uid="{20C826D7-C525-4887-936F-579AFFBB3564}"/>
    <cellStyle name="Normal 50 3 4 2 3" xfId="38547" xr:uid="{18358C47-4ECC-4185-9A03-0EFAEEC18070}"/>
    <cellStyle name="Normal 50 3 4 3" xfId="38548" xr:uid="{E14C008C-B8EA-4D1A-9068-B860C51E9712}"/>
    <cellStyle name="Normal 50 3 4 3 2" xfId="38549" xr:uid="{77D1017F-CA09-4249-A09F-14A009578AD9}"/>
    <cellStyle name="Normal 50 3 4 4" xfId="38550" xr:uid="{C45A66DA-A931-44BB-BBE6-49BBF9996267}"/>
    <cellStyle name="Normal 50 3 5" xfId="38551" xr:uid="{A1CF3C90-3E2D-4C9D-B970-FE86DACABC81}"/>
    <cellStyle name="Normal 50 3 5 2" xfId="38552" xr:uid="{719D36BC-7976-42A0-AD83-95CADB1665B0}"/>
    <cellStyle name="Normal 50 3 5 2 2" xfId="38553" xr:uid="{7DEC101F-5D8F-419E-9AB2-9F8DDC27EA78}"/>
    <cellStyle name="Normal 50 3 5 3" xfId="38554" xr:uid="{ABE19821-0D58-4173-8A21-4CCCBF6B909E}"/>
    <cellStyle name="Normal 50 3 6" xfId="38555" xr:uid="{A6B92D36-34D9-43D2-BB6F-7E43BD3F5EB0}"/>
    <cellStyle name="Normal 50 3 6 2" xfId="38556" xr:uid="{3C39322B-F397-4DBF-9DCA-10D096C01AB5}"/>
    <cellStyle name="Normal 50 3 7" xfId="38557" xr:uid="{DAA0F141-78C8-4E4D-B160-E8F15111B7E5}"/>
    <cellStyle name="Normal 50 3 8" xfId="38558" xr:uid="{416BF526-4CFB-4FCE-B89C-F76DA2A5388B}"/>
    <cellStyle name="Normal 50 3 9" xfId="38559" xr:uid="{30128412-4B73-4088-BCB4-73634A7A0A23}"/>
    <cellStyle name="Normal 50 3_INFORME" xfId="38560" xr:uid="{934C1A8A-9272-478F-9FC6-9141E95D4255}"/>
    <cellStyle name="Normal 50 4" xfId="38561" xr:uid="{30349F14-EB45-439B-A1E2-8780E536CB66}"/>
    <cellStyle name="Normal 50 4 2" xfId="38562" xr:uid="{3A9FADB8-0FDE-4C20-BC9A-0EDC5FF57DF7}"/>
    <cellStyle name="Normal 50 4 2 2" xfId="38563" xr:uid="{E990469C-3FAD-449A-ABE2-75550F61464B}"/>
    <cellStyle name="Normal 50 4 2 2 2" xfId="38564" xr:uid="{6AB4C799-A095-4147-AB1B-9953A7E8D8E5}"/>
    <cellStyle name="Normal 50 4 2 2 2 2" xfId="38565" xr:uid="{A8FFB40A-63B2-48E2-B1B9-0CE1739A5A35}"/>
    <cellStyle name="Normal 50 4 2 2 2 2 2" xfId="56918" xr:uid="{47F4157E-4778-493B-9EFF-D6D0ACF01EA0}"/>
    <cellStyle name="Normal 50 4 2 2 2 3" xfId="56919" xr:uid="{902FE25E-CB23-4846-AA86-1DC2302DD127}"/>
    <cellStyle name="Normal 50 4 2 2 3" xfId="38566" xr:uid="{CA61E683-5740-4059-B37D-6A7FA04FA3ED}"/>
    <cellStyle name="Normal 50 4 2 2 3 2" xfId="56920" xr:uid="{48A04F5A-44AD-43DC-9858-B3DC1E11BAD9}"/>
    <cellStyle name="Normal 50 4 2 2 4" xfId="56921" xr:uid="{E7A3B644-C33E-4884-9362-4F4EB8B687D2}"/>
    <cellStyle name="Normal 50 4 2 3" xfId="38567" xr:uid="{10B5E4A7-6D0A-4770-A35A-C62464DD69EC}"/>
    <cellStyle name="Normal 50 4 2 3 2" xfId="38568" xr:uid="{FECB36D7-0F74-4A52-80DE-3A7342B13879}"/>
    <cellStyle name="Normal 50 4 2 3 2 2" xfId="56922" xr:uid="{0A4349C4-EB52-4FCE-8C97-C7483DB7F60B}"/>
    <cellStyle name="Normal 50 4 2 3 3" xfId="56923" xr:uid="{572D8F9E-842A-44EA-8B64-8E920441B2BD}"/>
    <cellStyle name="Normal 50 4 2 4" xfId="38569" xr:uid="{C02A1EA5-EA36-41C0-9724-2F3D94FFE835}"/>
    <cellStyle name="Normal 50 4 2 4 2" xfId="56924" xr:uid="{77ED31F8-E50F-40AC-B00F-2349DFE8B318}"/>
    <cellStyle name="Normal 50 4 2 5" xfId="38570" xr:uid="{BC1C0AF6-4CF5-4086-A724-16E1AA93E1D3}"/>
    <cellStyle name="Normal 50 4 2 6" xfId="56925" xr:uid="{02550144-57BD-462E-8D1D-0EB89D82729F}"/>
    <cellStyle name="Normal 50 4 3" xfId="38571" xr:uid="{23AEF823-8130-4D15-8BDF-61CE8084B739}"/>
    <cellStyle name="Normal 50 4 3 2" xfId="38572" xr:uid="{A5034978-205D-4C72-A058-61AF6B817242}"/>
    <cellStyle name="Normal 50 4 3 2 2" xfId="38573" xr:uid="{58638C38-1AE7-4194-9BC4-45DA27EA33B7}"/>
    <cellStyle name="Normal 50 4 3 2 2 2" xfId="38574" xr:uid="{D38940B6-3DED-4B49-B05A-1DA10C9A128D}"/>
    <cellStyle name="Normal 50 4 3 2 3" xfId="38575" xr:uid="{57BBBE85-2841-4813-82F1-9ADA3B2EDF0A}"/>
    <cellStyle name="Normal 50 4 3 3" xfId="38576" xr:uid="{6E139639-551D-4A07-B8CB-AE0EC21A5DF5}"/>
    <cellStyle name="Normal 50 4 3 3 2" xfId="38577" xr:uid="{DCAEA9E1-79DB-44DB-A5A1-E74318C38A4C}"/>
    <cellStyle name="Normal 50 4 3 4" xfId="38578" xr:uid="{3874254C-73D8-4DFE-BD08-3ADDF5EE6158}"/>
    <cellStyle name="Normal 50 4 4" xfId="38579" xr:uid="{370A6B60-946D-43B3-B432-B34A3D88706F}"/>
    <cellStyle name="Normal 50 4 4 2" xfId="38580" xr:uid="{A6E9BD80-C193-4C7D-B74D-D6A04A28BBE4}"/>
    <cellStyle name="Normal 50 4 4 2 2" xfId="38581" xr:uid="{72D4E24B-8956-468E-B6B8-37A170B19FD0}"/>
    <cellStyle name="Normal 50 4 4 3" xfId="38582" xr:uid="{DE32CDFF-ED4C-46DB-8AD6-9413CE06B019}"/>
    <cellStyle name="Normal 50 4 5" xfId="38583" xr:uid="{8DE62C83-E27D-4A99-AB76-16E47F329C6E}"/>
    <cellStyle name="Normal 50 4 5 2" xfId="38584" xr:uid="{881D5360-FA8A-4D94-84AD-AB6B1BE6CC77}"/>
    <cellStyle name="Normal 50 4 6" xfId="38585" xr:uid="{7E4B7036-20CA-450B-BB63-C569A2DE77B4}"/>
    <cellStyle name="Normal 50 4 7" xfId="38586" xr:uid="{C28C8F1D-03E1-4530-98A5-396A8C634902}"/>
    <cellStyle name="Normal 50 4 8" xfId="38587" xr:uid="{3010AC8F-A32E-45C8-86C2-851F67AD4C73}"/>
    <cellStyle name="Normal 50 5" xfId="38588" xr:uid="{BE4049D4-883A-44FC-9573-9B62ADA0B164}"/>
    <cellStyle name="Normal 50 5 2" xfId="38589" xr:uid="{82B4A247-4E57-4F0B-8396-F1176A89FEE6}"/>
    <cellStyle name="Normal 50 5 2 2" xfId="38590" xr:uid="{C22BCA23-1E1C-4C8F-A2C0-7819D7CF33C7}"/>
    <cellStyle name="Normal 50 5 2 2 2" xfId="38591" xr:uid="{3FC75D84-CBC1-4D28-A182-85A343BCB057}"/>
    <cellStyle name="Normal 50 5 2 2 2 2" xfId="38592" xr:uid="{134246F7-DC41-4A09-9AAC-E86078B9165E}"/>
    <cellStyle name="Normal 50 5 2 2 3" xfId="38593" xr:uid="{3B9739A3-255E-4813-BB10-1309D9400261}"/>
    <cellStyle name="Normal 50 5 2 3" xfId="38594" xr:uid="{96373020-2E62-4A3F-B89A-2F390946D1BB}"/>
    <cellStyle name="Normal 50 5 2 3 2" xfId="38595" xr:uid="{C484A59A-E84E-47FD-B1B2-C1799D58DB3E}"/>
    <cellStyle name="Normal 50 5 2 4" xfId="38596" xr:uid="{6C2ADC48-2C0E-4F81-8664-9E7E61158D08}"/>
    <cellStyle name="Normal 50 5 3" xfId="38597" xr:uid="{D91DDD56-4FD9-4729-B8D4-D866CD9DD162}"/>
    <cellStyle name="Normal 50 5 3 2" xfId="38598" xr:uid="{3BF215B0-8758-48B1-AA57-EB0477E12AC1}"/>
    <cellStyle name="Normal 50 5 3 2 2" xfId="56926" xr:uid="{0FA4ED66-A0F6-4C43-BF79-7501FA2BE366}"/>
    <cellStyle name="Normal 50 5 3 3" xfId="56927" xr:uid="{A8827A91-D509-4F9F-8093-4777BA2D807D}"/>
    <cellStyle name="Normal 50 5 4" xfId="38599" xr:uid="{F555D6C8-6B5F-4C8B-8659-40A709DBC433}"/>
    <cellStyle name="Normal 50 5 4 2" xfId="56928" xr:uid="{2A3FBD90-453D-406B-AD95-DA3EFCFE27FD}"/>
    <cellStyle name="Normal 50 5 5" xfId="38600" xr:uid="{ABA2D417-586E-458D-84E8-4A48EB609707}"/>
    <cellStyle name="Normal 50 5 6" xfId="56929" xr:uid="{E9FCDD68-68A5-41FF-B3B8-D2B65C15BDB8}"/>
    <cellStyle name="Normal 50 6" xfId="38601" xr:uid="{2E0515BF-04DD-4400-9339-37334682FFE2}"/>
    <cellStyle name="Normal 50 6 2" xfId="38602" xr:uid="{85507C95-FB47-48F8-B7BC-02D9E741CA41}"/>
    <cellStyle name="Normal 50 6 2 2" xfId="38603" xr:uid="{A8712E69-0626-46A0-8150-ECAFD9089592}"/>
    <cellStyle name="Normal 50 6 2 2 2" xfId="38604" xr:uid="{71191CAD-5135-4CF8-9A01-860A7119287D}"/>
    <cellStyle name="Normal 50 6 2 3" xfId="38605" xr:uid="{A144FD2E-DC75-471F-8AD1-1DDCBA94BD68}"/>
    <cellStyle name="Normal 50 6 3" xfId="38606" xr:uid="{A19631F5-E23F-4F05-B520-D939729A88DB}"/>
    <cellStyle name="Normal 50 6 3 2" xfId="38607" xr:uid="{225F43AA-7C69-4CE3-8542-9E32DB6D2E73}"/>
    <cellStyle name="Normal 50 6 4" xfId="38608" xr:uid="{E94F9CA6-362E-446E-B5B7-CED25A97F1CC}"/>
    <cellStyle name="Normal 50 7" xfId="38609" xr:uid="{5E521ED1-4A85-46DB-8818-5EA5AFBBB5B3}"/>
    <cellStyle name="Normal 50 7 2" xfId="38610" xr:uid="{695FB5C6-9660-40C2-B498-7D0CF18F74BE}"/>
    <cellStyle name="Normal 50 7 2 2" xfId="38611" xr:uid="{4A6323AE-214F-401B-B0BB-043CDAA12CB0}"/>
    <cellStyle name="Normal 50 7 3" xfId="38612" xr:uid="{7D91531F-3ED0-4BBD-BB3F-A75DA45C1959}"/>
    <cellStyle name="Normal 50 8" xfId="38613" xr:uid="{5398ABBA-6A23-48F7-98B3-665267E3304E}"/>
    <cellStyle name="Normal 50 8 2" xfId="38614" xr:uid="{51D654C6-FA63-412B-AC15-FADCAC9106A4}"/>
    <cellStyle name="Normal 50 9" xfId="38615" xr:uid="{3C56E4E2-33A2-47E8-82B5-A1E2F56EE7D2}"/>
    <cellStyle name="Normal 50_INFORME" xfId="38616" xr:uid="{6812F1D5-BC6F-4CD8-B875-B5AD7EEDB360}"/>
    <cellStyle name="Normal 51" xfId="38617" xr:uid="{51DC4B2B-3ED8-4FC5-8595-5F2DA0EE6C04}"/>
    <cellStyle name="Normal 51 10" xfId="38618" xr:uid="{3A543035-CE2D-43B4-B1B2-9A4F6FAEDAE1}"/>
    <cellStyle name="Normal 51 11" xfId="38619" xr:uid="{F6281E11-8CB7-4385-8DC4-62E41819677B}"/>
    <cellStyle name="Normal 51 2" xfId="38620" xr:uid="{4F3A1BB6-38D5-4732-9B7F-B0FC3BF98D9D}"/>
    <cellStyle name="Normal 51 2 10" xfId="38621" xr:uid="{49ADAB53-B25C-463A-AEDB-1BBC270D5F71}"/>
    <cellStyle name="Normal 51 2 2" xfId="38622" xr:uid="{4F933794-3AA9-4741-96C4-FDF51D64B74C}"/>
    <cellStyle name="Normal 51 2 2 2" xfId="38623" xr:uid="{B7AAF117-C5A0-4431-88A9-136ED9E312C7}"/>
    <cellStyle name="Normal 51 2 2 2 2" xfId="38624" xr:uid="{E3DEE6AB-81D4-42F7-BA8D-46ECF1FC89C3}"/>
    <cellStyle name="Normal 51 2 2 2 2 2" xfId="38625" xr:uid="{D29BF0B0-0E15-4BFC-B810-E9C99DA6C4A5}"/>
    <cellStyle name="Normal 51 2 2 2 2 2 2" xfId="38626" xr:uid="{342907B3-CDA2-4CF6-B0CC-483776E753D7}"/>
    <cellStyle name="Normal 51 2 2 2 2 2 2 2" xfId="38627" xr:uid="{F35434EB-03BA-4566-AC49-43074968AB87}"/>
    <cellStyle name="Normal 51 2 2 2 2 2 2 2 2" xfId="56930" xr:uid="{70E1F9DE-3152-47C6-BD39-0EE1C2B370EB}"/>
    <cellStyle name="Normal 51 2 2 2 2 2 2 3" xfId="56931" xr:uid="{FB68A0DD-E78F-472D-8C04-A7D20169B249}"/>
    <cellStyle name="Normal 51 2 2 2 2 2 3" xfId="38628" xr:uid="{F50F6C91-E938-4CDA-8068-AD6F13A98E8A}"/>
    <cellStyle name="Normal 51 2 2 2 2 2 3 2" xfId="56932" xr:uid="{C0531C25-86BD-4F09-ABFA-5A404F1603D9}"/>
    <cellStyle name="Normal 51 2 2 2 2 2 4" xfId="56933" xr:uid="{1EE04385-103C-447F-B849-DE50C7D33818}"/>
    <cellStyle name="Normal 51 2 2 2 2 3" xfId="38629" xr:uid="{E22D0909-1BCE-4998-BDEC-2ACE78CE6011}"/>
    <cellStyle name="Normal 51 2 2 2 2 3 2" xfId="38630" xr:uid="{52D4D080-E7C5-4F50-82AA-01DD3A7D59B6}"/>
    <cellStyle name="Normal 51 2 2 2 2 3 2 2" xfId="56934" xr:uid="{B607F4DE-1B20-423A-9508-D69F3CAE16E2}"/>
    <cellStyle name="Normal 51 2 2 2 2 3 3" xfId="56935" xr:uid="{5CD05917-EBA5-4B2F-9021-236C787A2650}"/>
    <cellStyle name="Normal 51 2 2 2 2 4" xfId="38631" xr:uid="{3CDE36BD-F6AA-4CCA-9F64-CF03AF741FA4}"/>
    <cellStyle name="Normal 51 2 2 2 2 4 2" xfId="56936" xr:uid="{68046F11-7266-48DF-A2B7-BD7E5411E46F}"/>
    <cellStyle name="Normal 51 2 2 2 2 5" xfId="38632" xr:uid="{2C9AD8D4-939F-4C04-854D-F3289FC2F08E}"/>
    <cellStyle name="Normal 51 2 2 2 2 6" xfId="56937" xr:uid="{17213CE3-2377-4147-B9EE-152784AFB65E}"/>
    <cellStyle name="Normal 51 2 2 2 3" xfId="38633" xr:uid="{8FBC06D5-AF82-4540-AC25-AC9D52CA1CC9}"/>
    <cellStyle name="Normal 51 2 2 2 3 2" xfId="38634" xr:uid="{217A64FA-B853-437F-ADB9-A7C3CF254E6E}"/>
    <cellStyle name="Normal 51 2 2 2 3 2 2" xfId="38635" xr:uid="{5DA1477A-3483-4CF4-A9F9-4D3B8728455E}"/>
    <cellStyle name="Normal 51 2 2 2 3 2 2 2" xfId="38636" xr:uid="{FE1BFE9C-F907-4931-A4D0-D70895B508B1}"/>
    <cellStyle name="Normal 51 2 2 2 3 2 3" xfId="38637" xr:uid="{B253C837-0EEA-441F-AE9A-0E32F23B6A33}"/>
    <cellStyle name="Normal 51 2 2 2 3 3" xfId="38638" xr:uid="{4885E970-3F2D-4F6A-B05F-6873B99E0A62}"/>
    <cellStyle name="Normal 51 2 2 2 3 3 2" xfId="38639" xr:uid="{04BFC038-C7C9-48B6-A9A9-EC235B5E1C69}"/>
    <cellStyle name="Normal 51 2 2 2 3 4" xfId="38640" xr:uid="{44FB2CA1-F688-4657-A485-F3306174EBF5}"/>
    <cellStyle name="Normal 51 2 2 2 4" xfId="38641" xr:uid="{8D98A735-2342-4F9D-8E65-9855309530FE}"/>
    <cellStyle name="Normal 51 2 2 2 4 2" xfId="38642" xr:uid="{A2ABBEBA-3F60-4CA2-9A55-EA9055BA5A5F}"/>
    <cellStyle name="Normal 51 2 2 2 4 2 2" xfId="38643" xr:uid="{3CB44E93-F220-4E75-85AA-A38AE3277097}"/>
    <cellStyle name="Normal 51 2 2 2 4 3" xfId="38644" xr:uid="{CBBA226E-F738-47E7-9790-D2A926AF265E}"/>
    <cellStyle name="Normal 51 2 2 2 5" xfId="38645" xr:uid="{FDB0CDA9-2AE3-4976-A6D6-43A2FEDD14AD}"/>
    <cellStyle name="Normal 51 2 2 2 5 2" xfId="38646" xr:uid="{740DBC9F-C91E-423F-BD2A-1DD612FB3E11}"/>
    <cellStyle name="Normal 51 2 2 2 6" xfId="38647" xr:uid="{25E22528-6D00-4124-BBC4-9016842F719B}"/>
    <cellStyle name="Normal 51 2 2 2 7" xfId="38648" xr:uid="{9DCF04DF-B463-4B56-81D6-75A1DE73DF46}"/>
    <cellStyle name="Normal 51 2 2 2 8" xfId="38649" xr:uid="{9CF6251C-892F-4AC8-960F-52E72547F19A}"/>
    <cellStyle name="Normal 51 2 2 3" xfId="38650" xr:uid="{577E6252-EAB2-4633-AB50-15560278CDCE}"/>
    <cellStyle name="Normal 51 2 2 3 2" xfId="38651" xr:uid="{1EDB3FF0-49A6-4025-B51E-AF28DF976CA5}"/>
    <cellStyle name="Normal 51 2 2 3 2 2" xfId="38652" xr:uid="{3BC2DBFC-0D8E-4330-B1F9-5CEE921069ED}"/>
    <cellStyle name="Normal 51 2 2 3 2 2 2" xfId="38653" xr:uid="{26A60C0C-E56E-44AC-9101-61B8FD8CF93F}"/>
    <cellStyle name="Normal 51 2 2 3 2 2 2 2" xfId="38654" xr:uid="{9B38DCD1-75B3-4E0C-B2F6-576D92CD4E3D}"/>
    <cellStyle name="Normal 51 2 2 3 2 2 3" xfId="38655" xr:uid="{F5B18271-1764-461A-B84B-16379EE210CF}"/>
    <cellStyle name="Normal 51 2 2 3 2 3" xfId="38656" xr:uid="{B540A4D5-D257-4A28-B4DA-F22569F308E4}"/>
    <cellStyle name="Normal 51 2 2 3 2 3 2" xfId="38657" xr:uid="{444ACE4E-4C9F-4BF0-BBF8-CC2AF992973C}"/>
    <cellStyle name="Normal 51 2 2 3 2 4" xfId="38658" xr:uid="{0C937F41-31C6-4B4D-BBB5-52E0CB372077}"/>
    <cellStyle name="Normal 51 2 2 3 3" xfId="38659" xr:uid="{26716C6A-54A6-47F2-87BD-FA52C7C8065D}"/>
    <cellStyle name="Normal 51 2 2 3 3 2" xfId="38660" xr:uid="{35D65FAF-EC5D-4FC5-8782-09C61F046FBB}"/>
    <cellStyle name="Normal 51 2 2 3 3 2 2" xfId="56938" xr:uid="{AF23A66C-B18F-4F6A-B3D5-3DC958F0FADF}"/>
    <cellStyle name="Normal 51 2 2 3 3 3" xfId="56939" xr:uid="{8CB11E86-2B18-48ED-BBC6-048D41B2BF45}"/>
    <cellStyle name="Normal 51 2 2 3 4" xfId="38661" xr:uid="{957A18D1-C438-4348-A252-5CF6182EE8D9}"/>
    <cellStyle name="Normal 51 2 2 3 4 2" xfId="56940" xr:uid="{C770CE55-BF22-4CB0-BA67-D191341B7ABF}"/>
    <cellStyle name="Normal 51 2 2 3 5" xfId="38662" xr:uid="{8A7BCBD6-89F5-4355-97EB-CEFBE61CBB3B}"/>
    <cellStyle name="Normal 51 2 2 3 6" xfId="56941" xr:uid="{20785DC1-D34D-4506-86CF-4773871143C6}"/>
    <cellStyle name="Normal 51 2 2 4" xfId="38663" xr:uid="{FD77DC1C-1027-4C4C-92C5-6393D89889E3}"/>
    <cellStyle name="Normal 51 2 2 4 2" xfId="38664" xr:uid="{13CE161E-B0BE-4BF0-A569-0D734A028ACB}"/>
    <cellStyle name="Normal 51 2 2 4 2 2" xfId="38665" xr:uid="{C705F3CC-1E9F-4397-99E3-0182DD7BB685}"/>
    <cellStyle name="Normal 51 2 2 4 2 2 2" xfId="38666" xr:uid="{82C3DB6A-3E16-46DD-A901-1CD05A66F9A1}"/>
    <cellStyle name="Normal 51 2 2 4 2 3" xfId="38667" xr:uid="{FE913B89-92DD-41A3-8674-300280B3FA70}"/>
    <cellStyle name="Normal 51 2 2 4 3" xfId="38668" xr:uid="{B7FF0A29-D847-40D3-B8BD-390F7B85FFBA}"/>
    <cellStyle name="Normal 51 2 2 4 3 2" xfId="38669" xr:uid="{7332242B-BAD4-4316-B76D-50A8EC0FED82}"/>
    <cellStyle name="Normal 51 2 2 4 4" xfId="38670" xr:uid="{C749BB99-429C-4E70-96D9-13851E096119}"/>
    <cellStyle name="Normal 51 2 2 5" xfId="38671" xr:uid="{4797331E-FA4F-489B-9D77-A13E684E1569}"/>
    <cellStyle name="Normal 51 2 2 5 2" xfId="38672" xr:uid="{BCA768B2-5794-41B0-8353-63DC81A35107}"/>
    <cellStyle name="Normal 51 2 2 5 2 2" xfId="38673" xr:uid="{1745BA57-54C0-465F-9105-061894FFD60B}"/>
    <cellStyle name="Normal 51 2 2 5 3" xfId="38674" xr:uid="{31B12583-77AC-45C6-90F8-5DB5EA695A77}"/>
    <cellStyle name="Normal 51 2 2 6" xfId="38675" xr:uid="{5B69B92F-F711-4AF7-84B0-D5103F95D36D}"/>
    <cellStyle name="Normal 51 2 2 6 2" xfId="38676" xr:uid="{31DDF2F6-0A4F-499B-9386-942F7C3D306C}"/>
    <cellStyle name="Normal 51 2 2 7" xfId="38677" xr:uid="{D94B76EA-02A4-4713-9C78-D7D5E92B3170}"/>
    <cellStyle name="Normal 51 2 2 8" xfId="38678" xr:uid="{795B39F2-BD2A-4063-B99F-F5756CC4A62E}"/>
    <cellStyle name="Normal 51 2 2 9" xfId="38679" xr:uid="{20BF0DE8-76A4-4856-8796-5A7138DF9382}"/>
    <cellStyle name="Normal 51 2 2_INFORME" xfId="38680" xr:uid="{24DB856B-9172-464C-B391-0B674E60A734}"/>
    <cellStyle name="Normal 51 2 3" xfId="38681" xr:uid="{993C0FC5-D49F-4CC6-A0D2-5B92BE7BB069}"/>
    <cellStyle name="Normal 51 2 3 2" xfId="38682" xr:uid="{F87F935C-FEBF-4E97-A288-E41623175523}"/>
    <cellStyle name="Normal 51 2 3 2 2" xfId="38683" xr:uid="{F634753B-B95C-40D3-9362-3554287F0B5A}"/>
    <cellStyle name="Normal 51 2 3 2 2 2" xfId="38684" xr:uid="{62CEDCAA-C5C5-401D-9A94-EA828613DCD4}"/>
    <cellStyle name="Normal 51 2 3 2 2 2 2" xfId="38685" xr:uid="{29020389-A960-4C7F-B344-9A5C09C52FAB}"/>
    <cellStyle name="Normal 51 2 3 2 2 2 2 2" xfId="56942" xr:uid="{EF3023DC-9808-4129-8B7F-0DA44552147A}"/>
    <cellStyle name="Normal 51 2 3 2 2 2 3" xfId="56943" xr:uid="{6EC73389-991B-4D2F-8D5F-A7C807F7101B}"/>
    <cellStyle name="Normal 51 2 3 2 2 3" xfId="38686" xr:uid="{E7911C68-E442-4C00-A43F-C02BA706A137}"/>
    <cellStyle name="Normal 51 2 3 2 2 3 2" xfId="56944" xr:uid="{A9555E66-9F1E-4083-8B0B-568DAFA03311}"/>
    <cellStyle name="Normal 51 2 3 2 2 4" xfId="56945" xr:uid="{726EBE8C-6B80-4435-9C12-19C8C1F48BE8}"/>
    <cellStyle name="Normal 51 2 3 2 3" xfId="38687" xr:uid="{1A3F8659-93D4-4C9A-98CF-0F11C28C4065}"/>
    <cellStyle name="Normal 51 2 3 2 3 2" xfId="38688" xr:uid="{AD204543-5E66-41F3-A745-4F746DAC40C6}"/>
    <cellStyle name="Normal 51 2 3 2 3 2 2" xfId="56946" xr:uid="{D9092CF0-26DE-4D5C-8BE8-FD1E1327BD2E}"/>
    <cellStyle name="Normal 51 2 3 2 3 3" xfId="56947" xr:uid="{B0459A1B-558A-48CB-B165-508FFB9953F3}"/>
    <cellStyle name="Normal 51 2 3 2 4" xfId="38689" xr:uid="{D5B521A1-79D7-4254-A9C9-75D7831F914E}"/>
    <cellStyle name="Normal 51 2 3 2 4 2" xfId="56948" xr:uid="{DBE0432E-E360-4C4D-B136-374E80E9F919}"/>
    <cellStyle name="Normal 51 2 3 2 5" xfId="38690" xr:uid="{8EE4EAFB-03AC-43A1-8757-5AFAD3B740CD}"/>
    <cellStyle name="Normal 51 2 3 2 6" xfId="56949" xr:uid="{EEACA864-F93F-4D37-AFAA-C890C76013FC}"/>
    <cellStyle name="Normal 51 2 3 3" xfId="38691" xr:uid="{CEE44E6D-9102-429D-8609-A16A961ACD08}"/>
    <cellStyle name="Normal 51 2 3 3 2" xfId="38692" xr:uid="{42A9281E-BDF8-4A65-8BCC-A1BBC3F8909F}"/>
    <cellStyle name="Normal 51 2 3 3 2 2" xfId="38693" xr:uid="{13B6353F-A6FB-45EE-B0C2-320578DBFFE0}"/>
    <cellStyle name="Normal 51 2 3 3 2 2 2" xfId="38694" xr:uid="{C08A060F-67CB-4A6C-8EF4-423E8B614C47}"/>
    <cellStyle name="Normal 51 2 3 3 2 3" xfId="38695" xr:uid="{B9950AE1-ADB0-4340-8FA0-0CAFC8935A94}"/>
    <cellStyle name="Normal 51 2 3 3 3" xfId="38696" xr:uid="{24CEAEBE-8152-4693-8687-96A9EE835341}"/>
    <cellStyle name="Normal 51 2 3 3 3 2" xfId="38697" xr:uid="{A498F24E-1685-474B-9CDB-6D1BF09E6C4C}"/>
    <cellStyle name="Normal 51 2 3 3 4" xfId="38698" xr:uid="{0821BE83-4F90-40A9-9961-FE8741C23414}"/>
    <cellStyle name="Normal 51 2 3 4" xfId="38699" xr:uid="{1F874794-C8CA-4BE1-B0DD-656B026BF020}"/>
    <cellStyle name="Normal 51 2 3 4 2" xfId="38700" xr:uid="{6390851A-48D6-4D48-BAAE-0EFAC3C13641}"/>
    <cellStyle name="Normal 51 2 3 4 2 2" xfId="38701" xr:uid="{720A7295-8BA1-4C02-BCC3-F8FB4CD0BD39}"/>
    <cellStyle name="Normal 51 2 3 4 3" xfId="38702" xr:uid="{7D750E73-5DFE-4CAE-ACD1-D76F5AC3CABB}"/>
    <cellStyle name="Normal 51 2 3 5" xfId="38703" xr:uid="{E07BC445-BD1C-4A94-9768-B4A35F930F6D}"/>
    <cellStyle name="Normal 51 2 3 5 2" xfId="38704" xr:uid="{65E133D6-7706-40E9-8D75-E49BCDDD7E01}"/>
    <cellStyle name="Normal 51 2 3 6" xfId="38705" xr:uid="{D94B09AE-F393-4DBD-A0B1-8EBA63C57F27}"/>
    <cellStyle name="Normal 51 2 3 7" xfId="38706" xr:uid="{B72E3567-F901-42A0-9CCD-0D121D8A2284}"/>
    <cellStyle name="Normal 51 2 3 8" xfId="38707" xr:uid="{5DCA7206-66CE-4B0F-B9D9-ED1D8C3F6FE7}"/>
    <cellStyle name="Normal 51 2 4" xfId="38708" xr:uid="{949CC13B-5367-4BF5-A5A7-6A8FDCB306C4}"/>
    <cellStyle name="Normal 51 2 4 2" xfId="38709" xr:uid="{46875E60-8E72-4E79-B241-35C46365F275}"/>
    <cellStyle name="Normal 51 2 4 2 2" xfId="38710" xr:uid="{7D06FCAE-D721-46C7-AA2D-DB9CAA21E543}"/>
    <cellStyle name="Normal 51 2 4 2 2 2" xfId="38711" xr:uid="{763C4B31-C0CB-4DA9-AFDB-450EE9922437}"/>
    <cellStyle name="Normal 51 2 4 2 2 2 2" xfId="38712" xr:uid="{588D9DAE-E8BB-4050-AE59-DF44DF2CAF4A}"/>
    <cellStyle name="Normal 51 2 4 2 2 3" xfId="38713" xr:uid="{B143C711-BAA8-4F1E-9D5A-C76FCF28EBE9}"/>
    <cellStyle name="Normal 51 2 4 2 3" xfId="38714" xr:uid="{1A7CACA0-DAD7-4EE7-AA8F-C807B26E1544}"/>
    <cellStyle name="Normal 51 2 4 2 3 2" xfId="38715" xr:uid="{01E37AF9-570B-420B-AAFB-64DC24E3F3A0}"/>
    <cellStyle name="Normal 51 2 4 2 4" xfId="38716" xr:uid="{5CC8F4E7-2519-4E53-9830-CA8D87D1A104}"/>
    <cellStyle name="Normal 51 2 4 3" xfId="38717" xr:uid="{A3DA8885-4317-4DE7-B10F-56B392B8177D}"/>
    <cellStyle name="Normal 51 2 4 3 2" xfId="38718" xr:uid="{CCA3BA4F-046E-461F-B164-E66B9EA60DCC}"/>
    <cellStyle name="Normal 51 2 4 3 2 2" xfId="56950" xr:uid="{72123F24-CE8D-4C9A-AA18-A032A90FFF14}"/>
    <cellStyle name="Normal 51 2 4 3 3" xfId="56951" xr:uid="{EF201DD6-719D-49D1-90DA-48108F753DDC}"/>
    <cellStyle name="Normal 51 2 4 4" xfId="38719" xr:uid="{B7CC7097-E059-4029-AE8D-E8E21E666644}"/>
    <cellStyle name="Normal 51 2 4 4 2" xfId="56952" xr:uid="{D82D5C97-3FEA-4BED-B817-AF5EF1E4C171}"/>
    <cellStyle name="Normal 51 2 4 5" xfId="38720" xr:uid="{DF1FC95E-5E77-4615-A2AC-9969E74F269F}"/>
    <cellStyle name="Normal 51 2 4 6" xfId="56953" xr:uid="{9A712329-FB04-48CB-B4D3-30CEE012EBA4}"/>
    <cellStyle name="Normal 51 2 5" xfId="38721" xr:uid="{14C216E1-FA9E-458C-BFBE-E940B7056593}"/>
    <cellStyle name="Normal 51 2 5 2" xfId="38722" xr:uid="{E5C43B5B-1106-448F-B032-401A6EC0352B}"/>
    <cellStyle name="Normal 51 2 5 2 2" xfId="38723" xr:uid="{818401B3-2DBA-4D2E-A8B4-31BD8D74BC18}"/>
    <cellStyle name="Normal 51 2 5 2 2 2" xfId="38724" xr:uid="{46BE1853-288F-4D7A-A6C0-8AA303415892}"/>
    <cellStyle name="Normal 51 2 5 2 3" xfId="38725" xr:uid="{8ABE2034-DE0A-40DA-BC3E-3998386928B9}"/>
    <cellStyle name="Normal 51 2 5 3" xfId="38726" xr:uid="{DBE9276D-DD0A-4694-8E15-27B2B61E2B7B}"/>
    <cellStyle name="Normal 51 2 5 3 2" xfId="38727" xr:uid="{CD6FCE95-1744-4ABA-86C3-326183641E02}"/>
    <cellStyle name="Normal 51 2 5 4" xfId="38728" xr:uid="{35043D02-013C-4352-A765-F98A1D69BB98}"/>
    <cellStyle name="Normal 51 2 6" xfId="38729" xr:uid="{D0579E18-2166-4432-B049-8C23B1394499}"/>
    <cellStyle name="Normal 51 2 6 2" xfId="38730" xr:uid="{EC389308-0862-4374-B718-16DC33C73AE4}"/>
    <cellStyle name="Normal 51 2 6 2 2" xfId="38731" xr:uid="{79D7E2D9-B223-449C-B236-E0002F75746A}"/>
    <cellStyle name="Normal 51 2 6 3" xfId="38732" xr:uid="{8268C015-111D-48F7-8B3E-3D1CFD6A1BA5}"/>
    <cellStyle name="Normal 51 2 7" xfId="38733" xr:uid="{D4A333C0-3DF1-485A-94B1-556EE5EAD8E5}"/>
    <cellStyle name="Normal 51 2 7 2" xfId="38734" xr:uid="{BF0AA593-3A86-4A3E-B116-05D0F153A87F}"/>
    <cellStyle name="Normal 51 2 8" xfId="38735" xr:uid="{D9A0B084-ED6B-4D1E-B862-1BC1311A8C2E}"/>
    <cellStyle name="Normal 51 2 9" xfId="38736" xr:uid="{CFD718C5-9513-43D3-B592-C198597EACEA}"/>
    <cellStyle name="Normal 51 2_INFORME" xfId="38737" xr:uid="{0EC50AD1-82C4-496E-B516-813767E31167}"/>
    <cellStyle name="Normal 51 3" xfId="38738" xr:uid="{22FB5FF8-65F2-4C90-ADBC-9E4FD206DA9B}"/>
    <cellStyle name="Normal 51 3 2" xfId="38739" xr:uid="{FB72FE72-F94E-4E06-A6E4-16F502B87A24}"/>
    <cellStyle name="Normal 51 3 2 2" xfId="38740" xr:uid="{0F5C5118-46E7-4153-90EE-E72758B0C105}"/>
    <cellStyle name="Normal 51 3 2 2 2" xfId="38741" xr:uid="{1C87CE35-F1AD-491F-9472-46CF5253E5C2}"/>
    <cellStyle name="Normal 51 3 2 2 2 2" xfId="38742" xr:uid="{401D6D73-6033-470E-9E8E-7C2DCF4BA83F}"/>
    <cellStyle name="Normal 51 3 2 2 2 2 2" xfId="38743" xr:uid="{C12230FA-60CE-40FF-9AA7-427E908E03F9}"/>
    <cellStyle name="Normal 51 3 2 2 2 2 2 2" xfId="56954" xr:uid="{5A47B7AD-4963-472E-894D-14100E7ABD24}"/>
    <cellStyle name="Normal 51 3 2 2 2 2 3" xfId="56955" xr:uid="{E5D1CF76-9F44-4D99-9349-A9A0946684D3}"/>
    <cellStyle name="Normal 51 3 2 2 2 3" xfId="38744" xr:uid="{56B8B721-60F7-4F6F-B666-386BC8780DCF}"/>
    <cellStyle name="Normal 51 3 2 2 2 3 2" xfId="56956" xr:uid="{479A30A7-B833-411D-9F7B-84B085B89FF7}"/>
    <cellStyle name="Normal 51 3 2 2 2 4" xfId="56957" xr:uid="{03F1CB7C-5814-4422-96FB-95795304228B}"/>
    <cellStyle name="Normal 51 3 2 2 3" xfId="38745" xr:uid="{0E6BA8E1-A2DF-4419-B46D-F58E28FE64BD}"/>
    <cellStyle name="Normal 51 3 2 2 3 2" xfId="38746" xr:uid="{176EC122-70DE-4A66-B307-E2FAA14B011E}"/>
    <cellStyle name="Normal 51 3 2 2 3 2 2" xfId="56958" xr:uid="{567693B1-3538-4622-89F8-BB5ECEA28DF0}"/>
    <cellStyle name="Normal 51 3 2 2 3 3" xfId="56959" xr:uid="{6426C630-6C2D-4FCA-9918-3A302C45113B}"/>
    <cellStyle name="Normal 51 3 2 2 4" xfId="38747" xr:uid="{8DA28DEC-2118-47CE-AADD-223143A7C7F5}"/>
    <cellStyle name="Normal 51 3 2 2 4 2" xfId="56960" xr:uid="{7C6DEC13-0B32-4892-A109-4EF29A8A72D3}"/>
    <cellStyle name="Normal 51 3 2 2 5" xfId="38748" xr:uid="{42D3FA61-D0B4-4223-BA17-F7D0230C0D13}"/>
    <cellStyle name="Normal 51 3 2 2 6" xfId="56961" xr:uid="{3E6AB676-F822-476F-9DCA-6DDAD576094E}"/>
    <cellStyle name="Normal 51 3 2 3" xfId="38749" xr:uid="{00191834-3526-4C3F-A7E6-165A45187C09}"/>
    <cellStyle name="Normal 51 3 2 3 2" xfId="38750" xr:uid="{DD1B4999-F32A-41D2-95A7-539E09356DB8}"/>
    <cellStyle name="Normal 51 3 2 3 2 2" xfId="38751" xr:uid="{DFE0A571-A4BC-406E-A00F-BFF674FED3AA}"/>
    <cellStyle name="Normal 51 3 2 3 2 2 2" xfId="38752" xr:uid="{9527B879-4191-49AA-81AA-5BAC88DC45F5}"/>
    <cellStyle name="Normal 51 3 2 3 2 3" xfId="38753" xr:uid="{11D08C49-349A-4895-9974-EBAA33ACB09A}"/>
    <cellStyle name="Normal 51 3 2 3 3" xfId="38754" xr:uid="{B50316CF-0CAC-45C3-A5B2-A4CD8E961E2A}"/>
    <cellStyle name="Normal 51 3 2 3 3 2" xfId="38755" xr:uid="{79D904E3-EC5F-4DD9-89C0-CC182AF07534}"/>
    <cellStyle name="Normal 51 3 2 3 4" xfId="38756" xr:uid="{437BC977-9C96-42D0-88DE-79EB1DE8E0D1}"/>
    <cellStyle name="Normal 51 3 2 4" xfId="38757" xr:uid="{D08ED2E8-2D47-49B0-A39A-26CE62540C68}"/>
    <cellStyle name="Normal 51 3 2 4 2" xfId="38758" xr:uid="{3C21DC8F-C161-443B-99ED-57FC9CC4F8BC}"/>
    <cellStyle name="Normal 51 3 2 4 2 2" xfId="38759" xr:uid="{FD50235A-8405-4489-A4FE-FA75208AA881}"/>
    <cellStyle name="Normal 51 3 2 4 3" xfId="38760" xr:uid="{7F14DF7D-11C8-4B85-BD16-A7A47CD0A933}"/>
    <cellStyle name="Normal 51 3 2 5" xfId="38761" xr:uid="{30F5BFD3-769B-4300-8F1E-F245C87B7661}"/>
    <cellStyle name="Normal 51 3 2 5 2" xfId="38762" xr:uid="{C1E0511D-0911-43DE-BAAA-3A16BB24D5C3}"/>
    <cellStyle name="Normal 51 3 2 6" xfId="38763" xr:uid="{53F04C91-9393-4F82-A30D-1064A2CDFACE}"/>
    <cellStyle name="Normal 51 3 2 7" xfId="38764" xr:uid="{C3B3DB68-55D5-4C62-BDC0-FB1B56A13073}"/>
    <cellStyle name="Normal 51 3 2 8" xfId="38765" xr:uid="{0D337D06-16B6-48CE-B554-A39720D6D8A2}"/>
    <cellStyle name="Normal 51 3 3" xfId="38766" xr:uid="{F2DA6BD8-A5E5-45AB-BD0C-3B1A0CDBE41D}"/>
    <cellStyle name="Normal 51 3 3 2" xfId="38767" xr:uid="{BCA19866-65A7-401E-8069-371DFB39D8F1}"/>
    <cellStyle name="Normal 51 3 3 2 2" xfId="38768" xr:uid="{65F99B82-E608-4E54-9FD5-862DDA1960AF}"/>
    <cellStyle name="Normal 51 3 3 2 2 2" xfId="38769" xr:uid="{51F2803B-5D6F-4820-A0C2-5A9413C0C96A}"/>
    <cellStyle name="Normal 51 3 3 2 2 2 2" xfId="38770" xr:uid="{D911ADF1-9492-48E2-B0F4-71AF6401CDBE}"/>
    <cellStyle name="Normal 51 3 3 2 2 3" xfId="38771" xr:uid="{57A8F539-16C4-4E9C-8045-0AD9AAD45AE0}"/>
    <cellStyle name="Normal 51 3 3 2 3" xfId="38772" xr:uid="{C338202D-72B0-4E53-A887-A010873BF529}"/>
    <cellStyle name="Normal 51 3 3 2 3 2" xfId="38773" xr:uid="{CA93ADE2-23DE-4273-88C9-3437A00F6DB4}"/>
    <cellStyle name="Normal 51 3 3 2 4" xfId="38774" xr:uid="{D61FC737-1699-47C4-AAA6-F8F0E99A13A2}"/>
    <cellStyle name="Normal 51 3 3 3" xfId="38775" xr:uid="{A2867028-875D-48F1-ADA3-3352C1740852}"/>
    <cellStyle name="Normal 51 3 3 3 2" xfId="38776" xr:uid="{81BF6C13-73DF-4A12-B18C-3FA8A5A4AFA5}"/>
    <cellStyle name="Normal 51 3 3 3 2 2" xfId="56962" xr:uid="{59F79FA7-1BDA-4AD0-BD36-7F80C41866C8}"/>
    <cellStyle name="Normal 51 3 3 3 3" xfId="56963" xr:uid="{4330736F-F1EA-463F-9FD3-E01B76BC0B96}"/>
    <cellStyle name="Normal 51 3 3 4" xfId="38777" xr:uid="{9F5F7564-6CF2-4A11-8F3F-19748FE725A4}"/>
    <cellStyle name="Normal 51 3 3 4 2" xfId="56964" xr:uid="{AC4617E7-7B8A-46A0-8E62-AEB0F16055B1}"/>
    <cellStyle name="Normal 51 3 3 5" xfId="38778" xr:uid="{0140A45B-E132-4F4F-9C16-03427A47142C}"/>
    <cellStyle name="Normal 51 3 3 6" xfId="56965" xr:uid="{B6E13B93-B913-488C-9443-C2673CD23279}"/>
    <cellStyle name="Normal 51 3 4" xfId="38779" xr:uid="{2753145F-2244-48D1-834A-45B9FDC4596A}"/>
    <cellStyle name="Normal 51 3 4 2" xfId="38780" xr:uid="{A9E3575E-FF99-4D12-9338-2ABCBB5B7473}"/>
    <cellStyle name="Normal 51 3 4 2 2" xfId="38781" xr:uid="{E449CFB6-BEC7-40B2-B3E5-645A6251DCBB}"/>
    <cellStyle name="Normal 51 3 4 2 2 2" xfId="38782" xr:uid="{7ACB1160-B541-4031-9408-B7A29F7E3AC9}"/>
    <cellStyle name="Normal 51 3 4 2 3" xfId="38783" xr:uid="{479CE2A1-4BBB-4AB6-A000-9D93560E4459}"/>
    <cellStyle name="Normal 51 3 4 3" xfId="38784" xr:uid="{DF574D0B-2495-4ADB-A308-FA109970A595}"/>
    <cellStyle name="Normal 51 3 4 3 2" xfId="38785" xr:uid="{4C3FEF6B-46D2-45DF-8E68-78F431A788F1}"/>
    <cellStyle name="Normal 51 3 4 4" xfId="38786" xr:uid="{23540246-1CC7-4760-B33E-7EBECD764125}"/>
    <cellStyle name="Normal 51 3 5" xfId="38787" xr:uid="{ECFF0EE8-C7C4-4568-8754-A73792E82D6C}"/>
    <cellStyle name="Normal 51 3 5 2" xfId="38788" xr:uid="{A16520F0-CFD4-48BA-9135-6D2DDE5871C2}"/>
    <cellStyle name="Normal 51 3 5 2 2" xfId="38789" xr:uid="{79EDC734-FA1B-4A0B-AF39-A2250A0E951C}"/>
    <cellStyle name="Normal 51 3 5 3" xfId="38790" xr:uid="{A3699858-E5F7-4563-9A28-D7ABF2995EAC}"/>
    <cellStyle name="Normal 51 3 6" xfId="38791" xr:uid="{542B724F-5BB7-4034-90BF-5F570663E47E}"/>
    <cellStyle name="Normal 51 3 6 2" xfId="38792" xr:uid="{DFD01390-6A28-45B8-9B01-E500DFB78C6E}"/>
    <cellStyle name="Normal 51 3 7" xfId="38793" xr:uid="{8E539299-B661-4214-943F-3E88DF2CA788}"/>
    <cellStyle name="Normal 51 3 8" xfId="38794" xr:uid="{7702F1DE-6E2D-4DB3-A08D-5D79030F7C5A}"/>
    <cellStyle name="Normal 51 3 9" xfId="38795" xr:uid="{E11A3D5B-8A75-4ADA-A742-BBA1408F7D6C}"/>
    <cellStyle name="Normal 51 3_INFORME" xfId="38796" xr:uid="{41E02063-0BE8-44FD-B04E-334F0C4C3543}"/>
    <cellStyle name="Normal 51 4" xfId="38797" xr:uid="{AEF9DAFA-697C-4BD3-BF37-CEC3095CFE5E}"/>
    <cellStyle name="Normal 51 4 2" xfId="38798" xr:uid="{144AE146-103F-41EE-93AA-5E2002B69549}"/>
    <cellStyle name="Normal 51 4 2 2" xfId="38799" xr:uid="{78F8861E-C04E-4A00-A4B5-A9CA117D0A1C}"/>
    <cellStyle name="Normal 51 4 2 2 2" xfId="38800" xr:uid="{5872E696-2F43-4DE8-B2D3-023BD8179411}"/>
    <cellStyle name="Normal 51 4 2 2 2 2" xfId="38801" xr:uid="{CB25428E-A1D5-44A8-AD99-6437AF8514D0}"/>
    <cellStyle name="Normal 51 4 2 2 2 2 2" xfId="56966" xr:uid="{19330270-95BF-4A08-BA20-5C6AA49B59CD}"/>
    <cellStyle name="Normal 51 4 2 2 2 3" xfId="56967" xr:uid="{012630DB-49E7-4CB3-8C31-66F20757CE44}"/>
    <cellStyle name="Normal 51 4 2 2 3" xfId="38802" xr:uid="{71C1B096-33C2-42C7-B6AE-E41AF7E225B0}"/>
    <cellStyle name="Normal 51 4 2 2 3 2" xfId="56968" xr:uid="{C7F6CD86-6F43-4353-88B2-A16DE05E7FE0}"/>
    <cellStyle name="Normal 51 4 2 2 4" xfId="56969" xr:uid="{0F9CE760-B28B-44DD-A0B3-1EA80496DC60}"/>
    <cellStyle name="Normal 51 4 2 3" xfId="38803" xr:uid="{4D7E84C5-F11B-4BD0-96E8-1F460A52D72B}"/>
    <cellStyle name="Normal 51 4 2 3 2" xfId="38804" xr:uid="{E374ACFB-351F-4C5D-9DF8-EE816CD61051}"/>
    <cellStyle name="Normal 51 4 2 3 2 2" xfId="56970" xr:uid="{75E810FA-4DC3-4D53-896C-394B6DA98DA2}"/>
    <cellStyle name="Normal 51 4 2 3 3" xfId="56971" xr:uid="{825F9531-BFAF-47C0-9B6A-47F71A7108DF}"/>
    <cellStyle name="Normal 51 4 2 4" xfId="38805" xr:uid="{594E5C26-8CF4-41E0-B932-55E52770B918}"/>
    <cellStyle name="Normal 51 4 2 4 2" xfId="56972" xr:uid="{A511EC56-8793-4E99-87A9-2AE67B460280}"/>
    <cellStyle name="Normal 51 4 2 5" xfId="38806" xr:uid="{B39081FF-D4A9-4DF9-9759-211E3527EA1E}"/>
    <cellStyle name="Normal 51 4 2 6" xfId="56973" xr:uid="{6DD3882B-3FEA-4154-B31E-A81C1E78D607}"/>
    <cellStyle name="Normal 51 4 3" xfId="38807" xr:uid="{AA1C423C-7C5D-421C-926D-2DAD964F6526}"/>
    <cellStyle name="Normal 51 4 3 2" xfId="38808" xr:uid="{CB12A501-FD6C-4B33-9E61-C00EAB431CB9}"/>
    <cellStyle name="Normal 51 4 3 2 2" xfId="38809" xr:uid="{56248387-B069-47CF-8F11-FA77C98AE073}"/>
    <cellStyle name="Normal 51 4 3 2 2 2" xfId="38810" xr:uid="{598C1512-62C6-4360-BFA2-98BE41A62BE0}"/>
    <cellStyle name="Normal 51 4 3 2 3" xfId="38811" xr:uid="{0267166C-2410-458A-B22A-C02434B5AD81}"/>
    <cellStyle name="Normal 51 4 3 3" xfId="38812" xr:uid="{6B5B515E-8D7D-47AB-B926-9336F92191A3}"/>
    <cellStyle name="Normal 51 4 3 3 2" xfId="38813" xr:uid="{14592EBC-4E0D-4DA8-8962-CD7928DEC67B}"/>
    <cellStyle name="Normal 51 4 3 4" xfId="38814" xr:uid="{52706C30-63F2-4E0C-862F-5EEDD0FFC69D}"/>
    <cellStyle name="Normal 51 4 4" xfId="38815" xr:uid="{83CBE141-1F81-4927-A326-1F92FEA93EA8}"/>
    <cellStyle name="Normal 51 4 4 2" xfId="38816" xr:uid="{A6994EB1-4980-46A6-9551-8B36D5A834A9}"/>
    <cellStyle name="Normal 51 4 4 2 2" xfId="38817" xr:uid="{AA3F0699-7FB9-4314-995A-520F7BC26B4A}"/>
    <cellStyle name="Normal 51 4 4 3" xfId="38818" xr:uid="{7179493C-D973-4657-ABEA-A6E5E4259738}"/>
    <cellStyle name="Normal 51 4 5" xfId="38819" xr:uid="{E8EA4976-8764-4FB4-AAAD-56B4161310BB}"/>
    <cellStyle name="Normal 51 4 5 2" xfId="38820" xr:uid="{81079690-F659-421F-852A-8F0C08DE5988}"/>
    <cellStyle name="Normal 51 4 6" xfId="38821" xr:uid="{8F45084F-DF43-4716-B7E2-61664CCED890}"/>
    <cellStyle name="Normal 51 4 7" xfId="38822" xr:uid="{23D733E4-1529-4BFB-BAE8-EDF8E7BD34BE}"/>
    <cellStyle name="Normal 51 4 8" xfId="38823" xr:uid="{6F64D425-2C8B-47A8-9F4C-25A6FF3B69DE}"/>
    <cellStyle name="Normal 51 5" xfId="38824" xr:uid="{42FED399-A6DA-4F53-A16E-5D5B0A28E56F}"/>
    <cellStyle name="Normal 51 5 2" xfId="38825" xr:uid="{4D04BC9C-0A1A-4BC3-B79C-1D4F89A8CB44}"/>
    <cellStyle name="Normal 51 5 2 2" xfId="38826" xr:uid="{F69090DA-A260-4D5A-9978-320A6C90EFE6}"/>
    <cellStyle name="Normal 51 5 2 2 2" xfId="38827" xr:uid="{D2944C88-4B1C-4318-B5F1-A7FE9F4DC733}"/>
    <cellStyle name="Normal 51 5 2 2 2 2" xfId="38828" xr:uid="{61B15771-D4A2-4EF3-9FC1-10C05586F3A4}"/>
    <cellStyle name="Normal 51 5 2 2 3" xfId="38829" xr:uid="{42E67EAF-7727-4D21-8764-ACEAA917E3AE}"/>
    <cellStyle name="Normal 51 5 2 3" xfId="38830" xr:uid="{E5326552-F91E-45E3-9248-A65016562B95}"/>
    <cellStyle name="Normal 51 5 2 3 2" xfId="38831" xr:uid="{4945D1F7-7C83-404C-8787-796486B91C66}"/>
    <cellStyle name="Normal 51 5 2 4" xfId="38832" xr:uid="{829A5F4C-60D3-4F5F-8C56-77E42B79F7D5}"/>
    <cellStyle name="Normal 51 5 3" xfId="38833" xr:uid="{135E90CF-BA32-43C9-96C7-A582D5FC5FDC}"/>
    <cellStyle name="Normal 51 5 3 2" xfId="38834" xr:uid="{9DFD38CE-7650-420E-9126-D6EE25E2DB86}"/>
    <cellStyle name="Normal 51 5 3 2 2" xfId="56974" xr:uid="{E1D5EDA5-F621-4B07-B1B7-18155BF04B9C}"/>
    <cellStyle name="Normal 51 5 3 3" xfId="56975" xr:uid="{C4C202F4-04DE-4FEC-ACCB-E880865C687C}"/>
    <cellStyle name="Normal 51 5 4" xfId="38835" xr:uid="{4881D316-F763-4BA4-B537-AA5B8904E047}"/>
    <cellStyle name="Normal 51 5 4 2" xfId="56976" xr:uid="{9CCB75B4-BD54-466E-A482-AD31798EE9EA}"/>
    <cellStyle name="Normal 51 5 5" xfId="38836" xr:uid="{EFBAAC5E-0C0E-44E7-8607-9687EBD6D4A0}"/>
    <cellStyle name="Normal 51 5 6" xfId="56977" xr:uid="{623F5A89-BFBE-492C-8148-BEB51E5E9C14}"/>
    <cellStyle name="Normal 51 6" xfId="38837" xr:uid="{09487548-5FAC-4564-B438-0727FFC6FA28}"/>
    <cellStyle name="Normal 51 6 2" xfId="38838" xr:uid="{6FF46D2B-BC81-4D15-978A-0A82933427BD}"/>
    <cellStyle name="Normal 51 6 2 2" xfId="38839" xr:uid="{5ACA7098-F7EC-4C9F-9A46-34FC42858816}"/>
    <cellStyle name="Normal 51 6 2 2 2" xfId="38840" xr:uid="{20B94F31-F5F8-4CCC-831C-0077AC8C2478}"/>
    <cellStyle name="Normal 51 6 2 3" xfId="38841" xr:uid="{9E1DEE02-2D74-4E4C-9B7E-3300C01BBC26}"/>
    <cellStyle name="Normal 51 6 3" xfId="38842" xr:uid="{89EEF88C-13F4-4B3A-B4ED-27FB22D38BC7}"/>
    <cellStyle name="Normal 51 6 3 2" xfId="38843" xr:uid="{F995B154-73C6-4848-8140-0C72DD61A9AA}"/>
    <cellStyle name="Normal 51 6 4" xfId="38844" xr:uid="{1CB148CB-B859-48C6-90B5-DA85A0B13806}"/>
    <cellStyle name="Normal 51 7" xfId="38845" xr:uid="{158988D8-8D59-4A35-A165-7C01DAE4955F}"/>
    <cellStyle name="Normal 51 7 2" xfId="38846" xr:uid="{A660ACFA-4343-4F00-B2ED-4BF652841242}"/>
    <cellStyle name="Normal 51 7 2 2" xfId="38847" xr:uid="{09E222B7-CCE2-44C1-A6A3-6A2A487EAD5C}"/>
    <cellStyle name="Normal 51 7 3" xfId="38848" xr:uid="{A694B5DA-D93F-4A09-8F45-215CB70DF346}"/>
    <cellStyle name="Normal 51 8" xfId="38849" xr:uid="{A450037E-810A-4A78-AE73-5990E012A988}"/>
    <cellStyle name="Normal 51 8 2" xfId="38850" xr:uid="{7007E562-5958-4D7F-BD3D-FB4E59AEEFD9}"/>
    <cellStyle name="Normal 51 9" xfId="38851" xr:uid="{4B8864E9-471B-47AE-ABA3-68A519218011}"/>
    <cellStyle name="Normal 51_INFORME" xfId="38852" xr:uid="{15219E6A-FCCB-43BC-B1E7-EEF014A4A87A}"/>
    <cellStyle name="Normal 52" xfId="38853" xr:uid="{44754248-E656-4543-BEEC-43DE97437DD4}"/>
    <cellStyle name="Normal 52 10" xfId="38854" xr:uid="{6E8A0B88-32B6-4246-BBA5-A6BA036A9CB9}"/>
    <cellStyle name="Normal 52 2" xfId="38855" xr:uid="{349586E1-7AFF-406D-945F-0CB6ABD7CD7C}"/>
    <cellStyle name="Normal 52 2 2" xfId="38856" xr:uid="{1F6FBE20-FFB8-4597-8EC7-5A1A3C402443}"/>
    <cellStyle name="Normal 52 2 2 2" xfId="38857" xr:uid="{70686EB0-9093-4AB0-B244-0656301E0366}"/>
    <cellStyle name="Normal 52 2 2 2 2" xfId="38858" xr:uid="{9FB94A0A-5804-489E-BD9F-5EA6348D7CA8}"/>
    <cellStyle name="Normal 52 2 2 2 2 2" xfId="38859" xr:uid="{3C7D1FA1-6E9E-43C7-9E2A-22AB2661A1E4}"/>
    <cellStyle name="Normal 52 2 2 2 2 2 2" xfId="38860" xr:uid="{EB748D3B-C5F9-4AD0-897F-A2A493CEFFC2}"/>
    <cellStyle name="Normal 52 2 2 2 2 2 2 2" xfId="38861" xr:uid="{AF821342-DDEE-4D88-AC31-3E4D50AF00C6}"/>
    <cellStyle name="Normal 52 2 2 2 2 2 3" xfId="38862" xr:uid="{769AC821-186D-40E2-8990-597935050716}"/>
    <cellStyle name="Normal 52 2 2 2 2 3" xfId="38863" xr:uid="{B70D0CDB-FB95-41A0-90BF-B249B4D85D6F}"/>
    <cellStyle name="Normal 52 2 2 2 2 3 2" xfId="38864" xr:uid="{639EDBB5-6596-41EC-AB28-CB35FB02DFF2}"/>
    <cellStyle name="Normal 52 2 2 2 2 4" xfId="38865" xr:uid="{4F9796FC-2949-4B83-96E4-F3D07BA7A00D}"/>
    <cellStyle name="Normal 52 2 2 2 2 5" xfId="38866" xr:uid="{95B8A730-943A-422D-8B76-7AE55315E04B}"/>
    <cellStyle name="Normal 52 2 2 2 3" xfId="38867" xr:uid="{AD1961F8-4CBA-4995-9061-AE26C0119D0A}"/>
    <cellStyle name="Normal 52 2 2 2 3 2" xfId="38868" xr:uid="{67CF81F9-1484-4B56-ACBF-B1AD9757DB0F}"/>
    <cellStyle name="Normal 52 2 2 2 3 2 2" xfId="56978" xr:uid="{65767E82-A520-465B-B678-C262F87E43AD}"/>
    <cellStyle name="Normal 52 2 2 2 3 3" xfId="56979" xr:uid="{513E9506-B1BC-4E61-80B6-30485C512733}"/>
    <cellStyle name="Normal 52 2 2 2 4" xfId="38869" xr:uid="{DBB91B2E-489A-4B31-BB24-DA5604A4D929}"/>
    <cellStyle name="Normal 52 2 2 2 4 2" xfId="56980" xr:uid="{18532BCF-EA25-4D29-80DE-72611030DABF}"/>
    <cellStyle name="Normal 52 2 2 2 5" xfId="38870" xr:uid="{20973BDE-8A3E-45E1-BACC-A7AB05829CC5}"/>
    <cellStyle name="Normal 52 2 2 2 6" xfId="38871" xr:uid="{30D02238-3023-4EAF-8791-E8CC13B28F04}"/>
    <cellStyle name="Normal 52 2 2 3" xfId="38872" xr:uid="{01797015-249F-46BB-B7F8-BAA9E89543F2}"/>
    <cellStyle name="Normal 52 2 2 3 2" xfId="38873" xr:uid="{4B350B6A-2ECF-4A5C-837A-E277C22C8CDA}"/>
    <cellStyle name="Normal 52 2 2 3 2 2" xfId="38874" xr:uid="{91146570-42A6-493A-9F3E-549781E9E604}"/>
    <cellStyle name="Normal 52 2 2 3 2 2 2" xfId="38875" xr:uid="{F4943719-F2D2-44E9-9A19-FABD690591D7}"/>
    <cellStyle name="Normal 52 2 2 3 2 3" xfId="38876" xr:uid="{3027E771-479F-4E2D-BB62-13EEA959F907}"/>
    <cellStyle name="Normal 52 2 2 3 3" xfId="38877" xr:uid="{AF5BC924-AC98-4BB5-8A69-A4C694D721DA}"/>
    <cellStyle name="Normal 52 2 2 3 3 2" xfId="38878" xr:uid="{3C32730B-98FB-4CF0-B1FC-454F258FC7A7}"/>
    <cellStyle name="Normal 52 2 2 3 4" xfId="38879" xr:uid="{94ED27A5-0003-44A2-9369-7C12ABEEA3A4}"/>
    <cellStyle name="Normal 52 2 2 3 5" xfId="38880" xr:uid="{5F23F9BC-7EB0-4E79-9D3D-CFC2C20817A6}"/>
    <cellStyle name="Normal 52 2 2 4" xfId="38881" xr:uid="{443D5765-DEF8-40D8-BDE4-7964D138F034}"/>
    <cellStyle name="Normal 52 2 2 4 2" xfId="38882" xr:uid="{37742153-373E-4EEC-9F30-245D6491A979}"/>
    <cellStyle name="Normal 52 2 2 4 2 2" xfId="38883" xr:uid="{CECA2B63-2A9E-4B01-9D1E-278B15205CBB}"/>
    <cellStyle name="Normal 52 2 2 4 3" xfId="38884" xr:uid="{010EB3CE-34C3-48AF-8991-C2CF4E0CC4FE}"/>
    <cellStyle name="Normal 52 2 2 5" xfId="38885" xr:uid="{2BCBBBD0-90C1-408D-8095-AA0CCB2BE2F6}"/>
    <cellStyle name="Normal 52 2 2 5 2" xfId="38886" xr:uid="{BAD16CC0-7D23-4C0E-AD3D-82A9A230A782}"/>
    <cellStyle name="Normal 52 2 2 6" xfId="38887" xr:uid="{F7040DCC-7A1F-4847-8071-7084720F7693}"/>
    <cellStyle name="Normal 52 2 2 7" xfId="38888" xr:uid="{C2C603EE-510D-4B6A-AF7E-839A2414EBE4}"/>
    <cellStyle name="Normal 52 2 2 8" xfId="38889" xr:uid="{4EE8ADFD-2A6D-4C65-A484-E1764C0B10DA}"/>
    <cellStyle name="Normal 52 2 2_INFORME" xfId="38890" xr:uid="{C62BBBBA-D8F2-4C57-9C68-2CEE4F5602BB}"/>
    <cellStyle name="Normal 52 2 3" xfId="38891" xr:uid="{BEA9DFFD-3454-480E-8D03-767C41C4EA38}"/>
    <cellStyle name="Normal 52 2 3 2" xfId="38892" xr:uid="{C29475C5-83A7-4CD0-B855-76DC0B836F64}"/>
    <cellStyle name="Normal 52 2 3 2 2" xfId="38893" xr:uid="{2724C398-96EB-4657-83CD-EABA0C8F5751}"/>
    <cellStyle name="Normal 52 2 3 2 2 2" xfId="38894" xr:uid="{264971D7-0B16-45DB-AB14-0B238622725B}"/>
    <cellStyle name="Normal 52 2 3 2 2 2 2" xfId="38895" xr:uid="{8C2AD784-F73F-420B-BB4A-04B24C1B693F}"/>
    <cellStyle name="Normal 52 2 3 2 2 3" xfId="38896" xr:uid="{08A02AA3-365E-47F1-916B-8DC92F8C5B4D}"/>
    <cellStyle name="Normal 52 2 3 2 3" xfId="38897" xr:uid="{5DDBF2D8-3674-46F9-8006-54F3C51795C8}"/>
    <cellStyle name="Normal 52 2 3 2 3 2" xfId="38898" xr:uid="{7E5049F8-5866-4BAC-A103-C78F14DE0E17}"/>
    <cellStyle name="Normal 52 2 3 2 4" xfId="38899" xr:uid="{18326B32-BB31-45F6-A9BC-B75824EC7AAC}"/>
    <cellStyle name="Normal 52 2 3 2 5" xfId="38900" xr:uid="{D11B7B1C-E639-4961-974E-2D2F9730BFBE}"/>
    <cellStyle name="Normal 52 2 3 3" xfId="38901" xr:uid="{A9558D7E-591B-46EF-AEA7-0F58DAB19B74}"/>
    <cellStyle name="Normal 52 2 3 3 2" xfId="38902" xr:uid="{C3ACC501-F619-4C72-9967-A79D696AA23A}"/>
    <cellStyle name="Normal 52 2 3 3 2 2" xfId="56981" xr:uid="{91182738-BCE4-4093-A04A-2D7779C280C5}"/>
    <cellStyle name="Normal 52 2 3 3 3" xfId="56982" xr:uid="{6D99B059-646E-44AC-9EE9-EF331DEE3745}"/>
    <cellStyle name="Normal 52 2 3 4" xfId="38903" xr:uid="{5F119D46-5612-4E26-ACD7-BA9A6EF6EA3A}"/>
    <cellStyle name="Normal 52 2 3 4 2" xfId="56983" xr:uid="{D6CA70A7-B916-43FE-95FA-8EA9D2607B3D}"/>
    <cellStyle name="Normal 52 2 3 5" xfId="38904" xr:uid="{63EC47BB-32C5-492A-899A-3774DAEB55F8}"/>
    <cellStyle name="Normal 52 2 3 6" xfId="38905" xr:uid="{CC4F9315-3FD5-44CB-AE33-3BB9CD4FCA30}"/>
    <cellStyle name="Normal 52 2 4" xfId="38906" xr:uid="{4F5810A1-CBBE-42EC-B085-E33A93833510}"/>
    <cellStyle name="Normal 52 2 4 2" xfId="38907" xr:uid="{F9CEAD70-5E70-4213-9060-76BE669A22A1}"/>
    <cellStyle name="Normal 52 2 4 2 2" xfId="38908" xr:uid="{85FFA739-566F-4D14-BA32-93C0962A3E68}"/>
    <cellStyle name="Normal 52 2 4 2 2 2" xfId="38909" xr:uid="{559F6AC1-5BFA-4B86-A902-A819354032FD}"/>
    <cellStyle name="Normal 52 2 4 2 3" xfId="38910" xr:uid="{F9685C7A-434A-4728-A74F-333245FCAFBC}"/>
    <cellStyle name="Normal 52 2 4 3" xfId="38911" xr:uid="{7C191146-56F6-49FF-AB92-67A4C71B35D8}"/>
    <cellStyle name="Normal 52 2 4 3 2" xfId="38912" xr:uid="{D56CF780-6C5D-486F-805D-FD845681A7D5}"/>
    <cellStyle name="Normal 52 2 4 4" xfId="38913" xr:uid="{F0F161AF-4504-4FA3-90F1-2FF7CED49C9E}"/>
    <cellStyle name="Normal 52 2 4 5" xfId="38914" xr:uid="{16E3F109-FA04-4410-9D17-A72D544380EF}"/>
    <cellStyle name="Normal 52 2 5" xfId="38915" xr:uid="{560B7EB4-1751-4CAB-A145-C3B8499FB888}"/>
    <cellStyle name="Normal 52 2 5 2" xfId="38916" xr:uid="{CC460BDD-6B2C-4F65-AFFF-A9D90EEB0B1B}"/>
    <cellStyle name="Normal 52 2 5 2 2" xfId="38917" xr:uid="{46868624-3970-4E1D-8B3F-35A5046AB46D}"/>
    <cellStyle name="Normal 52 2 5 3" xfId="38918" xr:uid="{BEA4EFB2-F590-4FB8-B61F-09AE71EA439B}"/>
    <cellStyle name="Normal 52 2 6" xfId="38919" xr:uid="{6AFE905D-91C0-47BD-847B-3DBBB72CB104}"/>
    <cellStyle name="Normal 52 2 6 2" xfId="38920" xr:uid="{C637E6B7-74EF-4E3C-9CDD-074FE5DA0C2A}"/>
    <cellStyle name="Normal 52 2 7" xfId="38921" xr:uid="{06914B7D-229F-46A7-B6FF-FB9EE4C60AE6}"/>
    <cellStyle name="Normal 52 2 8" xfId="38922" xr:uid="{787F4E75-2B21-4F9E-BF34-C4560246A86B}"/>
    <cellStyle name="Normal 52 2 9" xfId="38923" xr:uid="{2F25EE72-EBC7-4B46-B3A8-4AEB49E47156}"/>
    <cellStyle name="Normal 52 2_INFORME" xfId="38924" xr:uid="{2373B5A4-D310-4849-BD5D-870D2AE4D49B}"/>
    <cellStyle name="Normal 52 3" xfId="38925" xr:uid="{FE2AA5D3-238A-41BF-A63E-9BEB0BF9C113}"/>
    <cellStyle name="Normal 52 3 2" xfId="38926" xr:uid="{68F451BF-7028-454F-B1C5-0319AABD5E19}"/>
    <cellStyle name="Normal 52 3 2 2" xfId="38927" xr:uid="{237DFDFC-CE98-4253-9E92-11E0C02049BC}"/>
    <cellStyle name="Normal 52 3 2 2 2" xfId="38928" xr:uid="{88DBD264-6E2A-4F32-91E4-47AFBFA273B3}"/>
    <cellStyle name="Normal 52 3 2 2 2 2" xfId="38929" xr:uid="{44FB790B-B57E-4B98-AEFA-378F43F1C6FC}"/>
    <cellStyle name="Normal 52 3 2 2 2 2 2" xfId="38930" xr:uid="{66921065-F109-4808-A627-1C1C0E9FA3B8}"/>
    <cellStyle name="Normal 52 3 2 2 2 3" xfId="38931" xr:uid="{2F9F8A8A-3FD6-4109-9D7C-3053DDF67DBC}"/>
    <cellStyle name="Normal 52 3 2 2 3" xfId="38932" xr:uid="{10D22CB9-D908-4653-8CC2-1C49F2647429}"/>
    <cellStyle name="Normal 52 3 2 2 3 2" xfId="38933" xr:uid="{38542286-A345-4F47-BB57-1E60A1639DF3}"/>
    <cellStyle name="Normal 52 3 2 2 4" xfId="38934" xr:uid="{E1C18A48-4458-4784-8D0E-D4EB3FC2EAD8}"/>
    <cellStyle name="Normal 52 3 2 2 5" xfId="38935" xr:uid="{EA90BC94-187D-4C12-8389-3C6DB5168530}"/>
    <cellStyle name="Normal 52 3 2 3" xfId="38936" xr:uid="{AB5291DA-2B44-47A7-9996-D40A1E118D2C}"/>
    <cellStyle name="Normal 52 3 2 3 2" xfId="38937" xr:uid="{0EB97B63-7D59-4611-BEA9-461193D4CEB0}"/>
    <cellStyle name="Normal 52 3 2 3 2 2" xfId="56984" xr:uid="{54B063C5-AEFB-4C96-BC15-606328B0493B}"/>
    <cellStyle name="Normal 52 3 2 3 3" xfId="56985" xr:uid="{F897C2CC-8B38-47F7-BD42-8CF22DF445BC}"/>
    <cellStyle name="Normal 52 3 2 4" xfId="38938" xr:uid="{5E3198DC-3130-4B79-8FFE-F9D955790BFC}"/>
    <cellStyle name="Normal 52 3 2 4 2" xfId="56986" xr:uid="{71C1AB27-4BB1-4FD1-B311-34BF52B2C857}"/>
    <cellStyle name="Normal 52 3 2 5" xfId="38939" xr:uid="{FD73137C-9E29-4BA0-A3D8-3FB6BC38E5FB}"/>
    <cellStyle name="Normal 52 3 2 6" xfId="38940" xr:uid="{7E7CC67A-C298-40AF-B92E-C457C1B19878}"/>
    <cellStyle name="Normal 52 3 3" xfId="38941" xr:uid="{189F58C4-3DD0-4F2D-81F6-B285F11C7D54}"/>
    <cellStyle name="Normal 52 3 3 2" xfId="38942" xr:uid="{DC84FA45-DCDD-4C0D-9212-0FD7DD8E32A0}"/>
    <cellStyle name="Normal 52 3 3 2 2" xfId="38943" xr:uid="{5195BA1F-B2DE-4E73-B76A-72E718C97F63}"/>
    <cellStyle name="Normal 52 3 3 2 2 2" xfId="38944" xr:uid="{357CF125-9EC3-4528-AC26-424208E4A9B6}"/>
    <cellStyle name="Normal 52 3 3 2 3" xfId="38945" xr:uid="{0FF6EDA5-72EB-4B39-A09E-9564F9332CD6}"/>
    <cellStyle name="Normal 52 3 3 3" xfId="38946" xr:uid="{F240DEF0-4EFE-4BEC-A44B-84899D327EA8}"/>
    <cellStyle name="Normal 52 3 3 3 2" xfId="38947" xr:uid="{AF1A2635-CA11-4184-8EA9-0AFD6DCF8FD2}"/>
    <cellStyle name="Normal 52 3 3 4" xfId="38948" xr:uid="{50ADC09A-5B89-452A-A9E1-05D4B0935B17}"/>
    <cellStyle name="Normal 52 3 3 5" xfId="38949" xr:uid="{3F05BDF7-41F5-4FAC-895E-917AF0822807}"/>
    <cellStyle name="Normal 52 3 4" xfId="38950" xr:uid="{EC732EAD-3CD6-4856-AFDA-375EE5C8C84E}"/>
    <cellStyle name="Normal 52 3 4 2" xfId="38951" xr:uid="{D5AEA7C5-577E-4C96-9965-16303AE26DD0}"/>
    <cellStyle name="Normal 52 3 4 2 2" xfId="38952" xr:uid="{30A4A45E-061D-452A-9818-D97924AB083B}"/>
    <cellStyle name="Normal 52 3 4 3" xfId="38953" xr:uid="{5B0DA68B-2A89-430E-BDDB-44BA6F3B4099}"/>
    <cellStyle name="Normal 52 3 5" xfId="38954" xr:uid="{CA2CE6CB-DB53-4CE5-8D66-0A2242C31A17}"/>
    <cellStyle name="Normal 52 3 5 2" xfId="38955" xr:uid="{76012A42-DD4B-4C91-A52E-01403ED26EFF}"/>
    <cellStyle name="Normal 52 3 6" xfId="38956" xr:uid="{839BECE8-2853-46EE-AAD4-B4571532113F}"/>
    <cellStyle name="Normal 52 3 7" xfId="38957" xr:uid="{5B4123A4-B406-4FF7-8799-2F742B3819FD}"/>
    <cellStyle name="Normal 52 3 8" xfId="38958" xr:uid="{024B70DE-F20F-447F-818B-DC7F7BE0D92B}"/>
    <cellStyle name="Normal 52 3_INFORME" xfId="38959" xr:uid="{4B7CB41E-2FA1-426A-B598-E7A0C8D6892E}"/>
    <cellStyle name="Normal 52 4" xfId="38960" xr:uid="{EFF3D9EE-297E-4293-8C0C-15DBECE31D1C}"/>
    <cellStyle name="Normal 52 4 2" xfId="38961" xr:uid="{E680884B-65AF-4EFA-BACB-9623F20801AA}"/>
    <cellStyle name="Normal 52 4 2 2" xfId="38962" xr:uid="{ED824904-58C3-4C6C-B271-CE5D73538161}"/>
    <cellStyle name="Normal 52 4 2 2 2" xfId="38963" xr:uid="{A334DD18-EC62-4629-AA2C-131BDEDB8822}"/>
    <cellStyle name="Normal 52 4 2 2 2 2" xfId="38964" xr:uid="{EBDA1C70-0AF6-4BBD-88A2-6C3AEFDE34A2}"/>
    <cellStyle name="Normal 52 4 2 2 3" xfId="38965" xr:uid="{CAD11CF1-80F1-4509-B388-E652280DCEB3}"/>
    <cellStyle name="Normal 52 4 2 3" xfId="38966" xr:uid="{49B3D39E-17C8-493B-A9A6-943C40FFD49E}"/>
    <cellStyle name="Normal 52 4 2 3 2" xfId="38967" xr:uid="{A8E22557-E40C-4296-A4C5-5DF9E3898250}"/>
    <cellStyle name="Normal 52 4 2 4" xfId="38968" xr:uid="{072A739A-6A39-4421-BBE1-7693A1F0E776}"/>
    <cellStyle name="Normal 52 4 2 5" xfId="38969" xr:uid="{152BF249-25FF-4013-B362-65C4BC610E96}"/>
    <cellStyle name="Normal 52 4 3" xfId="38970" xr:uid="{7B67E221-0D3E-4AA4-ACF7-64EA05481608}"/>
    <cellStyle name="Normal 52 4 3 2" xfId="38971" xr:uid="{E22A1AE0-B73D-4708-91F3-BD9F80E242C3}"/>
    <cellStyle name="Normal 52 4 3 2 2" xfId="56987" xr:uid="{F645C7E0-237D-4382-9251-907768784112}"/>
    <cellStyle name="Normal 52 4 3 3" xfId="56988" xr:uid="{54CB18B0-D6A6-4974-AA34-9C4364CF7578}"/>
    <cellStyle name="Normal 52 4 4" xfId="38972" xr:uid="{E5D10A5D-CB41-4BC2-9A4F-5E0305BFCB05}"/>
    <cellStyle name="Normal 52 4 4 2" xfId="56989" xr:uid="{98277F40-4A98-4D86-A746-25FC52CAFF50}"/>
    <cellStyle name="Normal 52 4 5" xfId="38973" xr:uid="{6A272F9A-DCCC-471E-83C3-F710EBC43D73}"/>
    <cellStyle name="Normal 52 4 6" xfId="38974" xr:uid="{BDB8543F-F5A6-4531-A107-303F614B23DF}"/>
    <cellStyle name="Normal 52 5" xfId="38975" xr:uid="{C412E3F2-B502-45BC-B319-AE47E35F63FF}"/>
    <cellStyle name="Normal 52 5 2" xfId="38976" xr:uid="{09BA2559-5887-4B30-B707-340B74491FE3}"/>
    <cellStyle name="Normal 52 5 2 2" xfId="38977" xr:uid="{FB80FE36-F703-4C70-ADAF-7F2945E505B7}"/>
    <cellStyle name="Normal 52 5 2 2 2" xfId="38978" xr:uid="{B73A997F-FA82-4D1C-8842-D1CDA31161DD}"/>
    <cellStyle name="Normal 52 5 2 3" xfId="38979" xr:uid="{914F2EF3-BF76-4EA4-A23F-84C717C43078}"/>
    <cellStyle name="Normal 52 5 3" xfId="38980" xr:uid="{B7DA4143-47B7-4E6E-9DC8-857B67FAB51B}"/>
    <cellStyle name="Normal 52 5 3 2" xfId="38981" xr:uid="{41A21E20-88A8-4EEC-80A5-C8C088EC2D46}"/>
    <cellStyle name="Normal 52 5 4" xfId="38982" xr:uid="{51E0714B-2B74-4801-9B24-E1193578A18A}"/>
    <cellStyle name="Normal 52 5 5" xfId="38983" xr:uid="{AB769F60-EA92-4614-8F76-14A725E0E5C3}"/>
    <cellStyle name="Normal 52 6" xfId="38984" xr:uid="{DD7960F7-A6B2-40F5-B309-D5EE79B3304A}"/>
    <cellStyle name="Normal 52 6 2" xfId="38985" xr:uid="{0A921B56-2DA2-4874-835F-F853FC6F731D}"/>
    <cellStyle name="Normal 52 6 2 2" xfId="38986" xr:uid="{2845289B-4A3C-4675-9004-786A36B11E11}"/>
    <cellStyle name="Normal 52 6 3" xfId="38987" xr:uid="{0AADE4D3-9CC6-42F6-8D5C-BEF7136A44B3}"/>
    <cellStyle name="Normal 52 7" xfId="38988" xr:uid="{CED4FCAA-9275-4E7B-9E09-CE2A92756E36}"/>
    <cellStyle name="Normal 52 7 2" xfId="38989" xr:uid="{A09937D6-E99A-4B4F-8A97-FD97E4EB8272}"/>
    <cellStyle name="Normal 52 8" xfId="38990" xr:uid="{18E52642-4428-4577-8A97-079E434436F5}"/>
    <cellStyle name="Normal 52 9" xfId="38991" xr:uid="{F7B013BB-CF89-4EBC-84C4-944D6F6A6157}"/>
    <cellStyle name="Normal 52_INFORME" xfId="38992" xr:uid="{6B99442F-57F8-4AA5-8574-47996DB846F0}"/>
    <cellStyle name="Normal 53" xfId="38993" xr:uid="{EAEBA07D-56E4-486A-B45A-6591A6067C24}"/>
    <cellStyle name="Normal 53 10" xfId="38994" xr:uid="{96A4F060-A151-4D96-AFCC-07E2EB5CCB9C}"/>
    <cellStyle name="Normal 53 2" xfId="38995" xr:uid="{C613E501-1F87-4885-8C8E-B736F49D42C8}"/>
    <cellStyle name="Normal 53 2 2" xfId="38996" xr:uid="{7390CEA5-69E4-44BC-AFF9-5BAA4CD86E04}"/>
    <cellStyle name="Normal 53 2 2 2" xfId="38997" xr:uid="{F18FC2EC-8DA7-44C4-A82B-49E85859E082}"/>
    <cellStyle name="Normal 53 2 2 2 2" xfId="38998" xr:uid="{052C1353-4B54-45BD-A73B-8B8005346D7A}"/>
    <cellStyle name="Normal 53 2 2 2 2 2" xfId="38999" xr:uid="{4F2A0CC2-342A-4BD0-819F-63897596C1D1}"/>
    <cellStyle name="Normal 53 2 2 2 2 2 2" xfId="39000" xr:uid="{E52450B3-2D39-42C4-80B2-4E2BB62D0034}"/>
    <cellStyle name="Normal 53 2 2 2 2 2 2 2" xfId="39001" xr:uid="{5E96A566-2877-4044-92B8-7C23A4E3F14B}"/>
    <cellStyle name="Normal 53 2 2 2 2 2 3" xfId="39002" xr:uid="{4F60178C-268A-4BB3-BAAF-0F519165D5A4}"/>
    <cellStyle name="Normal 53 2 2 2 2 3" xfId="39003" xr:uid="{0825854B-B846-4D73-8D3E-07450938200C}"/>
    <cellStyle name="Normal 53 2 2 2 2 3 2" xfId="39004" xr:uid="{93A78780-CC80-4196-8741-3B045183DE73}"/>
    <cellStyle name="Normal 53 2 2 2 2 4" xfId="39005" xr:uid="{E97B1E66-EB6C-4E95-A1DB-6A548AD4C99E}"/>
    <cellStyle name="Normal 53 2 2 2 2 5" xfId="39006" xr:uid="{3F23EF32-2F81-4449-A061-FF3504147746}"/>
    <cellStyle name="Normal 53 2 2 2 3" xfId="39007" xr:uid="{01D70472-D6BD-4CBB-B03B-0B9B2B0FE215}"/>
    <cellStyle name="Normal 53 2 2 2 3 2" xfId="39008" xr:uid="{A2884396-1C1E-4437-8929-144774CD4C84}"/>
    <cellStyle name="Normal 53 2 2 2 3 2 2" xfId="56990" xr:uid="{0A79EBB4-F3A4-4FD5-A310-903331BFFB49}"/>
    <cellStyle name="Normal 53 2 2 2 3 3" xfId="56991" xr:uid="{91816AD6-05C2-480B-ACBF-B98E1FEEC61F}"/>
    <cellStyle name="Normal 53 2 2 2 4" xfId="39009" xr:uid="{5DB16B9A-9098-4805-869E-5ED8A92B7FB8}"/>
    <cellStyle name="Normal 53 2 2 2 4 2" xfId="56992" xr:uid="{606EE9D5-4E1C-451D-BCBB-E7C5733C7073}"/>
    <cellStyle name="Normal 53 2 2 2 5" xfId="39010" xr:uid="{5B7667CF-F5FC-45C8-AE32-D8C74B4DA5A4}"/>
    <cellStyle name="Normal 53 2 2 2 6" xfId="39011" xr:uid="{A110E336-BD89-4F3A-8F6E-E8B6CF5529D2}"/>
    <cellStyle name="Normal 53 2 2 3" xfId="39012" xr:uid="{B9479B76-DDFF-4D82-8CBE-497E8BD041C2}"/>
    <cellStyle name="Normal 53 2 2 3 2" xfId="39013" xr:uid="{741C6314-D254-433E-97DF-90BDF4C1FDFE}"/>
    <cellStyle name="Normal 53 2 2 3 2 2" xfId="39014" xr:uid="{E3E29369-8E44-4847-8EF1-082432D66310}"/>
    <cellStyle name="Normal 53 2 2 3 2 2 2" xfId="39015" xr:uid="{BF1C92AE-CA35-40D4-ACA3-0BDE8C0A36A7}"/>
    <cellStyle name="Normal 53 2 2 3 2 3" xfId="39016" xr:uid="{59CEEE1D-5E5A-4E33-8E3B-2D884F3EE1F0}"/>
    <cellStyle name="Normal 53 2 2 3 3" xfId="39017" xr:uid="{64E277AE-5AF9-430B-80F4-80785973711B}"/>
    <cellStyle name="Normal 53 2 2 3 3 2" xfId="39018" xr:uid="{E411F4FA-6DA5-4C1C-AEB2-A4B975575EAD}"/>
    <cellStyle name="Normal 53 2 2 3 4" xfId="39019" xr:uid="{0B3AE088-97FC-4118-B4BD-43579768B39A}"/>
    <cellStyle name="Normal 53 2 2 3 5" xfId="39020" xr:uid="{01074B12-0FF9-46F9-87F7-F5E1CCBBAD4B}"/>
    <cellStyle name="Normal 53 2 2 4" xfId="39021" xr:uid="{D96D5DEF-CF54-461B-B18E-BE5D5129508A}"/>
    <cellStyle name="Normal 53 2 2 4 2" xfId="39022" xr:uid="{5D1F1A7D-FAD0-4DDA-98A8-4F1CDDE138CA}"/>
    <cellStyle name="Normal 53 2 2 4 2 2" xfId="39023" xr:uid="{1BDE8FC0-3D31-4750-A449-EC567540F57A}"/>
    <cellStyle name="Normal 53 2 2 4 3" xfId="39024" xr:uid="{43278C9D-3E19-4C08-8B44-459EFBB4F1DB}"/>
    <cellStyle name="Normal 53 2 2 5" xfId="39025" xr:uid="{FD3A56D9-4004-4B9D-A7D3-6040CBA7DBB5}"/>
    <cellStyle name="Normal 53 2 2 5 2" xfId="39026" xr:uid="{5F4FFB7D-2BFA-4244-BC48-A457C9C44AFA}"/>
    <cellStyle name="Normal 53 2 2 6" xfId="39027" xr:uid="{E06F468F-32D2-4C5C-9ED5-7C5286618EA2}"/>
    <cellStyle name="Normal 53 2 2 7" xfId="39028" xr:uid="{4F32A124-3594-4882-B5BF-98FC60C7C949}"/>
    <cellStyle name="Normal 53 2 2 8" xfId="39029" xr:uid="{F3AEFD85-2592-4FFB-A8E1-7BD98A0961C0}"/>
    <cellStyle name="Normal 53 2 2_INFORME" xfId="39030" xr:uid="{D3FBF811-E79B-4C99-8C85-59486F10CC45}"/>
    <cellStyle name="Normal 53 2 3" xfId="39031" xr:uid="{81B0BD37-C558-4B41-8B6B-F8351E0BD27A}"/>
    <cellStyle name="Normal 53 2 3 2" xfId="39032" xr:uid="{BF6FA185-4472-4415-999E-1C71EF15516B}"/>
    <cellStyle name="Normal 53 2 3 2 2" xfId="39033" xr:uid="{A0118B4B-DA72-458A-888D-F34D30F301E4}"/>
    <cellStyle name="Normal 53 2 3 2 2 2" xfId="39034" xr:uid="{879D4AB8-89F5-4980-B39B-AF1CDC2F514E}"/>
    <cellStyle name="Normal 53 2 3 2 2 2 2" xfId="39035" xr:uid="{E787BB5B-CC77-4ACF-8664-37DCC6850422}"/>
    <cellStyle name="Normal 53 2 3 2 2 3" xfId="39036" xr:uid="{E83C81A1-9C5D-48B3-8FB9-F8CFAA5E514F}"/>
    <cellStyle name="Normal 53 2 3 2 3" xfId="39037" xr:uid="{3DDAFA09-57CA-45D4-8E54-AC78466F1916}"/>
    <cellStyle name="Normal 53 2 3 2 3 2" xfId="39038" xr:uid="{2CF42A7D-7DE2-4858-8EC5-62264201BA1B}"/>
    <cellStyle name="Normal 53 2 3 2 4" xfId="39039" xr:uid="{CA4675A1-2A09-4FEF-BFD7-8A3E44FC4370}"/>
    <cellStyle name="Normal 53 2 3 2 5" xfId="39040" xr:uid="{1A5DE69C-192F-49E2-A1E1-F8FD74ED4D8B}"/>
    <cellStyle name="Normal 53 2 3 3" xfId="39041" xr:uid="{DD5C8C79-F546-4E0F-A183-B39E4B34FA36}"/>
    <cellStyle name="Normal 53 2 3 3 2" xfId="39042" xr:uid="{F2950D61-7375-4E10-82C1-EEC28CB83774}"/>
    <cellStyle name="Normal 53 2 3 3 2 2" xfId="56993" xr:uid="{F2EE5951-EC27-4804-80C5-5FA1C86E2C0A}"/>
    <cellStyle name="Normal 53 2 3 3 3" xfId="56994" xr:uid="{49EABD82-2E07-46A6-AB9C-D005DA471B6D}"/>
    <cellStyle name="Normal 53 2 3 4" xfId="39043" xr:uid="{CFE11238-6DD5-422A-9E63-D3E2108A1F1B}"/>
    <cellStyle name="Normal 53 2 3 4 2" xfId="56995" xr:uid="{272DE3AA-ECEA-422D-B340-FAAC612CC233}"/>
    <cellStyle name="Normal 53 2 3 5" xfId="39044" xr:uid="{8D6B8409-F9F4-4AE8-9436-B696B9E224F2}"/>
    <cellStyle name="Normal 53 2 3 6" xfId="39045" xr:uid="{05F2FACD-04F0-43BF-B132-7CD58E155CAE}"/>
    <cellStyle name="Normal 53 2 4" xfId="39046" xr:uid="{83AFADF1-D679-49F6-8877-7822F1F7D259}"/>
    <cellStyle name="Normal 53 2 4 2" xfId="39047" xr:uid="{47F1D1EF-D8F7-4547-8253-F12C7B768CA0}"/>
    <cellStyle name="Normal 53 2 4 2 2" xfId="39048" xr:uid="{398AB158-3F0C-46A3-A05D-BF028ACDD4EC}"/>
    <cellStyle name="Normal 53 2 4 2 2 2" xfId="39049" xr:uid="{2E389459-AD38-47F7-9169-A2583AE9C1AD}"/>
    <cellStyle name="Normal 53 2 4 2 3" xfId="39050" xr:uid="{F66EADDB-3F0C-4DD7-AAF8-FD9FBD0E825E}"/>
    <cellStyle name="Normal 53 2 4 3" xfId="39051" xr:uid="{9AA92F71-5044-4C3F-8A93-5024B01FCF78}"/>
    <cellStyle name="Normal 53 2 4 3 2" xfId="39052" xr:uid="{50ECB3A4-54CE-41F9-9162-A15CA57FE0F0}"/>
    <cellStyle name="Normal 53 2 4 4" xfId="39053" xr:uid="{48EF08A6-8F75-44F9-9C8D-BBC1A5CF14C4}"/>
    <cellStyle name="Normal 53 2 4 5" xfId="39054" xr:uid="{1BD395FB-BB73-4364-929D-8FCCB1F498CF}"/>
    <cellStyle name="Normal 53 2 5" xfId="39055" xr:uid="{3D8B8516-1FBB-4398-9927-8D4E35337FC9}"/>
    <cellStyle name="Normal 53 2 5 2" xfId="39056" xr:uid="{90F3B64B-9415-4EA2-938B-3B3B20D3200F}"/>
    <cellStyle name="Normal 53 2 5 2 2" xfId="39057" xr:uid="{31A59FDC-D41E-4D93-A227-1DE65216C1AF}"/>
    <cellStyle name="Normal 53 2 5 3" xfId="39058" xr:uid="{3805816E-04C9-4C01-9918-F5325DBE0ED6}"/>
    <cellStyle name="Normal 53 2 6" xfId="39059" xr:uid="{EBF80CF3-358D-41E8-A5D5-D487B8CEA57C}"/>
    <cellStyle name="Normal 53 2 6 2" xfId="39060" xr:uid="{CC0CCD8A-85B0-4DC0-AAAF-52E0F327D1B7}"/>
    <cellStyle name="Normal 53 2 7" xfId="39061" xr:uid="{694C2A5C-D27A-4283-820C-69CE0C29DB30}"/>
    <cellStyle name="Normal 53 2 8" xfId="39062" xr:uid="{83E278A1-EF02-439B-9C23-81C6ACCF5D5A}"/>
    <cellStyle name="Normal 53 2 9" xfId="39063" xr:uid="{027D6440-89BD-47F5-A686-6FB5A1E902E7}"/>
    <cellStyle name="Normal 53 2_INFORME" xfId="39064" xr:uid="{20EE2B43-36D2-464D-B09D-D2E929D487BC}"/>
    <cellStyle name="Normal 53 3" xfId="39065" xr:uid="{C6164F07-FF16-422F-AB34-10E69A7C5414}"/>
    <cellStyle name="Normal 53 3 2" xfId="39066" xr:uid="{D966D962-1AB6-4A87-9398-CF9FAA7E7807}"/>
    <cellStyle name="Normal 53 3 2 2" xfId="39067" xr:uid="{7F77E8F1-AD10-42DF-ADEB-4822097FCDA0}"/>
    <cellStyle name="Normal 53 3 2 2 2" xfId="39068" xr:uid="{D256029D-4ACA-4394-A7D8-B62E8C3CF151}"/>
    <cellStyle name="Normal 53 3 2 2 2 2" xfId="39069" xr:uid="{A79C6595-3AD8-4821-987C-84425E2B114E}"/>
    <cellStyle name="Normal 53 3 2 2 2 2 2" xfId="39070" xr:uid="{DFBD98A5-474C-4D45-9BE1-0BDD89DF4C86}"/>
    <cellStyle name="Normal 53 3 2 2 2 3" xfId="39071" xr:uid="{84D6FDFE-994C-4A44-92BD-6210B0CDA067}"/>
    <cellStyle name="Normal 53 3 2 2 3" xfId="39072" xr:uid="{D73F8504-A99D-4E2D-992C-5A9561380C43}"/>
    <cellStyle name="Normal 53 3 2 2 3 2" xfId="39073" xr:uid="{4DF07ABD-6EB2-456F-A37A-98931F854B9A}"/>
    <cellStyle name="Normal 53 3 2 2 4" xfId="39074" xr:uid="{2AFA97FD-19CF-4CFC-98C3-15F740386AB2}"/>
    <cellStyle name="Normal 53 3 2 2 5" xfId="39075" xr:uid="{DA685930-B334-4910-89A4-7668A16E67CD}"/>
    <cellStyle name="Normal 53 3 2 3" xfId="39076" xr:uid="{084BD876-3719-4CDA-9279-5F3B6466A4B3}"/>
    <cellStyle name="Normal 53 3 2 3 2" xfId="39077" xr:uid="{662981A8-9CED-4737-88CC-5C36B6AEF25D}"/>
    <cellStyle name="Normal 53 3 2 3 2 2" xfId="56996" xr:uid="{45877691-3964-42F3-BED8-7C7BD02893BB}"/>
    <cellStyle name="Normal 53 3 2 3 3" xfId="56997" xr:uid="{DC5C25B6-BF8C-4B19-A1B1-3CE3E47B3D18}"/>
    <cellStyle name="Normal 53 3 2 4" xfId="39078" xr:uid="{01EA457A-9614-49B9-97F1-A9DF9922A62A}"/>
    <cellStyle name="Normal 53 3 2 4 2" xfId="56998" xr:uid="{5325ED38-243E-4E37-9DFE-81D78BC5785A}"/>
    <cellStyle name="Normal 53 3 2 5" xfId="39079" xr:uid="{6F0792B0-A24D-4D8B-95D4-8C1D1C9E0236}"/>
    <cellStyle name="Normal 53 3 2 6" xfId="39080" xr:uid="{82C0E996-559A-464D-A72B-83505364210D}"/>
    <cellStyle name="Normal 53 3 3" xfId="39081" xr:uid="{1767CF0E-1C2B-4D4F-82C4-20753E5C0AA0}"/>
    <cellStyle name="Normal 53 3 3 2" xfId="39082" xr:uid="{E9FF19AF-A347-4751-BC4D-A3F1C49ACB30}"/>
    <cellStyle name="Normal 53 3 3 2 2" xfId="39083" xr:uid="{3FCD8072-6901-4DD5-9B1C-D3A66DB81CDF}"/>
    <cellStyle name="Normal 53 3 3 2 2 2" xfId="39084" xr:uid="{9B13A438-41BB-48FF-9707-B4B64876C7ED}"/>
    <cellStyle name="Normal 53 3 3 2 3" xfId="39085" xr:uid="{CD61C798-33E7-41B3-806F-A87B4629B850}"/>
    <cellStyle name="Normal 53 3 3 3" xfId="39086" xr:uid="{63316AEE-4285-4092-8D9A-1BFD4D32596A}"/>
    <cellStyle name="Normal 53 3 3 3 2" xfId="39087" xr:uid="{15BE088F-8BDF-4885-9164-16EFB6BBA0BF}"/>
    <cellStyle name="Normal 53 3 3 4" xfId="39088" xr:uid="{9F3BDC1B-662A-47FA-8C64-AFAFEE75A118}"/>
    <cellStyle name="Normal 53 3 3 5" xfId="39089" xr:uid="{FE301DC7-24CD-4961-94A9-0CA36273CBC2}"/>
    <cellStyle name="Normal 53 3 4" xfId="39090" xr:uid="{E7C92E8E-EB43-4D1D-B8FD-D6603F19CD2C}"/>
    <cellStyle name="Normal 53 3 4 2" xfId="39091" xr:uid="{D4D1A9DF-558D-48BD-9704-AB7E6B863084}"/>
    <cellStyle name="Normal 53 3 4 2 2" xfId="39092" xr:uid="{F452FCA7-D845-46D4-9271-2DCBFA7E635B}"/>
    <cellStyle name="Normal 53 3 4 3" xfId="39093" xr:uid="{C58E0845-C8BD-4CD6-8AF7-6654EA7FAE27}"/>
    <cellStyle name="Normal 53 3 5" xfId="39094" xr:uid="{3E16E558-F38F-4652-B0C9-362646E7F179}"/>
    <cellStyle name="Normal 53 3 5 2" xfId="39095" xr:uid="{E533F798-7424-4695-A8C8-34E1F0D5C7E3}"/>
    <cellStyle name="Normal 53 3 6" xfId="39096" xr:uid="{A08794A9-2CCC-41F7-BC4C-01A317FBC507}"/>
    <cellStyle name="Normal 53 3 7" xfId="39097" xr:uid="{AC158F64-40B0-4DD6-9AF7-06B70C4EF1D1}"/>
    <cellStyle name="Normal 53 3 8" xfId="39098" xr:uid="{91706F73-CCBC-48B6-A487-D2F57946EEE8}"/>
    <cellStyle name="Normal 53 3_INFORME" xfId="39099" xr:uid="{3C23A6BC-63A1-44DD-9530-ECD2E429F468}"/>
    <cellStyle name="Normal 53 4" xfId="39100" xr:uid="{8771BEF2-E01D-488D-8BF5-483DE82FF37D}"/>
    <cellStyle name="Normal 53 4 2" xfId="39101" xr:uid="{7096FB85-88A1-4774-8FC7-7E378BBC18EE}"/>
    <cellStyle name="Normal 53 4 2 2" xfId="39102" xr:uid="{4DBB52BF-DC57-4BBD-9303-D4D034347F24}"/>
    <cellStyle name="Normal 53 4 2 2 2" xfId="39103" xr:uid="{CDB3BFEB-84D1-444D-8AA2-C74D430866D2}"/>
    <cellStyle name="Normal 53 4 2 2 2 2" xfId="39104" xr:uid="{51AC754B-D169-4B06-A187-806029D1193D}"/>
    <cellStyle name="Normal 53 4 2 2 3" xfId="39105" xr:uid="{D9A3F0C2-714D-4F08-B29D-58F8DA81A545}"/>
    <cellStyle name="Normal 53 4 2 3" xfId="39106" xr:uid="{E2A5EF50-EFB7-437B-92A1-A95AFA6FE255}"/>
    <cellStyle name="Normal 53 4 2 3 2" xfId="39107" xr:uid="{C254099D-0A5A-4589-915E-C6BBC05738C8}"/>
    <cellStyle name="Normal 53 4 2 4" xfId="39108" xr:uid="{64A5F857-D266-4832-A439-CF1A84BC9250}"/>
    <cellStyle name="Normal 53 4 2 5" xfId="39109" xr:uid="{13D8A1B6-A1E0-4D97-84D9-A033D120216D}"/>
    <cellStyle name="Normal 53 4 3" xfId="39110" xr:uid="{F974F461-CEE8-4382-8DEE-8A1D0A0306EB}"/>
    <cellStyle name="Normal 53 4 3 2" xfId="39111" xr:uid="{FE143A35-85E5-4E92-8CA0-18D7D32FAD49}"/>
    <cellStyle name="Normal 53 4 3 2 2" xfId="56999" xr:uid="{D5D6EA8A-C747-4674-8AF3-E53C6EFEAB05}"/>
    <cellStyle name="Normal 53 4 3 3" xfId="57000" xr:uid="{0670289C-496F-4267-953C-38B32663297B}"/>
    <cellStyle name="Normal 53 4 4" xfId="39112" xr:uid="{C0E569AA-6805-433F-A48D-437ABA342195}"/>
    <cellStyle name="Normal 53 4 4 2" xfId="57001" xr:uid="{54004DC4-88EB-4C7B-B75F-22999033E60A}"/>
    <cellStyle name="Normal 53 4 5" xfId="39113" xr:uid="{8ADEBC57-9925-46E5-8A7F-059BFED1C759}"/>
    <cellStyle name="Normal 53 4 6" xfId="39114" xr:uid="{DEB98DD1-A690-4FBF-BA6C-C973A1F32C4B}"/>
    <cellStyle name="Normal 53 5" xfId="39115" xr:uid="{B32E76B8-1446-4A80-A327-A977E8C2DF11}"/>
    <cellStyle name="Normal 53 5 2" xfId="39116" xr:uid="{8906486E-D715-4BD0-BDB0-F5CA4EEC7035}"/>
    <cellStyle name="Normal 53 5 2 2" xfId="39117" xr:uid="{56B4DCB8-0ADC-4E89-9FF8-03068177D020}"/>
    <cellStyle name="Normal 53 5 2 2 2" xfId="39118" xr:uid="{73F4467A-3DFA-457F-96AA-49C266BCD731}"/>
    <cellStyle name="Normal 53 5 2 3" xfId="39119" xr:uid="{302F5CE9-7EEB-414A-A869-764B36272E32}"/>
    <cellStyle name="Normal 53 5 3" xfId="39120" xr:uid="{13F1ECC7-445D-4FEC-B470-B2671D6176F5}"/>
    <cellStyle name="Normal 53 5 3 2" xfId="39121" xr:uid="{CA4556BE-9CB7-40F8-8A21-C3AD38E82599}"/>
    <cellStyle name="Normal 53 5 4" xfId="39122" xr:uid="{572C3FB1-DD87-437C-AC3C-A7E199EED005}"/>
    <cellStyle name="Normal 53 5 5" xfId="39123" xr:uid="{30A8162F-A98A-418D-A0BD-02988A4BE3AD}"/>
    <cellStyle name="Normal 53 6" xfId="39124" xr:uid="{1045C978-67EB-4E53-9503-892C486FE0D3}"/>
    <cellStyle name="Normal 53 6 2" xfId="39125" xr:uid="{0429A612-5F6A-476C-B44C-3748FE8D4645}"/>
    <cellStyle name="Normal 53 6 2 2" xfId="39126" xr:uid="{2C7F5905-EFFD-4EFB-B5CC-E206CF5ADFCE}"/>
    <cellStyle name="Normal 53 6 3" xfId="39127" xr:uid="{F91F955E-1698-40F9-A5DD-45A7596ACFE5}"/>
    <cellStyle name="Normal 53 7" xfId="39128" xr:uid="{E4B7AFCE-FACB-408B-8EF8-74E53EADBEAA}"/>
    <cellStyle name="Normal 53 7 2" xfId="39129" xr:uid="{2DAFDFF9-D524-4BC5-88FA-3F6BF6FCFD40}"/>
    <cellStyle name="Normal 53 8" xfId="39130" xr:uid="{1536408E-80CB-4B77-825C-BDB5EB2A8D9C}"/>
    <cellStyle name="Normal 53 9" xfId="39131" xr:uid="{9521B075-71D0-4DA8-8FF3-A4C3BE61E40F}"/>
    <cellStyle name="Normal 53_INFORME" xfId="39132" xr:uid="{B36A5E4E-EEE6-411B-AA49-B73BC86FA137}"/>
    <cellStyle name="Normal 54" xfId="39133" xr:uid="{75F91113-0DF9-4269-9E0D-5C5DA86561A7}"/>
    <cellStyle name="Normal 54 10" xfId="39134" xr:uid="{9BD89D30-85AA-4540-894A-007CEAFCF58C}"/>
    <cellStyle name="Normal 54 2" xfId="39135" xr:uid="{339239C2-7CFE-40F4-96FF-F89875D85AE5}"/>
    <cellStyle name="Normal 54 2 2" xfId="39136" xr:uid="{135522D2-6ACB-4389-A802-9BC66602AA62}"/>
    <cellStyle name="Normal 54 2 2 2" xfId="39137" xr:uid="{2CEB5D03-884A-4B2D-8F6A-6BBCB5053C69}"/>
    <cellStyle name="Normal 54 2 2 2 2" xfId="39138" xr:uid="{D8279CE7-71C7-4EB0-9948-C365BB70E366}"/>
    <cellStyle name="Normal 54 2 2 2 2 2" xfId="39139" xr:uid="{DC37DA1C-F992-428D-A9EE-AB2F4D151262}"/>
    <cellStyle name="Normal 54 2 2 2 2 2 2" xfId="39140" xr:uid="{A12E305A-FD88-4162-BB07-BCB9066B3A4D}"/>
    <cellStyle name="Normal 54 2 2 2 2 2 2 2" xfId="39141" xr:uid="{1BE91C75-789D-4019-814C-B20747267A59}"/>
    <cellStyle name="Normal 54 2 2 2 2 2 3" xfId="39142" xr:uid="{027D2A89-D920-4B5B-8542-A3936743C930}"/>
    <cellStyle name="Normal 54 2 2 2 2 3" xfId="39143" xr:uid="{E5A2B846-A2E6-44E2-B6C5-30C715048D98}"/>
    <cellStyle name="Normal 54 2 2 2 2 3 2" xfId="39144" xr:uid="{23BEA332-728D-4870-A1EC-E461CA2C5852}"/>
    <cellStyle name="Normal 54 2 2 2 2 4" xfId="39145" xr:uid="{A372E778-BF61-4806-952E-2DD0C2FE7335}"/>
    <cellStyle name="Normal 54 2 2 2 2 5" xfId="39146" xr:uid="{120E3908-6349-41F9-8023-169CDAAAB8D4}"/>
    <cellStyle name="Normal 54 2 2 2 3" xfId="39147" xr:uid="{C3C30632-C6ED-4879-9412-908354676E38}"/>
    <cellStyle name="Normal 54 2 2 2 3 2" xfId="39148" xr:uid="{08184C75-C784-4B68-B2DD-FA0477640018}"/>
    <cellStyle name="Normal 54 2 2 2 3 2 2" xfId="57002" xr:uid="{05783A14-3EEF-4B14-A0E2-5058A412D9A1}"/>
    <cellStyle name="Normal 54 2 2 2 3 3" xfId="57003" xr:uid="{D0EEE2E9-5BF4-4BEE-8CD8-6350CD287974}"/>
    <cellStyle name="Normal 54 2 2 2 4" xfId="39149" xr:uid="{89C24953-8D6C-4A07-B3B2-2A68460B2DF0}"/>
    <cellStyle name="Normal 54 2 2 2 4 2" xfId="57004" xr:uid="{EBD7852C-35EB-48DC-97D6-7A657A8A29A6}"/>
    <cellStyle name="Normal 54 2 2 2 5" xfId="39150" xr:uid="{4B9235C1-0290-49D4-921B-7B46F05675C1}"/>
    <cellStyle name="Normal 54 2 2 2 6" xfId="39151" xr:uid="{34E8690B-14D6-46F7-9857-44078D419AD2}"/>
    <cellStyle name="Normal 54 2 2 3" xfId="39152" xr:uid="{8DD811A0-1094-428C-88D8-E88256C2F63F}"/>
    <cellStyle name="Normal 54 2 2 3 2" xfId="39153" xr:uid="{D6C51D4B-002E-4424-9895-0E417208B601}"/>
    <cellStyle name="Normal 54 2 2 3 2 2" xfId="39154" xr:uid="{0E6BB24F-DE6D-4887-A970-B5A6BE835AAC}"/>
    <cellStyle name="Normal 54 2 2 3 2 2 2" xfId="39155" xr:uid="{1FC5EC2F-7316-4912-AC69-6C026E7E0BA5}"/>
    <cellStyle name="Normal 54 2 2 3 2 3" xfId="39156" xr:uid="{A74D3EFC-FBC4-4692-890C-E3B4FE09CB95}"/>
    <cellStyle name="Normal 54 2 2 3 3" xfId="39157" xr:uid="{3BC27BD4-C9A9-4E62-B4FF-9E7A2A3DE8C9}"/>
    <cellStyle name="Normal 54 2 2 3 3 2" xfId="39158" xr:uid="{C39085C7-855F-4E0C-8598-5888F711AED7}"/>
    <cellStyle name="Normal 54 2 2 3 4" xfId="39159" xr:uid="{C8B9A6DF-F150-4AE5-A7F2-3537B715B0FB}"/>
    <cellStyle name="Normal 54 2 2 3 5" xfId="39160" xr:uid="{DB3882F9-9A15-4171-BC24-E363F7FF0DC8}"/>
    <cellStyle name="Normal 54 2 2 4" xfId="39161" xr:uid="{8CE1789C-A842-4FED-80D9-A61608A67D95}"/>
    <cellStyle name="Normal 54 2 2 4 2" xfId="39162" xr:uid="{91EDC238-193C-44A2-A16F-7CF716F52FDE}"/>
    <cellStyle name="Normal 54 2 2 4 2 2" xfId="39163" xr:uid="{CD8EA808-28DF-41BB-97D1-59B00836F882}"/>
    <cellStyle name="Normal 54 2 2 4 3" xfId="39164" xr:uid="{B5D38646-C88D-4D8E-8053-030A5465B6FD}"/>
    <cellStyle name="Normal 54 2 2 5" xfId="39165" xr:uid="{EC1DBA12-C8FF-4C44-A878-172220B79081}"/>
    <cellStyle name="Normal 54 2 2 5 2" xfId="39166" xr:uid="{089878FA-683C-44DC-8385-FD7C1AAF938D}"/>
    <cellStyle name="Normal 54 2 2 6" xfId="39167" xr:uid="{ADC7E687-AD4A-40A4-B9F0-FED5CD533712}"/>
    <cellStyle name="Normal 54 2 2 7" xfId="39168" xr:uid="{78FE8623-86BD-4FFD-BC92-96AFACE8474E}"/>
    <cellStyle name="Normal 54 2 2 8" xfId="39169" xr:uid="{B5553A69-FBF0-4F47-A7D5-323D99B54063}"/>
    <cellStyle name="Normal 54 2 2_INFORME" xfId="39170" xr:uid="{23388E64-F214-4363-A44D-D13CED6AF8F3}"/>
    <cellStyle name="Normal 54 2 3" xfId="39171" xr:uid="{F268390B-B2D3-4CEB-930D-4FCBC8262F26}"/>
    <cellStyle name="Normal 54 2 3 2" xfId="39172" xr:uid="{3866E6E6-88AB-41E5-9DB8-35366B020DE7}"/>
    <cellStyle name="Normal 54 2 3 2 2" xfId="39173" xr:uid="{6AD9735D-A0AC-4C14-96CC-128C928FF22F}"/>
    <cellStyle name="Normal 54 2 3 2 2 2" xfId="39174" xr:uid="{D76AA7E6-3FCA-4F0F-A1C8-E0BD69762E01}"/>
    <cellStyle name="Normal 54 2 3 2 2 2 2" xfId="39175" xr:uid="{88233E72-D4B9-4EDC-A6E5-7B928C3350E4}"/>
    <cellStyle name="Normal 54 2 3 2 2 3" xfId="39176" xr:uid="{0AAFBAB8-8420-47C2-BFC3-A7CEC6ADE470}"/>
    <cellStyle name="Normal 54 2 3 2 3" xfId="39177" xr:uid="{B14A63C6-CF9B-450B-BE63-2442D5724176}"/>
    <cellStyle name="Normal 54 2 3 2 3 2" xfId="39178" xr:uid="{7D279277-B560-4905-9365-60B9E06C1AF0}"/>
    <cellStyle name="Normal 54 2 3 2 4" xfId="39179" xr:uid="{273BF306-14B0-4F02-8E8B-D77F20239A9C}"/>
    <cellStyle name="Normal 54 2 3 2 5" xfId="39180" xr:uid="{AB6C9289-6576-444B-AF73-87275E7DCB93}"/>
    <cellStyle name="Normal 54 2 3 3" xfId="39181" xr:uid="{C753FD2D-84F6-4DE6-8770-6FCE21062A8E}"/>
    <cellStyle name="Normal 54 2 3 3 2" xfId="39182" xr:uid="{29FB4A56-8885-4C4A-9325-885DD949FA63}"/>
    <cellStyle name="Normal 54 2 3 3 2 2" xfId="57005" xr:uid="{FFFCD900-625D-4AF2-A3B6-D33FDF1C1703}"/>
    <cellStyle name="Normal 54 2 3 3 3" xfId="57006" xr:uid="{36084F4A-119E-41AF-9583-A68ADAE7B63B}"/>
    <cellStyle name="Normal 54 2 3 4" xfId="39183" xr:uid="{E3C4CA92-AEF5-4B22-8A69-B41CD1F90CC4}"/>
    <cellStyle name="Normal 54 2 3 4 2" xfId="57007" xr:uid="{B48D730E-ABAA-47D2-B3CA-2A9D55FF0ABA}"/>
    <cellStyle name="Normal 54 2 3 5" xfId="39184" xr:uid="{A38C84E4-9B0C-4BEA-AC2B-91362B74DF53}"/>
    <cellStyle name="Normal 54 2 3 6" xfId="39185" xr:uid="{0E12C167-676D-4509-85B0-5E1453705197}"/>
    <cellStyle name="Normal 54 2 4" xfId="39186" xr:uid="{BB555C29-9859-45A6-B771-B723019A41F8}"/>
    <cellStyle name="Normal 54 2 4 2" xfId="39187" xr:uid="{DD6E4208-F5EE-42E5-A990-F6FC1A3FFB72}"/>
    <cellStyle name="Normal 54 2 4 2 2" xfId="39188" xr:uid="{EBF66372-3132-42C6-B2EA-771B82954C45}"/>
    <cellStyle name="Normal 54 2 4 2 2 2" xfId="39189" xr:uid="{A0243E81-FA2C-426C-80AA-BFE1E425C5FF}"/>
    <cellStyle name="Normal 54 2 4 2 3" xfId="39190" xr:uid="{28C72F6B-0AEF-4731-B802-A0640536C48C}"/>
    <cellStyle name="Normal 54 2 4 3" xfId="39191" xr:uid="{0DEDCA92-D03E-4CC2-8E40-6BFEE0D0A7AB}"/>
    <cellStyle name="Normal 54 2 4 3 2" xfId="39192" xr:uid="{5E08A5BB-4C6F-48BF-9A5F-F578CB3E7BDE}"/>
    <cellStyle name="Normal 54 2 4 4" xfId="39193" xr:uid="{9F742041-4156-4528-9084-A074686D6C46}"/>
    <cellStyle name="Normal 54 2 4 5" xfId="39194" xr:uid="{6926F094-DC4F-4EFD-A7A8-A4DE0B2A1308}"/>
    <cellStyle name="Normal 54 2 5" xfId="39195" xr:uid="{F156ACE1-719C-4044-8AAB-80239E951B78}"/>
    <cellStyle name="Normal 54 2 5 2" xfId="39196" xr:uid="{54E9E3C9-5D48-4D62-BCC9-9538081B1806}"/>
    <cellStyle name="Normal 54 2 5 2 2" xfId="39197" xr:uid="{6ADDEEF8-E995-486A-B90C-4839C5C7CE5C}"/>
    <cellStyle name="Normal 54 2 5 3" xfId="39198" xr:uid="{889ED2D5-2949-4A63-B980-A405182ED12D}"/>
    <cellStyle name="Normal 54 2 6" xfId="39199" xr:uid="{0FFBDB67-F235-4133-8506-357A659DE46B}"/>
    <cellStyle name="Normal 54 2 6 2" xfId="39200" xr:uid="{2D564FAE-C965-47EB-9218-5C17C3EA88B6}"/>
    <cellStyle name="Normal 54 2 7" xfId="39201" xr:uid="{BB33C9BE-5B20-4459-B5B1-DC447FC05795}"/>
    <cellStyle name="Normal 54 2 8" xfId="39202" xr:uid="{482A775C-966A-4786-ADE6-23D2D8FC4006}"/>
    <cellStyle name="Normal 54 2 9" xfId="39203" xr:uid="{59490DF3-4767-4D04-BFDC-AED87A925DC0}"/>
    <cellStyle name="Normal 54 2_INFORME" xfId="39204" xr:uid="{86F1F9FE-6F07-4B76-BACB-782190D15F59}"/>
    <cellStyle name="Normal 54 3" xfId="39205" xr:uid="{DDC7B61D-0B49-4A48-B719-6C2E948503CA}"/>
    <cellStyle name="Normal 54 3 2" xfId="39206" xr:uid="{0CBDA993-7A7A-4135-A0ED-8063CFC43DCC}"/>
    <cellStyle name="Normal 54 3 2 2" xfId="39207" xr:uid="{0CB2E602-CCE8-41F5-9A7C-0BA4C5F4B9CC}"/>
    <cellStyle name="Normal 54 3 2 2 2" xfId="39208" xr:uid="{31DD6272-C2CC-418F-B2CA-90FAD4911232}"/>
    <cellStyle name="Normal 54 3 2 2 2 2" xfId="39209" xr:uid="{3D79C948-E8E1-48EB-A501-34F39A76781F}"/>
    <cellStyle name="Normal 54 3 2 2 2 2 2" xfId="39210" xr:uid="{D104E9AA-245D-40B8-9FB1-858262BFDA9D}"/>
    <cellStyle name="Normal 54 3 2 2 2 3" xfId="39211" xr:uid="{F90219BD-9C91-4735-8439-F10EBCBE4660}"/>
    <cellStyle name="Normal 54 3 2 2 3" xfId="39212" xr:uid="{DF7C3DFE-3B5F-4C64-A085-0094D299E8D3}"/>
    <cellStyle name="Normal 54 3 2 2 3 2" xfId="39213" xr:uid="{9EC14FBE-6DDE-4A4D-ADE6-0CB3A1D96C18}"/>
    <cellStyle name="Normal 54 3 2 2 4" xfId="39214" xr:uid="{D15B1C6B-DCD8-4FCD-BD80-B5D917C7BE16}"/>
    <cellStyle name="Normal 54 3 2 2 5" xfId="39215" xr:uid="{0F7802EE-8040-439A-A4BE-408533906D63}"/>
    <cellStyle name="Normal 54 3 2 3" xfId="39216" xr:uid="{78B3A873-732C-4973-97CE-C2D95EFA5676}"/>
    <cellStyle name="Normal 54 3 2 3 2" xfId="39217" xr:uid="{84A490ED-CC5E-4AD9-B826-9F1ADA491737}"/>
    <cellStyle name="Normal 54 3 2 3 2 2" xfId="57008" xr:uid="{7405B061-2590-497E-8876-FA56F81323D1}"/>
    <cellStyle name="Normal 54 3 2 3 3" xfId="57009" xr:uid="{4D1F26DB-FCD5-413D-8404-6DB9ECA84083}"/>
    <cellStyle name="Normal 54 3 2 4" xfId="39218" xr:uid="{A5E95650-6E89-4E7B-832D-FFC6172CCEE8}"/>
    <cellStyle name="Normal 54 3 2 4 2" xfId="57010" xr:uid="{178FAEE1-632F-44E9-B9BE-EAEBFEF3972A}"/>
    <cellStyle name="Normal 54 3 2 5" xfId="39219" xr:uid="{DDC4B87A-573F-4105-9C69-4AEA5A38CE35}"/>
    <cellStyle name="Normal 54 3 2 6" xfId="39220" xr:uid="{7AFC2EB6-D1AC-4A02-9156-85FBBBE52189}"/>
    <cellStyle name="Normal 54 3 3" xfId="39221" xr:uid="{547E5E96-117F-4848-922C-72ABFD25650B}"/>
    <cellStyle name="Normal 54 3 3 2" xfId="39222" xr:uid="{76BADD5C-6F95-4108-BB99-C1C348C5AE81}"/>
    <cellStyle name="Normal 54 3 3 2 2" xfId="39223" xr:uid="{C9855709-2874-471C-AAA3-7F06101D9B2F}"/>
    <cellStyle name="Normal 54 3 3 2 2 2" xfId="39224" xr:uid="{CBB1355F-BE12-473D-9127-F1AFA8914527}"/>
    <cellStyle name="Normal 54 3 3 2 3" xfId="39225" xr:uid="{D67825E0-2CEF-40A4-B9C0-C36C1892E5F5}"/>
    <cellStyle name="Normal 54 3 3 3" xfId="39226" xr:uid="{4B2A5955-6C36-43A7-8588-EE7A6CC4F55F}"/>
    <cellStyle name="Normal 54 3 3 3 2" xfId="39227" xr:uid="{C08DEE9F-1CCC-4A59-AC03-382A62587F08}"/>
    <cellStyle name="Normal 54 3 3 4" xfId="39228" xr:uid="{CCDD6CE7-40CD-495C-9715-3EBD699510EF}"/>
    <cellStyle name="Normal 54 3 3 5" xfId="39229" xr:uid="{8796F5A7-86DF-4CAA-8D8B-AC7E101D5F52}"/>
    <cellStyle name="Normal 54 3 4" xfId="39230" xr:uid="{71CB4A6E-A814-4F00-B98A-EACB38AF8813}"/>
    <cellStyle name="Normal 54 3 4 2" xfId="39231" xr:uid="{5FA015E8-2616-4DCC-AC7F-5C7C7BB46E7C}"/>
    <cellStyle name="Normal 54 3 4 2 2" xfId="39232" xr:uid="{09E0A4CF-C654-462E-AA6C-F5BC962FDA36}"/>
    <cellStyle name="Normal 54 3 4 3" xfId="39233" xr:uid="{6770AA3A-58A0-48C8-9AE7-8730F54BDBB0}"/>
    <cellStyle name="Normal 54 3 5" xfId="39234" xr:uid="{272246EE-9666-4B01-A5A9-E33F5382E9AE}"/>
    <cellStyle name="Normal 54 3 5 2" xfId="39235" xr:uid="{2C8DCEC8-0AAB-4391-A42D-D4C6D0DF4F17}"/>
    <cellStyle name="Normal 54 3 6" xfId="39236" xr:uid="{4D4B4888-C24C-4EA6-8062-050BAD153E15}"/>
    <cellStyle name="Normal 54 3 7" xfId="39237" xr:uid="{1426C40A-1598-485F-9932-C798EDE36CC6}"/>
    <cellStyle name="Normal 54 3 8" xfId="39238" xr:uid="{4F02BB85-3C52-4069-9596-80A4F1587145}"/>
    <cellStyle name="Normal 54 3_INFORME" xfId="39239" xr:uid="{C49A50DE-7314-48DC-BA8F-E83557B9C233}"/>
    <cellStyle name="Normal 54 4" xfId="39240" xr:uid="{9752BA4B-BB00-4B84-8CC5-C705DB5308C0}"/>
    <cellStyle name="Normal 54 4 2" xfId="39241" xr:uid="{A73660A9-B3A3-42D2-9988-6A7F3BD2ED5E}"/>
    <cellStyle name="Normal 54 4 2 2" xfId="39242" xr:uid="{13FD65B7-EAAF-41C6-B2AD-54ACF871B9DB}"/>
    <cellStyle name="Normal 54 4 2 2 2" xfId="39243" xr:uid="{BE681744-1326-4C2E-829A-6038B1F1ED7A}"/>
    <cellStyle name="Normal 54 4 2 2 2 2" xfId="39244" xr:uid="{D29DEA94-692F-4ECD-B71F-36F75A70794C}"/>
    <cellStyle name="Normal 54 4 2 2 3" xfId="39245" xr:uid="{A21C88BB-B1AF-4B08-9BBD-8FF528BDB2B6}"/>
    <cellStyle name="Normal 54 4 2 3" xfId="39246" xr:uid="{387190DB-AA3E-40A8-A61C-82D0A4249C0F}"/>
    <cellStyle name="Normal 54 4 2 3 2" xfId="39247" xr:uid="{DBDC29AD-527D-41A3-BA79-ADD4EDB7FD16}"/>
    <cellStyle name="Normal 54 4 2 4" xfId="39248" xr:uid="{C51F0F1F-F34A-4EFE-B9B9-F1F0672F6744}"/>
    <cellStyle name="Normal 54 4 2 5" xfId="39249" xr:uid="{DF1D1A2B-9168-4131-8232-EF0291D71847}"/>
    <cellStyle name="Normal 54 4 3" xfId="39250" xr:uid="{A20A35C1-A6D7-493A-86E6-4A283AB732B6}"/>
    <cellStyle name="Normal 54 4 3 2" xfId="39251" xr:uid="{D4EF0F79-27BC-43BB-8DC1-734324476A8F}"/>
    <cellStyle name="Normal 54 4 3 2 2" xfId="57011" xr:uid="{AB4F2308-4193-4584-9D2B-BB0E3EC3E7E3}"/>
    <cellStyle name="Normal 54 4 3 3" xfId="57012" xr:uid="{D1DDA5AA-A497-4F95-8C73-FDF764F6E777}"/>
    <cellStyle name="Normal 54 4 4" xfId="39252" xr:uid="{45A5E571-9076-4628-85F1-F4B157064212}"/>
    <cellStyle name="Normal 54 4 4 2" xfId="57013" xr:uid="{54B580A6-4AF5-42E8-B425-9742EE908BEF}"/>
    <cellStyle name="Normal 54 4 5" xfId="39253" xr:uid="{5716D33F-C32F-4DB1-9EAD-24F1DC698088}"/>
    <cellStyle name="Normal 54 4 6" xfId="39254" xr:uid="{0860552D-D898-4A07-A59D-F4A265AEBED2}"/>
    <cellStyle name="Normal 54 5" xfId="39255" xr:uid="{595670C7-4AEA-44F7-918A-0554FEA17185}"/>
    <cellStyle name="Normal 54 5 2" xfId="39256" xr:uid="{6094B9FA-3FB3-4B57-A15C-2D05ED3E0915}"/>
    <cellStyle name="Normal 54 5 2 2" xfId="39257" xr:uid="{B71A5713-B8D1-44B8-AE02-AE851F5CC290}"/>
    <cellStyle name="Normal 54 5 2 2 2" xfId="39258" xr:uid="{43BE4C76-2641-4F7B-8C82-1F038F7340D7}"/>
    <cellStyle name="Normal 54 5 2 3" xfId="39259" xr:uid="{54813A38-393C-4BCA-A2B5-B0A3E463C2F6}"/>
    <cellStyle name="Normal 54 5 3" xfId="39260" xr:uid="{E107F1B9-A42D-4CD2-936E-5922EFF5470C}"/>
    <cellStyle name="Normal 54 5 3 2" xfId="39261" xr:uid="{1D457EF6-70D9-408F-A252-6067EE419D88}"/>
    <cellStyle name="Normal 54 5 4" xfId="39262" xr:uid="{611899E3-E5A3-4D00-8A32-96094085B757}"/>
    <cellStyle name="Normal 54 5 5" xfId="39263" xr:uid="{379C8D4B-AA61-4157-B39C-BC65222D1F94}"/>
    <cellStyle name="Normal 54 6" xfId="39264" xr:uid="{5E050033-DD22-4B18-93CF-7A79296E350D}"/>
    <cellStyle name="Normal 54 6 2" xfId="39265" xr:uid="{B148A7FC-23E2-484B-B6A6-06C15E618C08}"/>
    <cellStyle name="Normal 54 6 2 2" xfId="39266" xr:uid="{BEC99052-2F81-4A74-9638-9A8B791D549E}"/>
    <cellStyle name="Normal 54 6 3" xfId="39267" xr:uid="{089E455D-E10C-4F45-B668-0309EAAC5D8B}"/>
    <cellStyle name="Normal 54 7" xfId="39268" xr:uid="{FE1FF5D3-56CF-4BD5-A883-6ABF70CBF2B0}"/>
    <cellStyle name="Normal 54 7 2" xfId="39269" xr:uid="{8B748435-3854-4D31-AB97-2E4EACC09DDD}"/>
    <cellStyle name="Normal 54 8" xfId="39270" xr:uid="{98199F94-51F5-49F4-BDC2-9A17372D50EE}"/>
    <cellStyle name="Normal 54 9" xfId="39271" xr:uid="{F9B0EB1E-0A26-4B35-A042-873415CF6ABA}"/>
    <cellStyle name="Normal 54_INFORME" xfId="39272" xr:uid="{E26B28C5-6CCE-438A-8041-5E872E16AB3C}"/>
    <cellStyle name="Normal 55" xfId="39273" xr:uid="{F1D1390F-1A53-406B-8D23-F349BB2BB72B}"/>
    <cellStyle name="Normal 55 10" xfId="39274" xr:uid="{985606F8-8C98-4E6C-A07A-62BF7D96BF63}"/>
    <cellStyle name="Normal 55 2" xfId="39275" xr:uid="{DD994224-1F35-4D5D-ABDF-887694882A79}"/>
    <cellStyle name="Normal 55 2 2" xfId="39276" xr:uid="{F3111FE9-0A81-45C0-A828-20CA0815EFC2}"/>
    <cellStyle name="Normal 55 2 2 2" xfId="39277" xr:uid="{8C0C48F0-DDD1-404F-AB30-B392562DEEB7}"/>
    <cellStyle name="Normal 55 2 2 2 2" xfId="39278" xr:uid="{DCDC95BF-31F5-4D62-924F-C8B447B9D93E}"/>
    <cellStyle name="Normal 55 2 2 2 2 2" xfId="39279" xr:uid="{4D3CB2A2-7EF2-49A5-88B6-F253BFD1FB27}"/>
    <cellStyle name="Normal 55 2 2 2 2 2 2" xfId="39280" xr:uid="{B12B6128-78BE-4AE2-8FF7-3E00CF3359CA}"/>
    <cellStyle name="Normal 55 2 2 2 2 2 2 2" xfId="57014" xr:uid="{DE697700-904D-4DED-ABD6-D07A507336FE}"/>
    <cellStyle name="Normal 55 2 2 2 2 2 3" xfId="57015" xr:uid="{9184044B-B276-4BAA-8AE1-DC71862E226C}"/>
    <cellStyle name="Normal 55 2 2 2 2 3" xfId="39281" xr:uid="{12EAA323-9404-49A7-945F-003050D3F3F7}"/>
    <cellStyle name="Normal 55 2 2 2 2 3 2" xfId="57016" xr:uid="{E8F8391A-0DE1-4FE0-94A1-E23D9A11FA77}"/>
    <cellStyle name="Normal 55 2 2 2 2 4" xfId="57017" xr:uid="{6FF93CDA-3B73-451F-9305-ADE2FA0675AC}"/>
    <cellStyle name="Normal 55 2 2 2 3" xfId="39282" xr:uid="{129EFE83-37E7-4893-AD64-CAAE25D752F1}"/>
    <cellStyle name="Normal 55 2 2 2 3 2" xfId="39283" xr:uid="{430B4B9B-6F89-4822-8AED-08AA88C248F5}"/>
    <cellStyle name="Normal 55 2 2 2 3 2 2" xfId="57018" xr:uid="{8B780B38-DAFD-464B-ACFB-77EF3AEC4838}"/>
    <cellStyle name="Normal 55 2 2 2 3 3" xfId="57019" xr:uid="{34C10F4D-7462-4E49-A791-2160FC7826BB}"/>
    <cellStyle name="Normal 55 2 2 2 4" xfId="39284" xr:uid="{A06D43CE-CD5E-4267-9ED3-210B09BFCC51}"/>
    <cellStyle name="Normal 55 2 2 2 4 2" xfId="57020" xr:uid="{A36F9988-923E-4BAE-89EC-09E47FB6A3E2}"/>
    <cellStyle name="Normal 55 2 2 2 5" xfId="39285" xr:uid="{A4894FC4-915A-4901-8875-8F544382F64B}"/>
    <cellStyle name="Normal 55 2 2 2 6" xfId="57021" xr:uid="{B11E6C26-9FBD-477B-ABBB-2E5604B9BFF1}"/>
    <cellStyle name="Normal 55 2 2 3" xfId="39286" xr:uid="{1AE351D0-FB83-4F4C-8EAB-44D87BD6641A}"/>
    <cellStyle name="Normal 55 2 2 3 2" xfId="39287" xr:uid="{29F6572C-31F1-45FA-BB23-8E4512C908D8}"/>
    <cellStyle name="Normal 55 2 2 3 2 2" xfId="39288" xr:uid="{B8558619-A4CA-4285-99DD-452C6DF865CC}"/>
    <cellStyle name="Normal 55 2 2 3 2 2 2" xfId="39289" xr:uid="{62545287-D0A3-4F4A-962B-2FC8469473F1}"/>
    <cellStyle name="Normal 55 2 2 3 2 3" xfId="39290" xr:uid="{0827435F-2F4B-4E1A-848F-46E065848835}"/>
    <cellStyle name="Normal 55 2 2 3 3" xfId="39291" xr:uid="{385F8D38-77FB-4AA1-BBE9-88ABA1F4014F}"/>
    <cellStyle name="Normal 55 2 2 3 3 2" xfId="39292" xr:uid="{348F8267-E3D9-46CD-AE78-E7087EBF0E38}"/>
    <cellStyle name="Normal 55 2 2 3 4" xfId="39293" xr:uid="{0299AC83-F904-4487-805A-5CC2637E4FF9}"/>
    <cellStyle name="Normal 55 2 2 4" xfId="39294" xr:uid="{782BB405-0A07-4C9B-B477-399D70973C44}"/>
    <cellStyle name="Normal 55 2 2 4 2" xfId="39295" xr:uid="{37548ABC-F98A-4540-9FB1-ADCC20D4D71F}"/>
    <cellStyle name="Normal 55 2 2 4 2 2" xfId="39296" xr:uid="{935B081C-8ED5-4118-A3FD-6BDE3A1AC036}"/>
    <cellStyle name="Normal 55 2 2 4 3" xfId="39297" xr:uid="{A7737521-45D0-4658-AFE3-E3513B9BA1C2}"/>
    <cellStyle name="Normal 55 2 2 5" xfId="39298" xr:uid="{A4195588-940F-44AD-B3D9-B2E410F42E09}"/>
    <cellStyle name="Normal 55 2 2 5 2" xfId="39299" xr:uid="{58A32956-BC7C-4944-9EA5-65982B5193B2}"/>
    <cellStyle name="Normal 55 2 2 6" xfId="39300" xr:uid="{0466FBBB-C6CB-431E-869E-A57698724FC3}"/>
    <cellStyle name="Normal 55 2 2 7" xfId="39301" xr:uid="{16E2F7D2-6CBC-4101-A5F3-A0574AB77A9A}"/>
    <cellStyle name="Normal 55 2 2 8" xfId="39302" xr:uid="{F0C98FFA-1A98-47B8-B992-C65CBC77117E}"/>
    <cellStyle name="Normal 55 2 3" xfId="39303" xr:uid="{A755F83E-E17E-4E6F-AF61-969E031680CA}"/>
    <cellStyle name="Normal 55 2 3 2" xfId="39304" xr:uid="{B4CE1436-ACAB-4FB1-9FB1-EBD2F72E54EC}"/>
    <cellStyle name="Normal 55 2 3 2 2" xfId="39305" xr:uid="{4339CEB5-4070-43DD-9BA1-408CAAE3E4DF}"/>
    <cellStyle name="Normal 55 2 3 2 2 2" xfId="39306" xr:uid="{DED631A5-4B68-45FD-A97A-B9C3C21ABCE9}"/>
    <cellStyle name="Normal 55 2 3 2 2 2 2" xfId="39307" xr:uid="{074C165A-F6D9-4974-8D2C-D9E90C4097E0}"/>
    <cellStyle name="Normal 55 2 3 2 2 3" xfId="39308" xr:uid="{C08E348C-91D1-4F7F-B33B-20B7E6C4EA07}"/>
    <cellStyle name="Normal 55 2 3 2 3" xfId="39309" xr:uid="{F1B22566-9C58-4A25-AED7-779C90ED9EDF}"/>
    <cellStyle name="Normal 55 2 3 2 3 2" xfId="39310" xr:uid="{569C5F12-0C50-4E4F-AFA3-7270FF472834}"/>
    <cellStyle name="Normal 55 2 3 2 4" xfId="39311" xr:uid="{42C2DBF3-B122-4772-9720-C5FCDF44FC5C}"/>
    <cellStyle name="Normal 55 2 3 3" xfId="39312" xr:uid="{E7FFD301-B77E-475D-87D3-031F73D1F700}"/>
    <cellStyle name="Normal 55 2 3 3 2" xfId="39313" xr:uid="{397FE692-A407-49CD-A6DE-E45C27A71A05}"/>
    <cellStyle name="Normal 55 2 3 3 2 2" xfId="57022" xr:uid="{799DA136-3BFA-415B-A5F6-CE384E7DFB95}"/>
    <cellStyle name="Normal 55 2 3 3 3" xfId="57023" xr:uid="{80B01B77-D2EC-4087-8313-027F1A40A6F6}"/>
    <cellStyle name="Normal 55 2 3 4" xfId="39314" xr:uid="{4180B64F-42F2-4429-9A18-61CDDCD23CC1}"/>
    <cellStyle name="Normal 55 2 3 4 2" xfId="57024" xr:uid="{24BAFAE7-8DCF-4007-96D3-A552AB8A448D}"/>
    <cellStyle name="Normal 55 2 3 5" xfId="39315" xr:uid="{BB2FDFCB-6730-45CD-AE52-038EE1BA2F2B}"/>
    <cellStyle name="Normal 55 2 3 6" xfId="57025" xr:uid="{076534BF-D562-40CB-AC04-5A6A65E89482}"/>
    <cellStyle name="Normal 55 2 4" xfId="39316" xr:uid="{C1AABAC9-B6AF-44CB-B1F3-112A5A646011}"/>
    <cellStyle name="Normal 55 2 4 2" xfId="39317" xr:uid="{346B7477-C765-46A0-8272-D7A8388CD841}"/>
    <cellStyle name="Normal 55 2 4 2 2" xfId="39318" xr:uid="{A4AB4FE5-4C67-4561-9241-8A48B17D040A}"/>
    <cellStyle name="Normal 55 2 4 2 2 2" xfId="39319" xr:uid="{F5682350-BD09-4EF9-A716-C7A2714963D5}"/>
    <cellStyle name="Normal 55 2 4 2 3" xfId="39320" xr:uid="{25B48872-3B27-4675-98E1-580D65BB3081}"/>
    <cellStyle name="Normal 55 2 4 3" xfId="39321" xr:uid="{3894EDB7-2522-4ED1-87E5-38BF5B44B8ED}"/>
    <cellStyle name="Normal 55 2 4 3 2" xfId="39322" xr:uid="{F2D56555-FCFA-445E-A54D-68B8133252B4}"/>
    <cellStyle name="Normal 55 2 4 4" xfId="39323" xr:uid="{789DF1ED-ACD9-4CB4-8CEE-41949CB0E272}"/>
    <cellStyle name="Normal 55 2 5" xfId="39324" xr:uid="{2A562011-618F-459B-BFF3-496C817CC4B5}"/>
    <cellStyle name="Normal 55 2 5 2" xfId="39325" xr:uid="{4CA3FC5F-1245-428F-94ED-C09D7F46B015}"/>
    <cellStyle name="Normal 55 2 5 2 2" xfId="39326" xr:uid="{5AF54D4E-2E78-40B5-9E07-F2B06FD69F2B}"/>
    <cellStyle name="Normal 55 2 5 3" xfId="39327" xr:uid="{720AAC73-793C-49DB-B5FB-E45858C9D4AD}"/>
    <cellStyle name="Normal 55 2 6" xfId="39328" xr:uid="{0D13FB76-ADF3-4C9B-9F3B-E046BA267733}"/>
    <cellStyle name="Normal 55 2 6 2" xfId="39329" xr:uid="{A1CCB90C-E893-4F3F-9FD3-58CF1ACFB8B5}"/>
    <cellStyle name="Normal 55 2 7" xfId="39330" xr:uid="{CA397E73-CBB2-4BA7-AE78-3523B80FE8F3}"/>
    <cellStyle name="Normal 55 2 8" xfId="39331" xr:uid="{D9F70C09-56D8-4E4F-9497-7FC64D1ADB39}"/>
    <cellStyle name="Normal 55 2 9" xfId="39332" xr:uid="{0FD0D878-EE2A-48C6-A93E-4BCE59378575}"/>
    <cellStyle name="Normal 55 2_INFORME" xfId="39333" xr:uid="{7768D76B-D91F-4B2E-84A7-F977417F7633}"/>
    <cellStyle name="Normal 55 3" xfId="39334" xr:uid="{DA3B17A7-0950-4699-B9B2-C27875359630}"/>
    <cellStyle name="Normal 55 3 2" xfId="39335" xr:uid="{E8974B0C-FC1C-4A4A-B443-93E457615AC1}"/>
    <cellStyle name="Normal 55 3 2 2" xfId="39336" xr:uid="{6DE37B02-28BC-42FE-812F-6EF217CD215D}"/>
    <cellStyle name="Normal 55 3 2 2 2" xfId="39337" xr:uid="{0409FCB4-6F1C-4349-B04F-E7C0646ED712}"/>
    <cellStyle name="Normal 55 3 2 2 2 2" xfId="39338" xr:uid="{EAB98B16-3A3B-4E6E-80D2-BFE851FD1639}"/>
    <cellStyle name="Normal 55 3 2 2 2 2 2" xfId="57026" xr:uid="{33464086-68FB-40BA-9BA7-8F06F1F7A70A}"/>
    <cellStyle name="Normal 55 3 2 2 2 3" xfId="57027" xr:uid="{F32271F1-858D-4C58-8CEC-F763B9E4B865}"/>
    <cellStyle name="Normal 55 3 2 2 3" xfId="39339" xr:uid="{1C0E2D0A-3EED-472E-BA1A-E869C4D05D83}"/>
    <cellStyle name="Normal 55 3 2 2 3 2" xfId="57028" xr:uid="{EAD043E7-27A5-40E7-98AA-4E32C4A90A8A}"/>
    <cellStyle name="Normal 55 3 2 2 4" xfId="57029" xr:uid="{F6B2BA72-0FAB-41C0-96B6-4DD01F2963F9}"/>
    <cellStyle name="Normal 55 3 2 3" xfId="39340" xr:uid="{C15A9E45-9719-4C11-897B-4B046E37BBC7}"/>
    <cellStyle name="Normal 55 3 2 3 2" xfId="39341" xr:uid="{CAC050D3-7304-4252-BDE8-36D6E68C0510}"/>
    <cellStyle name="Normal 55 3 2 3 2 2" xfId="57030" xr:uid="{1C24294F-3368-41B6-A5C7-2F8E8158F28A}"/>
    <cellStyle name="Normal 55 3 2 3 3" xfId="57031" xr:uid="{476432C2-6EEC-4EA0-AF40-A8B3527DCC6A}"/>
    <cellStyle name="Normal 55 3 2 4" xfId="39342" xr:uid="{32110D06-10AE-4608-9B29-6BCE1D195327}"/>
    <cellStyle name="Normal 55 3 2 4 2" xfId="57032" xr:uid="{5E01F04A-E997-4B7A-9B1D-01DE84CB3684}"/>
    <cellStyle name="Normal 55 3 2 5" xfId="39343" xr:uid="{28F5B29E-2E05-4BF9-8104-16EC3F103001}"/>
    <cellStyle name="Normal 55 3 2 6" xfId="57033" xr:uid="{80E90665-6FE9-4C07-8F0E-BA44D3349D9B}"/>
    <cellStyle name="Normal 55 3 3" xfId="39344" xr:uid="{A577686D-A7D9-49A2-B982-68627E8B7533}"/>
    <cellStyle name="Normal 55 3 3 2" xfId="39345" xr:uid="{24F24C2E-9C04-4095-8D6D-4797515640F3}"/>
    <cellStyle name="Normal 55 3 3 2 2" xfId="39346" xr:uid="{DDBDC87D-8245-40B9-A9D3-DAAD2ABA9520}"/>
    <cellStyle name="Normal 55 3 3 2 2 2" xfId="39347" xr:uid="{112F1995-9013-4416-9E51-35855C6BD3B2}"/>
    <cellStyle name="Normal 55 3 3 2 3" xfId="39348" xr:uid="{6AE5922C-0646-48E4-89C9-8C1D10C43E5E}"/>
    <cellStyle name="Normal 55 3 3 3" xfId="39349" xr:uid="{4777A421-8419-4080-8B15-222D1236218F}"/>
    <cellStyle name="Normal 55 3 3 3 2" xfId="39350" xr:uid="{FA9ED995-490A-40B3-98A2-29216F43F398}"/>
    <cellStyle name="Normal 55 3 3 4" xfId="39351" xr:uid="{F5887CE2-04C6-4DBF-BC05-100C2EEE03FE}"/>
    <cellStyle name="Normal 55 3 4" xfId="39352" xr:uid="{AF1DB149-BEE1-4886-BBB3-C3BD4DDB88D1}"/>
    <cellStyle name="Normal 55 3 4 2" xfId="39353" xr:uid="{34A1970D-73E5-498B-A537-3E91749B263B}"/>
    <cellStyle name="Normal 55 3 4 2 2" xfId="39354" xr:uid="{C9498E97-4657-4F6D-9D88-BF5E1673B253}"/>
    <cellStyle name="Normal 55 3 4 3" xfId="39355" xr:uid="{1DA7E826-7F6A-42E9-BDD8-43C63374CAF4}"/>
    <cellStyle name="Normal 55 3 5" xfId="39356" xr:uid="{49A6EAFE-1E3D-484D-BAC3-F69D12B340E3}"/>
    <cellStyle name="Normal 55 3 5 2" xfId="39357" xr:uid="{759301C1-4DCD-436C-A68B-6297A6E2E06E}"/>
    <cellStyle name="Normal 55 3 6" xfId="39358" xr:uid="{8AAE1DCA-9E24-4BB8-9CC7-6EED6631AEA8}"/>
    <cellStyle name="Normal 55 3 7" xfId="39359" xr:uid="{F09E8E55-D6AF-4EAC-A5E8-4F1F3AD024CD}"/>
    <cellStyle name="Normal 55 3 8" xfId="39360" xr:uid="{5A86B1A8-C1AE-4607-841E-4BF4B398E526}"/>
    <cellStyle name="Normal 55 4" xfId="39361" xr:uid="{EA36FD8C-AE40-4388-9BBF-82AAF44C6798}"/>
    <cellStyle name="Normal 55 4 2" xfId="39362" xr:uid="{2812EEE3-8200-4E40-B58F-0BB786C676D6}"/>
    <cellStyle name="Normal 55 4 2 2" xfId="39363" xr:uid="{F1A29988-907C-4ACF-8863-A861138392AB}"/>
    <cellStyle name="Normal 55 4 2 2 2" xfId="39364" xr:uid="{2721706B-A415-4290-AC7B-BA09AC15024B}"/>
    <cellStyle name="Normal 55 4 2 2 2 2" xfId="39365" xr:uid="{373B3BEC-0FD2-4897-8424-8E9E228EC7A1}"/>
    <cellStyle name="Normal 55 4 2 2 3" xfId="39366" xr:uid="{08D95AEA-9FDC-42FB-A037-4B0C87D4DC7B}"/>
    <cellStyle name="Normal 55 4 2 3" xfId="39367" xr:uid="{C996C69C-A08B-47B4-935C-6F69BED5C96A}"/>
    <cellStyle name="Normal 55 4 2 3 2" xfId="39368" xr:uid="{C9C04649-2F80-4732-B1A4-73360F69B251}"/>
    <cellStyle name="Normal 55 4 2 4" xfId="39369" xr:uid="{B7914D8E-2D25-42FD-8A3E-F420B64CF006}"/>
    <cellStyle name="Normal 55 4 3" xfId="39370" xr:uid="{7A768B4D-FF81-4A0C-8AA5-7F345F4D54E0}"/>
    <cellStyle name="Normal 55 4 3 2" xfId="39371" xr:uid="{8AC927C6-7CBA-40E9-9035-77FA5CFC858C}"/>
    <cellStyle name="Normal 55 4 3 2 2" xfId="57034" xr:uid="{B9B5734A-1EE7-4A0B-9704-B1BF7270B853}"/>
    <cellStyle name="Normal 55 4 3 3" xfId="57035" xr:uid="{12F2572F-71D1-41B3-806A-2C126AD1343B}"/>
    <cellStyle name="Normal 55 4 4" xfId="39372" xr:uid="{9ECE73BA-361B-4DBA-8115-0C9ADE085A08}"/>
    <cellStyle name="Normal 55 4 4 2" xfId="57036" xr:uid="{B70A45BB-42A5-4412-8040-B89848BCBCAE}"/>
    <cellStyle name="Normal 55 4 5" xfId="39373" xr:uid="{98B3617E-A6F5-46B6-A833-6CADC5D581E0}"/>
    <cellStyle name="Normal 55 4 6" xfId="57037" xr:uid="{36DA4EF7-E80B-4FAE-A10A-CCB599008131}"/>
    <cellStyle name="Normal 55 5" xfId="39374" xr:uid="{1A42A2F7-E347-4AF0-BFE0-B71E4BF8DA15}"/>
    <cellStyle name="Normal 55 5 2" xfId="39375" xr:uid="{47028CC0-ADC2-40D0-A995-76C9DB0874DF}"/>
    <cellStyle name="Normal 55 5 2 2" xfId="39376" xr:uid="{3C7DD30D-3DF6-42BE-A80D-795DCFA9B904}"/>
    <cellStyle name="Normal 55 5 2 2 2" xfId="39377" xr:uid="{C31706D8-6306-4202-B097-5FD4FFC2AA9A}"/>
    <cellStyle name="Normal 55 5 2 3" xfId="39378" xr:uid="{3F310010-4A14-4656-A35B-58DB4C5F541F}"/>
    <cellStyle name="Normal 55 5 3" xfId="39379" xr:uid="{C6F87CA3-8E0F-40D4-9C9B-141A6764D271}"/>
    <cellStyle name="Normal 55 5 3 2" xfId="39380" xr:uid="{B35E2340-E6D8-4E38-A58B-C0D2300D8803}"/>
    <cellStyle name="Normal 55 5 4" xfId="39381" xr:uid="{D5FC2C92-8384-45CE-997E-94311F9234DD}"/>
    <cellStyle name="Normal 55 6" xfId="39382" xr:uid="{5A8FE2C7-73B2-482C-987F-02E242B98564}"/>
    <cellStyle name="Normal 55 6 2" xfId="39383" xr:uid="{8170276B-0947-4CBA-86AA-9A0D27A846FB}"/>
    <cellStyle name="Normal 55 6 2 2" xfId="39384" xr:uid="{7E4A3530-A9D4-4386-A40E-A5E6C8D6B083}"/>
    <cellStyle name="Normal 55 6 3" xfId="39385" xr:uid="{BFDB732E-3E5D-4557-A9FA-90B38FF07F68}"/>
    <cellStyle name="Normal 55 7" xfId="39386" xr:uid="{9E274971-D401-4BD6-92D1-F32E13F9BE70}"/>
    <cellStyle name="Normal 55 7 2" xfId="39387" xr:uid="{354A6B36-8BB3-452A-B4A3-C33EC8461E3D}"/>
    <cellStyle name="Normal 55 8" xfId="39388" xr:uid="{B9FC86E8-00AC-4F1C-83C2-6EC30E214B01}"/>
    <cellStyle name="Normal 55 9" xfId="39389" xr:uid="{9C1F5711-AAB5-4B5C-9444-BF46CD0C8D74}"/>
    <cellStyle name="Normal 55_INFORME" xfId="39390" xr:uid="{883C0A1D-22B9-43D1-B29E-DF941BC5926C}"/>
    <cellStyle name="Normal 56" xfId="39391" xr:uid="{4733BDFA-A5C9-4355-B881-007AEF132F22}"/>
    <cellStyle name="Normal 56 2" xfId="39392" xr:uid="{901E3678-3552-45E8-A6B9-B569CD777F39}"/>
    <cellStyle name="Normal 56 2 2" xfId="39393" xr:uid="{48968597-A9DC-400E-8EBA-749B15B2B10B}"/>
    <cellStyle name="Normal 56 2 2 2" xfId="39394" xr:uid="{2F6A8BC4-0836-449C-ABE5-D09D3B0816A5}"/>
    <cellStyle name="Normal 56 2 2 2 2" xfId="39395" xr:uid="{906D9816-857D-4059-B5FA-ECE4908F6964}"/>
    <cellStyle name="Normal 56 2 2 3" xfId="39396" xr:uid="{DA3C7E23-0B34-4A34-B447-350B2D8F8324}"/>
    <cellStyle name="Normal 56 2 2 4" xfId="39397" xr:uid="{1F44BBF0-3CBC-4109-BF38-5CA34ACB69EE}"/>
    <cellStyle name="Normal 56 2 3" xfId="39398" xr:uid="{B7485DBA-C642-4743-B52E-C1D1381C93C6}"/>
    <cellStyle name="Normal 56 2 3 2" xfId="39399" xr:uid="{FB5E38F4-D138-4AF3-9205-9E71654F98C7}"/>
    <cellStyle name="Normal 56 2 4" xfId="39400" xr:uid="{88F0401F-1828-4D17-9446-193467A8C9B5}"/>
    <cellStyle name="Normal 56 2 5" xfId="39401" xr:uid="{F3164C5F-2BDB-4EC3-AAC1-6BB47ECDF639}"/>
    <cellStyle name="Normal 56 2_INFORME" xfId="39402" xr:uid="{9625A83F-F840-440B-A547-10BA4C766300}"/>
    <cellStyle name="Normal 56 3" xfId="39403" xr:uid="{A9001E4D-0EEF-4696-A139-E8FBDF497595}"/>
    <cellStyle name="Normal 56 3 2" xfId="39404" xr:uid="{79EB5102-F30C-4E87-B9CB-41839E1BA7F4}"/>
    <cellStyle name="Normal 56 3 2 2" xfId="39405" xr:uid="{9CE2F49D-4462-46B5-8BC7-C693593A0DE5}"/>
    <cellStyle name="Normal 56 3 2 3" xfId="39406" xr:uid="{ADA240C9-FCB1-4BA0-A33E-F971459AB59F}"/>
    <cellStyle name="Normal 56 3 3" xfId="39407" xr:uid="{D46600AB-9567-49A5-A8E0-E0B3083EDAAC}"/>
    <cellStyle name="Normal 56 3 4" xfId="39408" xr:uid="{3094DACA-D29A-4118-A986-3AF32DF12363}"/>
    <cellStyle name="Normal 56 3 5" xfId="39409" xr:uid="{71773F94-A1D0-422C-9006-4A3E3BBC5481}"/>
    <cellStyle name="Normal 56 4" xfId="39410" xr:uid="{047592B5-EACD-485C-A289-DD456C3AF111}"/>
    <cellStyle name="Normal 56 4 2" xfId="39411" xr:uid="{2BB8ABBF-3368-49E1-9697-75DF3454C645}"/>
    <cellStyle name="Normal 56 5" xfId="39412" xr:uid="{53FC9EB9-6B1E-4512-B528-94D7F03D03AC}"/>
    <cellStyle name="Normal 56 6" xfId="39413" xr:uid="{5C5F4564-1E61-465C-99D5-4D56257CF24B}"/>
    <cellStyle name="Normal 56_INFORME" xfId="39414" xr:uid="{FE9368D6-94D7-4A61-BB7E-8A6DFAFB52B9}"/>
    <cellStyle name="Normal 57" xfId="39415" xr:uid="{9908BCA5-5911-41AE-9C82-6750767FA903}"/>
    <cellStyle name="Normal 57 10" xfId="39416" xr:uid="{00E0A250-D254-4B95-B79B-ED81B5D14C32}"/>
    <cellStyle name="Normal 57 2" xfId="39417" xr:uid="{4443403C-1E7C-4533-AD01-822A8B7BB025}"/>
    <cellStyle name="Normal 57 2 2" xfId="39418" xr:uid="{FF2E0146-0B56-4DD4-8B31-4A939533CCC0}"/>
    <cellStyle name="Normal 57 2 2 2" xfId="39419" xr:uid="{9A811BD7-35C7-41CC-A74C-7BEC563F8FCA}"/>
    <cellStyle name="Normal 57 2 2 2 2" xfId="39420" xr:uid="{A5EA7E64-CBFB-47BB-8C60-5CA3F65C2D33}"/>
    <cellStyle name="Normal 57 2 2 2 2 2" xfId="39421" xr:uid="{105A253E-E64C-4AD6-88C3-EF5743E83322}"/>
    <cellStyle name="Normal 57 2 2 2 2 2 2" xfId="39422" xr:uid="{A160D0EF-37F2-424D-A1B5-83F9F48A9302}"/>
    <cellStyle name="Normal 57 2 2 2 2 2 2 2" xfId="57038" xr:uid="{D379EB04-371A-4DB0-8D0A-2ED01388FA2B}"/>
    <cellStyle name="Normal 57 2 2 2 2 2 3" xfId="57039" xr:uid="{F85CF8C9-9D7C-44BF-BA77-E28717ABC6AE}"/>
    <cellStyle name="Normal 57 2 2 2 2 3" xfId="39423" xr:uid="{AC710C07-E9DA-4DA4-A7AA-AB1622444A76}"/>
    <cellStyle name="Normal 57 2 2 2 2 3 2" xfId="57040" xr:uid="{204DC060-B04C-4F56-B97B-C62691980369}"/>
    <cellStyle name="Normal 57 2 2 2 2 4" xfId="57041" xr:uid="{F5F2B78C-C66C-4CE5-90D7-20D24401B77E}"/>
    <cellStyle name="Normal 57 2 2 2 3" xfId="39424" xr:uid="{346A774D-1A0D-481F-A71D-35B79453A28F}"/>
    <cellStyle name="Normal 57 2 2 2 3 2" xfId="39425" xr:uid="{A1347ED6-AE52-4EF2-B4D0-B62C525EABA2}"/>
    <cellStyle name="Normal 57 2 2 2 3 2 2" xfId="57042" xr:uid="{D883188B-D9C8-47FF-8CCB-ED1869C93473}"/>
    <cellStyle name="Normal 57 2 2 2 3 3" xfId="57043" xr:uid="{B8AC4DE3-DC84-45BD-93B1-6E265B599FD9}"/>
    <cellStyle name="Normal 57 2 2 2 4" xfId="39426" xr:uid="{4B9879D3-24D6-4228-A648-5714B109EFCD}"/>
    <cellStyle name="Normal 57 2 2 2 4 2" xfId="57044" xr:uid="{05285F93-996C-4F67-84D6-51F7D7CB83BC}"/>
    <cellStyle name="Normal 57 2 2 2 5" xfId="39427" xr:uid="{7791B1F0-F868-4C36-BDA2-259035646DF2}"/>
    <cellStyle name="Normal 57 2 2 2 6" xfId="57045" xr:uid="{F85508BC-63D4-4D33-9949-01E33981C276}"/>
    <cellStyle name="Normal 57 2 2 3" xfId="39428" xr:uid="{0261296C-223A-4087-BD17-8B93658C8657}"/>
    <cellStyle name="Normal 57 2 2 3 2" xfId="39429" xr:uid="{F6497CBD-9AD4-4DB4-AFE1-2518598CC8A4}"/>
    <cellStyle name="Normal 57 2 2 3 2 2" xfId="39430" xr:uid="{FE205F87-E3ED-4F35-A960-C1072C407C8D}"/>
    <cellStyle name="Normal 57 2 2 3 2 2 2" xfId="39431" xr:uid="{6EC121DB-5326-4830-A926-54E8E473B85B}"/>
    <cellStyle name="Normal 57 2 2 3 2 3" xfId="39432" xr:uid="{D26C282E-259F-4F1E-BAAC-F13A5F630DF8}"/>
    <cellStyle name="Normal 57 2 2 3 3" xfId="39433" xr:uid="{5EA58AB3-8869-4E75-8BC3-63CA37209C0E}"/>
    <cellStyle name="Normal 57 2 2 3 3 2" xfId="39434" xr:uid="{BE6D0EAC-B9C2-4AB9-AC96-7B770142649C}"/>
    <cellStyle name="Normal 57 2 2 3 4" xfId="39435" xr:uid="{16B4A3E3-55F1-489D-8D89-F3CEEB4529E8}"/>
    <cellStyle name="Normal 57 2 2 4" xfId="39436" xr:uid="{582F4C80-F0E1-440F-9159-32DBCE12AA9F}"/>
    <cellStyle name="Normal 57 2 2 4 2" xfId="39437" xr:uid="{CEA29028-F6D2-4C68-936F-5CBD9BFF8629}"/>
    <cellStyle name="Normal 57 2 2 4 2 2" xfId="39438" xr:uid="{888E24D3-BE80-41C3-983B-9950C9B79F0B}"/>
    <cellStyle name="Normal 57 2 2 4 3" xfId="39439" xr:uid="{733D6374-EFB4-4061-A80F-53458AC9F691}"/>
    <cellStyle name="Normal 57 2 2 5" xfId="39440" xr:uid="{B0943E28-AD79-439C-97DF-3C9A4A4209EB}"/>
    <cellStyle name="Normal 57 2 2 5 2" xfId="39441" xr:uid="{8B4C3B0D-83F8-4921-A284-D63D490D7606}"/>
    <cellStyle name="Normal 57 2 2 6" xfId="39442" xr:uid="{F668C196-AB1F-4EF4-ABD5-C459697F47F2}"/>
    <cellStyle name="Normal 57 2 2 7" xfId="39443" xr:uid="{8DAAF785-048B-4794-8CD0-7D7321C18A85}"/>
    <cellStyle name="Normal 57 2 2 8" xfId="39444" xr:uid="{B72E57D2-B61B-4D6D-B00D-60CFAE5D0472}"/>
    <cellStyle name="Normal 57 2 3" xfId="39445" xr:uid="{B09E4ABF-2F3E-47A6-8F76-9AAE195380E7}"/>
    <cellStyle name="Normal 57 2 3 2" xfId="39446" xr:uid="{BEFF738C-D8C4-41CD-B92C-C98242814A12}"/>
    <cellStyle name="Normal 57 2 3 2 2" xfId="39447" xr:uid="{EBDCF2EF-8604-48B9-A9D7-C7319BE15EEA}"/>
    <cellStyle name="Normal 57 2 3 2 2 2" xfId="39448" xr:uid="{42682BC6-5106-4C84-AD08-E21E0271F258}"/>
    <cellStyle name="Normal 57 2 3 2 2 2 2" xfId="39449" xr:uid="{6492ECDB-A470-45A2-8C28-DDC01B5C5DCC}"/>
    <cellStyle name="Normal 57 2 3 2 2 3" xfId="39450" xr:uid="{D99D1688-34A7-4949-A10D-5B9FE9B8F851}"/>
    <cellStyle name="Normal 57 2 3 2 3" xfId="39451" xr:uid="{C77D7C87-ABC5-49A7-9F6F-981A3597AED6}"/>
    <cellStyle name="Normal 57 2 3 2 3 2" xfId="39452" xr:uid="{8103D2F4-35B1-4724-8335-422BFF1DC72A}"/>
    <cellStyle name="Normal 57 2 3 2 4" xfId="39453" xr:uid="{8B004506-A3C6-461A-852E-A43053087D31}"/>
    <cellStyle name="Normal 57 2 3 3" xfId="39454" xr:uid="{DE58BF58-FE5E-4409-829D-50E53395572B}"/>
    <cellStyle name="Normal 57 2 3 3 2" xfId="39455" xr:uid="{91DFC19C-5663-4C73-AC0E-44B3274C9F02}"/>
    <cellStyle name="Normal 57 2 3 3 2 2" xfId="57046" xr:uid="{7C8ED1EE-64CA-49DE-8746-10840502979A}"/>
    <cellStyle name="Normal 57 2 3 3 3" xfId="57047" xr:uid="{54E66627-6F6F-447E-BCC8-626831089650}"/>
    <cellStyle name="Normal 57 2 3 4" xfId="39456" xr:uid="{6890C04A-7976-4920-9D45-A65FF5D86F7D}"/>
    <cellStyle name="Normal 57 2 3 4 2" xfId="57048" xr:uid="{8F7345F6-80B5-42DD-AA38-589BEF1BD56C}"/>
    <cellStyle name="Normal 57 2 3 5" xfId="39457" xr:uid="{4720D73C-DA42-4A75-8F0E-BB1E1E4E3989}"/>
    <cellStyle name="Normal 57 2 3 6" xfId="57049" xr:uid="{FB433695-2BB0-4D0E-A4C7-5E8716051841}"/>
    <cellStyle name="Normal 57 2 4" xfId="39458" xr:uid="{BE46CB95-83A4-42D0-BB00-E32D0F18CDC0}"/>
    <cellStyle name="Normal 57 2 4 2" xfId="39459" xr:uid="{DBCF8EE2-F74A-4284-98D2-D252F9EDE340}"/>
    <cellStyle name="Normal 57 2 4 2 2" xfId="39460" xr:uid="{A49E2C1A-C7FD-4306-94DD-5542D2BC28DF}"/>
    <cellStyle name="Normal 57 2 4 2 2 2" xfId="39461" xr:uid="{A40192E8-E2A2-4E63-B8BE-8718A2E3A499}"/>
    <cellStyle name="Normal 57 2 4 2 3" xfId="39462" xr:uid="{7F13840B-C4DA-456E-B39F-FD42DC15999F}"/>
    <cellStyle name="Normal 57 2 4 3" xfId="39463" xr:uid="{6F8F2CED-7409-464B-AEC0-6B4D4EC0DF2E}"/>
    <cellStyle name="Normal 57 2 4 3 2" xfId="39464" xr:uid="{63B76C1A-8857-419C-B91E-32108E36FA07}"/>
    <cellStyle name="Normal 57 2 4 4" xfId="39465" xr:uid="{91AE5858-D2BD-44CE-A080-F766FBFFE7C5}"/>
    <cellStyle name="Normal 57 2 5" xfId="39466" xr:uid="{F815579C-08DE-4A23-BB12-E8BA35144B89}"/>
    <cellStyle name="Normal 57 2 5 2" xfId="39467" xr:uid="{26906372-CA5F-4D18-A21D-8104EA47E8FC}"/>
    <cellStyle name="Normal 57 2 5 2 2" xfId="39468" xr:uid="{FCA1E679-E2A3-4493-A0BD-774C258852EC}"/>
    <cellStyle name="Normal 57 2 5 3" xfId="39469" xr:uid="{FF77BBCE-3527-4BA5-95BF-DA441D3E1A96}"/>
    <cellStyle name="Normal 57 2 6" xfId="39470" xr:uid="{5291043B-7A1D-4C57-9951-05A55F6FF19C}"/>
    <cellStyle name="Normal 57 2 6 2" xfId="39471" xr:uid="{0641FF8E-AC81-474A-B554-26A32775E5DD}"/>
    <cellStyle name="Normal 57 2 7" xfId="39472" xr:uid="{0BDB5823-B5D3-497E-B72F-7F1B352B1813}"/>
    <cellStyle name="Normal 57 2 8" xfId="39473" xr:uid="{683B58CF-30EF-4440-9E28-3CE2480E0D31}"/>
    <cellStyle name="Normal 57 2 9" xfId="39474" xr:uid="{C1ECC9F5-7B32-4DBD-A900-135272E7AA86}"/>
    <cellStyle name="Normal 57 2_INFORME" xfId="39475" xr:uid="{7665B66A-ACF1-403A-954A-B4E35D4D45DB}"/>
    <cellStyle name="Normal 57 3" xfId="39476" xr:uid="{159F33B8-81B3-42C5-9993-FA5950D20A7C}"/>
    <cellStyle name="Normal 57 3 2" xfId="39477" xr:uid="{B9029409-1546-4AAD-9C19-8E37983FD7B0}"/>
    <cellStyle name="Normal 57 3 2 2" xfId="39478" xr:uid="{B93D5DEC-58AA-401E-AB88-32ABA4972777}"/>
    <cellStyle name="Normal 57 3 2 2 2" xfId="39479" xr:uid="{D3D8B7D6-BD94-4BAB-9598-54AD8600D88C}"/>
    <cellStyle name="Normal 57 3 2 2 2 2" xfId="39480" xr:uid="{C3B3EA49-2208-4ED6-B4B6-487A798CA00B}"/>
    <cellStyle name="Normal 57 3 2 2 2 2 2" xfId="57050" xr:uid="{A216DC29-402E-40AE-B8A4-A08C6A5484B9}"/>
    <cellStyle name="Normal 57 3 2 2 2 3" xfId="57051" xr:uid="{9F08CEEB-4728-413D-B316-FD2B081FBDCE}"/>
    <cellStyle name="Normal 57 3 2 2 3" xfId="39481" xr:uid="{2860BC28-13A7-49DA-8369-CB5861AC8A17}"/>
    <cellStyle name="Normal 57 3 2 2 3 2" xfId="57052" xr:uid="{BE222CA8-BE26-4011-8D85-AB0495EB6AC0}"/>
    <cellStyle name="Normal 57 3 2 2 4" xfId="57053" xr:uid="{E2FA1D49-F025-47EC-80EF-F65DE4D271C3}"/>
    <cellStyle name="Normal 57 3 2 3" xfId="39482" xr:uid="{49511FA9-1A71-46E5-BE62-623D75A2EDBD}"/>
    <cellStyle name="Normal 57 3 2 3 2" xfId="39483" xr:uid="{99B8AE05-4804-4A00-9A31-9917F361873A}"/>
    <cellStyle name="Normal 57 3 2 3 2 2" xfId="57054" xr:uid="{FFB9750C-3E9C-4BA0-B959-DCDF8B49D52A}"/>
    <cellStyle name="Normal 57 3 2 3 3" xfId="57055" xr:uid="{57EC3F20-CBE8-48D0-90BC-FB0ABF7F6455}"/>
    <cellStyle name="Normal 57 3 2 4" xfId="39484" xr:uid="{049B096F-3E49-46AB-A815-8B1CDCC68B6C}"/>
    <cellStyle name="Normal 57 3 2 4 2" xfId="57056" xr:uid="{D43B9540-C152-47BA-BF3C-8987EBF97630}"/>
    <cellStyle name="Normal 57 3 2 5" xfId="39485" xr:uid="{8D5330D7-0BBA-4A19-BAE0-1C348049E891}"/>
    <cellStyle name="Normal 57 3 2 6" xfId="57057" xr:uid="{86B2CC54-33AF-4387-85B8-59B09B3D4F49}"/>
    <cellStyle name="Normal 57 3 3" xfId="39486" xr:uid="{19F44F5C-4E87-4834-8B34-D778ED953CD7}"/>
    <cellStyle name="Normal 57 3 3 2" xfId="39487" xr:uid="{3EA9D017-87BD-486C-AD6E-C600F364A426}"/>
    <cellStyle name="Normal 57 3 3 2 2" xfId="39488" xr:uid="{CCA03D97-9437-4EC4-8D34-9E1BA0D4FA8F}"/>
    <cellStyle name="Normal 57 3 3 2 2 2" xfId="39489" xr:uid="{F8CAA049-8614-4E93-B8C1-92EBC0A309A5}"/>
    <cellStyle name="Normal 57 3 3 2 3" xfId="39490" xr:uid="{C5091D92-A09D-484A-A66D-C7793ADC447F}"/>
    <cellStyle name="Normal 57 3 3 3" xfId="39491" xr:uid="{359F534F-D9F4-46F1-87A4-5B154E15E7C2}"/>
    <cellStyle name="Normal 57 3 3 3 2" xfId="39492" xr:uid="{D9A95CED-06DC-46D1-B876-CDAF9A352163}"/>
    <cellStyle name="Normal 57 3 3 4" xfId="39493" xr:uid="{CF0A321C-1F87-4129-BCBB-0DA9862A45E6}"/>
    <cellStyle name="Normal 57 3 4" xfId="39494" xr:uid="{160A4A8E-1C79-40B8-9017-B6806A18DF27}"/>
    <cellStyle name="Normal 57 3 4 2" xfId="39495" xr:uid="{E575E83A-3435-451B-A247-5C3598C2F740}"/>
    <cellStyle name="Normal 57 3 4 2 2" xfId="39496" xr:uid="{1F47E014-5421-4D12-8F3A-068224D71438}"/>
    <cellStyle name="Normal 57 3 4 3" xfId="39497" xr:uid="{012D7E26-D214-4E20-80B7-B30AB4448E3A}"/>
    <cellStyle name="Normal 57 3 5" xfId="39498" xr:uid="{8E73FE6D-77F4-4C17-BD58-5CB47FD72BC0}"/>
    <cellStyle name="Normal 57 3 5 2" xfId="39499" xr:uid="{B75C326C-202C-477E-9C06-521A8D88E1BE}"/>
    <cellStyle name="Normal 57 3 6" xfId="39500" xr:uid="{6AA71095-1227-4941-9AB4-8CCD7E68BAB0}"/>
    <cellStyle name="Normal 57 3 7" xfId="39501" xr:uid="{5A816303-60DA-469B-A0A4-0CB071361BEA}"/>
    <cellStyle name="Normal 57 3 8" xfId="39502" xr:uid="{CD770AA6-F866-4BDB-8E7C-82B012265835}"/>
    <cellStyle name="Normal 57 4" xfId="39503" xr:uid="{10EBE625-C6CB-4B3D-A6C0-EF9934905501}"/>
    <cellStyle name="Normal 57 4 2" xfId="39504" xr:uid="{47EB1680-4E12-4E63-AAED-8D14F4DE7E99}"/>
    <cellStyle name="Normal 57 4 2 2" xfId="39505" xr:uid="{64FDEA49-EA76-434A-B7E0-DF88CE7ACFB1}"/>
    <cellStyle name="Normal 57 4 2 2 2" xfId="39506" xr:uid="{402DA580-ECAE-452A-8D77-6F89CD6AF1E5}"/>
    <cellStyle name="Normal 57 4 2 2 2 2" xfId="39507" xr:uid="{FD9E48B8-47B7-4DA4-9428-D02B4C5E1918}"/>
    <cellStyle name="Normal 57 4 2 2 3" xfId="39508" xr:uid="{93D84270-2CC1-44A2-B8BC-5F7EC51CA136}"/>
    <cellStyle name="Normal 57 4 2 3" xfId="39509" xr:uid="{CC1CA7AF-5209-4E2D-8ED9-EEA3AD5435DF}"/>
    <cellStyle name="Normal 57 4 2 3 2" xfId="39510" xr:uid="{00925D9C-9873-4473-8407-3A32AC785369}"/>
    <cellStyle name="Normal 57 4 2 4" xfId="39511" xr:uid="{B7837DF0-00AE-4416-824C-28C9087FC66B}"/>
    <cellStyle name="Normal 57 4 3" xfId="39512" xr:uid="{84A51A3E-24DE-45F3-B2F7-0EA2D84A88C1}"/>
    <cellStyle name="Normal 57 4 3 2" xfId="39513" xr:uid="{495D3829-C6F6-4AEC-A17F-FFF0B2050F13}"/>
    <cellStyle name="Normal 57 4 3 2 2" xfId="57058" xr:uid="{EE0B8D7F-5E20-425C-B8B0-BE335F29359C}"/>
    <cellStyle name="Normal 57 4 3 3" xfId="57059" xr:uid="{8CAF6D91-3F37-4FE5-BAB1-E6F3C70D9CEF}"/>
    <cellStyle name="Normal 57 4 4" xfId="39514" xr:uid="{CD6F1A2D-2E8E-472B-8216-9D7C1B37D112}"/>
    <cellStyle name="Normal 57 4 4 2" xfId="57060" xr:uid="{D555680A-CC96-488E-87E4-E6EEAAA7E5AD}"/>
    <cellStyle name="Normal 57 4 5" xfId="39515" xr:uid="{0F53FE1C-4824-4313-A169-EC8C6E3068A2}"/>
    <cellStyle name="Normal 57 4 6" xfId="57061" xr:uid="{2CE02501-9023-42E0-AC3C-1A358ECD2F09}"/>
    <cellStyle name="Normal 57 5" xfId="39516" xr:uid="{8D8C08D3-45A3-42BA-B6A6-DDA586F5ED00}"/>
    <cellStyle name="Normal 57 5 2" xfId="39517" xr:uid="{3B475E8E-FB6B-482A-A55C-C30FD55E7E1C}"/>
    <cellStyle name="Normal 57 5 2 2" xfId="39518" xr:uid="{184BD4B8-3400-480E-B529-8D23A80E2648}"/>
    <cellStyle name="Normal 57 5 2 2 2" xfId="39519" xr:uid="{E2781898-7B80-48FF-93B8-F5265570DEB0}"/>
    <cellStyle name="Normal 57 5 2 3" xfId="39520" xr:uid="{EE3379CE-193F-43F3-A53A-D5CAED01081F}"/>
    <cellStyle name="Normal 57 5 3" xfId="39521" xr:uid="{9D215767-EEE5-4967-8302-A13BCE67E8D0}"/>
    <cellStyle name="Normal 57 5 3 2" xfId="39522" xr:uid="{CB426472-639E-43B9-AE6E-7FA843FF5878}"/>
    <cellStyle name="Normal 57 5 4" xfId="39523" xr:uid="{883305A9-05F4-453D-8220-4D898816FB96}"/>
    <cellStyle name="Normal 57 6" xfId="39524" xr:uid="{B7E9E2D2-794C-4696-887A-53DEE97B27CD}"/>
    <cellStyle name="Normal 57 6 2" xfId="39525" xr:uid="{80FD7B53-F74C-41E9-A44A-2BF9F0D8F8D7}"/>
    <cellStyle name="Normal 57 6 2 2" xfId="39526" xr:uid="{CC2E7766-6BE4-4235-A08D-34A9A486DFD7}"/>
    <cellStyle name="Normal 57 6 3" xfId="39527" xr:uid="{DC7EDF71-C055-4CD4-BAB8-A308861EC3CD}"/>
    <cellStyle name="Normal 57 7" xfId="39528" xr:uid="{E9E25E29-FE06-4FC2-8A94-DCB4D1796C3E}"/>
    <cellStyle name="Normal 57 7 2" xfId="39529" xr:uid="{F68FFBA1-B1D6-40DF-81A4-058D48ED9394}"/>
    <cellStyle name="Normal 57 8" xfId="39530" xr:uid="{14D436C1-BF7F-429B-BB88-D81BA38FF057}"/>
    <cellStyle name="Normal 57 9" xfId="39531" xr:uid="{0E1D1D15-99A8-4BE3-B0CA-0C943DC1854B}"/>
    <cellStyle name="Normal 57_INFORME" xfId="39532" xr:uid="{B26B162B-C7E5-4FA8-88EA-DF7A98FB626F}"/>
    <cellStyle name="Normal 58" xfId="39533" xr:uid="{57855F66-985A-4F8F-A26A-BEE1FF2BA9FE}"/>
    <cellStyle name="Normal 58 10" xfId="39534" xr:uid="{5D06923D-1418-4B36-AF3C-428199EB2ACF}"/>
    <cellStyle name="Normal 58 2" xfId="39535" xr:uid="{A33B945F-128D-4329-AA70-2D3D13735113}"/>
    <cellStyle name="Normal 58 2 2" xfId="39536" xr:uid="{EE024C8B-1A54-4C5D-9218-7B56BFBB2BEC}"/>
    <cellStyle name="Normal 58 2 2 2" xfId="39537" xr:uid="{0188DA6D-8030-43EA-8A48-309F577D64DB}"/>
    <cellStyle name="Normal 58 2 2 2 2" xfId="39538" xr:uid="{C3035B92-62B8-4613-8982-E447BE6FB8B9}"/>
    <cellStyle name="Normal 58 2 2 2 2 2" xfId="39539" xr:uid="{BADD893D-5B66-482E-97F6-2A88BC342821}"/>
    <cellStyle name="Normal 58 2 2 2 2 2 2" xfId="39540" xr:uid="{94040237-A21E-4C9C-9C06-EE96B859EDB0}"/>
    <cellStyle name="Normal 58 2 2 2 2 2 2 2" xfId="57062" xr:uid="{19F37BF4-C684-42BF-AC99-2EB871273DAD}"/>
    <cellStyle name="Normal 58 2 2 2 2 2 3" xfId="57063" xr:uid="{A00CFDB3-69FA-4F37-9A6A-A41BDE4878B6}"/>
    <cellStyle name="Normal 58 2 2 2 2 3" xfId="39541" xr:uid="{1D5A0CF5-E51C-4DC8-8021-E3251ECB4F69}"/>
    <cellStyle name="Normal 58 2 2 2 2 3 2" xfId="57064" xr:uid="{AB0E2574-4DA4-4133-972E-2C7A8C77DCF2}"/>
    <cellStyle name="Normal 58 2 2 2 2 4" xfId="57065" xr:uid="{74B31FA0-C968-4C81-AC0A-B036BB900C1E}"/>
    <cellStyle name="Normal 58 2 2 2 3" xfId="39542" xr:uid="{6AE08D2E-C1F6-4533-BEAB-16A21695F98E}"/>
    <cellStyle name="Normal 58 2 2 2 3 2" xfId="39543" xr:uid="{0D1C741A-9F7B-4B84-BCEB-24FE4981EA21}"/>
    <cellStyle name="Normal 58 2 2 2 3 2 2" xfId="57066" xr:uid="{11A14348-FD9E-4769-98DA-B4C8E03EDC97}"/>
    <cellStyle name="Normal 58 2 2 2 3 3" xfId="57067" xr:uid="{070BD1AF-3721-48A2-BAB5-5C9B9CD8EB80}"/>
    <cellStyle name="Normal 58 2 2 2 4" xfId="39544" xr:uid="{C9F83145-E4E0-475B-B3DB-7C48F8DAF111}"/>
    <cellStyle name="Normal 58 2 2 2 4 2" xfId="57068" xr:uid="{5396F211-A4E5-4207-9AA6-072C1FD9A246}"/>
    <cellStyle name="Normal 58 2 2 2 5" xfId="39545" xr:uid="{D35C8BC7-AF82-4D19-BC76-98250AB77B82}"/>
    <cellStyle name="Normal 58 2 2 2 6" xfId="57069" xr:uid="{98BD84FC-2843-4ECD-A52A-FECB1D0D4333}"/>
    <cellStyle name="Normal 58 2 2 3" xfId="39546" xr:uid="{C93BCC8F-6BF7-4F39-8B35-7DCA0ECB4E5B}"/>
    <cellStyle name="Normal 58 2 2 3 2" xfId="39547" xr:uid="{8C1C1102-C1FA-4A77-A411-BA371ACDB90F}"/>
    <cellStyle name="Normal 58 2 2 3 2 2" xfId="39548" xr:uid="{512C9DF1-8AD9-4478-A10E-F544A4B0FBE0}"/>
    <cellStyle name="Normal 58 2 2 3 2 2 2" xfId="39549" xr:uid="{11100719-3679-41A5-A29E-1A9A537868FB}"/>
    <cellStyle name="Normal 58 2 2 3 2 3" xfId="39550" xr:uid="{505D4BD6-5F79-42AA-A2F9-C227CA6F2B39}"/>
    <cellStyle name="Normal 58 2 2 3 3" xfId="39551" xr:uid="{5883D55C-1426-4027-99B2-FAF907031D8F}"/>
    <cellStyle name="Normal 58 2 2 3 3 2" xfId="39552" xr:uid="{2C0B56BA-7CF5-4AF2-BD4E-CBD747958F04}"/>
    <cellStyle name="Normal 58 2 2 3 4" xfId="39553" xr:uid="{7B05AB59-B49D-4F79-A330-C68888E1D077}"/>
    <cellStyle name="Normal 58 2 2 4" xfId="39554" xr:uid="{CD98DE51-DAF3-4288-AEC3-9E30C165CE33}"/>
    <cellStyle name="Normal 58 2 2 4 2" xfId="39555" xr:uid="{965C10B1-D1E5-4F9E-B4E2-D91BE7F6CFC9}"/>
    <cellStyle name="Normal 58 2 2 4 2 2" xfId="39556" xr:uid="{92EEBEA3-B147-4FFD-A9A4-0578D4E30AAC}"/>
    <cellStyle name="Normal 58 2 2 4 3" xfId="39557" xr:uid="{E7CA55FC-E954-4647-AF19-988E3966536A}"/>
    <cellStyle name="Normal 58 2 2 5" xfId="39558" xr:uid="{4BA8206F-5B82-44EF-837C-45C5A42A4412}"/>
    <cellStyle name="Normal 58 2 2 5 2" xfId="39559" xr:uid="{9F3381E0-0A57-424C-BBFF-1287D6039FDC}"/>
    <cellStyle name="Normal 58 2 2 6" xfId="39560" xr:uid="{298B4B84-1BB3-448E-9CFF-037712A62ACE}"/>
    <cellStyle name="Normal 58 2 2 7" xfId="39561" xr:uid="{063F6A54-DAEE-4FCD-AD44-021C2E4FBD6E}"/>
    <cellStyle name="Normal 58 2 2 8" xfId="39562" xr:uid="{26F7587D-9418-4E82-8FFA-60C3487A6FC6}"/>
    <cellStyle name="Normal 58 2 3" xfId="39563" xr:uid="{105E8EF9-1BE5-4516-927E-8351C076D0D7}"/>
    <cellStyle name="Normal 58 2 3 2" xfId="39564" xr:uid="{BF63956E-9260-4694-A60C-E9F142C786E1}"/>
    <cellStyle name="Normal 58 2 3 2 2" xfId="39565" xr:uid="{0A5C44FF-8802-4361-B369-7CBFC1FD4867}"/>
    <cellStyle name="Normal 58 2 3 2 2 2" xfId="39566" xr:uid="{367FEA5E-9F0F-40DC-8EF9-EFDBD0E6E18A}"/>
    <cellStyle name="Normal 58 2 3 2 2 2 2" xfId="39567" xr:uid="{8FCB1E7F-1510-40D5-9ADE-8269FD7C305D}"/>
    <cellStyle name="Normal 58 2 3 2 2 3" xfId="39568" xr:uid="{7F3D9A3C-3EC0-4491-B951-82CA7574C108}"/>
    <cellStyle name="Normal 58 2 3 2 3" xfId="39569" xr:uid="{57338E09-B2ED-4DE8-A94F-32D926D2458F}"/>
    <cellStyle name="Normal 58 2 3 2 3 2" xfId="39570" xr:uid="{5C128DB7-5125-4EEE-87A1-B7275AAD60DA}"/>
    <cellStyle name="Normal 58 2 3 2 4" xfId="39571" xr:uid="{43461D21-7728-40B4-B610-18BD7C2FBB3C}"/>
    <cellStyle name="Normal 58 2 3 3" xfId="39572" xr:uid="{D5010EDE-8397-403F-9574-22FA7EAFDA34}"/>
    <cellStyle name="Normal 58 2 3 3 2" xfId="39573" xr:uid="{F91E3668-59C3-4FB0-BE56-43E3BCA3E36F}"/>
    <cellStyle name="Normal 58 2 3 3 2 2" xfId="57070" xr:uid="{23A3440D-B5FB-4989-B7DF-4345259A8B09}"/>
    <cellStyle name="Normal 58 2 3 3 3" xfId="57071" xr:uid="{6501A938-DA79-4DC4-A88C-DAC441FB1BB4}"/>
    <cellStyle name="Normal 58 2 3 4" xfId="39574" xr:uid="{CFD7E9C0-02F5-4FD4-B1E2-DA65EC6DD73A}"/>
    <cellStyle name="Normal 58 2 3 4 2" xfId="57072" xr:uid="{AE2A13BD-46F8-4E52-83F3-BBF441B40D46}"/>
    <cellStyle name="Normal 58 2 3 5" xfId="39575" xr:uid="{3BD02FE3-97BD-4396-8631-0920ED3FBB55}"/>
    <cellStyle name="Normal 58 2 3 6" xfId="57073" xr:uid="{3639D309-1873-4E88-8076-10F83B6D584B}"/>
    <cellStyle name="Normal 58 2 4" xfId="39576" xr:uid="{49B5D093-DEE4-4781-A009-514BEF54424B}"/>
    <cellStyle name="Normal 58 2 4 2" xfId="39577" xr:uid="{A0E19B6C-4E80-4512-9189-FAF4119ED859}"/>
    <cellStyle name="Normal 58 2 4 2 2" xfId="39578" xr:uid="{61876722-616D-46F0-8D48-20D8F8255CCF}"/>
    <cellStyle name="Normal 58 2 4 2 2 2" xfId="39579" xr:uid="{9C2A7A22-70C5-4029-B6D1-334A15C48F99}"/>
    <cellStyle name="Normal 58 2 4 2 3" xfId="39580" xr:uid="{B9BBF17D-6B26-4A4C-A63D-E3B08F118ACA}"/>
    <cellStyle name="Normal 58 2 4 3" xfId="39581" xr:uid="{CBB8B7CD-4725-4C9E-AF7E-DBEF07C97CEA}"/>
    <cellStyle name="Normal 58 2 4 3 2" xfId="39582" xr:uid="{32AEC1E1-29D3-41D2-AFBC-00B1C34E9D27}"/>
    <cellStyle name="Normal 58 2 4 4" xfId="39583" xr:uid="{795092CC-1DD6-42B2-8D0E-C47D06A35B47}"/>
    <cellStyle name="Normal 58 2 5" xfId="39584" xr:uid="{4778C7E5-4156-43A6-B5E7-7BD5E46416E3}"/>
    <cellStyle name="Normal 58 2 5 2" xfId="39585" xr:uid="{E895750B-65EC-4866-8EE9-94E0CAFDDF52}"/>
    <cellStyle name="Normal 58 2 5 2 2" xfId="39586" xr:uid="{9A3B344A-6492-4F0C-A32B-99B71CF3515E}"/>
    <cellStyle name="Normal 58 2 5 3" xfId="39587" xr:uid="{0F341384-177B-4D7F-9EE8-0EC114E95106}"/>
    <cellStyle name="Normal 58 2 6" xfId="39588" xr:uid="{5444CB48-D427-426A-9E70-861474DD7D47}"/>
    <cellStyle name="Normal 58 2 6 2" xfId="39589" xr:uid="{778A9599-1380-4457-B671-7A129292C50D}"/>
    <cellStyle name="Normal 58 2 7" xfId="39590" xr:uid="{8593C1A4-663C-4FE8-BF50-E4EB58AD06FD}"/>
    <cellStyle name="Normal 58 2 8" xfId="39591" xr:uid="{A339A3B4-59F8-40EB-8AFC-497BA7EF623E}"/>
    <cellStyle name="Normal 58 2 9" xfId="39592" xr:uid="{8A57E5C2-6E37-4175-A6A7-06B8A8A5F923}"/>
    <cellStyle name="Normal 58 2_INFORME" xfId="39593" xr:uid="{48E5DCD7-606D-4C6A-9248-31BC5C9702C8}"/>
    <cellStyle name="Normal 58 3" xfId="39594" xr:uid="{508888F7-D13A-476B-8DB6-7F227E0D435A}"/>
    <cellStyle name="Normal 58 3 2" xfId="39595" xr:uid="{9FB70EE1-E16C-46FE-9554-0B90165E9AC2}"/>
    <cellStyle name="Normal 58 3 2 2" xfId="39596" xr:uid="{47C012F4-8414-477B-B0E1-9667CB506D92}"/>
    <cellStyle name="Normal 58 3 2 2 2" xfId="39597" xr:uid="{C86C58A4-8C26-4582-8C73-1A5AEA82205E}"/>
    <cellStyle name="Normal 58 3 2 2 2 2" xfId="39598" xr:uid="{B866AD23-D891-4FE1-A0F1-C4C57D38747F}"/>
    <cellStyle name="Normal 58 3 2 2 2 2 2" xfId="57074" xr:uid="{75DA46B8-C371-4B64-A746-6750501CFAFA}"/>
    <cellStyle name="Normal 58 3 2 2 2 3" xfId="57075" xr:uid="{13559CAC-82C0-4CE2-B6E2-2F0EC99D279E}"/>
    <cellStyle name="Normal 58 3 2 2 3" xfId="39599" xr:uid="{4F8C340A-4370-4F42-843C-C02ED0277633}"/>
    <cellStyle name="Normal 58 3 2 2 3 2" xfId="57076" xr:uid="{03E83B29-17EE-4F9F-B620-08AC48E05D30}"/>
    <cellStyle name="Normal 58 3 2 2 4" xfId="57077" xr:uid="{D2DD997E-42DD-4C4F-8F6E-0E180CB5F351}"/>
    <cellStyle name="Normal 58 3 2 3" xfId="39600" xr:uid="{B2F7FF1F-27B7-46E7-9279-C74E96F6B622}"/>
    <cellStyle name="Normal 58 3 2 3 2" xfId="39601" xr:uid="{C7D4BC50-BF0A-4B22-A9CF-59EB48FAD017}"/>
    <cellStyle name="Normal 58 3 2 3 2 2" xfId="57078" xr:uid="{1A4DAF95-CB68-45F4-BA11-465C2068D196}"/>
    <cellStyle name="Normal 58 3 2 3 3" xfId="57079" xr:uid="{14064B08-F685-4EFF-BF85-92B3B9BF520B}"/>
    <cellStyle name="Normal 58 3 2 4" xfId="39602" xr:uid="{4CF5185E-A4E1-42F8-9F05-C708B84E1843}"/>
    <cellStyle name="Normal 58 3 2 4 2" xfId="57080" xr:uid="{0FE73FCE-2736-4969-A9B4-7F1E9CFB6FA8}"/>
    <cellStyle name="Normal 58 3 2 5" xfId="39603" xr:uid="{78BFD2F3-5427-4D9D-B022-FFA94B532053}"/>
    <cellStyle name="Normal 58 3 2 6" xfId="57081" xr:uid="{4FB19F69-B1A6-4417-898B-487CD1008304}"/>
    <cellStyle name="Normal 58 3 3" xfId="39604" xr:uid="{00CB1C59-00D1-4CB1-B7DB-F640C07ADACE}"/>
    <cellStyle name="Normal 58 3 3 2" xfId="39605" xr:uid="{ED4AF76A-C94D-4940-929D-41862696503F}"/>
    <cellStyle name="Normal 58 3 3 2 2" xfId="39606" xr:uid="{9CC6C7F7-D578-4888-8BC9-7C5297A6352A}"/>
    <cellStyle name="Normal 58 3 3 2 2 2" xfId="39607" xr:uid="{3BBCC66D-A213-4CED-9D8B-2DB1039F95E9}"/>
    <cellStyle name="Normal 58 3 3 2 3" xfId="39608" xr:uid="{362392D6-E015-483D-8817-206EDFBC5B00}"/>
    <cellStyle name="Normal 58 3 3 3" xfId="39609" xr:uid="{F2EB3665-849C-413A-BF1A-FE65C4A75DAA}"/>
    <cellStyle name="Normal 58 3 3 3 2" xfId="39610" xr:uid="{6E5919B3-D63F-4F99-92C9-D331B3B92825}"/>
    <cellStyle name="Normal 58 3 3 4" xfId="39611" xr:uid="{AA69415D-0704-4F73-8F1F-BA9CA3838B93}"/>
    <cellStyle name="Normal 58 3 4" xfId="39612" xr:uid="{0C0E4017-C26F-45A4-AA74-2715522CC31C}"/>
    <cellStyle name="Normal 58 3 4 2" xfId="39613" xr:uid="{07E0FA6D-FC75-4986-8C73-7255DCA06115}"/>
    <cellStyle name="Normal 58 3 4 2 2" xfId="39614" xr:uid="{A920AB8D-82CB-4BA3-B281-1260B8ED62F2}"/>
    <cellStyle name="Normal 58 3 4 3" xfId="39615" xr:uid="{37A3E78B-1F34-4E7A-832C-045B5DBF7D11}"/>
    <cellStyle name="Normal 58 3 5" xfId="39616" xr:uid="{7245519E-70C3-432E-912F-BD91EA23524E}"/>
    <cellStyle name="Normal 58 3 5 2" xfId="39617" xr:uid="{99F87123-5FCC-4466-A023-0AF67C0E927D}"/>
    <cellStyle name="Normal 58 3 6" xfId="39618" xr:uid="{557B8925-42AE-4EF6-BE8B-3FA4DA1FCFF2}"/>
    <cellStyle name="Normal 58 3 7" xfId="39619" xr:uid="{C0526536-13EB-4E7D-A1CD-EF375B5CBE7C}"/>
    <cellStyle name="Normal 58 3 8" xfId="39620" xr:uid="{5A1E764E-72B7-457F-AA72-96602A4974A1}"/>
    <cellStyle name="Normal 58 4" xfId="39621" xr:uid="{D9E68CEA-E4A1-434A-BFC4-BA1B965D6877}"/>
    <cellStyle name="Normal 58 4 2" xfId="39622" xr:uid="{8A89E76B-D258-4164-9C8F-98884EB72822}"/>
    <cellStyle name="Normal 58 4 2 2" xfId="39623" xr:uid="{6264321D-FD5E-4CF0-928F-183FDD7473F3}"/>
    <cellStyle name="Normal 58 4 2 2 2" xfId="39624" xr:uid="{508FF665-A5DB-4ECA-9F3B-2534FF488A79}"/>
    <cellStyle name="Normal 58 4 2 2 2 2" xfId="39625" xr:uid="{5D43D0FB-1669-4C7C-9E37-685FDD629920}"/>
    <cellStyle name="Normal 58 4 2 2 3" xfId="39626" xr:uid="{CF5C65FF-5DA8-48F0-97E9-6C132D7CE10B}"/>
    <cellStyle name="Normal 58 4 2 3" xfId="39627" xr:uid="{B9F19467-93A0-4D5E-865E-EDB0FB509527}"/>
    <cellStyle name="Normal 58 4 2 3 2" xfId="39628" xr:uid="{1D5526EC-E3E4-4D5F-8ED3-DCECF4DA3196}"/>
    <cellStyle name="Normal 58 4 2 4" xfId="39629" xr:uid="{702DC165-CAB0-46B3-A1B6-6B50FAABA952}"/>
    <cellStyle name="Normal 58 4 3" xfId="39630" xr:uid="{3460340E-4E8F-46DB-8960-87A9B1934C38}"/>
    <cellStyle name="Normal 58 4 3 2" xfId="39631" xr:uid="{DDB6ED93-224B-4E6B-A265-99A949120A99}"/>
    <cellStyle name="Normal 58 4 3 2 2" xfId="57082" xr:uid="{AD3307DB-B2E8-4B4D-8AA9-98365B02FE15}"/>
    <cellStyle name="Normal 58 4 3 3" xfId="57083" xr:uid="{0F5F349B-2138-49B2-A17D-B1AF1506C397}"/>
    <cellStyle name="Normal 58 4 4" xfId="39632" xr:uid="{0B11070A-0573-4B2D-A65A-DD3FAF15DF9F}"/>
    <cellStyle name="Normal 58 4 4 2" xfId="57084" xr:uid="{46841D88-BD9A-4F42-955E-A2683646925C}"/>
    <cellStyle name="Normal 58 4 5" xfId="39633" xr:uid="{9620B386-E58C-44C4-AC85-6D4736C0E5E8}"/>
    <cellStyle name="Normal 58 4 6" xfId="57085" xr:uid="{3B188ED2-FACB-4D24-AC9C-9F9B2E7B399E}"/>
    <cellStyle name="Normal 58 5" xfId="39634" xr:uid="{6D00E976-EB84-4281-BAD6-9E672115D0E0}"/>
    <cellStyle name="Normal 58 5 2" xfId="39635" xr:uid="{D9A613FD-B89A-44F5-B6CB-2175DFB6ED79}"/>
    <cellStyle name="Normal 58 5 2 2" xfId="39636" xr:uid="{AB5754B2-C642-4400-A870-9D1112A65E75}"/>
    <cellStyle name="Normal 58 5 2 2 2" xfId="39637" xr:uid="{C357C175-660E-421E-BDC7-95C9D7C3A4C2}"/>
    <cellStyle name="Normal 58 5 2 3" xfId="39638" xr:uid="{23DBA3A6-AEEC-4750-AE71-B57C5BACF9E3}"/>
    <cellStyle name="Normal 58 5 3" xfId="39639" xr:uid="{3487B5BE-EC0F-4A56-819E-60D96A0194EE}"/>
    <cellStyle name="Normal 58 5 3 2" xfId="39640" xr:uid="{C3B072C0-13EB-4EF7-A588-0118E55AB275}"/>
    <cellStyle name="Normal 58 5 4" xfId="39641" xr:uid="{39B213A8-096C-470E-ACF6-85144249BEB9}"/>
    <cellStyle name="Normal 58 6" xfId="39642" xr:uid="{08748889-BCED-4E4B-8F3E-FBD5B0E0105D}"/>
    <cellStyle name="Normal 58 6 2" xfId="39643" xr:uid="{3BB611CB-3257-40AD-8430-BD72D5A8654A}"/>
    <cellStyle name="Normal 58 6 2 2" xfId="39644" xr:uid="{9193B1E5-A87A-45AF-B92C-B11F73C8338D}"/>
    <cellStyle name="Normal 58 6 3" xfId="39645" xr:uid="{26089239-B356-4DD6-AE30-FC1F3CE66189}"/>
    <cellStyle name="Normal 58 7" xfId="39646" xr:uid="{D0741050-557F-4ECA-950C-E638E03A3865}"/>
    <cellStyle name="Normal 58 7 2" xfId="39647" xr:uid="{1E568F2A-6D21-40B7-8154-4418CAF9738C}"/>
    <cellStyle name="Normal 58 8" xfId="39648" xr:uid="{0CCC7FEF-E4C2-4C0B-877A-2E7864252D4E}"/>
    <cellStyle name="Normal 58 9" xfId="39649" xr:uid="{BF6A7AEE-9EAC-46F2-8F6D-C6B6737F2B05}"/>
    <cellStyle name="Normal 58_INFORME" xfId="39650" xr:uid="{ACCFC204-C5D4-4F19-9069-12B6A1FDECB5}"/>
    <cellStyle name="Normal 59" xfId="19" xr:uid="{D5FEB8FB-8793-466C-B3AC-D9206B50B79D}"/>
    <cellStyle name="Normal 59 10" xfId="39651" xr:uid="{CDA176CD-EC83-4239-97E5-E42B966B2C62}"/>
    <cellStyle name="Normal 59 11" xfId="57086" xr:uid="{DCD5D7BE-16BB-40F0-9B16-94A22B8C0DEA}"/>
    <cellStyle name="Normal 59 2" xfId="39652" xr:uid="{88C54798-6D1D-4E5B-921A-51C995E0079B}"/>
    <cellStyle name="Normal 59 2 2" xfId="39653" xr:uid="{C0F7C484-36D1-4701-93F4-CD98D4CCDA77}"/>
    <cellStyle name="Normal 59 2 2 2" xfId="39654" xr:uid="{56F46D57-F83E-49D2-8D1E-47E9D467639C}"/>
    <cellStyle name="Normal 59 2 2 2 2" xfId="39655" xr:uid="{3CAB1E66-2627-4A38-8E2E-8F0FADEB452E}"/>
    <cellStyle name="Normal 59 2 2 2 2 2" xfId="39656" xr:uid="{6FA2D064-C4FB-44D3-929B-1B0C30173EAF}"/>
    <cellStyle name="Normal 59 2 2 2 2 2 2" xfId="39657" xr:uid="{63382800-C940-4029-B1DA-E59BF1B9C3A4}"/>
    <cellStyle name="Normal 59 2 2 2 2 2 2 2" xfId="57087" xr:uid="{B628116C-DCEC-47BD-BBD7-569F432A2A40}"/>
    <cellStyle name="Normal 59 2 2 2 2 2 3" xfId="57088" xr:uid="{06240D65-B0E7-44D4-89DD-1878BEF75F3E}"/>
    <cellStyle name="Normal 59 2 2 2 2 3" xfId="39658" xr:uid="{3423E056-3151-47E0-97B5-F6D51662C85C}"/>
    <cellStyle name="Normal 59 2 2 2 2 3 2" xfId="57089" xr:uid="{6102456A-4723-4ADB-B198-5C6854D936E8}"/>
    <cellStyle name="Normal 59 2 2 2 2 4" xfId="57090" xr:uid="{49AF2894-DCF9-411A-96DC-0E599C529318}"/>
    <cellStyle name="Normal 59 2 2 2 3" xfId="39659" xr:uid="{F0D8578B-6D6F-4509-8578-54B2A8BBE6E9}"/>
    <cellStyle name="Normal 59 2 2 2 3 2" xfId="39660" xr:uid="{186279BF-D23E-4DDC-896F-36910941BE84}"/>
    <cellStyle name="Normal 59 2 2 2 3 2 2" xfId="57091" xr:uid="{C1A5DE60-ED1D-4D5B-B28D-EA67B9838B5E}"/>
    <cellStyle name="Normal 59 2 2 2 3 3" xfId="57092" xr:uid="{2A33D162-44C3-42AB-B3FC-0D9F12861C21}"/>
    <cellStyle name="Normal 59 2 2 2 4" xfId="39661" xr:uid="{BE542108-53E3-47BC-8A8A-400462A0E54D}"/>
    <cellStyle name="Normal 59 2 2 2 4 2" xfId="57093" xr:uid="{2F969DFD-9EA0-45FD-916E-A3D567AE70F3}"/>
    <cellStyle name="Normal 59 2 2 2 5" xfId="39662" xr:uid="{108C9B14-07A7-4D38-87ED-8AA86EA1B3D8}"/>
    <cellStyle name="Normal 59 2 2 2 6" xfId="57094" xr:uid="{FBCD8FC1-EF51-49F4-B0EB-2DD40A2A47AD}"/>
    <cellStyle name="Normal 59 2 2 3" xfId="39663" xr:uid="{50B013E5-A49E-4CB1-BF72-DC40F3948ED6}"/>
    <cellStyle name="Normal 59 2 2 3 2" xfId="39664" xr:uid="{22772296-9EA2-4667-BE10-F8ACD528E944}"/>
    <cellStyle name="Normal 59 2 2 3 2 2" xfId="39665" xr:uid="{56C87F37-0227-4D2F-9697-E8465DD34BCF}"/>
    <cellStyle name="Normal 59 2 2 3 2 2 2" xfId="39666" xr:uid="{42663F8F-DB1C-49F7-9CB5-8CCDD2DBEF3A}"/>
    <cellStyle name="Normal 59 2 2 3 2 3" xfId="39667" xr:uid="{22482641-DDC9-4543-A594-C0C8ED4A855E}"/>
    <cellStyle name="Normal 59 2 2 3 3" xfId="39668" xr:uid="{8948252F-F3BF-431E-94BA-E4B9409904D3}"/>
    <cellStyle name="Normal 59 2 2 3 3 2" xfId="39669" xr:uid="{EE60F3FF-2130-4FF8-AB5B-3D500B334BFD}"/>
    <cellStyle name="Normal 59 2 2 3 4" xfId="39670" xr:uid="{1B10AC08-8B3D-4BC3-AE50-FEC06F43C923}"/>
    <cellStyle name="Normal 59 2 2 4" xfId="39671" xr:uid="{E1D13A2A-88D8-4E85-B7C8-6F5701E74DAB}"/>
    <cellStyle name="Normal 59 2 2 4 2" xfId="39672" xr:uid="{F1707C40-C5D1-40F5-9353-29A81ECB47B0}"/>
    <cellStyle name="Normal 59 2 2 4 2 2" xfId="39673" xr:uid="{00601DE4-8839-4810-A0E1-ED17CBF3E770}"/>
    <cellStyle name="Normal 59 2 2 4 3" xfId="39674" xr:uid="{55DE9CDE-1FFB-4139-BD94-543C367F51A7}"/>
    <cellStyle name="Normal 59 2 2 5" xfId="39675" xr:uid="{1FA6834A-D63A-47C0-9B67-F9662A789C6D}"/>
    <cellStyle name="Normal 59 2 2 5 2" xfId="39676" xr:uid="{35F6448C-5F6A-41FC-9DF3-7C9C0FCD22A4}"/>
    <cellStyle name="Normal 59 2 2 6" xfId="39677" xr:uid="{5005975E-1D8C-4333-906E-52A36AC2D1B0}"/>
    <cellStyle name="Normal 59 2 2 7" xfId="39678" xr:uid="{44793E34-52C2-49CB-8F77-93893F6C3994}"/>
    <cellStyle name="Normal 59 2 2 8" xfId="39679" xr:uid="{A26F4119-44D5-40ED-885E-D9457C4325C6}"/>
    <cellStyle name="Normal 59 2 3" xfId="39680" xr:uid="{1438D519-BD47-410B-91D9-5AAB3E7C85B0}"/>
    <cellStyle name="Normal 59 2 3 2" xfId="39681" xr:uid="{7EBF00A3-5AEC-452D-954C-F7A8F4445083}"/>
    <cellStyle name="Normal 59 2 3 2 2" xfId="39682" xr:uid="{3D1E2151-1C6B-4716-8513-69721D90957F}"/>
    <cellStyle name="Normal 59 2 3 2 2 2" xfId="39683" xr:uid="{FCC028CD-6158-42D9-8A1F-17CE77557701}"/>
    <cellStyle name="Normal 59 2 3 2 2 2 2" xfId="39684" xr:uid="{CBA6C073-CE36-469B-BCCF-EAC9C990FF63}"/>
    <cellStyle name="Normal 59 2 3 2 2 3" xfId="39685" xr:uid="{22F0A1F6-FBD4-4B78-B607-8DD62692CDBF}"/>
    <cellStyle name="Normal 59 2 3 2 3" xfId="39686" xr:uid="{449864DE-4C6D-4846-B12F-52C5EA3ACC9F}"/>
    <cellStyle name="Normal 59 2 3 2 3 2" xfId="39687" xr:uid="{A90D0EE0-EFE1-4561-BFBB-22C8973D509F}"/>
    <cellStyle name="Normal 59 2 3 2 4" xfId="39688" xr:uid="{23CAE68A-2729-462A-A41F-6E7AFCD21099}"/>
    <cellStyle name="Normal 59 2 3 3" xfId="39689" xr:uid="{F322C35F-FF81-475E-A8D8-4788BF0C42D1}"/>
    <cellStyle name="Normal 59 2 3 3 2" xfId="39690" xr:uid="{681AED2A-C00E-48D4-B431-4DA13B8A0A8D}"/>
    <cellStyle name="Normal 59 2 3 3 2 2" xfId="57095" xr:uid="{E889CD9D-098F-4F1F-B2C9-84D9F2ABBA90}"/>
    <cellStyle name="Normal 59 2 3 3 3" xfId="57096" xr:uid="{D95BD79B-0EF0-41BB-8A69-17437B8540CB}"/>
    <cellStyle name="Normal 59 2 3 4" xfId="39691" xr:uid="{CA0D1048-78C6-4C75-AB94-D14C5B9DD4B4}"/>
    <cellStyle name="Normal 59 2 3 4 2" xfId="57097" xr:uid="{16E7D79B-9980-4261-87DE-B43FA6FA2E91}"/>
    <cellStyle name="Normal 59 2 3 5" xfId="39692" xr:uid="{782B424A-B721-4E22-84EF-8305DF248BE4}"/>
    <cellStyle name="Normal 59 2 3 6" xfId="57098" xr:uid="{B6BD482C-7322-4D95-9A11-11EE3CA6AE37}"/>
    <cellStyle name="Normal 59 2 4" xfId="39693" xr:uid="{1CBC5486-1560-4C10-B5A4-CBB7361EDC1B}"/>
    <cellStyle name="Normal 59 2 4 2" xfId="39694" xr:uid="{6B85CC13-07F9-4C1A-A94E-F59B6DFA0074}"/>
    <cellStyle name="Normal 59 2 4 2 2" xfId="39695" xr:uid="{9E02E959-A746-4614-ADC2-445FB37F1069}"/>
    <cellStyle name="Normal 59 2 4 2 2 2" xfId="39696" xr:uid="{83E7FADD-519C-4B8C-B62C-4CEDA823CB81}"/>
    <cellStyle name="Normal 59 2 4 2 3" xfId="39697" xr:uid="{949C00EF-D969-46A0-9850-4E7620D8BBB7}"/>
    <cellStyle name="Normal 59 2 4 3" xfId="39698" xr:uid="{B6C5CAC2-DA22-43A2-B5B3-B8A3FCFAB325}"/>
    <cellStyle name="Normal 59 2 4 3 2" xfId="39699" xr:uid="{D9973C2D-B9DD-4B58-A1DA-A8B8FDC7A734}"/>
    <cellStyle name="Normal 59 2 4 4" xfId="39700" xr:uid="{4C5A4336-A8BD-4BDD-A236-1956ACD37721}"/>
    <cellStyle name="Normal 59 2 5" xfId="39701" xr:uid="{E7EE17DF-EA00-4DA8-A783-3F5B52CDAB56}"/>
    <cellStyle name="Normal 59 2 5 2" xfId="39702" xr:uid="{FADBE271-CAE8-46D1-96CB-BFA518F89A8D}"/>
    <cellStyle name="Normal 59 2 5 2 2" xfId="39703" xr:uid="{0FDB7E5F-6456-40BC-91DC-3C271F907F81}"/>
    <cellStyle name="Normal 59 2 5 3" xfId="39704" xr:uid="{8970DE2A-FF9E-4B15-BB43-FEED7B27A141}"/>
    <cellStyle name="Normal 59 2 6" xfId="39705" xr:uid="{B84055E7-3DAE-4B44-9A24-D98BBEF8BAFC}"/>
    <cellStyle name="Normal 59 2 6 2" xfId="39706" xr:uid="{B71D6EE4-2F61-4232-9D8C-A9E68C84652C}"/>
    <cellStyle name="Normal 59 2 7" xfId="39707" xr:uid="{7C8E153A-DB2B-45C5-9887-90300570AD68}"/>
    <cellStyle name="Normal 59 2 8" xfId="39708" xr:uid="{79B6EAE0-A937-4F9B-AECB-D05FD7B7A158}"/>
    <cellStyle name="Normal 59 2 9" xfId="39709" xr:uid="{F38D3178-27A5-4027-9B28-A03FBC2E5679}"/>
    <cellStyle name="Normal 59 2_INFORME" xfId="39710" xr:uid="{0F0E3427-1685-44EE-BA7C-821E39491A00}"/>
    <cellStyle name="Normal 59 3" xfId="39711" xr:uid="{5EA2B358-3ADD-4D85-B281-C2CE92562A7C}"/>
    <cellStyle name="Normal 59 3 2" xfId="39712" xr:uid="{35A28DFE-B60B-4C3A-8330-EFCBB7AA3560}"/>
    <cellStyle name="Normal 59 3 2 2" xfId="39713" xr:uid="{11BAB471-E5CD-4000-BCFB-F76300EB46CF}"/>
    <cellStyle name="Normal 59 3 2 2 2" xfId="39714" xr:uid="{CE711EEE-6DDC-4608-BEB1-0617C4D2E115}"/>
    <cellStyle name="Normal 59 3 2 2 2 2" xfId="39715" xr:uid="{7A4A2429-45CA-4E79-A59E-03661FF75CEC}"/>
    <cellStyle name="Normal 59 3 2 2 2 2 2" xfId="57099" xr:uid="{E3C84C84-DB01-423B-BC58-16527AF90CBE}"/>
    <cellStyle name="Normal 59 3 2 2 2 3" xfId="57100" xr:uid="{C11F9F0B-1274-405F-B489-E309B2933615}"/>
    <cellStyle name="Normal 59 3 2 2 3" xfId="39716" xr:uid="{6EB1B215-705B-48E3-AE0C-A6AE8542F701}"/>
    <cellStyle name="Normal 59 3 2 2 3 2" xfId="57101" xr:uid="{2D00F3C2-E2DD-45E2-B1CE-BDC3BED39495}"/>
    <cellStyle name="Normal 59 3 2 2 4" xfId="57102" xr:uid="{04BB0EA7-4314-4AA4-9A67-8498CB4F574F}"/>
    <cellStyle name="Normal 59 3 2 3" xfId="39717" xr:uid="{B8BD8597-8562-4071-966D-9187431DFEF6}"/>
    <cellStyle name="Normal 59 3 2 3 2" xfId="39718" xr:uid="{24EC77F3-341E-4793-B319-42977182C016}"/>
    <cellStyle name="Normal 59 3 2 3 2 2" xfId="57103" xr:uid="{7554CED3-B510-47D3-8666-E117DAA53915}"/>
    <cellStyle name="Normal 59 3 2 3 3" xfId="57104" xr:uid="{31BFBD5C-5E1B-4914-A0AE-886D6CD3FB07}"/>
    <cellStyle name="Normal 59 3 2 4" xfId="39719" xr:uid="{1E6C6522-5633-4354-B87C-ED1414D67178}"/>
    <cellStyle name="Normal 59 3 2 4 2" xfId="57105" xr:uid="{F15750B2-4442-497F-8C38-5A17F9D13495}"/>
    <cellStyle name="Normal 59 3 2 5" xfId="39720" xr:uid="{184B0589-64F6-4414-8DDC-42D3F0E3CBE2}"/>
    <cellStyle name="Normal 59 3 2 6" xfId="57106" xr:uid="{C059D8E7-7CA3-46BD-997A-0FD8E74FCFEA}"/>
    <cellStyle name="Normal 59 3 3" xfId="39721" xr:uid="{A70A49E7-17B8-4663-9C13-67E4D73A4AC9}"/>
    <cellStyle name="Normal 59 3 3 2" xfId="39722" xr:uid="{999CA357-6400-4073-A94F-0D4059B423C2}"/>
    <cellStyle name="Normal 59 3 3 2 2" xfId="39723" xr:uid="{EAABAAF2-DCF8-47F9-B4D7-A261F0B540A5}"/>
    <cellStyle name="Normal 59 3 3 2 2 2" xfId="39724" xr:uid="{509C0207-96EA-4DA6-BE26-9FF1636B2DB2}"/>
    <cellStyle name="Normal 59 3 3 2 3" xfId="39725" xr:uid="{D3D7F4A5-90E0-4AFB-9113-F5E1F6AA1E4B}"/>
    <cellStyle name="Normal 59 3 3 3" xfId="39726" xr:uid="{ED120ADD-5F6F-4856-A758-E47D31F2EFF3}"/>
    <cellStyle name="Normal 59 3 3 3 2" xfId="39727" xr:uid="{AA3500BF-AEAB-4F0F-8934-6B36B4FA720F}"/>
    <cellStyle name="Normal 59 3 3 4" xfId="39728" xr:uid="{A14A65F7-C0ED-4FB9-BE5B-DA59D3857066}"/>
    <cellStyle name="Normal 59 3 4" xfId="39729" xr:uid="{DA2168D0-D843-48C3-A46F-9C7FFAF38775}"/>
    <cellStyle name="Normal 59 3 4 2" xfId="39730" xr:uid="{51E72E08-6EEB-467E-9C26-C94DEE3AD46F}"/>
    <cellStyle name="Normal 59 3 4 2 2" xfId="39731" xr:uid="{EC2BF5D6-8DEB-4117-B267-EDC58BB36180}"/>
    <cellStyle name="Normal 59 3 4 3" xfId="39732" xr:uid="{DE61544F-2C60-45F7-9AFD-93295C18D18D}"/>
    <cellStyle name="Normal 59 3 5" xfId="39733" xr:uid="{8A0DDB06-93D8-4D3E-9222-12E072D61405}"/>
    <cellStyle name="Normal 59 3 5 2" xfId="39734" xr:uid="{F1F69B0F-DA76-484D-AEAA-553576CCD9A6}"/>
    <cellStyle name="Normal 59 3 6" xfId="39735" xr:uid="{0C883918-3C9E-4E1E-8EBB-FD5F05F58F6E}"/>
    <cellStyle name="Normal 59 3 7" xfId="39736" xr:uid="{BCD93164-E9E6-4A2D-B762-E49DCAE45B81}"/>
    <cellStyle name="Normal 59 3 8" xfId="39737" xr:uid="{46F04F6F-6D33-4E66-B7CF-EA3AF024F4E8}"/>
    <cellStyle name="Normal 59 4" xfId="39738" xr:uid="{E29A8E89-59EF-4C7B-8153-6A257E285C57}"/>
    <cellStyle name="Normal 59 4 2" xfId="39739" xr:uid="{4DDC06C6-C504-4AAC-8C9A-73519666B634}"/>
    <cellStyle name="Normal 59 4 2 2" xfId="39740" xr:uid="{C8E2752F-79AF-4109-A78A-4D0EF2800CA7}"/>
    <cellStyle name="Normal 59 4 2 2 2" xfId="39741" xr:uid="{1917759C-DA43-4D89-A2BC-EA2247C5E50F}"/>
    <cellStyle name="Normal 59 4 2 2 2 2" xfId="39742" xr:uid="{26AFB37A-7198-4FBD-B841-0474E4EEED1D}"/>
    <cellStyle name="Normal 59 4 2 2 3" xfId="39743" xr:uid="{E4B7720D-6A4B-41C4-8577-7EAE5C51175C}"/>
    <cellStyle name="Normal 59 4 2 3" xfId="39744" xr:uid="{6D665080-E4B0-4441-A865-C2B990042080}"/>
    <cellStyle name="Normal 59 4 2 3 2" xfId="39745" xr:uid="{25E18637-5645-4587-B12E-6453567C01B7}"/>
    <cellStyle name="Normal 59 4 2 4" xfId="39746" xr:uid="{4FADE347-EC7E-4C47-AB97-DF8C162E8E8C}"/>
    <cellStyle name="Normal 59 4 3" xfId="39747" xr:uid="{D5A37B92-8EAE-43E4-B548-C256D4A17F83}"/>
    <cellStyle name="Normal 59 4 3 2" xfId="39748" xr:uid="{D86E2A8E-9EF0-4003-8693-1D61E428AEE0}"/>
    <cellStyle name="Normal 59 4 3 2 2" xfId="57107" xr:uid="{7BCA9D8F-6EB0-4A49-B09F-9AEA01579A13}"/>
    <cellStyle name="Normal 59 4 3 3" xfId="57108" xr:uid="{B3D7EA0F-36DA-4B21-BC86-AAADC94DDB04}"/>
    <cellStyle name="Normal 59 4 4" xfId="39749" xr:uid="{12617339-B1E0-4C1D-AD28-B3CCCEDA569C}"/>
    <cellStyle name="Normal 59 4 4 2" xfId="57109" xr:uid="{72EBC60A-7282-4A52-906B-8973718F4FFE}"/>
    <cellStyle name="Normal 59 4 5" xfId="39750" xr:uid="{6339B27A-F0FB-43BB-9200-B8DF6ACE1199}"/>
    <cellStyle name="Normal 59 4 6" xfId="57110" xr:uid="{7D2810F3-AAEC-48B7-9BDA-4A7D491E96A1}"/>
    <cellStyle name="Normal 59 5" xfId="39751" xr:uid="{FCDBA034-F241-489A-981A-D19D8049D2E5}"/>
    <cellStyle name="Normal 59 5 2" xfId="39752" xr:uid="{C4570A55-B188-4FDC-9ADC-06AE3971061F}"/>
    <cellStyle name="Normal 59 5 2 2" xfId="39753" xr:uid="{94344399-9CE0-4028-AF90-A11FC6CB904F}"/>
    <cellStyle name="Normal 59 5 2 2 2" xfId="39754" xr:uid="{C6051ED4-4F7D-41EC-9C06-C8A24BB49227}"/>
    <cellStyle name="Normal 59 5 2 3" xfId="39755" xr:uid="{03284681-2F8B-4094-9B8D-6688186EA765}"/>
    <cellStyle name="Normal 59 5 3" xfId="39756" xr:uid="{2A1937CE-A6BD-46DF-9420-381043B59D02}"/>
    <cellStyle name="Normal 59 5 3 2" xfId="39757" xr:uid="{2F54B1BF-307A-46E3-88A4-3E73431F40CC}"/>
    <cellStyle name="Normal 59 5 4" xfId="39758" xr:uid="{8B83DA91-0059-4971-A0B5-61EDCD9D47ED}"/>
    <cellStyle name="Normal 59 6" xfId="39759" xr:uid="{AE02F552-F587-490D-89BE-0DA37AB52666}"/>
    <cellStyle name="Normal 59 6 2" xfId="39760" xr:uid="{DC45AA10-D90C-4850-A64D-FDD8EA65B86A}"/>
    <cellStyle name="Normal 59 6 2 2" xfId="39761" xr:uid="{5D3B09EE-269F-4D31-A830-3991AA8E53E7}"/>
    <cellStyle name="Normal 59 6 3" xfId="39762" xr:uid="{5E631167-D6B6-4ECA-B3AC-BCF187FC6962}"/>
    <cellStyle name="Normal 59 7" xfId="39763" xr:uid="{B12A4857-D377-4A59-A7C0-5ED44E82AB96}"/>
    <cellStyle name="Normal 59 7 2" xfId="39764" xr:uid="{7DB06B45-F3EE-4254-B83F-49027D952D45}"/>
    <cellStyle name="Normal 59 8" xfId="39765" xr:uid="{624D8469-73B0-4F80-89C1-80934231EEBD}"/>
    <cellStyle name="Normal 59 9" xfId="39766" xr:uid="{4ADCC2A3-16DC-4741-8F27-17B53190ECD2}"/>
    <cellStyle name="Normal 59_INFORME" xfId="39767" xr:uid="{304148C3-D4A1-4B8F-B2D6-D2812901151D}"/>
    <cellStyle name="Normal 6" xfId="39768" xr:uid="{A174D3A4-395A-4594-8A26-EF90439DCFC3}"/>
    <cellStyle name="Normal 6 10" xfId="39769" xr:uid="{4D03C650-B985-4DB6-B8DC-6903F5F0B701}"/>
    <cellStyle name="Normal 6 10 2" xfId="39770" xr:uid="{A1E466F8-6C62-47E4-B497-B8605CC2CDDB}"/>
    <cellStyle name="Normal 6 10 2 2" xfId="39771" xr:uid="{9F311AB9-0BAE-41E2-9B59-A2D7BCBAF87C}"/>
    <cellStyle name="Normal 6 10 3" xfId="39772" xr:uid="{51B07431-B0EA-4A42-8B20-6FF8F9D1A7B6}"/>
    <cellStyle name="Normal 6 11" xfId="39773" xr:uid="{64CFA414-19C0-45E3-B629-BC56A202D22E}"/>
    <cellStyle name="Normal 6 12" xfId="39774" xr:uid="{1931AADE-5C77-48E6-A5AC-D4A10DE1D26E}"/>
    <cellStyle name="Normal 6 13" xfId="39775" xr:uid="{B9164AFE-8045-4A66-8988-8188AF4BB00F}"/>
    <cellStyle name="Normal 6 14" xfId="39776" xr:uid="{62F4C7FD-A070-49A2-AFCC-B0A5C9CF1D67}"/>
    <cellStyle name="Normal 6 15" xfId="39777" xr:uid="{6144953D-9AB6-448F-9523-FF7F495FE155}"/>
    <cellStyle name="Normal 6 16" xfId="39778" xr:uid="{914324DC-9AB6-4182-AA4C-452715EA0608}"/>
    <cellStyle name="Normal 6 17" xfId="39779" xr:uid="{54848D8E-37AF-40AD-BDE8-D2EC62E4C201}"/>
    <cellStyle name="Normal 6 18" xfId="39780" xr:uid="{0FB39311-DD93-45CC-89AC-0AE33A5C5D77}"/>
    <cellStyle name="Normal 6 2" xfId="39781" xr:uid="{DBD9CE2F-0218-4BD9-9419-1566C984E234}"/>
    <cellStyle name="Normal 6 2 10" xfId="39782" xr:uid="{6A4BB2D1-EE0F-426C-A1A2-829F00807C8A}"/>
    <cellStyle name="Normal 6 2 11" xfId="39783" xr:uid="{81BED672-94F6-45C3-A656-31538AB1AE89}"/>
    <cellStyle name="Normal 6 2 2" xfId="39784" xr:uid="{774835DB-0DDB-40FD-BD19-948EC01D8359}"/>
    <cellStyle name="Normal 6 2 2 2" xfId="39785" xr:uid="{D41C33AB-6A3D-4DFB-B26B-5C12DCC5467D}"/>
    <cellStyle name="Normal 6 2 2 2 2" xfId="39786" xr:uid="{4C4F6BFB-1576-4205-AB1B-8C7B58D67759}"/>
    <cellStyle name="Normal 6 2 2 2 2 2" xfId="57111" xr:uid="{B520486F-0828-4325-9015-1E91E1688DED}"/>
    <cellStyle name="Normal 6 2 2 2 3" xfId="39787" xr:uid="{9123896D-8296-4AE9-AD80-C10BEF841B9E}"/>
    <cellStyle name="Normal 6 2 2 2 4" xfId="39788" xr:uid="{4C5B3168-F5F0-470C-93F5-CCE85570CABD}"/>
    <cellStyle name="Normal 6 2 2 3" xfId="39789" xr:uid="{6EE41C44-D3D7-42A5-B807-F1F692A3EDEA}"/>
    <cellStyle name="Normal 6 2 2 3 2" xfId="39790" xr:uid="{6893A6F4-F844-4653-92EF-BF0D3A2F72CA}"/>
    <cellStyle name="Normal 6 2 2 4" xfId="57112" xr:uid="{34514770-6012-4DF6-AF22-343E8C982DE3}"/>
    <cellStyle name="Normal 6 2 3" xfId="39791" xr:uid="{52AA4FE9-AD2B-43D2-9476-90A473CCA1E9}"/>
    <cellStyle name="Normal 6 2 3 2" xfId="39792" xr:uid="{C8D0D86E-FC7F-4DED-BBF4-D5E41CD06FF8}"/>
    <cellStyle name="Normal 6 2 3 2 2" xfId="39793" xr:uid="{4AAB6EBD-0334-4FE5-B8D9-1CCE937F75D3}"/>
    <cellStyle name="Normal 6 2 3 3" xfId="39794" xr:uid="{462AA6FA-BEAA-4F8D-B797-02E3DA4AE3AA}"/>
    <cellStyle name="Normal 6 2 3 4" xfId="39795" xr:uid="{BDDF2A1B-AAAB-42EB-9681-2DFF64C90BFB}"/>
    <cellStyle name="Normal 6 2 4" xfId="39796" xr:uid="{ABD7D9E9-FB1D-43C0-8349-13CA2D0812C5}"/>
    <cellStyle name="Normal 6 2 4 2" xfId="39797" xr:uid="{C3C2DAAE-EC17-4BE6-99E7-3C9F68BF4E81}"/>
    <cellStyle name="Normal 6 2 5" xfId="39798" xr:uid="{DE9DC17E-1A23-4EA7-AE23-F3DD5833ED46}"/>
    <cellStyle name="Normal 6 2 5 2" xfId="39799" xr:uid="{B5163FC4-F315-4463-BFFF-312B6525C019}"/>
    <cellStyle name="Normal 6 2 6" xfId="39800" xr:uid="{3FBE903C-FA0C-43F8-AC44-679D9D4C2B8B}"/>
    <cellStyle name="Normal 6 2 6 2" xfId="39801" xr:uid="{00418FC9-EEFB-4843-A600-F006188D2895}"/>
    <cellStyle name="Normal 6 2 6 2 2" xfId="39802" xr:uid="{FD2C0B59-55AC-49AA-8505-2A4EE1D651B0}"/>
    <cellStyle name="Normal 6 2 6 3" xfId="39803" xr:uid="{13FE5C3A-066C-43BC-B94E-89266999B752}"/>
    <cellStyle name="Normal 6 2 7" xfId="39804" xr:uid="{824BAFE6-EA5E-4E54-9314-F2E32ED702C9}"/>
    <cellStyle name="Normal 6 2 8" xfId="39805" xr:uid="{241F9D26-D3E3-48DD-9CCA-5C91150B2B19}"/>
    <cellStyle name="Normal 6 2 9" xfId="39806" xr:uid="{47BFC91F-77BA-4015-8BE9-31C62C8A0D71}"/>
    <cellStyle name="Normal 6 2_INFORME" xfId="39807" xr:uid="{F2A512E6-A782-48CB-ACF5-609F785844F4}"/>
    <cellStyle name="Normal 6 3" xfId="39808" xr:uid="{65352637-9438-41C8-A5A5-4427FFBD9D36}"/>
    <cellStyle name="Normal 6 3 10" xfId="39809" xr:uid="{F10C8882-8EC5-4490-A2DB-246D11076ED7}"/>
    <cellStyle name="Normal 6 3 11" xfId="39810" xr:uid="{DAD89EBE-5BDD-4998-898B-22DFC6E2C327}"/>
    <cellStyle name="Normal 6 3 12" xfId="39811" xr:uid="{44232B60-1AB6-4319-87C2-BA33806F54EA}"/>
    <cellStyle name="Normal 6 3 2" xfId="39812" xr:uid="{6324D012-9E41-4F7D-BB3A-22DC2D77EE32}"/>
    <cellStyle name="Normal 6 3 2 2" xfId="39813" xr:uid="{E91134AA-1FAF-43A6-ADC8-08C0539E8A40}"/>
    <cellStyle name="Normal 6 3 2 2 2" xfId="39814" xr:uid="{69630C25-B122-48B3-B157-D510CDA0902C}"/>
    <cellStyle name="Normal 6 3 2 3" xfId="39815" xr:uid="{9AC773D4-EAF0-48BE-8141-9D548F1152A2}"/>
    <cellStyle name="Normal 6 3 2 4" xfId="39816" xr:uid="{CF3C56C6-7EA4-4570-A16C-0B73CC1693F9}"/>
    <cellStyle name="Normal 6 3 3" xfId="39817" xr:uid="{43D99E92-BCEF-43D4-A918-9527CB4A605E}"/>
    <cellStyle name="Normal 6 3 3 2" xfId="39818" xr:uid="{382ED860-C0FD-4392-86DF-55FCB6A3534D}"/>
    <cellStyle name="Normal 6 3 4" xfId="39819" xr:uid="{152A14F9-3EA7-492A-8285-E6A95D64922C}"/>
    <cellStyle name="Normal 6 3 5" xfId="39820" xr:uid="{3EE5DC63-3D67-42AD-81C5-6059C2B72F86}"/>
    <cellStyle name="Normal 6 3 6" xfId="39821" xr:uid="{46BA0ADE-0844-42E8-9550-0726FC8E27FF}"/>
    <cellStyle name="Normal 6 3 7" xfId="39822" xr:uid="{1CA9304E-0FF8-421D-9371-BA19A627D757}"/>
    <cellStyle name="Normal 6 3 8" xfId="39823" xr:uid="{4DA5C343-9E76-416A-A1A4-1DA4D4BB9D7B}"/>
    <cellStyle name="Normal 6 3 9" xfId="39824" xr:uid="{375B476D-7A4A-4ACD-834C-EAE83CD4508D}"/>
    <cellStyle name="Normal 6 4" xfId="39825" xr:uid="{17EE10A7-C0C6-405F-BBB7-EB3E4374373C}"/>
    <cellStyle name="Normal 6 4 2" xfId="39826" xr:uid="{9BC254BB-2CC7-4BA0-868C-AB4757586C56}"/>
    <cellStyle name="Normal 6 4 2 2" xfId="39827" xr:uid="{6AEF15EA-5CD4-491C-BCCA-45733526B7A9}"/>
    <cellStyle name="Normal 6 4 2 2 2" xfId="57113" xr:uid="{C7816C54-492E-481D-B1E2-7D3991AA8E24}"/>
    <cellStyle name="Normal 6 4 2 3" xfId="57114" xr:uid="{2E8E400E-BAC8-44FC-A5AB-C84994F7AD09}"/>
    <cellStyle name="Normal 6 4 3" xfId="39828" xr:uid="{FBEF87E6-6374-4B9D-802C-0FDD4751A396}"/>
    <cellStyle name="Normal 6 4 3 2" xfId="57115" xr:uid="{95B74454-DD81-4A1F-B1F0-205D01C7928B}"/>
    <cellStyle name="Normal 6 4 4" xfId="57116" xr:uid="{E6E335B0-824B-4BAF-B589-C64E94618149}"/>
    <cellStyle name="Normal 6 5" xfId="39829" xr:uid="{0D6E59B4-EEE0-4292-8BC0-758686131194}"/>
    <cellStyle name="Normal 6 5 2" xfId="39830" xr:uid="{921ED1F7-58AA-43C7-AD56-DD7E1118CFDC}"/>
    <cellStyle name="Normal 6 5 2 2" xfId="39831" xr:uid="{AD5A328A-106F-4FAB-8692-2BF4F5AD96F0}"/>
    <cellStyle name="Normal 6 6" xfId="39832" xr:uid="{B6BC50F1-9C2D-4DE5-9F3A-E71A5118B5C9}"/>
    <cellStyle name="Normal 6 6 2" xfId="39833" xr:uid="{77097D05-BE79-4BDF-8BB9-9AD46F93434A}"/>
    <cellStyle name="Normal 6 6 2 2" xfId="39834" xr:uid="{53B3B300-2F73-4019-AE1E-82D6B10F17E9}"/>
    <cellStyle name="Normal 6 6 3" xfId="39835" xr:uid="{C1394103-7244-459A-9ED8-844BA491277B}"/>
    <cellStyle name="Normal 6 7" xfId="39836" xr:uid="{73C89386-3C04-4A1F-A586-6B45F80C51AC}"/>
    <cellStyle name="Normal 6 7 2" xfId="39837" xr:uid="{9AFB2BBB-81C2-4BC8-990C-F3132A620D0A}"/>
    <cellStyle name="Normal 6 8" xfId="39838" xr:uid="{20996204-E39B-4764-9583-C966F087129E}"/>
    <cellStyle name="Normal 6 8 2" xfId="39839" xr:uid="{96B45A47-A9D3-411E-9971-20B56E0FD579}"/>
    <cellStyle name="Normal 6 9" xfId="39840" xr:uid="{81A3D350-13BA-45AE-8CAC-001B9D3D706F}"/>
    <cellStyle name="Normal 6_10A" xfId="39841" xr:uid="{B7FC5A99-8157-4AB7-B5AE-A85872EE6AE1}"/>
    <cellStyle name="Normal 60" xfId="39842" xr:uid="{95AC465E-BF16-45E9-A643-7593F81F9360}"/>
    <cellStyle name="Normal 60 2" xfId="39843" xr:uid="{16DDBCDA-31C4-41D7-AE3B-5CD84764079E}"/>
    <cellStyle name="Normal 60 2 2" xfId="39844" xr:uid="{43337D9A-15D7-42EB-8E66-BF7ECBA1D02E}"/>
    <cellStyle name="Normal 60 2 2 2" xfId="39845" xr:uid="{82DAA5F3-93AD-4CC3-A1F0-93B0A561BC56}"/>
    <cellStyle name="Normal 60 2 2 2 2" xfId="39846" xr:uid="{626FA033-8AEE-4CCB-B757-995237CDA066}"/>
    <cellStyle name="Normal 60 2 2 2 2 2" xfId="39847" xr:uid="{A30BC820-F83D-4DA6-A9A8-8A8CC9C9ABFC}"/>
    <cellStyle name="Normal 60 2 2 2 2 2 2" xfId="39848" xr:uid="{853C78B6-9EB8-49F6-94B5-33941A756A03}"/>
    <cellStyle name="Normal 60 2 2 2 2 2 2 2" xfId="57117" xr:uid="{B5E5FC1A-DEB7-4B28-BC76-1F27B7B95E0D}"/>
    <cellStyle name="Normal 60 2 2 2 2 2 3" xfId="57118" xr:uid="{50E050FE-7D44-4AE3-BFFB-D1F556F93DC8}"/>
    <cellStyle name="Normal 60 2 2 2 2 3" xfId="39849" xr:uid="{A68C758D-5A22-4C99-9A13-A6AC53824F79}"/>
    <cellStyle name="Normal 60 2 2 2 2 3 2" xfId="57119" xr:uid="{92A25DAE-CC46-49FA-8D29-F1401D6AA630}"/>
    <cellStyle name="Normal 60 2 2 2 2 4" xfId="57120" xr:uid="{CE01BF1D-64B6-46F1-9A5C-7AC77D5944B5}"/>
    <cellStyle name="Normal 60 2 2 2 3" xfId="39850" xr:uid="{4367BA8A-FE57-4AF0-A114-D1AABB5E8F81}"/>
    <cellStyle name="Normal 60 2 2 2 3 2" xfId="39851" xr:uid="{D83D8612-7820-45F5-BA58-77AA37D381B3}"/>
    <cellStyle name="Normal 60 2 2 2 3 2 2" xfId="57121" xr:uid="{5AB5DC08-A9EF-4BA7-BCC0-EB71802D4210}"/>
    <cellStyle name="Normal 60 2 2 2 3 3" xfId="57122" xr:uid="{5B32DC5D-39C2-4B4A-B4C3-109E07E7BB86}"/>
    <cellStyle name="Normal 60 2 2 2 4" xfId="39852" xr:uid="{8E4FBC03-34F3-449A-8C93-355BD1A71FA8}"/>
    <cellStyle name="Normal 60 2 2 2 4 2" xfId="57123" xr:uid="{A8CB11FD-FB45-4806-8C01-8805A7413241}"/>
    <cellStyle name="Normal 60 2 2 2 5" xfId="39853" xr:uid="{B3ABECD4-40D0-4BAD-A59D-81B9309A4EF5}"/>
    <cellStyle name="Normal 60 2 2 2 6" xfId="57124" xr:uid="{95862055-257B-4C30-A2C6-4BCCB8EB2C10}"/>
    <cellStyle name="Normal 60 2 2 3" xfId="39854" xr:uid="{A722C157-2B59-40A8-86D7-32412755C1A1}"/>
    <cellStyle name="Normal 60 2 2 3 2" xfId="39855" xr:uid="{FBFF3F93-2BA9-4B02-97C6-D5CCCADA010F}"/>
    <cellStyle name="Normal 60 2 2 3 2 2" xfId="39856" xr:uid="{55E2FE65-DC54-40B5-AEE9-4F829A95DB2C}"/>
    <cellStyle name="Normal 60 2 2 3 2 2 2" xfId="57125" xr:uid="{D5A58499-77B7-4340-AE30-1DB075CBC02C}"/>
    <cellStyle name="Normal 60 2 2 3 2 3" xfId="57126" xr:uid="{F1456FC1-C5D0-4728-B58E-9F7A643F4396}"/>
    <cellStyle name="Normal 60 2 2 3 3" xfId="39857" xr:uid="{E04E0F30-7C8C-42BF-9661-AD1F0AFA598A}"/>
    <cellStyle name="Normal 60 2 2 3 3 2" xfId="57127" xr:uid="{F081DF3E-1E11-4DB2-AE61-9404C0A3C20E}"/>
    <cellStyle name="Normal 60 2 2 3 4" xfId="57128" xr:uid="{D0D36DAE-1072-4898-A09C-A0B97F0540A5}"/>
    <cellStyle name="Normal 60 2 2 4" xfId="39858" xr:uid="{4BAC6066-F920-44EF-B37E-853F1595B2C4}"/>
    <cellStyle name="Normal 60 2 2 4 2" xfId="39859" xr:uid="{F0103A07-7652-4FAA-A308-5378BBC19916}"/>
    <cellStyle name="Normal 60 2 2 4 2 2" xfId="57129" xr:uid="{CC473F45-EE8B-42BA-A0B1-304AD31C18CF}"/>
    <cellStyle name="Normal 60 2 2 4 3" xfId="57130" xr:uid="{F54E91DF-98E2-4D54-9CBA-B34C6D1C2198}"/>
    <cellStyle name="Normal 60 2 2 5" xfId="39860" xr:uid="{1AB03EA3-B194-4A91-B28D-9A2980CA9EBA}"/>
    <cellStyle name="Normal 60 2 2 5 2" xfId="57131" xr:uid="{D3AB3C0B-D68D-49AD-B64F-354487741CE7}"/>
    <cellStyle name="Normal 60 2 2 6" xfId="39861" xr:uid="{0AA6A490-CBEC-409A-8B58-0C67AEDF7E91}"/>
    <cellStyle name="Normal 60 2 2 7" xfId="39862" xr:uid="{4CD15F8C-F7E3-4C16-8C17-D4047A002E90}"/>
    <cellStyle name="Normal 60 2 3" xfId="39863" xr:uid="{41183F91-503A-4812-8C63-24A770709C56}"/>
    <cellStyle name="Normal 60 2 3 2" xfId="39864" xr:uid="{9FEEAFEE-7141-4CF7-80E4-C7A1A328BDCF}"/>
    <cellStyle name="Normal 60 2 3 2 2" xfId="39865" xr:uid="{72D7BA50-F79E-47C3-8E47-797D79B582C4}"/>
    <cellStyle name="Normal 60 2 3 2 2 2" xfId="39866" xr:uid="{2C3C9729-3C67-4DCF-86F5-2B6039CB45B9}"/>
    <cellStyle name="Normal 60 2 3 2 2 2 2" xfId="57132" xr:uid="{1E0BBE17-041F-48D5-B399-537A1FDDCC88}"/>
    <cellStyle name="Normal 60 2 3 2 2 3" xfId="57133" xr:uid="{AF68A2F2-02F7-4A13-8C0D-3DFBD1E2EB17}"/>
    <cellStyle name="Normal 60 2 3 2 3" xfId="39867" xr:uid="{13D9A00B-8246-4D12-AA3E-8674F8DAC52E}"/>
    <cellStyle name="Normal 60 2 3 2 3 2" xfId="57134" xr:uid="{95F05FE4-794C-457E-9FD3-1E2E4CC754CF}"/>
    <cellStyle name="Normal 60 2 3 2 4" xfId="57135" xr:uid="{8EFABA08-5B1D-4175-80A6-C774324345AC}"/>
    <cellStyle name="Normal 60 2 3 3" xfId="39868" xr:uid="{26CFBDAE-18C1-4C34-A0C9-83CFF763782B}"/>
    <cellStyle name="Normal 60 2 3 3 2" xfId="39869" xr:uid="{BF2AE445-C585-489A-917C-6F7DF22A666A}"/>
    <cellStyle name="Normal 60 2 3 3 2 2" xfId="57136" xr:uid="{3736B9B5-BC36-4097-AEA5-3EC06B840AFB}"/>
    <cellStyle name="Normal 60 2 3 3 3" xfId="57137" xr:uid="{DF7DBB37-E6C0-4D51-B723-8A397F26F51B}"/>
    <cellStyle name="Normal 60 2 3 4" xfId="39870" xr:uid="{04A0631F-15BB-4A12-82A9-0CF40E6486DE}"/>
    <cellStyle name="Normal 60 2 3 4 2" xfId="57138" xr:uid="{19D8D0F0-510A-4962-BF70-4D6291363FC0}"/>
    <cellStyle name="Normal 60 2 3 5" xfId="39871" xr:uid="{EB56C036-7977-447D-9E1D-9C8B79D85FF9}"/>
    <cellStyle name="Normal 60 2 3 6" xfId="57139" xr:uid="{7BA124CB-3943-4920-88BE-187B04099007}"/>
    <cellStyle name="Normal 60 2 4" xfId="39872" xr:uid="{D073D66F-E71F-489C-A30F-90A1B2A3B9B1}"/>
    <cellStyle name="Normal 60 2 4 2" xfId="39873" xr:uid="{70F5961B-3B0B-43C4-B761-09ADDCDEA1D4}"/>
    <cellStyle name="Normal 60 2 4 2 2" xfId="39874" xr:uid="{8D3BF184-66AA-4C03-8983-29533D38C3A1}"/>
    <cellStyle name="Normal 60 2 4 2 2 2" xfId="39875" xr:uid="{D9B8EA8E-8C1C-4C7E-9EE1-0DBC7C628B47}"/>
    <cellStyle name="Normal 60 2 4 2 3" xfId="39876" xr:uid="{2AD6679D-C412-41B5-BB9A-1C577472FE20}"/>
    <cellStyle name="Normal 60 2 4 3" xfId="39877" xr:uid="{D52DBBD0-4441-4650-BDFC-CB63302CF823}"/>
    <cellStyle name="Normal 60 2 4 3 2" xfId="39878" xr:uid="{5B398D0D-D1CE-47CA-8E38-6DB2C5C186AF}"/>
    <cellStyle name="Normal 60 2 4 4" xfId="39879" xr:uid="{1023C4C8-CCFB-4719-943F-5B2013ED4648}"/>
    <cellStyle name="Normal 60 2 5" xfId="39880" xr:uid="{3A8E4B4E-6B6C-4D4E-88D2-767B2E1096D7}"/>
    <cellStyle name="Normal 60 2 5 2" xfId="39881" xr:uid="{99357820-9075-4982-B6F8-8BF953BD3D58}"/>
    <cellStyle name="Normal 60 2 5 2 2" xfId="57140" xr:uid="{E14BE4BA-9752-4FE6-A471-855ABDE4A0A1}"/>
    <cellStyle name="Normal 60 2 5 3" xfId="57141" xr:uid="{D53DC8C3-BDF3-4C87-A8BE-57F14A75C8C0}"/>
    <cellStyle name="Normal 60 2 6" xfId="39882" xr:uid="{0D28142B-D420-41C0-94FE-19A95AA33554}"/>
    <cellStyle name="Normal 60 2 6 2" xfId="57142" xr:uid="{3E7478E2-F0A4-4142-B4D1-45C36DE2FE4A}"/>
    <cellStyle name="Normal 60 2 7" xfId="39883" xr:uid="{7C6700E9-D2FC-4AA3-AF64-75DE8E742D0E}"/>
    <cellStyle name="Normal 60 2 8" xfId="39884" xr:uid="{48DDB5E9-4171-4D76-BFD7-8F0F3C6C920F}"/>
    <cellStyle name="Normal 60 2_INFORME" xfId="39885" xr:uid="{43EAD223-FF7B-4629-B684-0A8E0EDD6FCF}"/>
    <cellStyle name="Normal 60 3" xfId="39886" xr:uid="{CD0AB442-50D9-401D-B422-FE8B58AAD1B3}"/>
    <cellStyle name="Normal 60 3 2" xfId="39887" xr:uid="{627ADC4B-5D13-4E75-AE4F-8F90D76C34C0}"/>
    <cellStyle name="Normal 60 3 2 2" xfId="39888" xr:uid="{ABDC22BC-D3FD-4438-8DD0-BA023792CCFD}"/>
    <cellStyle name="Normal 60 3 2 2 2" xfId="39889" xr:uid="{11294B02-1E28-4D33-A29E-6E5A59C0A20F}"/>
    <cellStyle name="Normal 60 3 2 2 2 2" xfId="39890" xr:uid="{13A64D24-B8B8-497F-8188-AFD0B420AF65}"/>
    <cellStyle name="Normal 60 3 2 2 2 2 2" xfId="57143" xr:uid="{80EA26B1-AE58-4CAF-B491-48B0437327A2}"/>
    <cellStyle name="Normal 60 3 2 2 2 3" xfId="57144" xr:uid="{DC4FEA70-A21D-4F86-919C-AE28BFA00E07}"/>
    <cellStyle name="Normal 60 3 2 2 3" xfId="39891" xr:uid="{64116508-B13D-41BD-8799-1133D597560B}"/>
    <cellStyle name="Normal 60 3 2 2 3 2" xfId="57145" xr:uid="{4C80EDAB-9511-436C-A90C-254CB0A489A6}"/>
    <cellStyle name="Normal 60 3 2 2 4" xfId="57146" xr:uid="{A26F4300-0637-444B-A09F-5DD6F7C4BF3C}"/>
    <cellStyle name="Normal 60 3 2 3" xfId="39892" xr:uid="{E342F66E-9130-490F-B229-3149EE33EF64}"/>
    <cellStyle name="Normal 60 3 2 3 2" xfId="39893" xr:uid="{8DB6C849-05AB-439C-AC93-F62FAF756595}"/>
    <cellStyle name="Normal 60 3 2 3 2 2" xfId="57147" xr:uid="{66766B88-99B3-41DB-8BD7-1F878C6654A9}"/>
    <cellStyle name="Normal 60 3 2 3 3" xfId="57148" xr:uid="{0B1B1FD5-12DF-4A28-9EC7-E8F9F65FF5EC}"/>
    <cellStyle name="Normal 60 3 2 4" xfId="39894" xr:uid="{92B86E16-8B32-46B5-BD20-A3AC4D396ACF}"/>
    <cellStyle name="Normal 60 3 2 4 2" xfId="57149" xr:uid="{A8454ABA-ACB9-4B34-8E9F-F828A60F4200}"/>
    <cellStyle name="Normal 60 3 2 5" xfId="39895" xr:uid="{E9377773-1170-4A9C-AA87-B2ADEE23F0FC}"/>
    <cellStyle name="Normal 60 3 2 6" xfId="57150" xr:uid="{2B146859-1524-4228-8DEC-850C9203987A}"/>
    <cellStyle name="Normal 60 3 3" xfId="39896" xr:uid="{7FF90D5D-CBFE-44CA-AAAF-FA0BEF714CFC}"/>
    <cellStyle name="Normal 60 3 3 2" xfId="39897" xr:uid="{9CD3F7B9-6F22-479F-8D83-F4A99B1FB770}"/>
    <cellStyle name="Normal 60 3 3 2 2" xfId="39898" xr:uid="{83AFB6F8-0EBA-435C-B07F-9D85F0A6F0BB}"/>
    <cellStyle name="Normal 60 3 3 2 2 2" xfId="39899" xr:uid="{8355F769-2536-4DA9-8308-2396A960790B}"/>
    <cellStyle name="Normal 60 3 3 2 3" xfId="39900" xr:uid="{44394947-EC7D-46F4-95A1-8A377AFF4AF1}"/>
    <cellStyle name="Normal 60 3 3 3" xfId="39901" xr:uid="{EE204D05-E7DF-4708-B668-3B4EC14E5D01}"/>
    <cellStyle name="Normal 60 3 3 3 2" xfId="39902" xr:uid="{D3B979A2-2359-465C-8472-EB23D31C980E}"/>
    <cellStyle name="Normal 60 3 3 4" xfId="39903" xr:uid="{5637A95F-782B-4485-89EE-1AF93FBE8660}"/>
    <cellStyle name="Normal 60 3 4" xfId="39904" xr:uid="{425937D7-031A-40EC-A9A1-44046364CC33}"/>
    <cellStyle name="Normal 60 3 4 2" xfId="39905" xr:uid="{C4352572-E517-444B-81FC-63A29BF60FF3}"/>
    <cellStyle name="Normal 60 3 4 2 2" xfId="57151" xr:uid="{5B59B9EB-DD1B-402F-A22E-55F9997902E4}"/>
    <cellStyle name="Normal 60 3 4 3" xfId="57152" xr:uid="{80CC89C0-4BC7-4398-8F3A-841D9C9A363D}"/>
    <cellStyle name="Normal 60 3 5" xfId="39906" xr:uid="{8C501BBE-92EA-4B06-82CC-0DFD835B2394}"/>
    <cellStyle name="Normal 60 3 5 2" xfId="57153" xr:uid="{94C1ED71-2834-4F9C-81CD-E93C962555D5}"/>
    <cellStyle name="Normal 60 3 6" xfId="39907" xr:uid="{29C7E022-8095-43DE-93EF-82361AB0579A}"/>
    <cellStyle name="Normal 60 3 7" xfId="39908" xr:uid="{C8821AA9-8C2C-4093-BB77-5CDBDC41459B}"/>
    <cellStyle name="Normal 60 4" xfId="39909" xr:uid="{02DA0884-1AC2-490A-BE0C-F5F84463A321}"/>
    <cellStyle name="Normal 60 4 2" xfId="39910" xr:uid="{62AEE957-CAC1-48D6-9C66-C81EB978280D}"/>
    <cellStyle name="Normal 60 4 2 2" xfId="39911" xr:uid="{ECB2DDEE-93B1-4729-A7F7-E06E7918A898}"/>
    <cellStyle name="Normal 60 4 2 2 2" xfId="39912" xr:uid="{10D1D6EA-2210-402F-83DA-0F71AFC49205}"/>
    <cellStyle name="Normal 60 4 2 2 2 2" xfId="57154" xr:uid="{6D3C0F71-52C3-4B49-9288-644B325829E9}"/>
    <cellStyle name="Normal 60 4 2 2 3" xfId="57155" xr:uid="{18AB5428-A457-4402-9D32-D49CE826872D}"/>
    <cellStyle name="Normal 60 4 2 3" xfId="39913" xr:uid="{E04851BD-DA82-4261-AC31-DD3E39631802}"/>
    <cellStyle name="Normal 60 4 2 3 2" xfId="57156" xr:uid="{27AA7854-B0E4-4E4A-B98F-66B382FC72FA}"/>
    <cellStyle name="Normal 60 4 2 4" xfId="57157" xr:uid="{58E8E67E-A39E-4258-9948-02032B323981}"/>
    <cellStyle name="Normal 60 4 3" xfId="39914" xr:uid="{3E0B5AF8-1A53-4DCD-99E4-0FDC26905107}"/>
    <cellStyle name="Normal 60 4 3 2" xfId="39915" xr:uid="{701F4AC1-7597-46E0-B4BD-17DD453E6911}"/>
    <cellStyle name="Normal 60 4 3 2 2" xfId="57158" xr:uid="{9197D2BF-E009-445F-9C87-44A3C0565BBF}"/>
    <cellStyle name="Normal 60 4 3 3" xfId="57159" xr:uid="{80C0D878-4E7F-47F9-8C4C-930FD72C6E55}"/>
    <cellStyle name="Normal 60 4 4" xfId="39916" xr:uid="{A5A1DBF8-A34F-43D3-BF0A-64C4311FCA65}"/>
    <cellStyle name="Normal 60 4 4 2" xfId="57160" xr:uid="{167BF368-E1BA-4DE2-BAC8-26C5544D632C}"/>
    <cellStyle name="Normal 60 4 5" xfId="39917" xr:uid="{3E4ACDDD-6EE2-4BD5-9533-2EF13A7F09B2}"/>
    <cellStyle name="Normal 60 4 6" xfId="57161" xr:uid="{759342C9-72D8-4EEC-BECC-06798B9AB9BF}"/>
    <cellStyle name="Normal 60 5" xfId="39918" xr:uid="{5C08DEBF-2FB3-42A1-B712-6CF7242B3AF1}"/>
    <cellStyle name="Normal 60 5 2" xfId="39919" xr:uid="{964B7C05-F036-4192-8AC8-90B87A04B1FC}"/>
    <cellStyle name="Normal 60 5 2 2" xfId="39920" xr:uid="{228FC3A3-3D07-4942-A8BA-5D660E1B57E4}"/>
    <cellStyle name="Normal 60 5 2 2 2" xfId="39921" xr:uid="{6B9ED5AA-68EE-4509-ADCE-7F27D38D4363}"/>
    <cellStyle name="Normal 60 5 2 3" xfId="39922" xr:uid="{7C522861-AA7E-4123-851D-015F72B213BE}"/>
    <cellStyle name="Normal 60 5 3" xfId="39923" xr:uid="{1DCDFC38-5E4F-4ECB-8942-70CBEBCADD0A}"/>
    <cellStyle name="Normal 60 5 3 2" xfId="39924" xr:uid="{49FAC0BD-39AD-404A-ADDD-7A6F97F55ACB}"/>
    <cellStyle name="Normal 60 5 4" xfId="39925" xr:uid="{26B1F9A5-C909-4B55-9B65-6554CD1981C0}"/>
    <cellStyle name="Normal 60 6" xfId="39926" xr:uid="{D941F120-E37A-48F1-A1C0-4A855279F94F}"/>
    <cellStyle name="Normal 60 6 2" xfId="57162" xr:uid="{8D8F6214-66DE-4745-ACA1-BBB8180446C1}"/>
    <cellStyle name="Normal 60 6 2 2" xfId="57163" xr:uid="{E93F11AB-8DD2-4B01-9880-BE2021E04408}"/>
    <cellStyle name="Normal 60 6 3" xfId="57164" xr:uid="{FD2E8915-CC55-450C-A882-0D171FB7BCC2}"/>
    <cellStyle name="Normal 60 7" xfId="39927" xr:uid="{E49F6CDC-096B-42D2-9289-40CDA2CF88DD}"/>
    <cellStyle name="Normal 60 7 2" xfId="57165" xr:uid="{3DA149C7-85AE-457A-B9BD-69164FE68066}"/>
    <cellStyle name="Normal 60 8" xfId="57166" xr:uid="{F5DC70D6-541F-4FAF-AF29-F9B3BAC2A8BA}"/>
    <cellStyle name="Normal 60 9" xfId="57167" xr:uid="{BFAF9657-FAD2-4A2F-8F65-204CFB02A1BD}"/>
    <cellStyle name="Normal 60_INFORME" xfId="39928" xr:uid="{37ACFCC7-EF58-4074-809B-6495484EA4A5}"/>
    <cellStyle name="Normal 61" xfId="39929" xr:uid="{00B3963A-D709-47E8-8DD4-C3F63682FE4B}"/>
    <cellStyle name="Normal 61 2" xfId="39930" xr:uid="{A18CEA2C-B55E-4DD9-9BDC-66F7F86432E9}"/>
    <cellStyle name="Normal 61 2 2" xfId="39931" xr:uid="{8505FB76-D492-470D-80AC-49D662BD94B6}"/>
    <cellStyle name="Normal 61 2 2 2" xfId="39932" xr:uid="{74EB95B3-DBD6-41BC-8A50-A8C5FD751267}"/>
    <cellStyle name="Normal 61 2 2 2 2" xfId="39933" xr:uid="{8092EE44-4D14-4CB8-AB8C-7853D13B19EA}"/>
    <cellStyle name="Normal 61 2 2 2 2 2" xfId="39934" xr:uid="{5115C0D0-5F4A-4226-B2CC-6F02762BB14F}"/>
    <cellStyle name="Normal 61 2 2 2 2 2 2" xfId="39935" xr:uid="{A4A19DBE-0E97-4B3C-B866-DB67A0208F1B}"/>
    <cellStyle name="Normal 61 2 2 2 2 2 2 2" xfId="57168" xr:uid="{AECE7F13-274B-4915-8AC7-46F212A1FE21}"/>
    <cellStyle name="Normal 61 2 2 2 2 2 3" xfId="57169" xr:uid="{D56B5561-2D45-4B54-917B-21B77A1F98B8}"/>
    <cellStyle name="Normal 61 2 2 2 2 3" xfId="39936" xr:uid="{0B3A8E1A-7D61-4A41-833C-A52E60A7E9FC}"/>
    <cellStyle name="Normal 61 2 2 2 2 3 2" xfId="57170" xr:uid="{79214958-37CA-48E3-A250-7894CADA94F6}"/>
    <cellStyle name="Normal 61 2 2 2 2 4" xfId="57171" xr:uid="{20D19F0C-5380-4D5B-9E01-566750938DC2}"/>
    <cellStyle name="Normal 61 2 2 2 3" xfId="39937" xr:uid="{DBD8BC09-27C3-470B-B685-8AC37732684D}"/>
    <cellStyle name="Normal 61 2 2 2 3 2" xfId="39938" xr:uid="{D34BAF33-5616-4D3F-B0C7-F05DE0E3C075}"/>
    <cellStyle name="Normal 61 2 2 2 3 2 2" xfId="57172" xr:uid="{6A6B6EDE-30A3-45B6-AF1A-D0B5C0198567}"/>
    <cellStyle name="Normal 61 2 2 2 3 3" xfId="57173" xr:uid="{4D9B8459-4B6E-4780-9D89-9D697E8474B5}"/>
    <cellStyle name="Normal 61 2 2 2 4" xfId="39939" xr:uid="{B724C78C-EEB4-47AF-9C2F-8F31E3D8FB02}"/>
    <cellStyle name="Normal 61 2 2 2 4 2" xfId="57174" xr:uid="{49024DE9-76C1-4374-A6CC-B18D25C8B8B6}"/>
    <cellStyle name="Normal 61 2 2 2 5" xfId="39940" xr:uid="{6548AC1F-9BA1-46BF-928E-CB4321619EB7}"/>
    <cellStyle name="Normal 61 2 2 2 6" xfId="57175" xr:uid="{730064A7-0A0A-4522-AE57-B219250D6497}"/>
    <cellStyle name="Normal 61 2 2 3" xfId="39941" xr:uid="{D410F2DB-419D-498C-B6AB-FC10F93413EE}"/>
    <cellStyle name="Normal 61 2 2 3 2" xfId="39942" xr:uid="{77E3FDEC-ED1F-4F4D-88D6-CBECBC5A5785}"/>
    <cellStyle name="Normal 61 2 2 3 2 2" xfId="39943" xr:uid="{A27131D0-F08A-4131-8D39-883438DBE770}"/>
    <cellStyle name="Normal 61 2 2 3 2 2 2" xfId="57176" xr:uid="{D43384AA-F1DA-483D-8AEC-C200A1E85143}"/>
    <cellStyle name="Normal 61 2 2 3 2 3" xfId="57177" xr:uid="{30B2559D-F6DD-4D50-89F9-1743C1D22472}"/>
    <cellStyle name="Normal 61 2 2 3 3" xfId="39944" xr:uid="{9B3B5115-9D54-47E5-8E31-2970AF27E12D}"/>
    <cellStyle name="Normal 61 2 2 3 3 2" xfId="57178" xr:uid="{EDEF0192-759D-49A0-81AA-B5423D6DF0BE}"/>
    <cellStyle name="Normal 61 2 2 3 4" xfId="57179" xr:uid="{AD0A5711-C524-4B95-826A-DDB6B09AAB5C}"/>
    <cellStyle name="Normal 61 2 2 4" xfId="39945" xr:uid="{6C4936CC-EFB7-4A5E-93A6-421631C2E16E}"/>
    <cellStyle name="Normal 61 2 2 4 2" xfId="39946" xr:uid="{155F36A8-8FAC-4BCC-9C6F-70E59677371C}"/>
    <cellStyle name="Normal 61 2 2 4 2 2" xfId="57180" xr:uid="{FF06F859-8A92-44B0-B2B0-2630E63A1FA8}"/>
    <cellStyle name="Normal 61 2 2 4 3" xfId="57181" xr:uid="{BDB7F103-2EAD-4323-AE00-A12386DC67F6}"/>
    <cellStyle name="Normal 61 2 2 5" xfId="39947" xr:uid="{F86017F5-F170-4C8E-897E-C2D554312FFC}"/>
    <cellStyle name="Normal 61 2 2 5 2" xfId="57182" xr:uid="{6818A82C-CCF8-4AC3-A7E1-98CFE91C615B}"/>
    <cellStyle name="Normal 61 2 2 6" xfId="39948" xr:uid="{079E9A3C-F6E5-4D13-B32D-693EB82FCE1E}"/>
    <cellStyle name="Normal 61 2 2 7" xfId="39949" xr:uid="{ED2C15CF-8415-4371-A93D-08BAA737FFDE}"/>
    <cellStyle name="Normal 61 2 3" xfId="39950" xr:uid="{22FA0612-29C6-4F86-BBF8-C2AF59D5A328}"/>
    <cellStyle name="Normal 61 2 3 2" xfId="39951" xr:uid="{7EF4B282-D0B8-45C3-903A-72FB3938CF91}"/>
    <cellStyle name="Normal 61 2 3 2 2" xfId="39952" xr:uid="{A3F8187E-F44E-469E-BE2E-0902AA60B893}"/>
    <cellStyle name="Normal 61 2 3 2 2 2" xfId="39953" xr:uid="{E019A204-6640-4B17-846E-5A42599E6D18}"/>
    <cellStyle name="Normal 61 2 3 2 2 2 2" xfId="57183" xr:uid="{CC188208-F626-45D9-9508-E8E8C6745F0C}"/>
    <cellStyle name="Normal 61 2 3 2 2 3" xfId="57184" xr:uid="{14303146-B0EA-4DE3-A473-4269F99F4A3F}"/>
    <cellStyle name="Normal 61 2 3 2 3" xfId="39954" xr:uid="{4E675660-6069-429C-9226-72093F112059}"/>
    <cellStyle name="Normal 61 2 3 2 3 2" xfId="57185" xr:uid="{8E63FEB8-DE1F-4EAF-878A-65F5CA8BFD86}"/>
    <cellStyle name="Normal 61 2 3 2 4" xfId="57186" xr:uid="{C46A6F73-0D7A-4115-BF7D-558837653E2E}"/>
    <cellStyle name="Normal 61 2 3 3" xfId="39955" xr:uid="{503BC4E2-5435-49B9-9347-3E07B9006EF8}"/>
    <cellStyle name="Normal 61 2 3 3 2" xfId="39956" xr:uid="{5CF04F09-6367-4131-A1D9-69D8593AE0DA}"/>
    <cellStyle name="Normal 61 2 3 3 2 2" xfId="57187" xr:uid="{C166D72F-96B8-4B1C-B978-F29413511AD5}"/>
    <cellStyle name="Normal 61 2 3 3 3" xfId="57188" xr:uid="{4E47B697-7B21-4215-9A7C-B6329AA3CEBD}"/>
    <cellStyle name="Normal 61 2 3 4" xfId="39957" xr:uid="{5D79B065-40C3-4717-9E13-51384F6A6315}"/>
    <cellStyle name="Normal 61 2 3 4 2" xfId="57189" xr:uid="{5AED96C0-25B0-4AFC-A634-6D8061F6BD90}"/>
    <cellStyle name="Normal 61 2 3 5" xfId="39958" xr:uid="{7B6F7B42-85BE-4C60-8FE1-C368FBCD2861}"/>
    <cellStyle name="Normal 61 2 3 6" xfId="57190" xr:uid="{76F6657E-6DCF-473B-B92D-F443E62B039F}"/>
    <cellStyle name="Normal 61 2 4" xfId="39959" xr:uid="{18006278-9428-43B5-9799-C9472895F48A}"/>
    <cellStyle name="Normal 61 2 4 2" xfId="39960" xr:uid="{8E9B572F-E3AF-4019-98FF-AE1D2C08CD0F}"/>
    <cellStyle name="Normal 61 2 4 2 2" xfId="39961" xr:uid="{AB246011-5149-4861-B926-36E4F200CB8F}"/>
    <cellStyle name="Normal 61 2 4 2 2 2" xfId="39962" xr:uid="{D85C913A-24E7-48F3-A3E7-79F7631C933E}"/>
    <cellStyle name="Normal 61 2 4 2 3" xfId="39963" xr:uid="{645A4397-489A-4A22-8FBB-DDB5651306AE}"/>
    <cellStyle name="Normal 61 2 4 3" xfId="39964" xr:uid="{CA40ECB6-90DA-4832-BE1E-09FF8E41DB09}"/>
    <cellStyle name="Normal 61 2 4 3 2" xfId="39965" xr:uid="{D70E0E0E-1DA9-4DE9-9714-A3FC69EFF151}"/>
    <cellStyle name="Normal 61 2 4 4" xfId="39966" xr:uid="{008C26D9-935A-45A6-A203-5A229740E5C8}"/>
    <cellStyle name="Normal 61 2 5" xfId="39967" xr:uid="{494E6CB9-10EF-4CD9-A753-C0880AFAB094}"/>
    <cellStyle name="Normal 61 2 5 2" xfId="39968" xr:uid="{57348F79-E794-406E-AFA1-C54FA6827654}"/>
    <cellStyle name="Normal 61 2 5 2 2" xfId="57191" xr:uid="{AD113809-3180-40E0-A786-9118345EF5B2}"/>
    <cellStyle name="Normal 61 2 5 3" xfId="57192" xr:uid="{8EA2A3C3-3074-4F83-B151-F0FC59371316}"/>
    <cellStyle name="Normal 61 2 6" xfId="39969" xr:uid="{08A5D0BF-3BDB-4B7F-979F-EC46F50A0883}"/>
    <cellStyle name="Normal 61 2 6 2" xfId="57193" xr:uid="{E1B56E5B-6232-4E2F-8202-E92D90AEEB10}"/>
    <cellStyle name="Normal 61 2 7" xfId="39970" xr:uid="{E671CC42-6C6B-41A8-A642-5627C43DB23B}"/>
    <cellStyle name="Normal 61 2 8" xfId="39971" xr:uid="{06231FF6-25D9-418C-9722-CC96CE169A60}"/>
    <cellStyle name="Normal 61 2_INFORME" xfId="39972" xr:uid="{E2D3D887-BAE2-4A4D-8211-B6AB44266DFF}"/>
    <cellStyle name="Normal 61 3" xfId="39973" xr:uid="{5BBED7E8-F7D0-4C10-A025-0F917223D759}"/>
    <cellStyle name="Normal 61 3 2" xfId="39974" xr:uid="{E89EA4DD-FE50-4F64-898B-F02F917CD6E5}"/>
    <cellStyle name="Normal 61 3 2 2" xfId="39975" xr:uid="{8771E325-379A-4F6C-9CF0-C963118DA25D}"/>
    <cellStyle name="Normal 61 3 2 2 2" xfId="39976" xr:uid="{A90439BF-705B-4E60-9158-1ED27F725F9D}"/>
    <cellStyle name="Normal 61 3 2 2 2 2" xfId="39977" xr:uid="{A0ED44E9-F421-43B9-99AB-E40E6C38112E}"/>
    <cellStyle name="Normal 61 3 2 2 2 2 2" xfId="57194" xr:uid="{6E7253A2-843B-498F-8956-6BE6D9F71F53}"/>
    <cellStyle name="Normal 61 3 2 2 2 3" xfId="57195" xr:uid="{FA7D913F-FA76-48F2-9771-A8A4CCC950B1}"/>
    <cellStyle name="Normal 61 3 2 2 3" xfId="39978" xr:uid="{E78F51F3-93F1-4D1A-96FF-96051F39B367}"/>
    <cellStyle name="Normal 61 3 2 2 3 2" xfId="57196" xr:uid="{CDCE1E98-6300-4A35-911D-9BB880027B03}"/>
    <cellStyle name="Normal 61 3 2 2 4" xfId="57197" xr:uid="{5B6BDE60-CD7B-422B-8DCC-7605FFA1EB7C}"/>
    <cellStyle name="Normal 61 3 2 3" xfId="39979" xr:uid="{007CA17E-380F-4A64-848A-EBD7B18AB7ED}"/>
    <cellStyle name="Normal 61 3 2 3 2" xfId="39980" xr:uid="{787BF359-8F39-47EC-AB80-2EC5110671E1}"/>
    <cellStyle name="Normal 61 3 2 3 2 2" xfId="57198" xr:uid="{8C0F2B8B-1829-4A8B-B0D8-41E14204970A}"/>
    <cellStyle name="Normal 61 3 2 3 3" xfId="57199" xr:uid="{95E553F0-0E23-4B16-9E66-FBFA3B558125}"/>
    <cellStyle name="Normal 61 3 2 4" xfId="39981" xr:uid="{76D20187-D66A-43C7-97C5-0BBEBE4C2677}"/>
    <cellStyle name="Normal 61 3 2 4 2" xfId="57200" xr:uid="{1B68D3C6-C732-4674-912B-68497F435E71}"/>
    <cellStyle name="Normal 61 3 2 5" xfId="39982" xr:uid="{1FEF0EA5-050F-4E75-BFB6-A7280D8DB192}"/>
    <cellStyle name="Normal 61 3 2 6" xfId="57201" xr:uid="{9332368A-418D-4FE3-AC72-ABD6A10B8421}"/>
    <cellStyle name="Normal 61 3 3" xfId="39983" xr:uid="{6FDFBB77-B051-4846-BB9E-DCD6D714584F}"/>
    <cellStyle name="Normal 61 3 3 2" xfId="39984" xr:uid="{C00FD73D-C679-491E-AD6F-FC9A8A0F488E}"/>
    <cellStyle name="Normal 61 3 3 2 2" xfId="39985" xr:uid="{DFF398F5-D7DB-49BF-82E7-32921A46F5D2}"/>
    <cellStyle name="Normal 61 3 3 2 2 2" xfId="39986" xr:uid="{75D4BB54-00EF-47C8-BBCB-70A09FE340C9}"/>
    <cellStyle name="Normal 61 3 3 2 3" xfId="39987" xr:uid="{74343AA1-9E32-476D-865F-BECACACEC729}"/>
    <cellStyle name="Normal 61 3 3 3" xfId="39988" xr:uid="{2F6434F5-128D-4662-8AC7-50D82D25D479}"/>
    <cellStyle name="Normal 61 3 3 3 2" xfId="39989" xr:uid="{57DE59AD-E74F-49ED-A9C2-E0C0B3B76A8B}"/>
    <cellStyle name="Normal 61 3 3 4" xfId="39990" xr:uid="{1A2D059C-69EE-415C-B359-2622A657BAA6}"/>
    <cellStyle name="Normal 61 3 4" xfId="39991" xr:uid="{1955D831-1E35-417C-AE23-23769B326CB4}"/>
    <cellStyle name="Normal 61 3 4 2" xfId="39992" xr:uid="{53DA945E-52A3-4BE6-B3F6-7CFFAA2BBCC6}"/>
    <cellStyle name="Normal 61 3 4 2 2" xfId="57202" xr:uid="{CCC79001-2BD0-4BA3-A523-AC581A0B3FF0}"/>
    <cellStyle name="Normal 61 3 4 3" xfId="57203" xr:uid="{912A38B5-2978-48A9-ABF1-828323C44A6E}"/>
    <cellStyle name="Normal 61 3 5" xfId="39993" xr:uid="{4182F08D-EC93-4736-8B40-A22A6684ADB8}"/>
    <cellStyle name="Normal 61 3 5 2" xfId="57204" xr:uid="{CFDC0C03-FFF1-4E84-8CBD-673EC825501F}"/>
    <cellStyle name="Normal 61 3 6" xfId="39994" xr:uid="{7C3CB633-DE86-499F-9F37-DF520BA7DCBF}"/>
    <cellStyle name="Normal 61 3 7" xfId="39995" xr:uid="{840411C6-77CB-4EC0-AA91-F7B25F73C610}"/>
    <cellStyle name="Normal 61 4" xfId="39996" xr:uid="{B93F8EFB-1359-467B-B5A7-C27D7C3AE9AC}"/>
    <cellStyle name="Normal 61 4 2" xfId="39997" xr:uid="{54412D0C-725F-4657-9C90-EB4E2D33064A}"/>
    <cellStyle name="Normal 61 4 2 2" xfId="39998" xr:uid="{7502A1BF-8711-4009-A24F-48A864358A05}"/>
    <cellStyle name="Normal 61 4 2 2 2" xfId="39999" xr:uid="{B2A36596-72E7-4E7C-92B9-B30609F80EAA}"/>
    <cellStyle name="Normal 61 4 2 2 2 2" xfId="57205" xr:uid="{8C1EB805-2492-48BB-A6AE-8506FF3EEDD4}"/>
    <cellStyle name="Normal 61 4 2 2 3" xfId="57206" xr:uid="{4655AE4A-C03C-4680-B2E5-43D3D1205D4F}"/>
    <cellStyle name="Normal 61 4 2 3" xfId="40000" xr:uid="{DFD5D194-1783-4EFA-9B56-EDC70C36567D}"/>
    <cellStyle name="Normal 61 4 2 3 2" xfId="57207" xr:uid="{EF87610D-3B23-4D69-9CC0-A4E4872DEB6D}"/>
    <cellStyle name="Normal 61 4 2 4" xfId="57208" xr:uid="{8333B84A-7612-4BCE-B668-A5B386157C10}"/>
    <cellStyle name="Normal 61 4 3" xfId="40001" xr:uid="{593DCB04-C31F-4D19-89F5-9299A4EED2D9}"/>
    <cellStyle name="Normal 61 4 3 2" xfId="40002" xr:uid="{07A32AD3-F8D2-449E-B5ED-1CD6B7A53833}"/>
    <cellStyle name="Normal 61 4 3 2 2" xfId="57209" xr:uid="{9E2592CA-78BA-4EDB-A63B-43A4602734FC}"/>
    <cellStyle name="Normal 61 4 3 3" xfId="57210" xr:uid="{47ABFB6D-5279-47A6-920D-293421136D92}"/>
    <cellStyle name="Normal 61 4 4" xfId="40003" xr:uid="{85F01BC9-4A62-40AA-8CDB-482A107701F5}"/>
    <cellStyle name="Normal 61 4 4 2" xfId="57211" xr:uid="{ED7FC808-13F1-41BF-BFE3-4D00CD0A392F}"/>
    <cellStyle name="Normal 61 4 5" xfId="40004" xr:uid="{B08FA716-820B-44FE-ACBD-733722ACD40C}"/>
    <cellStyle name="Normal 61 4 6" xfId="57212" xr:uid="{8012D005-421D-4353-8085-8A43F2FA26F2}"/>
    <cellStyle name="Normal 61 5" xfId="40005" xr:uid="{F9A20388-3066-40C2-A601-A38BB76E947C}"/>
    <cellStyle name="Normal 61 5 2" xfId="40006" xr:uid="{AB1A3FB2-625F-46DF-A84F-BD9A6FB34EC9}"/>
    <cellStyle name="Normal 61 5 2 2" xfId="40007" xr:uid="{CD03D213-9521-45FB-988A-CA674CA29A80}"/>
    <cellStyle name="Normal 61 5 2 2 2" xfId="40008" xr:uid="{3E041B89-00E3-4299-9F74-4719BC0909AE}"/>
    <cellStyle name="Normal 61 5 2 3" xfId="40009" xr:uid="{D83B65E0-60CC-482D-BE6A-92C3031F855D}"/>
    <cellStyle name="Normal 61 5 3" xfId="40010" xr:uid="{FC67CA0E-EE68-4B5F-8D51-E5A79F0E7515}"/>
    <cellStyle name="Normal 61 5 3 2" xfId="40011" xr:uid="{BE865D25-6AA3-48AE-821E-5D39F1A44254}"/>
    <cellStyle name="Normal 61 5 4" xfId="40012" xr:uid="{A84C1E15-B9AD-47E8-860E-FC7997A22E71}"/>
    <cellStyle name="Normal 61 6" xfId="40013" xr:uid="{070E8ED3-9FB6-47F8-AB80-858A6F5C1950}"/>
    <cellStyle name="Normal 61 6 2" xfId="57213" xr:uid="{49E12755-86B8-46A6-B7AB-0CC97F541567}"/>
    <cellStyle name="Normal 61 6 2 2" xfId="57214" xr:uid="{CA5EFEEA-2AE6-477F-9DBC-AA69E8DEA2EF}"/>
    <cellStyle name="Normal 61 6 3" xfId="57215" xr:uid="{EC19870F-92EA-4036-B7DA-98DA5B285860}"/>
    <cellStyle name="Normal 61 7" xfId="40014" xr:uid="{69E1C0E6-C0D2-4E09-B745-C9BB1BA26F55}"/>
    <cellStyle name="Normal 61 7 2" xfId="57216" xr:uid="{31DDEF16-3E52-4B67-A3CE-B9E8BB201FBA}"/>
    <cellStyle name="Normal 61 8" xfId="57217" xr:uid="{081188F2-2EDA-487A-8072-89119900A914}"/>
    <cellStyle name="Normal 61 9" xfId="57218" xr:uid="{C687ABD2-27C2-4615-A424-3C5D1A9E09F4}"/>
    <cellStyle name="Normal 61_INFORME" xfId="40015" xr:uid="{448EA1A2-A78D-401C-A4FD-4BCE82911A6C}"/>
    <cellStyle name="Normal 62" xfId="40016" xr:uid="{10B58C17-FC51-4673-86D8-0B5751CCB135}"/>
    <cellStyle name="Normal 62 2" xfId="40017" xr:uid="{6614CC8D-7900-4D63-BAB1-2E94AD810225}"/>
    <cellStyle name="Normal 62 2 2" xfId="40018" xr:uid="{FDC1DE27-6595-4EE8-BACC-14F034154190}"/>
    <cellStyle name="Normal 62 2 2 2" xfId="40019" xr:uid="{A94735DF-A1B9-4F81-8C25-D837AEC929BE}"/>
    <cellStyle name="Normal 62 2 2 2 2" xfId="40020" xr:uid="{5AF0474E-7A7E-49A3-A934-2CE99E34BF5D}"/>
    <cellStyle name="Normal 62 2 2 2 2 2" xfId="40021" xr:uid="{539A9711-DB56-4B98-8436-D0A738F68121}"/>
    <cellStyle name="Normal 62 2 2 2 2 2 2" xfId="40022" xr:uid="{A21D10A1-3958-4696-8F35-CE87A3011129}"/>
    <cellStyle name="Normal 62 2 2 2 2 2 2 2" xfId="57219" xr:uid="{ED59DF59-AD76-4BA9-8597-61C470309CE1}"/>
    <cellStyle name="Normal 62 2 2 2 2 2 3" xfId="57220" xr:uid="{5D0103E2-5A09-4246-A71C-698F926DB715}"/>
    <cellStyle name="Normal 62 2 2 2 2 3" xfId="40023" xr:uid="{22BB7B82-ECD9-4A23-86FC-5E0EE2698308}"/>
    <cellStyle name="Normal 62 2 2 2 2 3 2" xfId="57221" xr:uid="{40507A46-E716-4557-8BB8-0C23D71AEDEF}"/>
    <cellStyle name="Normal 62 2 2 2 2 4" xfId="57222" xr:uid="{4E09FC84-158F-4799-A3A7-DA5BDC8A8952}"/>
    <cellStyle name="Normal 62 2 2 2 3" xfId="40024" xr:uid="{0AA7508C-D2E2-4410-998F-2C8BC6655F17}"/>
    <cellStyle name="Normal 62 2 2 2 3 2" xfId="40025" xr:uid="{1A34E6E9-08B0-4E7A-8517-AA6C6417B86B}"/>
    <cellStyle name="Normal 62 2 2 2 3 2 2" xfId="57223" xr:uid="{E21AB1C2-C823-45EF-8CF2-FD73FD358A6A}"/>
    <cellStyle name="Normal 62 2 2 2 3 3" xfId="57224" xr:uid="{96C3A1DE-2D97-4416-B440-380FA773E508}"/>
    <cellStyle name="Normal 62 2 2 2 4" xfId="40026" xr:uid="{EE72FD1A-CF8B-437E-9E7C-251518AF5027}"/>
    <cellStyle name="Normal 62 2 2 2 4 2" xfId="57225" xr:uid="{2D9BD147-4924-4CC9-B769-7FE9551F3C1D}"/>
    <cellStyle name="Normal 62 2 2 2 5" xfId="57226" xr:uid="{D3E44B17-3669-43CB-B0E0-B8672B78F68E}"/>
    <cellStyle name="Normal 62 2 2 2 6" xfId="57227" xr:uid="{4C111F4A-F96E-4A33-A2FC-ACDCA189E75E}"/>
    <cellStyle name="Normal 62 2 2 3" xfId="40027" xr:uid="{0FBDB548-AB96-4DBC-87A4-4A51E2653E0F}"/>
    <cellStyle name="Normal 62 2 2 3 2" xfId="40028" xr:uid="{C3C4D4AF-1BCF-4356-9476-257A1B9AE34A}"/>
    <cellStyle name="Normal 62 2 2 3 2 2" xfId="40029" xr:uid="{876864B8-CBE7-4690-84C4-3DD7203EF909}"/>
    <cellStyle name="Normal 62 2 2 3 2 2 2" xfId="57228" xr:uid="{F818B909-138E-45B5-A683-442BF6136CD5}"/>
    <cellStyle name="Normal 62 2 2 3 2 3" xfId="57229" xr:uid="{9BEA019B-2920-4FC5-9FB8-494316782E5B}"/>
    <cellStyle name="Normal 62 2 2 3 3" xfId="40030" xr:uid="{45C6372B-C2BC-4B9B-825A-85FB8A252900}"/>
    <cellStyle name="Normal 62 2 2 3 3 2" xfId="57230" xr:uid="{23A60E73-A59B-449B-8B84-16B13936657D}"/>
    <cellStyle name="Normal 62 2 2 3 4" xfId="57231" xr:uid="{FF8425F9-BE66-41A8-8591-C4649CDC4C6A}"/>
    <cellStyle name="Normal 62 2 2 4" xfId="40031" xr:uid="{62002A29-0B9D-4874-A94A-663E83EC088A}"/>
    <cellStyle name="Normal 62 2 2 4 2" xfId="40032" xr:uid="{350FC02D-2AD4-4E82-BBB1-787AE02504F1}"/>
    <cellStyle name="Normal 62 2 2 4 2 2" xfId="57232" xr:uid="{C403F35D-336C-4D86-9825-1DA6BEFE7AEA}"/>
    <cellStyle name="Normal 62 2 2 4 3" xfId="57233" xr:uid="{714177D7-4B59-49C4-806C-D8D025B5EB51}"/>
    <cellStyle name="Normal 62 2 2 5" xfId="40033" xr:uid="{35B4AFD7-B734-46AA-AA6D-7D2F29272A81}"/>
    <cellStyle name="Normal 62 2 2 5 2" xfId="57234" xr:uid="{D42F3EB4-D738-4F14-B63F-A4D3304C1F3C}"/>
    <cellStyle name="Normal 62 2 2 6" xfId="57235" xr:uid="{63875D97-65EA-47D6-A36B-4FE52142E38A}"/>
    <cellStyle name="Normal 62 2 2 7" xfId="57236" xr:uid="{2F8DA662-397C-465B-9BEE-5372A0A4259E}"/>
    <cellStyle name="Normal 62 2 3" xfId="40034" xr:uid="{610368F5-9E55-4352-A0BF-EAE636CA7932}"/>
    <cellStyle name="Normal 62 2 3 2" xfId="40035" xr:uid="{CBBC41C8-E076-4893-A8A9-8619DCA1A52A}"/>
    <cellStyle name="Normal 62 2 3 2 2" xfId="40036" xr:uid="{4566930A-0416-48B2-A759-8A73B4E8EA2A}"/>
    <cellStyle name="Normal 62 2 3 2 2 2" xfId="40037" xr:uid="{0B7A4C36-0225-4F22-A8F8-F6BB01AEBA0E}"/>
    <cellStyle name="Normal 62 2 3 2 2 2 2" xfId="57237" xr:uid="{552841B9-5D5F-4E0C-878B-E48B303A2658}"/>
    <cellStyle name="Normal 62 2 3 2 2 3" xfId="57238" xr:uid="{12D91312-7737-49D3-8D79-9DA2637A0801}"/>
    <cellStyle name="Normal 62 2 3 2 3" xfId="40038" xr:uid="{3C069CFB-5C6F-4174-BE15-5B69D80D0617}"/>
    <cellStyle name="Normal 62 2 3 2 3 2" xfId="57239" xr:uid="{A0F6C6DC-6DFA-462A-A423-74864409629F}"/>
    <cellStyle name="Normal 62 2 3 2 4" xfId="57240" xr:uid="{214CD90A-3A3A-4593-A4D0-0E662BF7FD38}"/>
    <cellStyle name="Normal 62 2 3 3" xfId="40039" xr:uid="{4F936637-46ED-47B6-98B7-A5683671575B}"/>
    <cellStyle name="Normal 62 2 3 3 2" xfId="40040" xr:uid="{DCC7C236-BCEC-4145-A341-649530085AE7}"/>
    <cellStyle name="Normal 62 2 3 3 2 2" xfId="57241" xr:uid="{E404A973-1471-45B8-A073-2CE1A8AC1C39}"/>
    <cellStyle name="Normal 62 2 3 3 3" xfId="57242" xr:uid="{13867046-B70F-4CBB-8030-5FD4F229451F}"/>
    <cellStyle name="Normal 62 2 3 4" xfId="40041" xr:uid="{B56D6462-FC9D-43E4-93A0-2E8AC01EDDAB}"/>
    <cellStyle name="Normal 62 2 3 4 2" xfId="57243" xr:uid="{AFC599F7-ECC9-468E-9D80-378E6FF2BCA4}"/>
    <cellStyle name="Normal 62 2 3 5" xfId="57244" xr:uid="{033F2A1A-5584-4766-8A8C-42B18F83867C}"/>
    <cellStyle name="Normal 62 2 3 6" xfId="57245" xr:uid="{2CAEA2B5-C110-4EE2-87F4-5C20B85812B2}"/>
    <cellStyle name="Normal 62 2 4" xfId="40042" xr:uid="{CABE11AD-23CD-456D-B32C-A34E3A3C191A}"/>
    <cellStyle name="Normal 62 2 4 2" xfId="40043" xr:uid="{2379AC94-CB0B-4D53-B772-AD582DEA6890}"/>
    <cellStyle name="Normal 62 2 4 2 2" xfId="40044" xr:uid="{F72F5399-C688-4013-82E6-0DD6F8B8054B}"/>
    <cellStyle name="Normal 62 2 4 2 2 2" xfId="40045" xr:uid="{E3C985D9-62E8-4C93-80FB-B94582C3CF8E}"/>
    <cellStyle name="Normal 62 2 4 2 3" xfId="40046" xr:uid="{71D37170-B396-4049-88AB-1E840BBF5284}"/>
    <cellStyle name="Normal 62 2 4 3" xfId="40047" xr:uid="{12B3B535-978C-4627-AC9E-C27D024E8DBC}"/>
    <cellStyle name="Normal 62 2 4 3 2" xfId="40048" xr:uid="{6CE4397B-D560-43ED-9732-B3B868F134FC}"/>
    <cellStyle name="Normal 62 2 4 4" xfId="40049" xr:uid="{B89E8C64-9D91-46D8-8977-E8096CBE242A}"/>
    <cellStyle name="Normal 62 2 5" xfId="57246" xr:uid="{DC7AC633-A899-4DE0-B68D-3FAD10491F9A}"/>
    <cellStyle name="Normal 62 2 5 2" xfId="57247" xr:uid="{269D3321-6E44-429D-8765-C173BCB6CA03}"/>
    <cellStyle name="Normal 62 2 5 2 2" xfId="57248" xr:uid="{EF46203F-788D-4F9E-94FA-2DDC5650DCE8}"/>
    <cellStyle name="Normal 62 2 5 3" xfId="57249" xr:uid="{AD2B7316-AA7C-4DEA-8B64-68AE6516BA2D}"/>
    <cellStyle name="Normal 62 2 6" xfId="57250" xr:uid="{F0664AFC-F746-4B1C-8573-FB8C9BCFC1C5}"/>
    <cellStyle name="Normal 62 2 6 2" xfId="57251" xr:uid="{7409DA52-0A2D-4312-8DBB-FEACFA0D2E04}"/>
    <cellStyle name="Normal 62 2 7" xfId="57252" xr:uid="{1BB7EA46-DD2D-49AE-817C-072254733411}"/>
    <cellStyle name="Normal 62 2 8" xfId="57253" xr:uid="{F618F6A2-C855-4872-AE1B-216B86B5C6AA}"/>
    <cellStyle name="Normal 62 3" xfId="40050" xr:uid="{9239CAFD-C59B-4547-93AC-152A52674B9A}"/>
    <cellStyle name="Normal 62 3 2" xfId="40051" xr:uid="{ED38FF50-7B8C-470C-979D-DD11243010F5}"/>
    <cellStyle name="Normal 62 3 2 2" xfId="40052" xr:uid="{DFDC1AC9-B0C9-4B0E-A130-2B354744C3C0}"/>
    <cellStyle name="Normal 62 3 2 2 2" xfId="40053" xr:uid="{433806EC-1D10-4D4C-AD79-305F4CA86D23}"/>
    <cellStyle name="Normal 62 3 2 2 2 2" xfId="40054" xr:uid="{3E07A56E-E390-4589-AB6E-45E6EBEE3149}"/>
    <cellStyle name="Normal 62 3 2 2 2 2 2" xfId="57254" xr:uid="{0F553307-9C9F-4E52-BFEB-FD18AC5777BE}"/>
    <cellStyle name="Normal 62 3 2 2 2 3" xfId="57255" xr:uid="{D494EEFC-4E87-45C1-B4B6-63B9787AAF90}"/>
    <cellStyle name="Normal 62 3 2 2 3" xfId="40055" xr:uid="{256CE345-9C75-40B8-986F-B288F5808ACC}"/>
    <cellStyle name="Normal 62 3 2 2 3 2" xfId="57256" xr:uid="{71AA63B6-9766-431E-B92D-C662ED8890BF}"/>
    <cellStyle name="Normal 62 3 2 2 4" xfId="57257" xr:uid="{E2F2DDF8-6580-4CA2-9BB5-D725C293D500}"/>
    <cellStyle name="Normal 62 3 2 3" xfId="40056" xr:uid="{C9B64195-071E-4720-B5D0-B044BCCEB8E8}"/>
    <cellStyle name="Normal 62 3 2 3 2" xfId="40057" xr:uid="{9C748ECF-F4C4-4946-9C80-D242B39EBCDB}"/>
    <cellStyle name="Normal 62 3 2 3 2 2" xfId="57258" xr:uid="{AA479B84-0A46-4B1A-87F8-0E27853EA3F3}"/>
    <cellStyle name="Normal 62 3 2 3 3" xfId="57259" xr:uid="{5C637048-D561-45C4-96D8-60CB7037682C}"/>
    <cellStyle name="Normal 62 3 2 4" xfId="40058" xr:uid="{8E2B24E8-7C61-41DA-9E3E-AB61FB5018C2}"/>
    <cellStyle name="Normal 62 3 2 4 2" xfId="57260" xr:uid="{524E37B7-8C10-405D-8C7D-726C50258B08}"/>
    <cellStyle name="Normal 62 3 2 5" xfId="57261" xr:uid="{37078659-CE37-4AD4-B50C-5497340572B5}"/>
    <cellStyle name="Normal 62 3 2 6" xfId="57262" xr:uid="{3223B614-D767-4BF3-B16C-09A778872C7A}"/>
    <cellStyle name="Normal 62 3 3" xfId="40059" xr:uid="{3A1E2349-4A4C-49CD-B2C5-E0FE835BE7BB}"/>
    <cellStyle name="Normal 62 3 3 2" xfId="40060" xr:uid="{972A407D-A512-49EF-B776-CC0DD721AE38}"/>
    <cellStyle name="Normal 62 3 3 2 2" xfId="40061" xr:uid="{501C7CFB-9F59-4BCE-A47A-7C0343277580}"/>
    <cellStyle name="Normal 62 3 3 2 2 2" xfId="57263" xr:uid="{8E3E467D-0460-4716-97B5-1DC08F593A18}"/>
    <cellStyle name="Normal 62 3 3 2 3" xfId="57264" xr:uid="{5FAD3A61-39BD-4D63-A32E-AD9B3E64A32E}"/>
    <cellStyle name="Normal 62 3 3 3" xfId="40062" xr:uid="{1FB98E19-D8E7-47CA-8236-5FFCC268FA77}"/>
    <cellStyle name="Normal 62 3 3 3 2" xfId="57265" xr:uid="{A0879641-8B00-49EC-AB7F-D38AC0C1F6E1}"/>
    <cellStyle name="Normal 62 3 3 4" xfId="57266" xr:uid="{1BC03B85-3390-4809-9166-6AD8998875D9}"/>
    <cellStyle name="Normal 62 3 4" xfId="40063" xr:uid="{38243CEF-C318-4E8F-92D3-E44F23B47F8D}"/>
    <cellStyle name="Normal 62 3 4 2" xfId="40064" xr:uid="{870CEC5D-1380-48BD-8F54-63E621E09EEC}"/>
    <cellStyle name="Normal 62 3 4 2 2" xfId="57267" xr:uid="{83CBF323-3038-489D-B5A3-D6D63D62315E}"/>
    <cellStyle name="Normal 62 3 4 3" xfId="57268" xr:uid="{5C8872ED-7292-42E2-AF93-9496D84DCB6C}"/>
    <cellStyle name="Normal 62 3 5" xfId="40065" xr:uid="{BB53F6E3-E3CA-481F-9EE2-78F65AF59934}"/>
    <cellStyle name="Normal 62 3 5 2" xfId="57269" xr:uid="{7186FABA-4473-49CF-8E0F-EFBA30C76C90}"/>
    <cellStyle name="Normal 62 3 6" xfId="57270" xr:uid="{2467AD6C-B494-4BD0-9B6A-55C34F30EF46}"/>
    <cellStyle name="Normal 62 3 7" xfId="57271" xr:uid="{D76A4F56-9491-4B53-AA56-9FDD3E9B7D05}"/>
    <cellStyle name="Normal 62 4" xfId="40066" xr:uid="{D09D3C6D-7C61-4CF4-A9AF-3B336A200DC9}"/>
    <cellStyle name="Normal 62 4 2" xfId="40067" xr:uid="{814A6588-B125-48BF-96FB-034D2C53009D}"/>
    <cellStyle name="Normal 62 4 2 2" xfId="40068" xr:uid="{275D1E14-6E7D-428E-A1DE-639C9212E6AA}"/>
    <cellStyle name="Normal 62 4 2 2 2" xfId="40069" xr:uid="{07A5F698-E206-4710-BC65-44564EE7FB35}"/>
    <cellStyle name="Normal 62 4 2 2 2 2" xfId="57272" xr:uid="{007B7557-18DA-46D3-8437-CD81BF764FD7}"/>
    <cellStyle name="Normal 62 4 2 2 3" xfId="57273" xr:uid="{6471575F-593B-4CE4-8D29-DCF74F18E1C3}"/>
    <cellStyle name="Normal 62 4 2 3" xfId="40070" xr:uid="{73DB2F0F-70B0-4380-A1FB-6A73FA93D4FF}"/>
    <cellStyle name="Normal 62 4 2 3 2" xfId="57274" xr:uid="{C804BC91-448A-4A95-BD9F-9EF1C23AA0FB}"/>
    <cellStyle name="Normal 62 4 2 4" xfId="57275" xr:uid="{2EFFB54C-7988-47FA-A959-703FBD551BF3}"/>
    <cellStyle name="Normal 62 4 3" xfId="40071" xr:uid="{45CF5427-3108-46A4-86ED-2541222D461B}"/>
    <cellStyle name="Normal 62 4 3 2" xfId="40072" xr:uid="{1C46D360-1B06-4F7F-AADF-3D0D13007D37}"/>
    <cellStyle name="Normal 62 4 3 2 2" xfId="57276" xr:uid="{B4F3A4AE-67CB-40C0-9AF7-F17013C72943}"/>
    <cellStyle name="Normal 62 4 3 3" xfId="57277" xr:uid="{56F9F264-80A0-4305-8A62-9240FE03891D}"/>
    <cellStyle name="Normal 62 4 4" xfId="40073" xr:uid="{0FF0DC8A-D37D-4244-BD75-B4E32B7674EF}"/>
    <cellStyle name="Normal 62 4 4 2" xfId="57278" xr:uid="{20A23BA3-3D79-4377-B302-C939A0C81969}"/>
    <cellStyle name="Normal 62 4 5" xfId="57279" xr:uid="{8D782BB4-3271-4BD4-9B29-8A4982C5B273}"/>
    <cellStyle name="Normal 62 4 6" xfId="57280" xr:uid="{38482B6E-EE1F-4468-A75D-99925DBF30B1}"/>
    <cellStyle name="Normal 62 5" xfId="40074" xr:uid="{E1116A0D-E028-4014-9778-540A33941F49}"/>
    <cellStyle name="Normal 62 5 2" xfId="40075" xr:uid="{455D675B-5301-4B3A-BD49-E7944488069C}"/>
    <cellStyle name="Normal 62 5 2 2" xfId="40076" xr:uid="{3748374A-A3D5-4EA7-892D-D9D9305B072B}"/>
    <cellStyle name="Normal 62 5 2 2 2" xfId="40077" xr:uid="{AEADCC2D-AC1C-4040-8146-D5992E772B0A}"/>
    <cellStyle name="Normal 62 5 2 3" xfId="40078" xr:uid="{FEEE43AF-9077-42AD-BFD9-2419CFDCA6A4}"/>
    <cellStyle name="Normal 62 5 3" xfId="40079" xr:uid="{BFEF4653-DB80-465E-851D-51FC9DCAB6F4}"/>
    <cellStyle name="Normal 62 5 3 2" xfId="40080" xr:uid="{F90FDDFA-C867-467B-B497-71491B31EE30}"/>
    <cellStyle name="Normal 62 5 4" xfId="40081" xr:uid="{F80D62A9-55FC-4FD8-BE20-0A1816184A7A}"/>
    <cellStyle name="Normal 62 6" xfId="40082" xr:uid="{529BAC53-BD7A-4659-B247-15CBA9396280}"/>
    <cellStyle name="Normal 62 6 2" xfId="57281" xr:uid="{25253BC8-928C-4216-AA1C-BDB82E139E22}"/>
    <cellStyle name="Normal 62 6 2 2" xfId="57282" xr:uid="{D23BBE96-74CF-4202-810D-3F9B6ED765E5}"/>
    <cellStyle name="Normal 62 6 3" xfId="57283" xr:uid="{1ED68C03-2099-4591-AE47-0F36B3AE5B0C}"/>
    <cellStyle name="Normal 62 7" xfId="57284" xr:uid="{D3E601AA-8402-4559-9111-CF910503BC2C}"/>
    <cellStyle name="Normal 62 7 2" xfId="57285" xr:uid="{0E8EFA98-BCB6-4338-9C06-B2263AE143F2}"/>
    <cellStyle name="Normal 62 8" xfId="57286" xr:uid="{8E4E47C5-97C7-4769-B7D8-693C5FE15D82}"/>
    <cellStyle name="Normal 62 9" xfId="57287" xr:uid="{1B4F1F94-83A6-4F5C-B60C-617DF77CC782}"/>
    <cellStyle name="Normal 63" xfId="40083" xr:uid="{937D8F42-B20F-4EC2-97EE-3C9FD1CDC8D7}"/>
    <cellStyle name="Normal 63 2" xfId="40084" xr:uid="{3051B68B-1A46-4A8B-AFE4-CA60A42CCCE5}"/>
    <cellStyle name="Normal 63 2 2" xfId="40085" xr:uid="{508B5233-B901-4ED7-A0DA-6DDF5C11A716}"/>
    <cellStyle name="Normal 63 2 2 2" xfId="40086" xr:uid="{9C4ADF0B-4F12-40F1-906F-A8AE5021E047}"/>
    <cellStyle name="Normal 63 2 2 2 2" xfId="40087" xr:uid="{884DBD7B-C29A-4BC8-B054-FAFAA965D6F7}"/>
    <cellStyle name="Normal 63 2 2 2 2 2" xfId="40088" xr:uid="{C16A6F56-D5FD-442E-A6BB-9516E4F3BF93}"/>
    <cellStyle name="Normal 63 2 2 2 2 2 2" xfId="40089" xr:uid="{FA39D4A2-F570-445E-BAF0-071AA92986D6}"/>
    <cellStyle name="Normal 63 2 2 2 2 2 2 2" xfId="57288" xr:uid="{7CCFD904-6DC5-4BD4-9F74-3373EE91B356}"/>
    <cellStyle name="Normal 63 2 2 2 2 2 3" xfId="57289" xr:uid="{0D2E90C6-9443-49E1-BB9B-C12C211200D2}"/>
    <cellStyle name="Normal 63 2 2 2 2 3" xfId="40090" xr:uid="{3280134B-5635-4B8A-8A37-2A772FFA8E98}"/>
    <cellStyle name="Normal 63 2 2 2 2 3 2" xfId="57290" xr:uid="{52620F39-D0CF-411D-9891-6A809887778E}"/>
    <cellStyle name="Normal 63 2 2 2 2 4" xfId="57291" xr:uid="{54F9F1A0-64B8-4E9F-8138-8AC07A74DCF6}"/>
    <cellStyle name="Normal 63 2 2 2 3" xfId="40091" xr:uid="{4B08A25D-D125-4553-B0CC-C1C7A57B455B}"/>
    <cellStyle name="Normal 63 2 2 2 3 2" xfId="40092" xr:uid="{1A004978-0BD2-4D2E-BF53-A45D5756C377}"/>
    <cellStyle name="Normal 63 2 2 2 3 2 2" xfId="57292" xr:uid="{3648A26F-01A5-44C5-A163-33B923B589FD}"/>
    <cellStyle name="Normal 63 2 2 2 3 3" xfId="57293" xr:uid="{5618074B-B56D-415D-9E1F-80A2FFAEBE2C}"/>
    <cellStyle name="Normal 63 2 2 2 4" xfId="40093" xr:uid="{7F48988E-FE7C-4134-B066-C7456C7ABD63}"/>
    <cellStyle name="Normal 63 2 2 2 4 2" xfId="57294" xr:uid="{AAFD0525-137C-4173-8DA0-7A62A9D08FDE}"/>
    <cellStyle name="Normal 63 2 2 2 5" xfId="57295" xr:uid="{D82C0E68-5D7E-4120-B846-86892A2C2B0A}"/>
    <cellStyle name="Normal 63 2 2 2 6" xfId="57296" xr:uid="{DFD9852C-D0B8-4A36-9618-DCA9167BB18D}"/>
    <cellStyle name="Normal 63 2 2 3" xfId="40094" xr:uid="{EB01CF12-863B-497C-8C99-89F09332A7C4}"/>
    <cellStyle name="Normal 63 2 2 3 2" xfId="40095" xr:uid="{4981751B-03AF-4E23-961F-67A329D8B482}"/>
    <cellStyle name="Normal 63 2 2 3 2 2" xfId="40096" xr:uid="{9020A20D-D549-43A5-9816-2AE9E00315B7}"/>
    <cellStyle name="Normal 63 2 2 3 2 2 2" xfId="57297" xr:uid="{EB4D0BB7-0EFF-4A1F-86C3-E6837CF5937A}"/>
    <cellStyle name="Normal 63 2 2 3 2 3" xfId="57298" xr:uid="{8D555424-EC5D-49D1-9A23-44975840F883}"/>
    <cellStyle name="Normal 63 2 2 3 3" xfId="40097" xr:uid="{097F4154-79A6-424E-AD46-4E43B012D0FA}"/>
    <cellStyle name="Normal 63 2 2 3 3 2" xfId="57299" xr:uid="{A8ECA4B1-692A-42CE-888C-6E5510AE3EA0}"/>
    <cellStyle name="Normal 63 2 2 3 4" xfId="57300" xr:uid="{53B66586-A82E-4A40-A3FF-16DFAF32B7D6}"/>
    <cellStyle name="Normal 63 2 2 4" xfId="40098" xr:uid="{BC8DCE32-8E96-458A-8BF7-CE51EA89C62C}"/>
    <cellStyle name="Normal 63 2 2 4 2" xfId="40099" xr:uid="{462452D6-F290-471E-9794-AF1C5D54AE87}"/>
    <cellStyle name="Normal 63 2 2 4 2 2" xfId="57301" xr:uid="{D83578CB-B573-4656-BD4A-ECAB34B1293F}"/>
    <cellStyle name="Normal 63 2 2 4 3" xfId="57302" xr:uid="{3041A5F9-DA82-40E9-9FA8-9AEC2D92C944}"/>
    <cellStyle name="Normal 63 2 2 5" xfId="40100" xr:uid="{EF8E6E7B-74FD-43A7-9C83-9B8E17CE07E0}"/>
    <cellStyle name="Normal 63 2 2 5 2" xfId="57303" xr:uid="{A8DFD8AF-9FF3-48B4-BB52-912CE73A19CC}"/>
    <cellStyle name="Normal 63 2 2 6" xfId="57304" xr:uid="{A8787872-746D-40D6-B9E0-49C33F3CBAA2}"/>
    <cellStyle name="Normal 63 2 2 7" xfId="57305" xr:uid="{6095B9E8-36BA-4806-B3B4-7444AF8E7F2F}"/>
    <cellStyle name="Normal 63 2 3" xfId="40101" xr:uid="{E49E688F-B278-4933-B08F-0454F4343626}"/>
    <cellStyle name="Normal 63 2 3 2" xfId="40102" xr:uid="{88448EDC-1913-446C-9898-A4EF07F5C984}"/>
    <cellStyle name="Normal 63 2 3 2 2" xfId="40103" xr:uid="{27E323C2-AD11-4F29-AF12-4F3BB970CD14}"/>
    <cellStyle name="Normal 63 2 3 2 2 2" xfId="40104" xr:uid="{824F4C56-7E08-46D3-8199-42BE89DA80B9}"/>
    <cellStyle name="Normal 63 2 3 2 2 2 2" xfId="57306" xr:uid="{16EFEEDE-2D3E-4300-94C7-C2C14CC7C3C0}"/>
    <cellStyle name="Normal 63 2 3 2 2 3" xfId="57307" xr:uid="{527891D7-F363-48F7-82F8-363877934F48}"/>
    <cellStyle name="Normal 63 2 3 2 3" xfId="40105" xr:uid="{B9E1EFC4-94E1-49AF-A4E8-E031D7A3131A}"/>
    <cellStyle name="Normal 63 2 3 2 3 2" xfId="57308" xr:uid="{A3BC61DD-06F7-444B-ACEC-E9891E2E1DE5}"/>
    <cellStyle name="Normal 63 2 3 2 4" xfId="57309" xr:uid="{325E1EDC-2DBB-48EC-A489-A6C5DD9FAA40}"/>
    <cellStyle name="Normal 63 2 3 3" xfId="40106" xr:uid="{8B1846A2-7D76-446A-803B-53227C869A75}"/>
    <cellStyle name="Normal 63 2 3 3 2" xfId="40107" xr:uid="{6993EF66-F150-4D35-B222-7A89FED2765D}"/>
    <cellStyle name="Normal 63 2 3 3 2 2" xfId="57310" xr:uid="{C772E650-4A44-4316-9370-0EE24F02528D}"/>
    <cellStyle name="Normal 63 2 3 3 3" xfId="57311" xr:uid="{656264E0-3034-477D-9118-379863B46D37}"/>
    <cellStyle name="Normal 63 2 3 4" xfId="40108" xr:uid="{C9C1D6AA-3E58-46B8-A705-B129192BDC28}"/>
    <cellStyle name="Normal 63 2 3 4 2" xfId="57312" xr:uid="{DE2EA812-27DE-4406-8638-D4148ED951EA}"/>
    <cellStyle name="Normal 63 2 3 5" xfId="57313" xr:uid="{9D40C559-6C2F-4300-ACD6-5BEE3CFCCA0A}"/>
    <cellStyle name="Normal 63 2 3 6" xfId="57314" xr:uid="{29DF0A7C-3B8E-49F2-88CB-F4A0EFF680E9}"/>
    <cellStyle name="Normal 63 2 4" xfId="40109" xr:uid="{16F4C2B6-D0C8-4C8C-AE91-37B407C10708}"/>
    <cellStyle name="Normal 63 2 4 2" xfId="40110" xr:uid="{C243ED5D-FEFD-4124-B7F1-974C47DB7223}"/>
    <cellStyle name="Normal 63 2 4 2 2" xfId="40111" xr:uid="{FFD7356C-8D8F-422C-972A-AD1E5E4D3804}"/>
    <cellStyle name="Normal 63 2 4 2 2 2" xfId="40112" xr:uid="{0166C139-08B0-421E-90A2-F51D431859C9}"/>
    <cellStyle name="Normal 63 2 4 2 3" xfId="40113" xr:uid="{1E4BBD86-24A3-4C96-9F12-C820BB0AD098}"/>
    <cellStyle name="Normal 63 2 4 3" xfId="40114" xr:uid="{20802CC7-EF57-47CF-A4F8-D585E02391D1}"/>
    <cellStyle name="Normal 63 2 4 3 2" xfId="40115" xr:uid="{5B0DF6D0-D9BB-4A93-A130-7B426B68DA08}"/>
    <cellStyle name="Normal 63 2 4 4" xfId="40116" xr:uid="{5880DE8C-0862-45AE-9B8D-78ED2166C30D}"/>
    <cellStyle name="Normal 63 2 5" xfId="57315" xr:uid="{D115377F-F049-4863-A4CA-A1C766C2C627}"/>
    <cellStyle name="Normal 63 2 5 2" xfId="57316" xr:uid="{4F0D955F-7F0A-46DA-BABD-29F28712DCE8}"/>
    <cellStyle name="Normal 63 2 5 2 2" xfId="57317" xr:uid="{F15480C8-ABD9-48E3-ADF3-6BD321B7BC26}"/>
    <cellStyle name="Normal 63 2 5 3" xfId="57318" xr:uid="{FC7B82CF-175D-49FE-B5B8-32D14F60B605}"/>
    <cellStyle name="Normal 63 2 6" xfId="57319" xr:uid="{809C8FF9-7CA5-4136-BA68-C96922DCD924}"/>
    <cellStyle name="Normal 63 2 6 2" xfId="57320" xr:uid="{2B00EB20-E4A1-49AB-89C5-F27BF068275A}"/>
    <cellStyle name="Normal 63 2 7" xfId="57321" xr:uid="{A2D5488A-5904-40E6-A914-61A2E2DE34C8}"/>
    <cellStyle name="Normal 63 2 8" xfId="57322" xr:uid="{27718374-C398-4765-8E88-7F85EAC41F2A}"/>
    <cellStyle name="Normal 63 3" xfId="40117" xr:uid="{72F56098-D70E-4E92-92F3-14391D8B6E65}"/>
    <cellStyle name="Normal 63 3 2" xfId="40118" xr:uid="{6661EB10-AD62-480C-85B4-70F0F6910EFD}"/>
    <cellStyle name="Normal 63 3 2 2" xfId="40119" xr:uid="{C1A279A7-5E9D-4827-A56D-E50A779A5D97}"/>
    <cellStyle name="Normal 63 3 2 2 2" xfId="40120" xr:uid="{8403BFFB-3D0A-4AAA-B942-67CBEB60DE5A}"/>
    <cellStyle name="Normal 63 3 2 2 2 2" xfId="40121" xr:uid="{F26E5E82-0257-4E17-B0B5-CF1D75082D16}"/>
    <cellStyle name="Normal 63 3 2 2 2 2 2" xfId="57323" xr:uid="{1A5DF0EF-EC8E-4DA2-AA98-AEC3D2BE08DA}"/>
    <cellStyle name="Normal 63 3 2 2 2 3" xfId="57324" xr:uid="{AED88CEF-F3BE-43FC-BD38-922D9047E8C7}"/>
    <cellStyle name="Normal 63 3 2 2 3" xfId="40122" xr:uid="{792E6D1D-8389-412B-B07A-9F2DE02E63B3}"/>
    <cellStyle name="Normal 63 3 2 2 3 2" xfId="57325" xr:uid="{D5F0AF0E-ED7F-40C8-88AB-51C1942227E8}"/>
    <cellStyle name="Normal 63 3 2 2 4" xfId="57326" xr:uid="{EFB14C2F-43AB-4C5F-BD8D-9EC666ABA444}"/>
    <cellStyle name="Normal 63 3 2 3" xfId="40123" xr:uid="{DE1281C8-92B3-4D7D-8D3A-C776D802D46E}"/>
    <cellStyle name="Normal 63 3 2 3 2" xfId="40124" xr:uid="{46578617-D60F-4AED-BC07-2491E48D459F}"/>
    <cellStyle name="Normal 63 3 2 3 2 2" xfId="57327" xr:uid="{850CC091-AFD9-4C7E-8EA2-AC12C5BB8BCF}"/>
    <cellStyle name="Normal 63 3 2 3 3" xfId="57328" xr:uid="{32215B74-4782-4950-B7DC-36C12D6DBDC8}"/>
    <cellStyle name="Normal 63 3 2 4" xfId="40125" xr:uid="{F4A173BC-1C29-4BDC-9BA9-F02756A60ABC}"/>
    <cellStyle name="Normal 63 3 2 4 2" xfId="57329" xr:uid="{19994E52-6A7A-45DF-BE8A-86EA95C6154C}"/>
    <cellStyle name="Normal 63 3 2 5" xfId="57330" xr:uid="{CB4335B6-1278-4468-8F80-1394B947D7AD}"/>
    <cellStyle name="Normal 63 3 2 6" xfId="57331" xr:uid="{E38E60C6-8F72-4BCD-A88A-D5F9EFD194AE}"/>
    <cellStyle name="Normal 63 3 3" xfId="40126" xr:uid="{24B785A9-8A94-4CD2-B876-222E02E34E0D}"/>
    <cellStyle name="Normal 63 3 3 2" xfId="40127" xr:uid="{9D7AD935-4713-4A41-B714-CA5B4AA1D706}"/>
    <cellStyle name="Normal 63 3 3 2 2" xfId="40128" xr:uid="{70394C72-98FB-4C11-AEE5-417AE99815FA}"/>
    <cellStyle name="Normal 63 3 3 2 2 2" xfId="57332" xr:uid="{6E6E236A-3D7A-4BEE-84A7-DA060559C54A}"/>
    <cellStyle name="Normal 63 3 3 2 3" xfId="57333" xr:uid="{B18014B0-AA7C-4718-B69C-8F0989276005}"/>
    <cellStyle name="Normal 63 3 3 3" xfId="40129" xr:uid="{402A3A59-9333-47B8-A00E-3AF735FB315C}"/>
    <cellStyle name="Normal 63 3 3 3 2" xfId="57334" xr:uid="{1F77EA07-1362-4B3D-A1C5-81D273E2017E}"/>
    <cellStyle name="Normal 63 3 3 4" xfId="57335" xr:uid="{AB13D4E6-7AA9-4B8A-A58F-C1512EFFBD3D}"/>
    <cellStyle name="Normal 63 3 4" xfId="40130" xr:uid="{D5B29B56-8B63-4C70-ACFB-3A6813DD61E1}"/>
    <cellStyle name="Normal 63 3 4 2" xfId="40131" xr:uid="{F526B8D3-CC28-41E4-A534-5F24C7122E6F}"/>
    <cellStyle name="Normal 63 3 4 2 2" xfId="57336" xr:uid="{210E0E78-DE12-4906-A415-115EA46DA139}"/>
    <cellStyle name="Normal 63 3 4 3" xfId="57337" xr:uid="{C735C8C9-E666-470F-BA8D-124071D71ACE}"/>
    <cellStyle name="Normal 63 3 5" xfId="40132" xr:uid="{0EC5441A-92A7-4302-B88E-B528A796F4FD}"/>
    <cellStyle name="Normal 63 3 5 2" xfId="57338" xr:uid="{FCBD8D9A-81B5-4875-B6BC-5DB46002F221}"/>
    <cellStyle name="Normal 63 3 6" xfId="57339" xr:uid="{0DA0A477-515B-4C08-94F1-A95B452E19E6}"/>
    <cellStyle name="Normal 63 3 7" xfId="57340" xr:uid="{BE8D8CCD-7B52-4097-B2CE-B2987F2E8136}"/>
    <cellStyle name="Normal 63 4" xfId="40133" xr:uid="{8018F723-DEB9-4AFB-83BD-3F24ECF909B7}"/>
    <cellStyle name="Normal 63 4 2" xfId="40134" xr:uid="{27B477D5-389C-4F44-9FF3-479DBCB83E92}"/>
    <cellStyle name="Normal 63 4 2 2" xfId="40135" xr:uid="{4B6D9B1E-9724-49EE-93F0-64487915F6BB}"/>
    <cellStyle name="Normal 63 4 2 2 2" xfId="40136" xr:uid="{47C3BA6E-8C31-4A8B-BF8B-F2C8105273DD}"/>
    <cellStyle name="Normal 63 4 2 2 2 2" xfId="57341" xr:uid="{671A858E-340F-4246-A43E-94FEE10B1D27}"/>
    <cellStyle name="Normal 63 4 2 2 3" xfId="57342" xr:uid="{F49A82D5-990A-4372-94F0-9259430C7F1C}"/>
    <cellStyle name="Normal 63 4 2 3" xfId="40137" xr:uid="{8CE5B02B-CFCF-40E6-A59A-4D454BB08E89}"/>
    <cellStyle name="Normal 63 4 2 3 2" xfId="57343" xr:uid="{F32802E5-2E0A-4009-ADCC-325A1318CC2B}"/>
    <cellStyle name="Normal 63 4 2 4" xfId="57344" xr:uid="{D52FC8B4-4F81-403A-810E-7F798D53C27E}"/>
    <cellStyle name="Normal 63 4 3" xfId="40138" xr:uid="{FA2A237A-E6CD-443A-99BE-46C6C8457511}"/>
    <cellStyle name="Normal 63 4 3 2" xfId="40139" xr:uid="{DE6C1A88-2782-4AA1-89B9-41420437BDDA}"/>
    <cellStyle name="Normal 63 4 3 2 2" xfId="57345" xr:uid="{9CEF9251-CF9B-4851-96F7-F898BDE44451}"/>
    <cellStyle name="Normal 63 4 3 3" xfId="57346" xr:uid="{847A9308-738E-4CAD-9022-AE415360B2F6}"/>
    <cellStyle name="Normal 63 4 4" xfId="40140" xr:uid="{D706883C-5DB8-403B-A052-1DCEF0470B77}"/>
    <cellStyle name="Normal 63 4 4 2" xfId="57347" xr:uid="{33173947-27CB-4877-80F1-D6F3DCB6CD9B}"/>
    <cellStyle name="Normal 63 4 5" xfId="57348" xr:uid="{9929CCFA-E5C2-4275-82FF-D968E0F28092}"/>
    <cellStyle name="Normal 63 4 6" xfId="57349" xr:uid="{664595FB-356B-473E-9631-FA1ED47E851D}"/>
    <cellStyle name="Normal 63 5" xfId="40141" xr:uid="{C2E69A44-FF76-4799-ADCA-08888C6CEAC9}"/>
    <cellStyle name="Normal 63 5 2" xfId="40142" xr:uid="{B880F375-1238-4AA7-B1A3-102D7B5710F8}"/>
    <cellStyle name="Normal 63 5 2 2" xfId="40143" xr:uid="{24490EAB-8C80-4E25-A45B-2CF5D9287885}"/>
    <cellStyle name="Normal 63 5 2 2 2" xfId="40144" xr:uid="{035C684B-2A6B-481C-8924-D9FD4A71A29F}"/>
    <cellStyle name="Normal 63 5 2 3" xfId="40145" xr:uid="{89CA7BFB-1E82-45A6-9F02-A888B1512022}"/>
    <cellStyle name="Normal 63 5 3" xfId="40146" xr:uid="{98DACFB0-EA1B-4471-9322-76AE303BDC32}"/>
    <cellStyle name="Normal 63 5 3 2" xfId="40147" xr:uid="{73856055-9036-4E62-B78C-CB489B89CC73}"/>
    <cellStyle name="Normal 63 5 4" xfId="40148" xr:uid="{0538FD86-7694-4CD2-B606-38BCE2DAC045}"/>
    <cellStyle name="Normal 63 6" xfId="40149" xr:uid="{008D9846-F3E0-4331-A3B6-28820BE5AF88}"/>
    <cellStyle name="Normal 63 6 2" xfId="57350" xr:uid="{196ACF2B-3942-48C2-9A71-C9D94C594D5C}"/>
    <cellStyle name="Normal 63 6 2 2" xfId="57351" xr:uid="{7414E877-23A1-402A-BE6B-B31CEF7168CD}"/>
    <cellStyle name="Normal 63 6 3" xfId="57352" xr:uid="{CF56B0A0-9BC9-4CEF-B66D-F606D0536BF5}"/>
    <cellStyle name="Normal 63 7" xfId="57353" xr:uid="{645FDA39-5214-4226-B317-670D57C70496}"/>
    <cellStyle name="Normal 63 7 2" xfId="57354" xr:uid="{E3BCBDBE-7FF7-497F-B338-5DDBFAECBB9C}"/>
    <cellStyle name="Normal 63 8" xfId="57355" xr:uid="{38FBD165-1B86-45C5-BD40-8F8901E3AF3F}"/>
    <cellStyle name="Normal 63 9" xfId="57356" xr:uid="{0F66804C-E586-44B3-A6F4-D8F5768436C7}"/>
    <cellStyle name="Normal 64" xfId="40150" xr:uid="{8E9C9691-1588-4990-93FB-86E1666CB6B8}"/>
    <cellStyle name="Normal 64 2" xfId="40151" xr:uid="{6C10EEEC-8386-42AF-B0E0-A7C487CB0BF1}"/>
    <cellStyle name="Normal 64 2 2" xfId="40152" xr:uid="{5DAE8A0D-2AF0-4475-9B01-313B64297DF8}"/>
    <cellStyle name="Normal 64 2 2 2" xfId="40153" xr:uid="{43C51FC7-F5D6-4C89-BF76-9991CCDABD15}"/>
    <cellStyle name="Normal 64 2 2 2 2" xfId="40154" xr:uid="{18A54507-8232-45EA-8CDC-8F5A7D1D12FA}"/>
    <cellStyle name="Normal 64 2 2 2 2 2" xfId="40155" xr:uid="{1EC4BDE0-2A26-431E-9250-EE29AD098935}"/>
    <cellStyle name="Normal 64 2 2 2 2 2 2" xfId="40156" xr:uid="{2EA809EB-6721-4BC7-A89A-752E63A4BD4A}"/>
    <cellStyle name="Normal 64 2 2 2 2 2 2 2" xfId="57357" xr:uid="{9C0CD859-B858-485A-9059-7AF30587B057}"/>
    <cellStyle name="Normal 64 2 2 2 2 2 3" xfId="57358" xr:uid="{1A5CA023-19FB-4641-8AC6-7C4568CC3DE1}"/>
    <cellStyle name="Normal 64 2 2 2 2 3" xfId="40157" xr:uid="{5F7B8243-44A6-4565-9394-0E84F98B4E21}"/>
    <cellStyle name="Normal 64 2 2 2 2 3 2" xfId="57359" xr:uid="{7B8E3AE5-B167-4F05-8FA3-AEFF51B11CB1}"/>
    <cellStyle name="Normal 64 2 2 2 2 4" xfId="57360" xr:uid="{F6163462-D812-45E3-BE4A-C3FAEE191EEA}"/>
    <cellStyle name="Normal 64 2 2 2 3" xfId="40158" xr:uid="{BAA34460-9A2D-4D54-B88B-305F2E2586BC}"/>
    <cellStyle name="Normal 64 2 2 2 3 2" xfId="40159" xr:uid="{3856355F-BCB1-455B-9AF1-ED0EA3F93787}"/>
    <cellStyle name="Normal 64 2 2 2 3 2 2" xfId="57361" xr:uid="{DE56A663-61A3-4BB2-BFE0-29D61D7A2AD3}"/>
    <cellStyle name="Normal 64 2 2 2 3 3" xfId="57362" xr:uid="{85750158-6D21-4311-A4BE-7C4A77CC0BAB}"/>
    <cellStyle name="Normal 64 2 2 2 4" xfId="40160" xr:uid="{5A4B5ACB-F03B-4356-8EAF-D5F8BEAE9572}"/>
    <cellStyle name="Normal 64 2 2 2 4 2" xfId="57363" xr:uid="{8CF42AB2-9033-4B81-8361-59CEA648E683}"/>
    <cellStyle name="Normal 64 2 2 2 5" xfId="57364" xr:uid="{6899DDBD-D107-4A7F-8963-D83C0FFE13BE}"/>
    <cellStyle name="Normal 64 2 2 2 6" xfId="57365" xr:uid="{7E287250-FDE1-4FC8-B299-6CFF8E730625}"/>
    <cellStyle name="Normal 64 2 2 3" xfId="40161" xr:uid="{F8F9A873-376E-4103-9331-426743D2B906}"/>
    <cellStyle name="Normal 64 2 2 3 2" xfId="40162" xr:uid="{7991EB41-C6F6-4062-99C3-7FDC43B811DB}"/>
    <cellStyle name="Normal 64 2 2 3 2 2" xfId="40163" xr:uid="{1ED95010-3C47-4440-BE24-FCB0910C7276}"/>
    <cellStyle name="Normal 64 2 2 3 2 2 2" xfId="57366" xr:uid="{58104C4F-CB36-4467-8B52-3D6287726AE3}"/>
    <cellStyle name="Normal 64 2 2 3 2 3" xfId="57367" xr:uid="{15141FC8-D550-439D-8599-B951DE195BE7}"/>
    <cellStyle name="Normal 64 2 2 3 3" xfId="40164" xr:uid="{5E73F6B4-91E1-45A1-8A42-6693F72E4C34}"/>
    <cellStyle name="Normal 64 2 2 3 3 2" xfId="57368" xr:uid="{811A9EC5-74FF-4199-87B1-407B26EA777E}"/>
    <cellStyle name="Normal 64 2 2 3 4" xfId="57369" xr:uid="{E56D91E5-434E-42F1-A399-AFF5A5DA6C7E}"/>
    <cellStyle name="Normal 64 2 2 4" xfId="40165" xr:uid="{63AA3226-2D67-4D7B-90D8-205B9848C3D1}"/>
    <cellStyle name="Normal 64 2 2 4 2" xfId="40166" xr:uid="{9940AE3A-8C24-45F6-8DCB-AE1CCEF0A0B4}"/>
    <cellStyle name="Normal 64 2 2 4 2 2" xfId="57370" xr:uid="{20E191B8-2951-460F-8C4E-FB9ED7B1C83D}"/>
    <cellStyle name="Normal 64 2 2 4 3" xfId="57371" xr:uid="{BE953CEF-8F7B-4D8C-BCE5-5BCEEA9B3712}"/>
    <cellStyle name="Normal 64 2 2 5" xfId="40167" xr:uid="{2810FB85-803F-4C8C-B3A2-4F569BB2F0CF}"/>
    <cellStyle name="Normal 64 2 2 5 2" xfId="57372" xr:uid="{82E06570-9DBA-48BC-8EBB-4AD17E7283F0}"/>
    <cellStyle name="Normal 64 2 2 6" xfId="57373" xr:uid="{84B70101-42CB-4FDE-9E45-0C2C9F08E3DE}"/>
    <cellStyle name="Normal 64 2 2 7" xfId="57374" xr:uid="{53AF86DC-5013-41B7-B32E-2C9ADE4BCE11}"/>
    <cellStyle name="Normal 64 2 3" xfId="40168" xr:uid="{69B88351-0166-4794-BB2F-1C5EFB660001}"/>
    <cellStyle name="Normal 64 2 3 2" xfId="40169" xr:uid="{46ABBED2-DB4E-4C59-B0FA-FE59BC655121}"/>
    <cellStyle name="Normal 64 2 3 2 2" xfId="40170" xr:uid="{AC0231AB-54B0-4466-A713-4AA8E680B187}"/>
    <cellStyle name="Normal 64 2 3 2 2 2" xfId="40171" xr:uid="{5A140FC3-9370-43A7-835E-0BF77A32F2C9}"/>
    <cellStyle name="Normal 64 2 3 2 2 2 2" xfId="57375" xr:uid="{AFA9135C-FCE7-440E-9226-03AD6F2E5269}"/>
    <cellStyle name="Normal 64 2 3 2 2 3" xfId="57376" xr:uid="{483DB6A7-7768-4D35-AC89-FA3C3010C32B}"/>
    <cellStyle name="Normal 64 2 3 2 3" xfId="40172" xr:uid="{003CC9DD-5CFE-433C-9AA4-BC7B2F7B96CB}"/>
    <cellStyle name="Normal 64 2 3 2 3 2" xfId="57377" xr:uid="{3CA7929B-D4D9-4390-8A74-123AA1CE454F}"/>
    <cellStyle name="Normal 64 2 3 2 4" xfId="57378" xr:uid="{CF51C4DA-CB80-43F7-AFBF-01D27DE5BBC1}"/>
    <cellStyle name="Normal 64 2 3 3" xfId="40173" xr:uid="{08AB12F1-56BB-4261-89ED-21ECC6D53915}"/>
    <cellStyle name="Normal 64 2 3 3 2" xfId="40174" xr:uid="{51C9245F-3F2C-44EC-95D2-9BC625EC8219}"/>
    <cellStyle name="Normal 64 2 3 3 2 2" xfId="57379" xr:uid="{4B95DDD2-4354-4D4F-8EAB-8D390297806B}"/>
    <cellStyle name="Normal 64 2 3 3 3" xfId="57380" xr:uid="{AF800880-A108-426F-8CE1-5EF6F91E17BE}"/>
    <cellStyle name="Normal 64 2 3 4" xfId="40175" xr:uid="{7F4652C0-883B-42CA-8F80-EBAE29AFA89F}"/>
    <cellStyle name="Normal 64 2 3 4 2" xfId="57381" xr:uid="{6B63E4F6-A867-4506-92C9-237300CC3328}"/>
    <cellStyle name="Normal 64 2 3 5" xfId="57382" xr:uid="{A55FC8DC-650A-4D4A-B1F7-D1F85618C635}"/>
    <cellStyle name="Normal 64 2 3 6" xfId="57383" xr:uid="{E10CE558-8CA8-46F3-9AF7-B6CF15B4AEAA}"/>
    <cellStyle name="Normal 64 2 4" xfId="40176" xr:uid="{6A46D56A-320E-471A-AD28-4A14BAD68704}"/>
    <cellStyle name="Normal 64 2 4 2" xfId="40177" xr:uid="{C09454E7-D910-448D-A858-BEF554E62B83}"/>
    <cellStyle name="Normal 64 2 4 2 2" xfId="40178" xr:uid="{02BB8B6B-65AD-40E5-BA0F-A61731BAE274}"/>
    <cellStyle name="Normal 64 2 4 2 2 2" xfId="40179" xr:uid="{AB421D6E-33A7-439A-88FF-A910CE491E48}"/>
    <cellStyle name="Normal 64 2 4 2 3" xfId="40180" xr:uid="{0D0D8E4B-86E6-496C-8ACF-878E1CE8666B}"/>
    <cellStyle name="Normal 64 2 4 3" xfId="40181" xr:uid="{D1C58CC5-0756-40FB-AF4B-796A1F1ED350}"/>
    <cellStyle name="Normal 64 2 4 3 2" xfId="40182" xr:uid="{72609610-4193-40C9-8375-4160CE4C8E14}"/>
    <cellStyle name="Normal 64 2 4 4" xfId="40183" xr:uid="{5D8FCC2F-79C8-4C7C-9ADC-29C9651A9BDD}"/>
    <cellStyle name="Normal 64 2 5" xfId="57384" xr:uid="{5546E9ED-B57F-4B0C-9925-96FB40045976}"/>
    <cellStyle name="Normal 64 2 5 2" xfId="57385" xr:uid="{B76F9826-09BA-4B16-ABA1-07FDC47FF400}"/>
    <cellStyle name="Normal 64 2 5 2 2" xfId="57386" xr:uid="{6ABA8A1E-DABD-424F-92A4-1E5A4C1CE953}"/>
    <cellStyle name="Normal 64 2 5 3" xfId="57387" xr:uid="{85A14A72-EEE5-43B5-BD04-BAA8D83180C7}"/>
    <cellStyle name="Normal 64 2 6" xfId="57388" xr:uid="{D786DB2B-D07F-46F2-A254-946FF146819A}"/>
    <cellStyle name="Normal 64 2 6 2" xfId="57389" xr:uid="{78EC39D2-1A60-4055-8DB7-A1B196EEB317}"/>
    <cellStyle name="Normal 64 2 7" xfId="57390" xr:uid="{424ED976-F58B-4AF4-9734-E9E9871F4A6C}"/>
    <cellStyle name="Normal 64 2 8" xfId="57391" xr:uid="{DA7D3E5B-D8C2-4E24-ADF8-F4AE4FCC0825}"/>
    <cellStyle name="Normal 64 3" xfId="40184" xr:uid="{7E9A9EC7-E1B3-4427-9BFA-FCA44D13EDA5}"/>
    <cellStyle name="Normal 64 3 2" xfId="40185" xr:uid="{9766E50E-4FF0-4C64-BA71-1CCF1B69A4A5}"/>
    <cellStyle name="Normal 64 3 2 2" xfId="40186" xr:uid="{7BE252D0-BE0E-4256-A7BB-AC5A2BD9C1C5}"/>
    <cellStyle name="Normal 64 3 2 2 2" xfId="40187" xr:uid="{1807F17C-F0C4-49C3-A116-663DA712D818}"/>
    <cellStyle name="Normal 64 3 2 2 2 2" xfId="40188" xr:uid="{767299AD-8B16-4816-BA9F-340FFEAB9644}"/>
    <cellStyle name="Normal 64 3 2 2 2 2 2" xfId="57392" xr:uid="{B3BCF260-5F23-4156-B141-D166CA0A371F}"/>
    <cellStyle name="Normal 64 3 2 2 2 3" xfId="57393" xr:uid="{9475D48F-492D-44AC-9C9A-5158E7E30F02}"/>
    <cellStyle name="Normal 64 3 2 2 3" xfId="40189" xr:uid="{3A7C813E-5DA9-4002-A72C-16D9A92C403E}"/>
    <cellStyle name="Normal 64 3 2 2 3 2" xfId="57394" xr:uid="{D068E9AB-5054-488C-8920-7FB71F7CD1D2}"/>
    <cellStyle name="Normal 64 3 2 2 4" xfId="57395" xr:uid="{B27EC863-F023-48EB-8952-3266307AB9BF}"/>
    <cellStyle name="Normal 64 3 2 3" xfId="40190" xr:uid="{AF3B237D-9A9F-47D8-BC1A-4E7510FF4B8B}"/>
    <cellStyle name="Normal 64 3 2 3 2" xfId="40191" xr:uid="{91D5D0BE-0701-4468-88E0-08F176390A16}"/>
    <cellStyle name="Normal 64 3 2 3 2 2" xfId="57396" xr:uid="{359C003D-D276-4D9B-B4E8-80B42811C7C6}"/>
    <cellStyle name="Normal 64 3 2 3 3" xfId="57397" xr:uid="{C15B085E-DDA1-4763-8BD2-AAFC96787C8B}"/>
    <cellStyle name="Normal 64 3 2 4" xfId="40192" xr:uid="{FEE69ACA-2D4D-4F4B-8DA8-3F9CDFF9F916}"/>
    <cellStyle name="Normal 64 3 2 4 2" xfId="57398" xr:uid="{0D2B9AF4-E08F-4E9F-AD36-A2A8333E2723}"/>
    <cellStyle name="Normal 64 3 2 5" xfId="57399" xr:uid="{CD0EBC51-4E0E-41D3-B64F-9DAD620EEC4A}"/>
    <cellStyle name="Normal 64 3 2 6" xfId="57400" xr:uid="{EAEB1795-16A9-47A3-AF43-DFDCD7D79FCC}"/>
    <cellStyle name="Normal 64 3 3" xfId="40193" xr:uid="{8EDE7164-D222-4032-9248-86AA0B33A008}"/>
    <cellStyle name="Normal 64 3 3 2" xfId="40194" xr:uid="{6DFA1A7B-E3CF-462F-863E-584DE0701799}"/>
    <cellStyle name="Normal 64 3 3 2 2" xfId="40195" xr:uid="{9C2718E5-B153-434F-826B-E2721EF0CEFD}"/>
    <cellStyle name="Normal 64 3 3 2 2 2" xfId="57401" xr:uid="{A6793498-263E-49DA-BD87-99EEFD9C3A03}"/>
    <cellStyle name="Normal 64 3 3 2 3" xfId="57402" xr:uid="{099857DC-2E91-4960-A170-D0CF5D774CF5}"/>
    <cellStyle name="Normal 64 3 3 3" xfId="40196" xr:uid="{01398232-9AB7-461C-8AF5-A040F449ECAD}"/>
    <cellStyle name="Normal 64 3 3 3 2" xfId="57403" xr:uid="{9A32796F-CDD1-480D-B915-312CDE393655}"/>
    <cellStyle name="Normal 64 3 3 4" xfId="57404" xr:uid="{E34FF02E-5830-42E0-A120-228644A55B95}"/>
    <cellStyle name="Normal 64 3 4" xfId="40197" xr:uid="{C1C038FA-7825-4512-ACD1-597652FE3446}"/>
    <cellStyle name="Normal 64 3 4 2" xfId="40198" xr:uid="{B84ED728-766F-4972-8ED2-1747464FA749}"/>
    <cellStyle name="Normal 64 3 4 2 2" xfId="57405" xr:uid="{FFF395CF-DF01-4B8D-81C2-5996A573763A}"/>
    <cellStyle name="Normal 64 3 4 3" xfId="57406" xr:uid="{37F584F3-5241-425B-B97F-377A816643D5}"/>
    <cellStyle name="Normal 64 3 5" xfId="40199" xr:uid="{982ACAA9-2ADA-47B0-B990-4F6D1A6CF77E}"/>
    <cellStyle name="Normal 64 3 5 2" xfId="57407" xr:uid="{AC13089C-9097-43D2-BFB4-AA67BC2513AE}"/>
    <cellStyle name="Normal 64 3 6" xfId="57408" xr:uid="{8D63A75C-1050-4BA9-A9DD-BD920787EC3F}"/>
    <cellStyle name="Normal 64 3 7" xfId="57409" xr:uid="{4CC08F65-906A-455A-ADA7-A2FADFFDCA4C}"/>
    <cellStyle name="Normal 64 4" xfId="40200" xr:uid="{EC21605F-A654-425A-A8B3-D488D5976C11}"/>
    <cellStyle name="Normal 64 4 2" xfId="40201" xr:uid="{65290786-F9A7-4EFE-B46D-AA96B0371AEE}"/>
    <cellStyle name="Normal 64 4 2 2" xfId="40202" xr:uid="{EB4D65B6-9FE6-4F0E-BC85-BA86DA730241}"/>
    <cellStyle name="Normal 64 4 2 2 2" xfId="40203" xr:uid="{13255248-C2FC-4749-BB63-65D10910628B}"/>
    <cellStyle name="Normal 64 4 2 2 2 2" xfId="57410" xr:uid="{C2BBB9CA-5FC1-4432-B8A9-A851D276EBF6}"/>
    <cellStyle name="Normal 64 4 2 2 3" xfId="57411" xr:uid="{15460134-B018-4468-9EFC-7F173FCCDC9E}"/>
    <cellStyle name="Normal 64 4 2 3" xfId="40204" xr:uid="{5E0DACB3-8C09-4E3F-BC0D-8E81AC0031CD}"/>
    <cellStyle name="Normal 64 4 2 3 2" xfId="57412" xr:uid="{5D456EAE-EE2E-4988-82BD-434AB8A82152}"/>
    <cellStyle name="Normal 64 4 2 4" xfId="57413" xr:uid="{41F6F089-7DC3-40B3-A484-61A6E98DEABC}"/>
    <cellStyle name="Normal 64 4 3" xfId="40205" xr:uid="{7CC5BA14-680F-40D6-9D03-543E7B435564}"/>
    <cellStyle name="Normal 64 4 3 2" xfId="40206" xr:uid="{570FD381-AAC3-4A01-BD2C-1B0408F5805A}"/>
    <cellStyle name="Normal 64 4 3 2 2" xfId="57414" xr:uid="{A7E3685F-9821-4E11-9001-5862967F5CB9}"/>
    <cellStyle name="Normal 64 4 3 3" xfId="57415" xr:uid="{5420CB44-21AD-4BFC-B72D-CB58A1A02B77}"/>
    <cellStyle name="Normal 64 4 4" xfId="40207" xr:uid="{1E263F28-1B93-4963-BC4E-60FA557FF8C5}"/>
    <cellStyle name="Normal 64 4 4 2" xfId="57416" xr:uid="{90372165-0B76-480C-980A-979D1D179C74}"/>
    <cellStyle name="Normal 64 4 5" xfId="57417" xr:uid="{2A5CB583-C273-4DCE-AE19-7A1927AC3A3A}"/>
    <cellStyle name="Normal 64 4 6" xfId="57418" xr:uid="{B300EC55-BEE9-4456-80D4-D6A40D2F6433}"/>
    <cellStyle name="Normal 64 5" xfId="40208" xr:uid="{C913A1ED-9DA3-4A88-9B0D-581B98A912E2}"/>
    <cellStyle name="Normal 64 5 2" xfId="40209" xr:uid="{B9BABCD8-756D-4E63-A68C-68CC6597922D}"/>
    <cellStyle name="Normal 64 5 2 2" xfId="40210" xr:uid="{B12CF414-7C0F-40F8-B877-F3CE7EB01C7E}"/>
    <cellStyle name="Normal 64 5 2 2 2" xfId="40211" xr:uid="{7956D575-9EF8-4B70-B73B-729829C4A77E}"/>
    <cellStyle name="Normal 64 5 2 3" xfId="40212" xr:uid="{8518966F-CC61-411E-BC77-9A9B356E8064}"/>
    <cellStyle name="Normal 64 5 3" xfId="40213" xr:uid="{3916B2E9-EE22-466F-ADD2-E77A44CEA552}"/>
    <cellStyle name="Normal 64 5 3 2" xfId="40214" xr:uid="{E0455A84-CDE1-4349-A4A8-4355A860F036}"/>
    <cellStyle name="Normal 64 5 4" xfId="40215" xr:uid="{F55EF895-FEBE-43BC-A3DA-72F5208D3F29}"/>
    <cellStyle name="Normal 64 6" xfId="40216" xr:uid="{06790C51-AADF-4EB0-8951-D59B54BB8A67}"/>
    <cellStyle name="Normal 64 6 2" xfId="57419" xr:uid="{C27A2C2E-FEA7-4AFA-B2F4-36685F858B50}"/>
    <cellStyle name="Normal 64 6 2 2" xfId="57420" xr:uid="{E13C1DA2-B417-4FAD-9AE9-DF2B47462A67}"/>
    <cellStyle name="Normal 64 6 3" xfId="57421" xr:uid="{069A014E-BB8E-40B2-B6D2-CA588920E224}"/>
    <cellStyle name="Normal 64 7" xfId="57422" xr:uid="{568A5419-0F13-489C-AEBB-84BC87547958}"/>
    <cellStyle name="Normal 64 7 2" xfId="57423" xr:uid="{5D5396C8-6DA3-4FA7-A48F-A928BC94A5E9}"/>
    <cellStyle name="Normal 64 8" xfId="57424" xr:uid="{05988AD6-EA52-4670-B5FF-513E98401700}"/>
    <cellStyle name="Normal 64 9" xfId="57425" xr:uid="{204158DC-838D-4AC2-8132-1FF3F9CB6FEF}"/>
    <cellStyle name="Normal 65" xfId="40217" xr:uid="{56123BFB-B8AC-4786-824C-14F7870391E0}"/>
    <cellStyle name="Normal 65 2" xfId="40218" xr:uid="{73A1A69D-B068-4F34-BD6B-F10563846646}"/>
    <cellStyle name="Normal 65 2 2" xfId="40219" xr:uid="{DF3E0D69-25C5-4E7E-9032-1CEC6CE8FF4D}"/>
    <cellStyle name="Normal 65 2 2 2" xfId="40220" xr:uid="{FB405BC2-2C58-46BA-8A32-BA04BCA865EC}"/>
    <cellStyle name="Normal 65 2 2 2 2" xfId="40221" xr:uid="{B2696BCA-4AA2-4C01-88A7-FA7E46EA4AE2}"/>
    <cellStyle name="Normal 65 2 2 2 2 2" xfId="40222" xr:uid="{0A0FD1FF-C42E-43E1-86D1-A8D93406EA35}"/>
    <cellStyle name="Normal 65 2 2 2 2 2 2" xfId="40223" xr:uid="{893730E9-A009-4ACF-8744-9C80F8C0C8A0}"/>
    <cellStyle name="Normal 65 2 2 2 2 2 2 2" xfId="57426" xr:uid="{7ECB6EC1-6341-43A1-ACEE-BCF57B106B44}"/>
    <cellStyle name="Normal 65 2 2 2 2 2 3" xfId="57427" xr:uid="{40772FC5-1A08-4AAE-9D50-D92411268407}"/>
    <cellStyle name="Normal 65 2 2 2 2 3" xfId="40224" xr:uid="{98D4CB36-CB97-48B2-ACB2-5061844D7EEC}"/>
    <cellStyle name="Normal 65 2 2 2 2 3 2" xfId="57428" xr:uid="{0C099AAB-FE8B-4C5E-AEB6-2A110A6BD42F}"/>
    <cellStyle name="Normal 65 2 2 2 2 4" xfId="57429" xr:uid="{C78FC811-4E9C-483C-849B-EC588D62E68A}"/>
    <cellStyle name="Normal 65 2 2 2 3" xfId="40225" xr:uid="{7F4386AB-C18E-4217-A0B7-CE969A1C4553}"/>
    <cellStyle name="Normal 65 2 2 2 3 2" xfId="40226" xr:uid="{AED00883-7A72-4136-B6C4-B7F0CE860682}"/>
    <cellStyle name="Normal 65 2 2 2 3 2 2" xfId="57430" xr:uid="{F7BB4848-9CB9-40B8-AED3-B35DF47F28CD}"/>
    <cellStyle name="Normal 65 2 2 2 3 3" xfId="57431" xr:uid="{E75D7839-7EB7-4272-909D-1925062DE090}"/>
    <cellStyle name="Normal 65 2 2 2 4" xfId="40227" xr:uid="{474F7302-19A2-43A9-9B65-FB2AF1EF9341}"/>
    <cellStyle name="Normal 65 2 2 2 4 2" xfId="57432" xr:uid="{D04286C7-B987-4877-9D69-FF2FC1564AA8}"/>
    <cellStyle name="Normal 65 2 2 2 5" xfId="57433" xr:uid="{B09612E1-6C1D-43A4-AE75-8D56B5E161C6}"/>
    <cellStyle name="Normal 65 2 2 2 6" xfId="57434" xr:uid="{09323D9A-221B-4D5C-A043-152A917F7A56}"/>
    <cellStyle name="Normal 65 2 2 3" xfId="40228" xr:uid="{5A1EA0FE-BC66-4C77-8046-F5593BF09A8E}"/>
    <cellStyle name="Normal 65 2 2 3 2" xfId="40229" xr:uid="{108B223D-A70D-4459-951D-F2E75C979DC3}"/>
    <cellStyle name="Normal 65 2 2 3 2 2" xfId="40230" xr:uid="{E6D790E6-C994-459C-8F81-BF9E100A8252}"/>
    <cellStyle name="Normal 65 2 2 3 2 2 2" xfId="57435" xr:uid="{0FD732C8-C895-4645-89EA-2457B06AF667}"/>
    <cellStyle name="Normal 65 2 2 3 2 3" xfId="57436" xr:uid="{C2E6BFD8-708A-4564-B9E6-8058CDAB8CAF}"/>
    <cellStyle name="Normal 65 2 2 3 3" xfId="40231" xr:uid="{90AEB26E-C8DB-4733-A1FC-F18FD47E45C7}"/>
    <cellStyle name="Normal 65 2 2 3 3 2" xfId="57437" xr:uid="{6B342B97-97E3-4B1D-86DE-7E5145356EC5}"/>
    <cellStyle name="Normal 65 2 2 3 4" xfId="57438" xr:uid="{59D22CF3-0BE9-4F7D-9264-E0B682539F16}"/>
    <cellStyle name="Normal 65 2 2 4" xfId="40232" xr:uid="{280158A6-4C34-4176-BA01-8AB20E5DE090}"/>
    <cellStyle name="Normal 65 2 2 4 2" xfId="40233" xr:uid="{0DC53E11-EBCA-43DA-A42F-767E451FACAA}"/>
    <cellStyle name="Normal 65 2 2 4 2 2" xfId="57439" xr:uid="{01E5E6F7-5E76-4A50-A070-D9F2C0139F32}"/>
    <cellStyle name="Normal 65 2 2 4 3" xfId="57440" xr:uid="{55BB04AE-F0BA-454F-80AF-D2B6399A851A}"/>
    <cellStyle name="Normal 65 2 2 5" xfId="40234" xr:uid="{F1F51695-099A-4E43-A9AE-6072FBC1FAA2}"/>
    <cellStyle name="Normal 65 2 2 5 2" xfId="57441" xr:uid="{58302F49-F79B-4A80-8981-EACD37E857DB}"/>
    <cellStyle name="Normal 65 2 2 6" xfId="57442" xr:uid="{3324E7DD-1C90-4550-AE42-BB4C6F86675B}"/>
    <cellStyle name="Normal 65 2 2 7" xfId="57443" xr:uid="{B35972E0-B9AE-45DB-9372-75E22642FED6}"/>
    <cellStyle name="Normal 65 2 3" xfId="40235" xr:uid="{903BFC8E-82A8-48C2-A49F-DBB594518911}"/>
    <cellStyle name="Normal 65 2 3 2" xfId="40236" xr:uid="{CC17AA56-D4CF-4D46-9DC8-18880BFCD563}"/>
    <cellStyle name="Normal 65 2 3 2 2" xfId="40237" xr:uid="{A9BA51F2-1BDB-4CB5-903C-2604A9F33299}"/>
    <cellStyle name="Normal 65 2 3 2 2 2" xfId="40238" xr:uid="{05B8F3D5-B038-4A84-9149-428518368251}"/>
    <cellStyle name="Normal 65 2 3 2 2 2 2" xfId="57444" xr:uid="{569B7BCF-7BA4-463D-A7B0-FF0829F16B19}"/>
    <cellStyle name="Normal 65 2 3 2 2 3" xfId="57445" xr:uid="{BF807D13-8606-4E21-A4DA-EB10BF952ADB}"/>
    <cellStyle name="Normal 65 2 3 2 3" xfId="40239" xr:uid="{58D63567-5005-4E22-AF89-9CC5A382FFF8}"/>
    <cellStyle name="Normal 65 2 3 2 3 2" xfId="57446" xr:uid="{E76AFC00-D23C-4DEE-926A-B25910FB1EBF}"/>
    <cellStyle name="Normal 65 2 3 2 4" xfId="57447" xr:uid="{89F6AD5F-CBD9-4ABE-81DC-8D281757F958}"/>
    <cellStyle name="Normal 65 2 3 3" xfId="40240" xr:uid="{AFA79183-267C-4850-BA1B-6B55D796855B}"/>
    <cellStyle name="Normal 65 2 3 3 2" xfId="40241" xr:uid="{F36A5336-6843-40DB-BB32-53B2A208CE40}"/>
    <cellStyle name="Normal 65 2 3 3 2 2" xfId="57448" xr:uid="{85AE4589-5A72-4C79-AA66-62C8AB5B4B7B}"/>
    <cellStyle name="Normal 65 2 3 3 3" xfId="57449" xr:uid="{D5F9B863-ECE3-4230-9A01-B0C8C066A8CD}"/>
    <cellStyle name="Normal 65 2 3 4" xfId="40242" xr:uid="{28B5C7E7-32E0-4887-93F4-A24BDD6B334F}"/>
    <cellStyle name="Normal 65 2 3 4 2" xfId="57450" xr:uid="{C27AD47E-79FC-4BCA-99E9-7A536AE34A79}"/>
    <cellStyle name="Normal 65 2 3 5" xfId="57451" xr:uid="{2A471586-BA99-48FA-8F50-6694E6B3DE6C}"/>
    <cellStyle name="Normal 65 2 3 6" xfId="57452" xr:uid="{180B6C38-CCD9-4C82-B726-7716E3208C1B}"/>
    <cellStyle name="Normal 65 2 4" xfId="40243" xr:uid="{A9549203-2CC6-4284-914C-3DEC779CA74F}"/>
    <cellStyle name="Normal 65 2 4 2" xfId="40244" xr:uid="{22112354-24C1-4C6E-A897-F28AD5152A59}"/>
    <cellStyle name="Normal 65 2 4 2 2" xfId="40245" xr:uid="{30CDDF68-67E6-4531-977C-0A21A2D88CDB}"/>
    <cellStyle name="Normal 65 2 4 2 2 2" xfId="40246" xr:uid="{08469BE5-D741-4CB0-AF21-7BEAB98C14CB}"/>
    <cellStyle name="Normal 65 2 4 2 3" xfId="40247" xr:uid="{C10AF1A6-959B-43B1-BB9A-729922D50B56}"/>
    <cellStyle name="Normal 65 2 4 3" xfId="40248" xr:uid="{85173763-C5ED-4F62-99CB-55AD1EDF6D59}"/>
    <cellStyle name="Normal 65 2 4 3 2" xfId="40249" xr:uid="{5EF96118-804B-4274-BC15-19679EF0C331}"/>
    <cellStyle name="Normal 65 2 4 4" xfId="40250" xr:uid="{B33C1962-4491-4A67-BCFF-0622507E04D2}"/>
    <cellStyle name="Normal 65 2 5" xfId="57453" xr:uid="{C7F3C08D-1265-4EA7-B527-461640632FBD}"/>
    <cellStyle name="Normal 65 2 5 2" xfId="57454" xr:uid="{634E1531-A883-4E54-8410-0EE41E9C3CFB}"/>
    <cellStyle name="Normal 65 2 5 2 2" xfId="57455" xr:uid="{5C285583-F7BF-4D38-8660-2EF11C93A711}"/>
    <cellStyle name="Normal 65 2 5 3" xfId="57456" xr:uid="{EED885FD-25E6-4D19-9DDB-9914E56D345D}"/>
    <cellStyle name="Normal 65 2 6" xfId="57457" xr:uid="{8943BFCD-2C1E-4259-833A-B20274E31B57}"/>
    <cellStyle name="Normal 65 2 6 2" xfId="57458" xr:uid="{9080BE59-B976-4DB4-8E4A-46F324C17996}"/>
    <cellStyle name="Normal 65 2 7" xfId="57459" xr:uid="{0FC13B32-14B4-4A6A-A1C0-9F3036CD2416}"/>
    <cellStyle name="Normal 65 2 8" xfId="57460" xr:uid="{E9FBE2B7-75B0-43E5-9C2C-65FD0F4849F5}"/>
    <cellStyle name="Normal 65 3" xfId="40251" xr:uid="{AFAB8821-39E9-4D4F-A5D3-88FCC7F7CC79}"/>
    <cellStyle name="Normal 65 3 2" xfId="40252" xr:uid="{183F6621-5399-4766-B190-42E49164E352}"/>
    <cellStyle name="Normal 65 3 2 2" xfId="40253" xr:uid="{EE2CFF57-6CD0-4B81-89EB-3C66CC8C15DF}"/>
    <cellStyle name="Normal 65 3 2 2 2" xfId="40254" xr:uid="{CF1C4CA3-B1B2-4FDF-871C-CE8DB2CADAC1}"/>
    <cellStyle name="Normal 65 3 2 2 2 2" xfId="40255" xr:uid="{49AAC40D-2FDF-45C2-805F-930A38853212}"/>
    <cellStyle name="Normal 65 3 2 2 2 2 2" xfId="57461" xr:uid="{26FC7B54-4937-4A59-8DD6-1B248598D5E1}"/>
    <cellStyle name="Normal 65 3 2 2 2 3" xfId="57462" xr:uid="{F5ACF102-3AD2-44BC-851E-B6F72EB69003}"/>
    <cellStyle name="Normal 65 3 2 2 3" xfId="40256" xr:uid="{69690BAC-9B49-42D1-8987-FE616ED81149}"/>
    <cellStyle name="Normal 65 3 2 2 3 2" xfId="57463" xr:uid="{4EC4D971-89FF-428C-AE70-2DD51B0490D7}"/>
    <cellStyle name="Normal 65 3 2 2 4" xfId="57464" xr:uid="{62035AC8-EA53-44D7-ABE7-C536E7652384}"/>
    <cellStyle name="Normal 65 3 2 3" xfId="40257" xr:uid="{01A8E58C-818A-4D62-B20E-A968F518E569}"/>
    <cellStyle name="Normal 65 3 2 3 2" xfId="40258" xr:uid="{2B65D60F-F78F-481F-AC07-25995BDEA0EE}"/>
    <cellStyle name="Normal 65 3 2 3 2 2" xfId="57465" xr:uid="{AE74011B-1AC7-4ABB-9B39-989561C4BFA3}"/>
    <cellStyle name="Normal 65 3 2 3 3" xfId="57466" xr:uid="{4FD7F260-86D7-4BBA-86FB-E96247A85B3F}"/>
    <cellStyle name="Normal 65 3 2 4" xfId="40259" xr:uid="{C4C520AB-E82D-4FBF-AC78-1000BEB75DB8}"/>
    <cellStyle name="Normal 65 3 2 4 2" xfId="57467" xr:uid="{4479A108-6946-4F47-A35D-C84598440476}"/>
    <cellStyle name="Normal 65 3 2 5" xfId="57468" xr:uid="{3EF0D6E8-8EAE-47C6-84A5-1C35C87AAD20}"/>
    <cellStyle name="Normal 65 3 2 6" xfId="57469" xr:uid="{AF408101-B9CB-4D21-A519-83F490E6CCB7}"/>
    <cellStyle name="Normal 65 3 3" xfId="40260" xr:uid="{92335114-C11A-450C-A063-F7A470FBA56B}"/>
    <cellStyle name="Normal 65 3 3 2" xfId="40261" xr:uid="{182E4416-6B55-41F8-B37B-626B41AFB105}"/>
    <cellStyle name="Normal 65 3 3 2 2" xfId="40262" xr:uid="{1247260F-8F41-4DC2-B4D1-889BE2138724}"/>
    <cellStyle name="Normal 65 3 3 2 2 2" xfId="57470" xr:uid="{2B24BEDB-7ED3-4B48-B5B8-C59F8DB59183}"/>
    <cellStyle name="Normal 65 3 3 2 3" xfId="57471" xr:uid="{5122C2E5-A346-4FAF-A2B8-A9DF4C065C38}"/>
    <cellStyle name="Normal 65 3 3 3" xfId="40263" xr:uid="{5B051460-6540-4E6B-A29E-8327E96F8F0D}"/>
    <cellStyle name="Normal 65 3 3 3 2" xfId="57472" xr:uid="{52C52673-A99C-472C-AF84-2A37D643929F}"/>
    <cellStyle name="Normal 65 3 3 4" xfId="57473" xr:uid="{996599E9-7620-4A87-9185-8419C4059932}"/>
    <cellStyle name="Normal 65 3 4" xfId="40264" xr:uid="{76BF19DA-7657-478C-AF2F-626332CA2451}"/>
    <cellStyle name="Normal 65 3 4 2" xfId="40265" xr:uid="{F74C67E7-36A5-4D8F-855A-F34004776726}"/>
    <cellStyle name="Normal 65 3 4 2 2" xfId="57474" xr:uid="{F32BF18A-205E-4A2B-9D04-42F3DC127CBD}"/>
    <cellStyle name="Normal 65 3 4 3" xfId="57475" xr:uid="{405D927D-D577-4164-8818-A6EE3BB8F8EE}"/>
    <cellStyle name="Normal 65 3 5" xfId="40266" xr:uid="{C9DE822E-1204-4E16-AEEC-65D413D3F6E1}"/>
    <cellStyle name="Normal 65 3 5 2" xfId="57476" xr:uid="{D3E7AC8D-B188-4BC3-81A8-C6A9252C188D}"/>
    <cellStyle name="Normal 65 3 6" xfId="57477" xr:uid="{646D1D3F-F171-4F79-8824-7A9FB8CD260C}"/>
    <cellStyle name="Normal 65 3 7" xfId="57478" xr:uid="{9D885D0B-DAE9-4992-9BC7-2D659D62E4B5}"/>
    <cellStyle name="Normal 65 4" xfId="40267" xr:uid="{206DA31B-D018-46D5-96D2-58264BF35D4C}"/>
    <cellStyle name="Normal 65 4 2" xfId="40268" xr:uid="{A6D05B4C-3412-4A40-8AEB-6B7E186FBBB9}"/>
    <cellStyle name="Normal 65 4 2 2" xfId="40269" xr:uid="{5C133B97-835E-4A7F-9953-5ECDCF60D6E4}"/>
    <cellStyle name="Normal 65 4 2 2 2" xfId="40270" xr:uid="{AB1924B0-D486-46A7-B3DD-D659BBD1E35C}"/>
    <cellStyle name="Normal 65 4 2 2 2 2" xfId="57479" xr:uid="{29BFD1AC-6F13-46BA-B6FE-A8650C01C271}"/>
    <cellStyle name="Normal 65 4 2 2 3" xfId="57480" xr:uid="{EDEEF625-ECAF-4289-BDEC-E324385CEFCA}"/>
    <cellStyle name="Normal 65 4 2 3" xfId="40271" xr:uid="{B184A134-68CE-4FA6-A541-62E5E5DFFFC7}"/>
    <cellStyle name="Normal 65 4 2 3 2" xfId="57481" xr:uid="{FF5EE9C2-1CD8-4E81-AE2E-6BE4550ECCD7}"/>
    <cellStyle name="Normal 65 4 2 4" xfId="57482" xr:uid="{9BB2FE6F-B9BD-470A-9060-F9B307C02192}"/>
    <cellStyle name="Normal 65 4 3" xfId="40272" xr:uid="{FF579DB5-A296-4CE5-B57A-8E6AE9DEDF9A}"/>
    <cellStyle name="Normal 65 4 3 2" xfId="40273" xr:uid="{FCB86384-719D-40F0-AA8D-D264EF9AA00F}"/>
    <cellStyle name="Normal 65 4 3 2 2" xfId="57483" xr:uid="{C9E8AD04-5EBF-4A16-8F45-ACAE313DD22C}"/>
    <cellStyle name="Normal 65 4 3 3" xfId="57484" xr:uid="{312833AC-A015-4B83-96B0-E09C40E26FCB}"/>
    <cellStyle name="Normal 65 4 4" xfId="40274" xr:uid="{8F6FB301-76E1-4B87-AE7D-053D7DB6A38A}"/>
    <cellStyle name="Normal 65 4 4 2" xfId="57485" xr:uid="{CDFA4D79-2589-4D53-A370-E9AEB0EF0120}"/>
    <cellStyle name="Normal 65 4 5" xfId="57486" xr:uid="{422E7366-1471-4B29-9140-8976F4427B60}"/>
    <cellStyle name="Normal 65 4 6" xfId="57487" xr:uid="{DAEC4B7E-6E49-4E90-9EF6-D2E033E5033F}"/>
    <cellStyle name="Normal 65 5" xfId="40275" xr:uid="{3B7BDBF4-9ABB-46C5-8534-B2D3D3E052CD}"/>
    <cellStyle name="Normal 65 5 2" xfId="40276" xr:uid="{12C36C41-5C41-4D7A-AE8A-DF422CF9A62A}"/>
    <cellStyle name="Normal 65 5 2 2" xfId="40277" xr:uid="{0B809135-57F9-42D3-9741-A99DE902A5F8}"/>
    <cellStyle name="Normal 65 5 2 2 2" xfId="40278" xr:uid="{6B376B38-D129-44DC-B6AD-16516A191F23}"/>
    <cellStyle name="Normal 65 5 2 3" xfId="40279" xr:uid="{C0F475DA-E024-41F0-AB8D-CBE9C72EC910}"/>
    <cellStyle name="Normal 65 5 3" xfId="40280" xr:uid="{714391DC-0658-4C2D-836E-DEE1D579428E}"/>
    <cellStyle name="Normal 65 5 3 2" xfId="40281" xr:uid="{5C8CDB04-850A-407C-A3FC-7BA42E8391D6}"/>
    <cellStyle name="Normal 65 5 4" xfId="40282" xr:uid="{26CC4E3E-1DE1-4129-86EC-81EA05E26683}"/>
    <cellStyle name="Normal 65 6" xfId="40283" xr:uid="{57103BB0-6F87-4AB7-8C12-99C14C17CE90}"/>
    <cellStyle name="Normal 65 6 2" xfId="57488" xr:uid="{DDC07696-D4D3-4800-B3B1-238C1E3F02AF}"/>
    <cellStyle name="Normal 65 6 2 2" xfId="57489" xr:uid="{8C70E758-3505-4ECE-A55D-532EBB79FF50}"/>
    <cellStyle name="Normal 65 6 3" xfId="57490" xr:uid="{112AC528-1B32-47CC-A13D-6F4867FA687B}"/>
    <cellStyle name="Normal 65 7" xfId="57491" xr:uid="{95D147AD-4CEC-4110-85AC-46157A0E0A10}"/>
    <cellStyle name="Normal 65 7 2" xfId="57492" xr:uid="{4A453B0D-E044-49B5-811D-676E6AE3D4AC}"/>
    <cellStyle name="Normal 65 8" xfId="57493" xr:uid="{4B100CEB-27CE-4059-98C0-D7C0E00E3653}"/>
    <cellStyle name="Normal 65 9" xfId="57494" xr:uid="{33151970-68D8-4815-B29B-B0B85501BB42}"/>
    <cellStyle name="Normal 66" xfId="40284" xr:uid="{191F9B0D-51B6-4EEB-A507-C51FAB82B49B}"/>
    <cellStyle name="Normal 66 2" xfId="40285" xr:uid="{73F82BC8-04B1-4657-A6C7-0F40149F2AD9}"/>
    <cellStyle name="Normal 66 2 2" xfId="40286" xr:uid="{55B70DF8-F3D9-4973-99C6-AFDF54496019}"/>
    <cellStyle name="Normal 66 2 2 2" xfId="40287" xr:uid="{6B17E580-F3A5-4E22-B425-3BAC63903DE1}"/>
    <cellStyle name="Normal 66 2 2 2 2" xfId="40288" xr:uid="{70D7FA7C-92CC-4AE9-89C1-D4A00A675803}"/>
    <cellStyle name="Normal 66 2 2 2 2 2" xfId="40289" xr:uid="{6F1988C2-2884-4DF5-9D4C-D116C94F931E}"/>
    <cellStyle name="Normal 66 2 2 2 2 2 2" xfId="40290" xr:uid="{BC14D347-05BF-4E3A-8A65-E6D4FC5C0A47}"/>
    <cellStyle name="Normal 66 2 2 2 2 2 2 2" xfId="57495" xr:uid="{7E68168D-9B0E-4C03-893A-391164C3EE26}"/>
    <cellStyle name="Normal 66 2 2 2 2 2 3" xfId="57496" xr:uid="{7150CE05-8E11-4825-9BC7-7F46DDB0C438}"/>
    <cellStyle name="Normal 66 2 2 2 2 3" xfId="40291" xr:uid="{E36498A0-4F56-4F6F-B9B8-2E0754902EC4}"/>
    <cellStyle name="Normal 66 2 2 2 2 3 2" xfId="57497" xr:uid="{5F301705-9365-4596-AC71-302269CF86AA}"/>
    <cellStyle name="Normal 66 2 2 2 2 4" xfId="57498" xr:uid="{9B81E5E8-9842-4474-B58F-2190089BAB1F}"/>
    <cellStyle name="Normal 66 2 2 2 3" xfId="40292" xr:uid="{A1572D3B-A5E6-493C-BA47-CD1DE6426E08}"/>
    <cellStyle name="Normal 66 2 2 2 3 2" xfId="40293" xr:uid="{E7E2B47D-DC6E-4CE8-8C33-EE330D1263C9}"/>
    <cellStyle name="Normal 66 2 2 2 3 2 2" xfId="57499" xr:uid="{4CDDC11C-4660-4A84-B331-9273B0DCA6D5}"/>
    <cellStyle name="Normal 66 2 2 2 3 3" xfId="57500" xr:uid="{25B04152-B7E5-47E1-9EC8-D74BF80AA1C9}"/>
    <cellStyle name="Normal 66 2 2 2 4" xfId="40294" xr:uid="{1021FEF3-F904-4623-A280-51F15D2C229B}"/>
    <cellStyle name="Normal 66 2 2 2 4 2" xfId="57501" xr:uid="{1E442C3C-1DAF-43FC-9C56-FE9DE5955AF3}"/>
    <cellStyle name="Normal 66 2 2 2 5" xfId="57502" xr:uid="{9B94BAC1-1FE9-4387-AD94-AA5D95FBA633}"/>
    <cellStyle name="Normal 66 2 2 2 6" xfId="57503" xr:uid="{4855F1E0-0128-43FD-8652-8F2678CD5867}"/>
    <cellStyle name="Normal 66 2 2 3" xfId="40295" xr:uid="{88466061-26BE-4EDC-AD70-583C072EC454}"/>
    <cellStyle name="Normal 66 2 2 3 2" xfId="40296" xr:uid="{CDF88A40-AC8B-42CD-90F6-9F5D5F4CCC03}"/>
    <cellStyle name="Normal 66 2 2 3 2 2" xfId="40297" xr:uid="{57ADF178-CA4A-4FB4-8E0D-BCAFB4EFB030}"/>
    <cellStyle name="Normal 66 2 2 3 2 2 2" xfId="57504" xr:uid="{7D776206-3D40-4AE0-82D2-05E9E830AA07}"/>
    <cellStyle name="Normal 66 2 2 3 2 3" xfId="57505" xr:uid="{1F05A1BB-E829-4606-BBC0-B9BC1AC4F1BC}"/>
    <cellStyle name="Normal 66 2 2 3 3" xfId="40298" xr:uid="{82617A8F-3893-4BB7-BC0B-3ED1CFC78AEC}"/>
    <cellStyle name="Normal 66 2 2 3 3 2" xfId="57506" xr:uid="{1FE2AA1C-F21D-45F8-9459-30C9853EB266}"/>
    <cellStyle name="Normal 66 2 2 3 4" xfId="57507" xr:uid="{98E8BF8B-680E-45C4-AC7F-110A5DE34F5C}"/>
    <cellStyle name="Normal 66 2 2 4" xfId="40299" xr:uid="{7AA38116-787C-4EC5-95A1-CC95C20F3150}"/>
    <cellStyle name="Normal 66 2 2 4 2" xfId="40300" xr:uid="{08B5E2B4-A34C-4ACF-B963-BC8EF8302EAC}"/>
    <cellStyle name="Normal 66 2 2 4 2 2" xfId="57508" xr:uid="{E91DFB7D-3D21-48D9-B174-25293F8B763D}"/>
    <cellStyle name="Normal 66 2 2 4 3" xfId="57509" xr:uid="{312E2CAD-6462-4BB7-89CE-335DC4E458EE}"/>
    <cellStyle name="Normal 66 2 2 5" xfId="40301" xr:uid="{6BDF135A-D5E9-44F2-8B49-C5F16768C99D}"/>
    <cellStyle name="Normal 66 2 2 5 2" xfId="57510" xr:uid="{33675B03-EF88-44A9-81B2-69E0499DCCF2}"/>
    <cellStyle name="Normal 66 2 2 6" xfId="57511" xr:uid="{6BC9DF12-3E04-40FF-8E91-EDF1AA7A09CA}"/>
    <cellStyle name="Normal 66 2 2 7" xfId="57512" xr:uid="{1E25B607-8CAB-4D19-A0E9-90137BBABD04}"/>
    <cellStyle name="Normal 66 2 3" xfId="40302" xr:uid="{83FB8EA9-301C-43A5-82CB-F99FA2985FA7}"/>
    <cellStyle name="Normal 66 2 3 2" xfId="40303" xr:uid="{3A664554-0402-4E49-A896-743C4663ED73}"/>
    <cellStyle name="Normal 66 2 3 2 2" xfId="40304" xr:uid="{6BE12B3A-A731-4F39-AB81-D6F37AE57EE1}"/>
    <cellStyle name="Normal 66 2 3 2 2 2" xfId="40305" xr:uid="{74EBC5AF-8EE4-470E-940D-E5B4CE2F03B3}"/>
    <cellStyle name="Normal 66 2 3 2 2 2 2" xfId="57513" xr:uid="{837092AD-8EB6-4CA9-887B-50478BAD07B6}"/>
    <cellStyle name="Normal 66 2 3 2 2 3" xfId="57514" xr:uid="{F0EE5499-9FE1-4B54-A6AC-CE8F8DE99AA0}"/>
    <cellStyle name="Normal 66 2 3 2 3" xfId="40306" xr:uid="{7FBD5E0D-04AF-477C-99FD-60D2E5CF60D5}"/>
    <cellStyle name="Normal 66 2 3 2 3 2" xfId="57515" xr:uid="{E1FCC528-1469-42EB-9EA6-7EE9B5E5E250}"/>
    <cellStyle name="Normal 66 2 3 2 4" xfId="57516" xr:uid="{5B6970CD-77F1-4285-A4A6-9F17A7B2AC91}"/>
    <cellStyle name="Normal 66 2 3 3" xfId="40307" xr:uid="{D5F16400-8D8E-4BD4-B36B-9B31245CA281}"/>
    <cellStyle name="Normal 66 2 3 3 2" xfId="40308" xr:uid="{7410D69F-2D2A-4A02-84CD-5DFB14F7086A}"/>
    <cellStyle name="Normal 66 2 3 3 2 2" xfId="57517" xr:uid="{CB7939FA-6BD3-477A-B2FE-45EBA1EE2B19}"/>
    <cellStyle name="Normal 66 2 3 3 3" xfId="57518" xr:uid="{498EBC88-5F61-4CF2-91FA-A686673E97BB}"/>
    <cellStyle name="Normal 66 2 3 4" xfId="40309" xr:uid="{BCE601CD-2E04-41AD-8237-8FE17712557B}"/>
    <cellStyle name="Normal 66 2 3 4 2" xfId="57519" xr:uid="{40916A24-DFDF-4C3A-AFAD-FA8EE9F8C15D}"/>
    <cellStyle name="Normal 66 2 3 5" xfId="57520" xr:uid="{302ECE91-1BCA-4258-9933-ACAD3204F8C6}"/>
    <cellStyle name="Normal 66 2 3 6" xfId="57521" xr:uid="{2DDCDC10-5E6C-431E-A94C-0BC536693085}"/>
    <cellStyle name="Normal 66 2 4" xfId="40310" xr:uid="{714B22B5-8A25-4BAE-85E7-A844E02A992E}"/>
    <cellStyle name="Normal 66 2 4 2" xfId="40311" xr:uid="{596D7F37-AD1D-4A6C-95D0-61C8CD055054}"/>
    <cellStyle name="Normal 66 2 4 2 2" xfId="40312" xr:uid="{5F0DE592-06C7-4FB3-A193-13958A85A6F9}"/>
    <cellStyle name="Normal 66 2 4 2 2 2" xfId="40313" xr:uid="{F0280CEB-248E-45B8-9577-A1D1588C14F0}"/>
    <cellStyle name="Normal 66 2 4 2 3" xfId="40314" xr:uid="{30719298-B0C4-40AA-989C-03B6308EAFBE}"/>
    <cellStyle name="Normal 66 2 4 3" xfId="40315" xr:uid="{EDFD763B-A1A4-4CBC-8124-E3A7876475E7}"/>
    <cellStyle name="Normal 66 2 4 3 2" xfId="40316" xr:uid="{96B7D818-A999-4E70-A8F6-6AFF07A481EC}"/>
    <cellStyle name="Normal 66 2 4 4" xfId="40317" xr:uid="{0742370C-8F50-4EDE-A7DD-104E7827BA95}"/>
    <cellStyle name="Normal 66 2 5" xfId="57522" xr:uid="{FDD245C9-27F1-48BD-8F98-2B97A62F11A0}"/>
    <cellStyle name="Normal 66 2 5 2" xfId="57523" xr:uid="{3CFEF147-8D0B-4202-9376-7734B1169BB1}"/>
    <cellStyle name="Normal 66 2 5 2 2" xfId="57524" xr:uid="{1C30E259-32EB-4EC2-9311-3B9F97B28737}"/>
    <cellStyle name="Normal 66 2 5 3" xfId="57525" xr:uid="{7501E310-6FF3-464B-8D39-FD5A801873B9}"/>
    <cellStyle name="Normal 66 2 6" xfId="57526" xr:uid="{0F247E18-BD49-4CD7-9927-FBA6FA0D87BB}"/>
    <cellStyle name="Normal 66 2 6 2" xfId="57527" xr:uid="{8337AFDA-D789-4E3F-B42C-4A3103C868B9}"/>
    <cellStyle name="Normal 66 2 7" xfId="57528" xr:uid="{1F665841-D673-4D2C-AFF8-DDE45C4FF18B}"/>
    <cellStyle name="Normal 66 2 8" xfId="57529" xr:uid="{C076101D-C3DF-460F-87B7-D3D1AB3D42AF}"/>
    <cellStyle name="Normal 66 3" xfId="40318" xr:uid="{B8A69598-79CB-4706-BA74-33DF58F0ABB8}"/>
    <cellStyle name="Normal 66 3 2" xfId="40319" xr:uid="{176EFF3C-01A6-48BB-BE4E-BCC3B3234EF5}"/>
    <cellStyle name="Normal 66 3 2 2" xfId="40320" xr:uid="{25ADD8A4-7365-4AD7-961C-0B0A04E9663E}"/>
    <cellStyle name="Normal 66 3 2 2 2" xfId="40321" xr:uid="{BBA4E749-19F5-49C1-99E3-BA8655FA630B}"/>
    <cellStyle name="Normal 66 3 2 2 2 2" xfId="40322" xr:uid="{557CCE17-F4E7-484D-9467-A413B75E2742}"/>
    <cellStyle name="Normal 66 3 2 2 2 2 2" xfId="57530" xr:uid="{62EFA5B1-E440-4039-91C1-8A9DE60F6B09}"/>
    <cellStyle name="Normal 66 3 2 2 2 3" xfId="57531" xr:uid="{44540D31-F2D4-49AF-BA95-B3B5B433F748}"/>
    <cellStyle name="Normal 66 3 2 2 3" xfId="40323" xr:uid="{5EF7503E-84AC-4BA6-B4AE-18A9C3F5F7FA}"/>
    <cellStyle name="Normal 66 3 2 2 3 2" xfId="57532" xr:uid="{A7A83E25-E066-4C02-B621-AE1F6485DF10}"/>
    <cellStyle name="Normal 66 3 2 2 4" xfId="57533" xr:uid="{6D60529E-8620-4A61-A9D4-C9D95D9112BA}"/>
    <cellStyle name="Normal 66 3 2 3" xfId="40324" xr:uid="{57E17F22-300E-4C4B-8AD4-8D7E2C2D6ADE}"/>
    <cellStyle name="Normal 66 3 2 3 2" xfId="40325" xr:uid="{C0AE9140-BED5-41EB-97CB-422AFE01B3D4}"/>
    <cellStyle name="Normal 66 3 2 3 2 2" xfId="57534" xr:uid="{B626C4B0-5571-464B-87AF-CE6B5992033E}"/>
    <cellStyle name="Normal 66 3 2 3 3" xfId="57535" xr:uid="{E64F9600-59EB-4BD7-8D06-857AB9DF7398}"/>
    <cellStyle name="Normal 66 3 2 4" xfId="40326" xr:uid="{0279D98C-52FF-4E55-AD4B-C4AF68F937DF}"/>
    <cellStyle name="Normal 66 3 2 4 2" xfId="57536" xr:uid="{F3630DC3-976D-4D7A-A108-D3F2DB5DDB83}"/>
    <cellStyle name="Normal 66 3 2 5" xfId="57537" xr:uid="{A7059BC9-C48C-42B3-AE69-ABCCB104C715}"/>
    <cellStyle name="Normal 66 3 2 6" xfId="57538" xr:uid="{33393E69-6D26-41BB-8A12-5E2A3BF9B40A}"/>
    <cellStyle name="Normal 66 3 3" xfId="40327" xr:uid="{8E8D6F16-EB02-46B8-9A60-5601D4EFAD16}"/>
    <cellStyle name="Normal 66 3 3 2" xfId="40328" xr:uid="{285243F2-8CD8-4917-84EF-12EA16FFBB59}"/>
    <cellStyle name="Normal 66 3 3 2 2" xfId="40329" xr:uid="{4D0382D8-DA89-470E-85C0-2201A2950AA2}"/>
    <cellStyle name="Normal 66 3 3 2 2 2" xfId="57539" xr:uid="{6A1C216F-5D44-4736-A2C4-1A5A461BF3C8}"/>
    <cellStyle name="Normal 66 3 3 2 3" xfId="57540" xr:uid="{9B00B7C5-1654-43C5-A779-8FA99EB7C9D9}"/>
    <cellStyle name="Normal 66 3 3 3" xfId="40330" xr:uid="{E504860C-0595-4100-8F9E-E6F753FD9912}"/>
    <cellStyle name="Normal 66 3 3 3 2" xfId="57541" xr:uid="{8CF85BFD-404C-4D94-AB18-57E5A305C2A4}"/>
    <cellStyle name="Normal 66 3 3 4" xfId="57542" xr:uid="{1D293856-71A2-4168-94B7-827765390A32}"/>
    <cellStyle name="Normal 66 3 4" xfId="40331" xr:uid="{193F7825-8930-46F1-A0B8-79E2E1358094}"/>
    <cellStyle name="Normal 66 3 4 2" xfId="40332" xr:uid="{EE57106A-D9E7-4AA4-9858-35A44D1E1444}"/>
    <cellStyle name="Normal 66 3 4 2 2" xfId="57543" xr:uid="{973EC440-80C4-41A1-A5B3-5C874A1F09CA}"/>
    <cellStyle name="Normal 66 3 4 3" xfId="57544" xr:uid="{5D42D126-0058-4A8B-940C-9E26932A2AAA}"/>
    <cellStyle name="Normal 66 3 5" xfId="40333" xr:uid="{D72BD7C5-A20D-4E92-B7A4-80E85181E773}"/>
    <cellStyle name="Normal 66 3 5 2" xfId="57545" xr:uid="{45548152-B247-443B-AFD0-4D7FC56DDA95}"/>
    <cellStyle name="Normal 66 3 6" xfId="57546" xr:uid="{70A33136-9B1F-47A6-9375-5EEC4166A716}"/>
    <cellStyle name="Normal 66 3 7" xfId="57547" xr:uid="{B5A57F77-C617-418F-994B-6E2F4508ACE9}"/>
    <cellStyle name="Normal 66 4" xfId="40334" xr:uid="{2F12C682-700C-43D6-AB0B-53CE14CDDBF1}"/>
    <cellStyle name="Normal 66 4 2" xfId="40335" xr:uid="{82F7E5BB-3378-4CBB-A2D5-868EF2D47065}"/>
    <cellStyle name="Normal 66 4 2 2" xfId="40336" xr:uid="{5D93F966-9E7E-4497-AF1B-E7661EB3BEA0}"/>
    <cellStyle name="Normal 66 4 2 2 2" xfId="40337" xr:uid="{2B419C4F-458C-4A54-9BD6-BEC15D5E0155}"/>
    <cellStyle name="Normal 66 4 2 2 2 2" xfId="57548" xr:uid="{059CD885-A499-47D6-AF62-14183AD0D7A2}"/>
    <cellStyle name="Normal 66 4 2 2 3" xfId="57549" xr:uid="{63493AFE-4104-46BB-86B2-CCCB6877DD3C}"/>
    <cellStyle name="Normal 66 4 2 3" xfId="40338" xr:uid="{0BAF385C-8E8A-4029-853F-A89AC7C5AB30}"/>
    <cellStyle name="Normal 66 4 2 3 2" xfId="57550" xr:uid="{50B06E97-6E2D-4873-859C-D54E48248053}"/>
    <cellStyle name="Normal 66 4 2 4" xfId="57551" xr:uid="{7F614975-C6A2-434B-AE3D-056CE97CDF97}"/>
    <cellStyle name="Normal 66 4 3" xfId="40339" xr:uid="{A6E8CCAF-BC3E-497C-95A3-98B5228E0E46}"/>
    <cellStyle name="Normal 66 4 3 2" xfId="40340" xr:uid="{7652C15D-C8F8-4C31-9C3B-A17EA93F5619}"/>
    <cellStyle name="Normal 66 4 3 2 2" xfId="57552" xr:uid="{36B5E04A-2A81-4B4A-A99F-48521F3D8954}"/>
    <cellStyle name="Normal 66 4 3 3" xfId="57553" xr:uid="{6B7BFCA3-D8E0-47D7-8FF3-ADC776304BBA}"/>
    <cellStyle name="Normal 66 4 4" xfId="40341" xr:uid="{0B0E2793-4B91-48AB-92EE-78FF1B46922D}"/>
    <cellStyle name="Normal 66 4 4 2" xfId="57554" xr:uid="{A035E147-6860-44BC-BD9E-34A313C632C0}"/>
    <cellStyle name="Normal 66 4 5" xfId="57555" xr:uid="{832EC4C6-A681-4219-90D8-980D7481EC8A}"/>
    <cellStyle name="Normal 66 4 6" xfId="57556" xr:uid="{F20088C4-B906-4C03-A725-C25F858A55BB}"/>
    <cellStyle name="Normal 66 5" xfId="40342" xr:uid="{3FF97DCA-F4B5-4582-A40B-9ADD9D6AFC30}"/>
    <cellStyle name="Normal 66 5 2" xfId="40343" xr:uid="{F14C8C55-C5E9-420D-9087-6747D89063F3}"/>
    <cellStyle name="Normal 66 5 2 2" xfId="40344" xr:uid="{F4B0E4A7-8EA4-486C-8D8A-447A1352FD97}"/>
    <cellStyle name="Normal 66 5 2 2 2" xfId="40345" xr:uid="{356BD44E-7437-4E54-91A6-169D8FD78D94}"/>
    <cellStyle name="Normal 66 5 2 3" xfId="40346" xr:uid="{F710992C-85CD-4E99-8A6D-F0E90F619467}"/>
    <cellStyle name="Normal 66 5 3" xfId="40347" xr:uid="{15D92C9F-1A10-412E-861E-B3B0EA6E356E}"/>
    <cellStyle name="Normal 66 5 3 2" xfId="40348" xr:uid="{B1F4C5EB-D4AC-42D7-86EE-BB9203E379BC}"/>
    <cellStyle name="Normal 66 5 4" xfId="40349" xr:uid="{683A80BB-A42D-4B7A-81EE-5B91448E757C}"/>
    <cellStyle name="Normal 66 6" xfId="40350" xr:uid="{CB7A9F57-8A65-47C9-A213-5E965B7C9400}"/>
    <cellStyle name="Normal 66 6 2" xfId="57557" xr:uid="{C79D8FFE-B1C2-4C4D-AF0B-97DB8356C76C}"/>
    <cellStyle name="Normal 66 6 2 2" xfId="57558" xr:uid="{C337A0BD-7E4A-49C6-8ABD-180713E068E9}"/>
    <cellStyle name="Normal 66 6 3" xfId="57559" xr:uid="{4A023182-D21E-488F-819E-EC872986EA0A}"/>
    <cellStyle name="Normal 66 7" xfId="57560" xr:uid="{C7802B7D-4032-41CC-8BB4-0DFEDE2079C8}"/>
    <cellStyle name="Normal 66 7 2" xfId="57561" xr:uid="{BBE72DE9-C55B-490E-8089-1A2CD5D91946}"/>
    <cellStyle name="Normal 66 8" xfId="57562" xr:uid="{B9AA3A2F-7CC3-4BD0-BF19-0DFD5B928EF9}"/>
    <cellStyle name="Normal 66 9" xfId="57563" xr:uid="{D62D59FB-BC04-4F10-9BBD-5292AFD9078E}"/>
    <cellStyle name="Normal 67" xfId="40351" xr:uid="{B54E1DE2-CDCB-4D88-B20A-D7E35D75D17F}"/>
    <cellStyle name="Normal 67 2" xfId="40352" xr:uid="{358DEB0D-E9A7-4A23-A3C7-04131642382A}"/>
    <cellStyle name="Normal 67 2 2" xfId="40353" xr:uid="{F3904B27-84AB-42A0-B8DB-7F880AFCA1E9}"/>
    <cellStyle name="Normal 67 2 2 2" xfId="40354" xr:uid="{3A083530-48E7-410B-A1A6-ED7AFA13D784}"/>
    <cellStyle name="Normal 67 2 2 2 2" xfId="40355" xr:uid="{AD6C5529-FCAA-4CCB-8D5C-7C8F5B77DDE4}"/>
    <cellStyle name="Normal 67 2 2 2 2 2" xfId="40356" xr:uid="{B7CCAE4F-7FC4-449D-83E6-D3DED02EEC23}"/>
    <cellStyle name="Normal 67 2 2 2 2 2 2" xfId="40357" xr:uid="{5527DD03-ACD3-4032-B3BA-07D1937AF77B}"/>
    <cellStyle name="Normal 67 2 2 2 2 2 2 2" xfId="57564" xr:uid="{A58C45C2-7541-4311-9FC6-B5B6875DC12D}"/>
    <cellStyle name="Normal 67 2 2 2 2 2 3" xfId="57565" xr:uid="{6542D27C-279E-4CB5-B194-65F6488B817C}"/>
    <cellStyle name="Normal 67 2 2 2 2 3" xfId="40358" xr:uid="{11216FA4-E4C7-4594-8ACF-BDFD971C8E34}"/>
    <cellStyle name="Normal 67 2 2 2 2 3 2" xfId="57566" xr:uid="{A237CD2A-FB15-498E-B272-623D8D3DE2F4}"/>
    <cellStyle name="Normal 67 2 2 2 2 4" xfId="57567" xr:uid="{83A65D1F-458A-4E45-8598-F2938CD1AD7A}"/>
    <cellStyle name="Normal 67 2 2 2 3" xfId="40359" xr:uid="{FE25920C-785F-4EDA-BDA2-43F1B798D870}"/>
    <cellStyle name="Normal 67 2 2 2 3 2" xfId="40360" xr:uid="{B042C758-E5CC-4532-A141-2D9650731DCA}"/>
    <cellStyle name="Normal 67 2 2 2 3 2 2" xfId="57568" xr:uid="{4815FE02-4ECA-4443-9818-9EBA4C3166C5}"/>
    <cellStyle name="Normal 67 2 2 2 3 3" xfId="57569" xr:uid="{B1464572-0293-4187-87A8-AD179C3EAD1A}"/>
    <cellStyle name="Normal 67 2 2 2 4" xfId="40361" xr:uid="{D759355B-842B-40C7-9CE6-7194B45FD639}"/>
    <cellStyle name="Normal 67 2 2 2 4 2" xfId="57570" xr:uid="{715B4DC2-958E-4D8B-BE8C-0EA37AA35095}"/>
    <cellStyle name="Normal 67 2 2 2 5" xfId="57571" xr:uid="{D6F59336-AB35-4C0C-921B-E03EC7307FBA}"/>
    <cellStyle name="Normal 67 2 2 2 6" xfId="57572" xr:uid="{0F2957D3-ED88-4AA0-8582-25A5F606043D}"/>
    <cellStyle name="Normal 67 2 2 3" xfId="40362" xr:uid="{9E3D7469-DBF9-4409-97AE-B20A4159D365}"/>
    <cellStyle name="Normal 67 2 2 3 2" xfId="40363" xr:uid="{9A4B6E18-40A5-45CD-8D26-B0384AE43937}"/>
    <cellStyle name="Normal 67 2 2 3 2 2" xfId="40364" xr:uid="{3B80A7E7-F13D-41D0-BABD-D5212D4BEF55}"/>
    <cellStyle name="Normal 67 2 2 3 2 2 2" xfId="57573" xr:uid="{A483F112-BCA4-4BFB-A489-D80445374DDB}"/>
    <cellStyle name="Normal 67 2 2 3 2 3" xfId="57574" xr:uid="{8406FDF5-6196-4831-8B39-DA7CE84538DC}"/>
    <cellStyle name="Normal 67 2 2 3 3" xfId="40365" xr:uid="{1F9FE473-E481-43C3-BBCD-CF4B7FEEEADC}"/>
    <cellStyle name="Normal 67 2 2 3 3 2" xfId="57575" xr:uid="{43D4DA36-BFE7-468D-AAAF-68ED0950B4AA}"/>
    <cellStyle name="Normal 67 2 2 3 4" xfId="57576" xr:uid="{AD70E3B7-B8E7-4F36-ACD0-0EC26F7D7B6C}"/>
    <cellStyle name="Normal 67 2 2 4" xfId="40366" xr:uid="{65F81D00-1F41-40B3-A929-85F18A9C5E9D}"/>
    <cellStyle name="Normal 67 2 2 4 2" xfId="40367" xr:uid="{621BD8A5-3F1F-44BA-997A-F5E048953DF7}"/>
    <cellStyle name="Normal 67 2 2 4 2 2" xfId="57577" xr:uid="{E093E32C-DDEE-48B6-B726-491E5FDEB5B6}"/>
    <cellStyle name="Normal 67 2 2 4 3" xfId="57578" xr:uid="{E8CFC2AE-CA8F-4170-8054-EB1984432AA9}"/>
    <cellStyle name="Normal 67 2 2 5" xfId="40368" xr:uid="{13ADF260-9167-4B79-A81A-56893E707056}"/>
    <cellStyle name="Normal 67 2 2 5 2" xfId="57579" xr:uid="{B10D1D4B-7399-4027-B2DB-BA0633E3EA5F}"/>
    <cellStyle name="Normal 67 2 2 6" xfId="57580" xr:uid="{15649048-0313-4EB0-BC31-B5FDF41CD1B5}"/>
    <cellStyle name="Normal 67 2 2 7" xfId="57581" xr:uid="{FC4FD283-1A80-4846-BCA1-B776CB12215B}"/>
    <cellStyle name="Normal 67 2 3" xfId="40369" xr:uid="{8044E78B-1603-4B5F-A52B-6097C5BCAFF8}"/>
    <cellStyle name="Normal 67 2 3 2" xfId="40370" xr:uid="{CD1A828A-7DA1-4E7B-BC56-FAE88D8A8FD8}"/>
    <cellStyle name="Normal 67 2 3 2 2" xfId="40371" xr:uid="{66C4C990-F048-4070-AD8D-1BD977B6FB2F}"/>
    <cellStyle name="Normal 67 2 3 2 2 2" xfId="40372" xr:uid="{9C09F1DC-A8A0-4479-ABE0-A6337EC1F337}"/>
    <cellStyle name="Normal 67 2 3 2 2 2 2" xfId="57582" xr:uid="{D3941D89-1A13-4E69-987B-783FE6EBDF5A}"/>
    <cellStyle name="Normal 67 2 3 2 2 3" xfId="57583" xr:uid="{4A7618D2-67A7-468F-8EFD-A22A1A6F696D}"/>
    <cellStyle name="Normal 67 2 3 2 3" xfId="40373" xr:uid="{8F9C4EFB-019A-49C9-84BD-1FAAC446098F}"/>
    <cellStyle name="Normal 67 2 3 2 3 2" xfId="57584" xr:uid="{DACEA470-9A20-43B8-B9DD-AE344ACB876F}"/>
    <cellStyle name="Normal 67 2 3 2 4" xfId="57585" xr:uid="{03641DB8-0182-4A38-AA64-864E76DA88F8}"/>
    <cellStyle name="Normal 67 2 3 3" xfId="40374" xr:uid="{A7963D74-44E2-42BC-A945-B55B214B6178}"/>
    <cellStyle name="Normal 67 2 3 3 2" xfId="40375" xr:uid="{97451394-5A1E-43FE-BD84-5B0BFE38322F}"/>
    <cellStyle name="Normal 67 2 3 3 2 2" xfId="57586" xr:uid="{98B18E65-D084-4F94-9CBF-90B8BD8FDE40}"/>
    <cellStyle name="Normal 67 2 3 3 3" xfId="57587" xr:uid="{9427E2EC-4817-4548-B72B-9E36B3C52B67}"/>
    <cellStyle name="Normal 67 2 3 4" xfId="40376" xr:uid="{48B33FF2-D09A-473D-971D-20A3EB4CEB19}"/>
    <cellStyle name="Normal 67 2 3 4 2" xfId="57588" xr:uid="{A3BF2452-A88E-47A9-BA45-E929FC12FB3D}"/>
    <cellStyle name="Normal 67 2 3 5" xfId="57589" xr:uid="{AB66D089-51B7-4A23-B5DD-6327573C115B}"/>
    <cellStyle name="Normal 67 2 3 6" xfId="57590" xr:uid="{F478DB02-1557-4E37-A4B2-268AF3BE0CE4}"/>
    <cellStyle name="Normal 67 2 4" xfId="40377" xr:uid="{5E0E4876-F1FA-4F17-AF74-42CCC700181C}"/>
    <cellStyle name="Normal 67 2 4 2" xfId="40378" xr:uid="{E17E6760-0103-4E7A-89D3-8BA33A53C315}"/>
    <cellStyle name="Normal 67 2 4 2 2" xfId="40379" xr:uid="{2887CFC6-6FF1-43AA-B168-CFF0CC15D985}"/>
    <cellStyle name="Normal 67 2 4 2 2 2" xfId="40380" xr:uid="{A17D0591-BAC1-4B22-B2CA-59595F184B0A}"/>
    <cellStyle name="Normal 67 2 4 2 3" xfId="40381" xr:uid="{553D5275-9ED2-4B31-917C-140C7E1F1585}"/>
    <cellStyle name="Normal 67 2 4 3" xfId="40382" xr:uid="{79CEC796-A8CA-4F75-AE87-70AB70B933CE}"/>
    <cellStyle name="Normal 67 2 4 3 2" xfId="40383" xr:uid="{E29BE5BD-B263-4E69-88EB-8AA0D1812A07}"/>
    <cellStyle name="Normal 67 2 4 4" xfId="40384" xr:uid="{D8A9B3CD-2977-4226-B020-2600DEF79CF3}"/>
    <cellStyle name="Normal 67 2 5" xfId="57591" xr:uid="{5FFEE7B0-2FA0-4542-8B8B-4B087382ABB6}"/>
    <cellStyle name="Normal 67 2 5 2" xfId="57592" xr:uid="{101B4FB7-AAEB-41AA-872F-3E79F03A7EDE}"/>
    <cellStyle name="Normal 67 2 5 2 2" xfId="57593" xr:uid="{BC23B190-4897-42B9-B4E0-3DD7B9766199}"/>
    <cellStyle name="Normal 67 2 5 3" xfId="57594" xr:uid="{AFA87BD5-638D-4D04-8375-B9257D239998}"/>
    <cellStyle name="Normal 67 2 6" xfId="57595" xr:uid="{EFF30363-0CC1-4C9E-8E78-38142B160DFF}"/>
    <cellStyle name="Normal 67 2 6 2" xfId="57596" xr:uid="{4AF818D5-C34C-409D-A865-7A9790C3ABAC}"/>
    <cellStyle name="Normal 67 2 7" xfId="57597" xr:uid="{8D92FC3E-8AB2-4B1C-A2A1-C88CD0FAD5DC}"/>
    <cellStyle name="Normal 67 2 8" xfId="57598" xr:uid="{94C5790B-C552-4F48-B407-C512BB888E7D}"/>
    <cellStyle name="Normal 67 3" xfId="40385" xr:uid="{648E626D-13B3-4E01-BE4A-3E034790342D}"/>
    <cellStyle name="Normal 67 3 2" xfId="40386" xr:uid="{5EB20F32-82AA-4269-8078-C46FA42779A1}"/>
    <cellStyle name="Normal 67 3 2 2" xfId="40387" xr:uid="{2ED2E411-CCD0-47CA-A078-1028BD6C4FD0}"/>
    <cellStyle name="Normal 67 3 2 2 2" xfId="40388" xr:uid="{2109B178-E84C-4144-A885-7F136F452DB9}"/>
    <cellStyle name="Normal 67 3 2 2 2 2" xfId="40389" xr:uid="{78D98DDE-D6CB-4730-B531-8269A592A7E1}"/>
    <cellStyle name="Normal 67 3 2 2 2 2 2" xfId="57599" xr:uid="{06BEAEC5-F36B-4D06-AD09-7E9FDCA7D4FF}"/>
    <cellStyle name="Normal 67 3 2 2 2 3" xfId="57600" xr:uid="{4AB3DB76-A5E6-477C-ABCE-B80A0F1FD4E2}"/>
    <cellStyle name="Normal 67 3 2 2 3" xfId="40390" xr:uid="{CC2EADF4-529C-46DE-9C90-74A9F83A8683}"/>
    <cellStyle name="Normal 67 3 2 2 3 2" xfId="57601" xr:uid="{18304B51-C70B-4E15-9CEC-A3D2AB2295DE}"/>
    <cellStyle name="Normal 67 3 2 2 4" xfId="57602" xr:uid="{B319FC4D-FF3F-4666-9469-0FE085DCD227}"/>
    <cellStyle name="Normal 67 3 2 3" xfId="40391" xr:uid="{0D08CA6D-4DDA-42F8-BCE2-92095FB67E13}"/>
    <cellStyle name="Normal 67 3 2 3 2" xfId="40392" xr:uid="{DC957E67-111D-42E9-B9D6-0AA648B49BD4}"/>
    <cellStyle name="Normal 67 3 2 3 2 2" xfId="57603" xr:uid="{70DE373A-1C5D-4690-988F-2CA275E7F64F}"/>
    <cellStyle name="Normal 67 3 2 3 3" xfId="57604" xr:uid="{C532D1DA-CF37-4B24-BF66-779803AA40DA}"/>
    <cellStyle name="Normal 67 3 2 4" xfId="40393" xr:uid="{D1C8183A-1CB6-4920-A674-F5D4C9D90464}"/>
    <cellStyle name="Normal 67 3 2 4 2" xfId="57605" xr:uid="{E4C4B0CB-C1B2-41BD-AF74-CCA3BA22C77C}"/>
    <cellStyle name="Normal 67 3 2 5" xfId="57606" xr:uid="{649F4B45-FBAD-4503-99E5-A665AA1A4F61}"/>
    <cellStyle name="Normal 67 3 2 6" xfId="57607" xr:uid="{E3E49D6B-9868-4A6C-8793-1AEDDE76E35A}"/>
    <cellStyle name="Normal 67 3 3" xfId="40394" xr:uid="{453354B0-4A4A-40F1-8B59-6CD3DFEF6E36}"/>
    <cellStyle name="Normal 67 3 3 2" xfId="40395" xr:uid="{430F41C4-5E8B-41EC-A438-245B63726692}"/>
    <cellStyle name="Normal 67 3 3 2 2" xfId="40396" xr:uid="{7CE1A4C3-3C22-4CDB-AF66-EC72DE773FC9}"/>
    <cellStyle name="Normal 67 3 3 2 2 2" xfId="57608" xr:uid="{051D992F-F5F8-4581-84F0-CF3A38E5FE5A}"/>
    <cellStyle name="Normal 67 3 3 2 3" xfId="57609" xr:uid="{E05313D0-AFF3-4C6E-A203-884AA0A94EB4}"/>
    <cellStyle name="Normal 67 3 3 3" xfId="40397" xr:uid="{79299C09-F9A0-4B37-957B-71C5CA98DC42}"/>
    <cellStyle name="Normal 67 3 3 3 2" xfId="57610" xr:uid="{BDF05927-2D29-4AED-A355-990DA60D5D64}"/>
    <cellStyle name="Normal 67 3 3 4" xfId="57611" xr:uid="{94EAFDF3-EFB0-42CD-9085-DDDF96966DEA}"/>
    <cellStyle name="Normal 67 3 4" xfId="40398" xr:uid="{6CA3B317-B955-4C6F-A91B-3B31C0BEDD50}"/>
    <cellStyle name="Normal 67 3 4 2" xfId="40399" xr:uid="{668BAFB6-1390-4221-A851-365F994CE69A}"/>
    <cellStyle name="Normal 67 3 4 2 2" xfId="57612" xr:uid="{D74AFA10-7F24-4B5D-8C7B-7AF1B2D114F3}"/>
    <cellStyle name="Normal 67 3 4 3" xfId="57613" xr:uid="{42FAFEDF-1FF3-49F5-9AAB-DEB454637038}"/>
    <cellStyle name="Normal 67 3 5" xfId="40400" xr:uid="{C2D1CF8D-0C9E-4C04-B81A-F1DC22FA3646}"/>
    <cellStyle name="Normal 67 3 5 2" xfId="57614" xr:uid="{CA7538BB-DD18-4DD5-B289-D87BD595428A}"/>
    <cellStyle name="Normal 67 3 6" xfId="57615" xr:uid="{EE368EB7-67F3-40F4-AD2E-CF9E3AD34352}"/>
    <cellStyle name="Normal 67 3 7" xfId="57616" xr:uid="{30073241-48CC-4177-8A04-1CAFDA4C0F3E}"/>
    <cellStyle name="Normal 67 4" xfId="40401" xr:uid="{A9FA7D31-C816-4508-A950-3DFAB44F5D75}"/>
    <cellStyle name="Normal 67 4 2" xfId="40402" xr:uid="{8D02F745-8029-466C-8A07-CDAFCF231691}"/>
    <cellStyle name="Normal 67 4 2 2" xfId="40403" xr:uid="{62356C21-73AB-4F0C-B24B-9A72D50E791F}"/>
    <cellStyle name="Normal 67 4 2 2 2" xfId="40404" xr:uid="{1109909E-8513-474C-9A37-7F1E1D8E0B3D}"/>
    <cellStyle name="Normal 67 4 2 2 2 2" xfId="57617" xr:uid="{97FFC91A-B553-43B4-8631-71D5317B1DC8}"/>
    <cellStyle name="Normal 67 4 2 2 3" xfId="57618" xr:uid="{C28F5AD2-7F99-47A6-8A94-D879C9E169A8}"/>
    <cellStyle name="Normal 67 4 2 3" xfId="40405" xr:uid="{C1A11001-7CC4-4C4B-9A99-4A25F03F134F}"/>
    <cellStyle name="Normal 67 4 2 3 2" xfId="57619" xr:uid="{43455232-1522-42C3-B149-7022BB55D65F}"/>
    <cellStyle name="Normal 67 4 2 4" xfId="57620" xr:uid="{2C95441A-99E3-43E6-B803-03B074DEFDFD}"/>
    <cellStyle name="Normal 67 4 3" xfId="40406" xr:uid="{DAACCFC6-504E-4D18-8FAF-0F913322145D}"/>
    <cellStyle name="Normal 67 4 3 2" xfId="40407" xr:uid="{19B6A68C-3219-4855-ACE3-F4B3CD793822}"/>
    <cellStyle name="Normal 67 4 3 2 2" xfId="57621" xr:uid="{63EE8533-B986-46A2-83DA-D20EA5E5ADF8}"/>
    <cellStyle name="Normal 67 4 3 3" xfId="57622" xr:uid="{9F9C939B-4E21-480C-AB6A-8DF8F3209A2D}"/>
    <cellStyle name="Normal 67 4 4" xfId="40408" xr:uid="{02A31376-7B40-42AF-8069-FB94F3A88CFD}"/>
    <cellStyle name="Normal 67 4 4 2" xfId="57623" xr:uid="{0A82B653-24F8-4CC2-A799-7B65AC025F34}"/>
    <cellStyle name="Normal 67 4 5" xfId="57624" xr:uid="{08C3ACA7-4F3C-4434-A1FC-242857D13A1C}"/>
    <cellStyle name="Normal 67 4 6" xfId="57625" xr:uid="{0D0EB58C-4620-4132-A6ED-4DAE44CE220A}"/>
    <cellStyle name="Normal 67 5" xfId="40409" xr:uid="{6346D84F-9A1F-401D-A51B-12D79FC02060}"/>
    <cellStyle name="Normal 67 5 2" xfId="40410" xr:uid="{36271674-6FC0-469F-8FD5-7E4B34F7F4FB}"/>
    <cellStyle name="Normal 67 5 2 2" xfId="40411" xr:uid="{D704FA43-EB88-40E8-ACA0-E624BE679F41}"/>
    <cellStyle name="Normal 67 5 2 2 2" xfId="40412" xr:uid="{42E5FA9C-6E51-45A4-8B97-DA3392A3529B}"/>
    <cellStyle name="Normal 67 5 2 3" xfId="40413" xr:uid="{2874B8DD-EAF6-411E-A173-0860732DE576}"/>
    <cellStyle name="Normal 67 5 3" xfId="40414" xr:uid="{FDC34A31-F794-49B5-8F1E-C616CB6221F5}"/>
    <cellStyle name="Normal 67 5 3 2" xfId="40415" xr:uid="{65A007B0-2692-4382-9A2D-AFF71D96B05E}"/>
    <cellStyle name="Normal 67 5 4" xfId="40416" xr:uid="{1115ED45-928B-41B7-ACC0-2F06AB6DCFE6}"/>
    <cellStyle name="Normal 67 6" xfId="40417" xr:uid="{677F7724-5FF5-4C36-AB9F-90DC46032185}"/>
    <cellStyle name="Normal 67 6 2" xfId="57626" xr:uid="{58A1CCB7-E1A2-49B0-B630-5D0390BE2BA5}"/>
    <cellStyle name="Normal 67 6 2 2" xfId="57627" xr:uid="{7BE56F4D-09D3-456B-BB00-58CF409B7C64}"/>
    <cellStyle name="Normal 67 6 3" xfId="57628" xr:uid="{784487EA-F737-4DB4-8FAD-E37573525DE7}"/>
    <cellStyle name="Normal 67 7" xfId="57629" xr:uid="{48B980EB-13B7-4CEF-A19B-6AEFDC190E3D}"/>
    <cellStyle name="Normal 67 7 2" xfId="57630" xr:uid="{85C76EEA-729B-4314-8254-4F392F6C5ADE}"/>
    <cellStyle name="Normal 67 8" xfId="57631" xr:uid="{18A33A70-1C79-4C12-84AB-6DB621185146}"/>
    <cellStyle name="Normal 67 9" xfId="57632" xr:uid="{82769004-AD0A-453D-B398-4E7E7309302A}"/>
    <cellStyle name="Normal 68" xfId="22" xr:uid="{A166F7C4-5DB6-4912-9CFE-542B186859E2}"/>
    <cellStyle name="Normal 68 2" xfId="40418" xr:uid="{EE043A71-F964-4ECA-AE61-D298C78C481E}"/>
    <cellStyle name="Normal 68 2 2" xfId="40419" xr:uid="{63D2E902-66E8-4EDA-8458-8D8CEC987694}"/>
    <cellStyle name="Normal 68 2 2 2" xfId="40420" xr:uid="{53682341-4470-4002-A629-D0F96887EB62}"/>
    <cellStyle name="Normal 68 2 2 2 2" xfId="40421" xr:uid="{B87BBA42-FD7E-4CA5-A539-F67A01A738A1}"/>
    <cellStyle name="Normal 68 2 2 2 2 2" xfId="40422" xr:uid="{4A235331-DA5D-45CA-BFFC-FCC30CDC7C80}"/>
    <cellStyle name="Normal 68 2 2 2 2 2 2" xfId="40423" xr:uid="{E61E4603-D000-4C18-A122-C58F110B8326}"/>
    <cellStyle name="Normal 68 2 2 2 2 2 2 2" xfId="57633" xr:uid="{752BD211-D3B1-4B88-9E28-9EDD72FA6F50}"/>
    <cellStyle name="Normal 68 2 2 2 2 2 3" xfId="57634" xr:uid="{308CC971-51CA-49E9-BBF6-2C39A4698F62}"/>
    <cellStyle name="Normal 68 2 2 2 2 3" xfId="40424" xr:uid="{6FAEB032-2B19-480A-A7AA-61C8BE6C6A60}"/>
    <cellStyle name="Normal 68 2 2 2 2 3 2" xfId="57635" xr:uid="{8D6CAC13-D605-4D43-8953-A616546D0F63}"/>
    <cellStyle name="Normal 68 2 2 2 2 4" xfId="57636" xr:uid="{73CBACBE-6459-4925-A12B-5C68B813B71F}"/>
    <cellStyle name="Normal 68 2 2 2 3" xfId="40425" xr:uid="{27B3007D-F93C-4CA4-8B3B-031F4B9D4B97}"/>
    <cellStyle name="Normal 68 2 2 2 3 2" xfId="40426" xr:uid="{ACAE3045-D004-48F7-9C32-DE7233D8C7AB}"/>
    <cellStyle name="Normal 68 2 2 2 3 2 2" xfId="57637" xr:uid="{67C43A0B-CB7C-4A30-AF2B-D3175D95651B}"/>
    <cellStyle name="Normal 68 2 2 2 3 3" xfId="57638" xr:uid="{BC275EBE-6B7A-4307-81B0-1C5914C3C022}"/>
    <cellStyle name="Normal 68 2 2 2 4" xfId="40427" xr:uid="{A1318C05-7992-442C-8431-5A232EABC8A4}"/>
    <cellStyle name="Normal 68 2 2 2 4 2" xfId="57639" xr:uid="{70CD4B64-4AAD-41D1-B073-9F6D9ABD7BBF}"/>
    <cellStyle name="Normal 68 2 2 2 5" xfId="57640" xr:uid="{9E730463-268E-41C3-9A01-A14B58B7EA79}"/>
    <cellStyle name="Normal 68 2 2 2 6" xfId="57641" xr:uid="{FCACAA6F-DA68-433A-A47B-65B3900B6FDB}"/>
    <cellStyle name="Normal 68 2 2 3" xfId="40428" xr:uid="{856BD300-EB95-4715-AAE2-7EAE073F898F}"/>
    <cellStyle name="Normal 68 2 2 3 2" xfId="40429" xr:uid="{F98102C4-508A-4B57-952C-50A4B23346E6}"/>
    <cellStyle name="Normal 68 2 2 3 2 2" xfId="40430" xr:uid="{A248D9F7-558A-4911-B07E-D1EB0DC7D1F8}"/>
    <cellStyle name="Normal 68 2 2 3 2 2 2" xfId="57642" xr:uid="{130304F9-9828-4CE2-A136-B80768C2C519}"/>
    <cellStyle name="Normal 68 2 2 3 2 3" xfId="57643" xr:uid="{E3F4677D-3B40-4D9C-9E51-FD27C000526F}"/>
    <cellStyle name="Normal 68 2 2 3 3" xfId="40431" xr:uid="{09E62279-7AEF-4976-9346-B2E5D54B9CC8}"/>
    <cellStyle name="Normal 68 2 2 3 3 2" xfId="57644" xr:uid="{7B900C59-EE43-4DC4-94C6-6723F0E2F4FD}"/>
    <cellStyle name="Normal 68 2 2 3 4" xfId="57645" xr:uid="{87429483-518C-43EB-8D7F-8D3F31A03702}"/>
    <cellStyle name="Normal 68 2 2 4" xfId="40432" xr:uid="{80A663EF-5CBE-4651-BF26-0FBACDF3792B}"/>
    <cellStyle name="Normal 68 2 2 4 2" xfId="40433" xr:uid="{6D38499A-F65B-4E7C-9864-AD684B751A16}"/>
    <cellStyle name="Normal 68 2 2 4 2 2" xfId="57646" xr:uid="{F3B80EEF-2150-4EB9-9C9C-F7617F9241C0}"/>
    <cellStyle name="Normal 68 2 2 4 3" xfId="57647" xr:uid="{2CDE5DDD-2C2A-462A-B779-6495FA62FA2C}"/>
    <cellStyle name="Normal 68 2 2 5" xfId="40434" xr:uid="{BF278319-97EA-4AEC-A7D4-A2E1EBCC3D68}"/>
    <cellStyle name="Normal 68 2 2 5 2" xfId="57648" xr:uid="{8019CC0B-6CDC-479F-9809-78971AEA5123}"/>
    <cellStyle name="Normal 68 2 2 6" xfId="57649" xr:uid="{BF852404-E043-48B8-B540-5E57F3C9CD63}"/>
    <cellStyle name="Normal 68 2 2 7" xfId="57650" xr:uid="{68AF6B11-B40E-4BB7-A3BA-31B191BC1901}"/>
    <cellStyle name="Normal 68 2 3" xfId="40435" xr:uid="{DC8A3EF3-1A2E-4092-9A33-4D36B831E06B}"/>
    <cellStyle name="Normal 68 2 3 2" xfId="40436" xr:uid="{0042E655-E2F4-4FC3-BFAA-76268BB693D5}"/>
    <cellStyle name="Normal 68 2 3 2 2" xfId="40437" xr:uid="{CCD03FB9-FD90-4673-BDD9-96633446AFAE}"/>
    <cellStyle name="Normal 68 2 3 2 2 2" xfId="40438" xr:uid="{1FE1F730-BB5F-490B-99C4-BF30E49B14DB}"/>
    <cellStyle name="Normal 68 2 3 2 2 2 2" xfId="57651" xr:uid="{82043B62-5B30-4B75-8F72-C161149DBE02}"/>
    <cellStyle name="Normal 68 2 3 2 2 3" xfId="57652" xr:uid="{9119D205-3FA9-4D89-A2B0-36AE89BE5060}"/>
    <cellStyle name="Normal 68 2 3 2 3" xfId="40439" xr:uid="{00FFBB88-0C82-4926-8BC5-6AB8FAE1EEC6}"/>
    <cellStyle name="Normal 68 2 3 2 3 2" xfId="57653" xr:uid="{EBCE88A5-8CD0-4461-A36A-CA9BB8655ED2}"/>
    <cellStyle name="Normal 68 2 3 2 4" xfId="57654" xr:uid="{8AC9DA02-94EE-4D8F-9250-40A0F76382E5}"/>
    <cellStyle name="Normal 68 2 3 3" xfId="40440" xr:uid="{4D55C670-4B4F-466A-ACDF-4D70A4CA5DFA}"/>
    <cellStyle name="Normal 68 2 3 3 2" xfId="40441" xr:uid="{49A7BD0D-020E-4677-95CE-BEF50EEC69B0}"/>
    <cellStyle name="Normal 68 2 3 3 2 2" xfId="57655" xr:uid="{FD89ABB8-92F7-4FA1-A3CF-6E4694F550C4}"/>
    <cellStyle name="Normal 68 2 3 3 3" xfId="57656" xr:uid="{D8534380-A1BB-4C65-B8E7-E88B3C64CDE8}"/>
    <cellStyle name="Normal 68 2 3 4" xfId="40442" xr:uid="{F2CD0FA3-E9E1-41D6-9D1A-7DE4CEA3600D}"/>
    <cellStyle name="Normal 68 2 3 4 2" xfId="57657" xr:uid="{FC94919A-3172-43CD-BFC2-4B838FE1C61A}"/>
    <cellStyle name="Normal 68 2 3 5" xfId="57658" xr:uid="{ED9D78A4-367C-4415-B601-78114F4F73A0}"/>
    <cellStyle name="Normal 68 2 3 6" xfId="57659" xr:uid="{F403874E-0B98-47F5-9D57-9F63C1B9A46C}"/>
    <cellStyle name="Normal 68 2 4" xfId="40443" xr:uid="{151083CE-687F-4A18-947F-9DF6E2BB5E1D}"/>
    <cellStyle name="Normal 68 2 4 2" xfId="40444" xr:uid="{97E9F85D-6E9A-453A-8E73-E05845321C5B}"/>
    <cellStyle name="Normal 68 2 4 2 2" xfId="40445" xr:uid="{15111062-6EC3-4BF0-A3A8-F6A1B869B584}"/>
    <cellStyle name="Normal 68 2 4 2 2 2" xfId="40446" xr:uid="{87498123-BE49-41A7-90C9-171AF7157F4B}"/>
    <cellStyle name="Normal 68 2 4 2 3" xfId="40447" xr:uid="{61DC4B8F-9D10-473B-BDDA-947D414FCFF4}"/>
    <cellStyle name="Normal 68 2 4 3" xfId="40448" xr:uid="{56AF0E7C-C151-4B03-96EC-150B26CFBAB6}"/>
    <cellStyle name="Normal 68 2 4 3 2" xfId="40449" xr:uid="{64F099CF-BECE-4314-9D66-95570CD247D3}"/>
    <cellStyle name="Normal 68 2 4 4" xfId="40450" xr:uid="{D32E9BDB-F8AA-4E85-9F26-9B910C776F01}"/>
    <cellStyle name="Normal 68 2 5" xfId="57660" xr:uid="{09BC2DCC-7830-46A0-A6EE-A0084FD65D73}"/>
    <cellStyle name="Normal 68 2 5 2" xfId="57661" xr:uid="{47D755E7-7126-446B-9E2D-32C4C5742E46}"/>
    <cellStyle name="Normal 68 2 5 2 2" xfId="57662" xr:uid="{4A2B2C87-C190-4EE3-9A59-6E71D20C5AD1}"/>
    <cellStyle name="Normal 68 2 5 3" xfId="57663" xr:uid="{1C6CB6EC-934C-4DF8-BBE7-FDBCF96ACBDB}"/>
    <cellStyle name="Normal 68 2 6" xfId="57664" xr:uid="{B5897DEF-C8CD-4DCC-95D4-616A1B07E1F5}"/>
    <cellStyle name="Normal 68 2 6 2" xfId="57665" xr:uid="{EE23257A-0BC9-4CC3-B98A-1B498231BA36}"/>
    <cellStyle name="Normal 68 2 7" xfId="57666" xr:uid="{BA0765F4-8AEF-4F86-86EB-E99A1B5E2F99}"/>
    <cellStyle name="Normal 68 2 8" xfId="57667" xr:uid="{17092080-520A-48C4-9D2F-25C198E3D1F3}"/>
    <cellStyle name="Normal 68 3" xfId="40451" xr:uid="{4896BAD4-1BD9-4051-B73D-6B3CCA5CDBF8}"/>
    <cellStyle name="Normal 68 3 2" xfId="40452" xr:uid="{F6E5E179-8A46-47BD-95CC-D0AF30F0C9EF}"/>
    <cellStyle name="Normal 68 3 2 2" xfId="40453" xr:uid="{F817B4E1-A5B5-414D-A8D4-F31EBC39B926}"/>
    <cellStyle name="Normal 68 3 2 2 2" xfId="40454" xr:uid="{0303A10B-D7E3-4ECD-AC53-5681262DA4F8}"/>
    <cellStyle name="Normal 68 3 2 2 2 2" xfId="40455" xr:uid="{CF286B08-971A-4F1D-B2DA-35C9D0946722}"/>
    <cellStyle name="Normal 68 3 2 2 2 2 2" xfId="57668" xr:uid="{560CA9B7-E6DB-4E19-B507-D3E75B0994CF}"/>
    <cellStyle name="Normal 68 3 2 2 2 3" xfId="57669" xr:uid="{B9FD37EC-7931-4D6D-9F7F-A66A325007C5}"/>
    <cellStyle name="Normal 68 3 2 2 3" xfId="40456" xr:uid="{EE1D0EB9-F620-4F5F-8953-7B22E9F448B1}"/>
    <cellStyle name="Normal 68 3 2 2 3 2" xfId="57670" xr:uid="{A83B5926-6D8E-4563-B506-8307D669591F}"/>
    <cellStyle name="Normal 68 3 2 2 4" xfId="57671" xr:uid="{D431FFA5-B2D0-415F-90C0-16B42A98F17D}"/>
    <cellStyle name="Normal 68 3 2 3" xfId="40457" xr:uid="{73932DA2-33D2-472B-8CE4-27FF17F3A75B}"/>
    <cellStyle name="Normal 68 3 2 3 2" xfId="40458" xr:uid="{4F21672D-8B31-4700-8E53-1830FCF489F1}"/>
    <cellStyle name="Normal 68 3 2 3 2 2" xfId="57672" xr:uid="{E3B18370-D497-43A5-BE57-EFF03A95812C}"/>
    <cellStyle name="Normal 68 3 2 3 3" xfId="57673" xr:uid="{64399740-F70E-4100-A45D-C835559D0851}"/>
    <cellStyle name="Normal 68 3 2 4" xfId="40459" xr:uid="{B5DE307A-EDD0-469C-82D3-368DF9634CD7}"/>
    <cellStyle name="Normal 68 3 2 4 2" xfId="57674" xr:uid="{DC6EE470-A1DA-40A7-9632-A9369E55F992}"/>
    <cellStyle name="Normal 68 3 2 5" xfId="57675" xr:uid="{CAA5B146-0879-4212-9DDA-729588A94B27}"/>
    <cellStyle name="Normal 68 3 2 6" xfId="57676" xr:uid="{38034169-963C-4A50-BCB6-8F40A608B81F}"/>
    <cellStyle name="Normal 68 3 3" xfId="40460" xr:uid="{86989666-D02A-4E67-830F-1BB1A38091C5}"/>
    <cellStyle name="Normal 68 3 3 2" xfId="40461" xr:uid="{DDE1AE02-253A-4E0C-9D89-18C4626F2B0A}"/>
    <cellStyle name="Normal 68 3 3 2 2" xfId="40462" xr:uid="{B3683D86-099F-44E9-B21F-98AD0D3FEEC1}"/>
    <cellStyle name="Normal 68 3 3 2 2 2" xfId="57677" xr:uid="{5DE65BF2-357F-4525-A591-CECB773206BD}"/>
    <cellStyle name="Normal 68 3 3 2 3" xfId="57678" xr:uid="{AFFF8D1D-1B43-4401-A6AC-3292212676EA}"/>
    <cellStyle name="Normal 68 3 3 3" xfId="40463" xr:uid="{AF07B461-F682-4DE7-AC66-8E6BDFB2783D}"/>
    <cellStyle name="Normal 68 3 3 3 2" xfId="57679" xr:uid="{B9F2E4DB-28FE-402A-A116-63BC33F7FAF5}"/>
    <cellStyle name="Normal 68 3 3 4" xfId="57680" xr:uid="{CF5B2911-05F5-4FCE-9650-052CC6F111C8}"/>
    <cellStyle name="Normal 68 3 4" xfId="40464" xr:uid="{EF69F62B-028D-40CD-B517-FB484002D21F}"/>
    <cellStyle name="Normal 68 3 4 2" xfId="40465" xr:uid="{E8DF1FEA-D3B3-41B3-802A-AF7224F95061}"/>
    <cellStyle name="Normal 68 3 4 2 2" xfId="57681" xr:uid="{44D9B518-48BC-428C-8A02-A3DFC466DB83}"/>
    <cellStyle name="Normal 68 3 4 3" xfId="57682" xr:uid="{DB3DAE8A-636C-4D57-8136-C6948BD50F95}"/>
    <cellStyle name="Normal 68 3 5" xfId="40466" xr:uid="{01153E7E-B261-4B4F-BB5C-C023465D0E76}"/>
    <cellStyle name="Normal 68 3 5 2" xfId="57683" xr:uid="{307E78D0-BA16-4372-8A13-DE4FE6FEFE1F}"/>
    <cellStyle name="Normal 68 3 6" xfId="57684" xr:uid="{0BB801A9-8FCD-4BB4-BE75-101EC6908AE8}"/>
    <cellStyle name="Normal 68 3 7" xfId="57685" xr:uid="{A0991FD8-7E56-4431-8327-7E5B65459D61}"/>
    <cellStyle name="Normal 68 4" xfId="40467" xr:uid="{53F7C4A8-1953-4E68-A5D7-191E25AE6D9A}"/>
    <cellStyle name="Normal 68 4 2" xfId="40468" xr:uid="{023C682E-3705-4635-AF97-79879916548B}"/>
    <cellStyle name="Normal 68 4 2 2" xfId="40469" xr:uid="{58A1B23B-A837-43B3-BA9B-5E25EA4EBA64}"/>
    <cellStyle name="Normal 68 4 2 2 2" xfId="40470" xr:uid="{498D42F1-EC73-4210-AD66-2788FA89C7AA}"/>
    <cellStyle name="Normal 68 4 2 2 2 2" xfId="57686" xr:uid="{6BE35FE0-4296-481A-9079-64C5FB60E355}"/>
    <cellStyle name="Normal 68 4 2 2 3" xfId="57687" xr:uid="{1A652F80-5E6D-4D19-948F-EDC81B36E275}"/>
    <cellStyle name="Normal 68 4 2 3" xfId="40471" xr:uid="{11842B6E-F460-424C-92AF-3A9544D5F3E1}"/>
    <cellStyle name="Normal 68 4 2 3 2" xfId="57688" xr:uid="{2755AC4B-2051-4E05-8259-9EF8874C09DD}"/>
    <cellStyle name="Normal 68 4 2 4" xfId="57689" xr:uid="{85DDC5B8-DA39-4DD1-95A3-D34E1C621ECD}"/>
    <cellStyle name="Normal 68 4 3" xfId="40472" xr:uid="{256DF6C1-FF63-4AA2-9131-DD695E7786F8}"/>
    <cellStyle name="Normal 68 4 3 2" xfId="40473" xr:uid="{6FAD5B58-A600-444D-AC58-9395693A6AA9}"/>
    <cellStyle name="Normal 68 4 3 2 2" xfId="57690" xr:uid="{013CA081-2567-46B1-938C-5E789CE61E8E}"/>
    <cellStyle name="Normal 68 4 3 3" xfId="57691" xr:uid="{832F3F9C-4E0B-42F6-9B69-516752500419}"/>
    <cellStyle name="Normal 68 4 4" xfId="40474" xr:uid="{B3A1928A-2541-4885-9366-64492FE9D6B0}"/>
    <cellStyle name="Normal 68 4 4 2" xfId="57692" xr:uid="{374B759F-6B49-47B9-A4AF-99A34F6D3534}"/>
    <cellStyle name="Normal 68 4 5" xfId="57693" xr:uid="{660F4565-9E1C-49E3-B7A4-82A03CBEDF79}"/>
    <cellStyle name="Normal 68 4 6" xfId="57694" xr:uid="{795C103C-BAC5-45AB-BDA7-AB1552FF3820}"/>
    <cellStyle name="Normal 68 5" xfId="40475" xr:uid="{163AA27D-998D-4E20-8836-B5B3D52E2622}"/>
    <cellStyle name="Normal 68 5 2" xfId="40476" xr:uid="{C1EF81E4-9120-4825-A33E-9505CF5095AE}"/>
    <cellStyle name="Normal 68 5 2 2" xfId="40477" xr:uid="{63F2E84E-2830-4E59-80A5-EC3438A2C14D}"/>
    <cellStyle name="Normal 68 5 2 2 2" xfId="40478" xr:uid="{5D342DB7-A5CE-4B47-A9A4-29A1929C7AC0}"/>
    <cellStyle name="Normal 68 5 2 3" xfId="40479" xr:uid="{97E46A48-A03E-4590-A5A7-045BDA073FE9}"/>
    <cellStyle name="Normal 68 5 3" xfId="40480" xr:uid="{62857473-8635-456A-A38F-D7C6B95968E1}"/>
    <cellStyle name="Normal 68 5 3 2" xfId="40481" xr:uid="{37088970-149E-457A-BEC0-D5EFB40D021E}"/>
    <cellStyle name="Normal 68 5 4" xfId="40482" xr:uid="{7E76C1B0-3E2E-4DC3-8B75-0C398D24A210}"/>
    <cellStyle name="Normal 68 6" xfId="40483" xr:uid="{01B8C748-C441-416D-94CE-88427BD1DBF1}"/>
    <cellStyle name="Normal 68 6 2" xfId="57695" xr:uid="{1CF075A1-3090-4C1B-A8D7-F1B22271713B}"/>
    <cellStyle name="Normal 68 6 2 2" xfId="57696" xr:uid="{1EFE8E19-616C-4C3D-8CD2-004AA2D66289}"/>
    <cellStyle name="Normal 68 6 3" xfId="57697" xr:uid="{55B1721B-47E9-476C-B510-EA0AE6EC43DA}"/>
    <cellStyle name="Normal 68 7" xfId="57698" xr:uid="{001BD372-1B98-4A28-A50E-05F278877B48}"/>
    <cellStyle name="Normal 68 7 2" xfId="57699" xr:uid="{268764B8-46E2-4979-BDCB-EECB2A885564}"/>
    <cellStyle name="Normal 68 8" xfId="57700" xr:uid="{72AD85B7-DF5A-4BA0-832B-282AB55490B4}"/>
    <cellStyle name="Normal 68 9" xfId="57701" xr:uid="{D2C65953-9A6E-49C5-8896-9A5402E0C2A6}"/>
    <cellStyle name="Normal 69" xfId="40484" xr:uid="{368F38B6-68B8-4549-B400-D4EAC4A3D993}"/>
    <cellStyle name="Normal 69 2" xfId="40485" xr:uid="{02019BB3-9DA8-4EFD-9878-C5392E9C760A}"/>
    <cellStyle name="Normal 69 2 2" xfId="40486" xr:uid="{C14F6DBE-29A7-4A58-B821-2B063232F6F6}"/>
    <cellStyle name="Normal 69 2 2 2" xfId="40487" xr:uid="{C4764651-7C13-4FB5-B5EA-B32C3CF23840}"/>
    <cellStyle name="Normal 69 2 2 2 2" xfId="40488" xr:uid="{37D5FBF7-A5B2-49F4-BB46-9F0EAEAE77C9}"/>
    <cellStyle name="Normal 69 2 2 2 2 2" xfId="40489" xr:uid="{FCA4925F-B5C9-455D-8676-806C596CC8CE}"/>
    <cellStyle name="Normal 69 2 2 2 2 2 2" xfId="40490" xr:uid="{EF15C49D-1ABD-461C-BBA3-B792C38FEFBB}"/>
    <cellStyle name="Normal 69 2 2 2 2 2 2 2" xfId="57702" xr:uid="{9643935C-3BA3-4B85-92D7-8BDEF173FBC2}"/>
    <cellStyle name="Normal 69 2 2 2 2 2 3" xfId="57703" xr:uid="{3F54FA13-CB19-4215-8F87-1C1082D0F8D1}"/>
    <cellStyle name="Normal 69 2 2 2 2 3" xfId="40491" xr:uid="{E1B7FF6B-0485-4EF1-99DE-F88D0B31B641}"/>
    <cellStyle name="Normal 69 2 2 2 2 3 2" xfId="57704" xr:uid="{5F7C6FD2-9BD6-4B59-8FCB-CE3DB3219234}"/>
    <cellStyle name="Normal 69 2 2 2 2 4" xfId="57705" xr:uid="{92F36066-098E-4721-B7E2-702C6D7FAF32}"/>
    <cellStyle name="Normal 69 2 2 2 3" xfId="40492" xr:uid="{6DA2DAD3-374A-4027-91EB-80CFA8CC80C2}"/>
    <cellStyle name="Normal 69 2 2 2 3 2" xfId="40493" xr:uid="{B6DBDC58-DEB7-4524-9C62-9FD393FB677C}"/>
    <cellStyle name="Normal 69 2 2 2 3 2 2" xfId="57706" xr:uid="{0297FB18-A5BE-43C6-8CC3-0290E55F3195}"/>
    <cellStyle name="Normal 69 2 2 2 3 3" xfId="57707" xr:uid="{9FCF7F26-D889-4730-9C19-E028C06BC01B}"/>
    <cellStyle name="Normal 69 2 2 2 4" xfId="40494" xr:uid="{13F9F4D9-F9D0-4179-B8A8-34D15DC85F5A}"/>
    <cellStyle name="Normal 69 2 2 2 4 2" xfId="57708" xr:uid="{391C612B-6FD6-48EF-97D5-354D5A73D876}"/>
    <cellStyle name="Normal 69 2 2 2 5" xfId="57709" xr:uid="{9DB14967-54F4-4FFA-979A-855955566E82}"/>
    <cellStyle name="Normal 69 2 2 2 6" xfId="57710" xr:uid="{68E12CBB-AEF4-40ED-9760-C832AF31F233}"/>
    <cellStyle name="Normal 69 2 2 3" xfId="40495" xr:uid="{E906BAD1-13B9-4CAD-92FF-D2D03A6EDD95}"/>
    <cellStyle name="Normal 69 2 2 3 2" xfId="40496" xr:uid="{AE2A8523-C44A-462A-87C2-72A5DD3FEC3C}"/>
    <cellStyle name="Normal 69 2 2 3 2 2" xfId="40497" xr:uid="{6006F5D2-4CDD-43E5-81E4-41B2CF2D7434}"/>
    <cellStyle name="Normal 69 2 2 3 2 2 2" xfId="57711" xr:uid="{E60D93E1-5A86-4CEE-B2FA-A61CA181ADF3}"/>
    <cellStyle name="Normal 69 2 2 3 2 3" xfId="57712" xr:uid="{27965861-B761-4B60-973E-28E5316B281B}"/>
    <cellStyle name="Normal 69 2 2 3 3" xfId="40498" xr:uid="{E1F9B072-52D9-4440-9035-6412230FAB9E}"/>
    <cellStyle name="Normal 69 2 2 3 3 2" xfId="57713" xr:uid="{009124FE-2726-4E2B-81F0-0D23BFEE7A95}"/>
    <cellStyle name="Normal 69 2 2 3 4" xfId="57714" xr:uid="{C612B430-2DD1-448F-855B-76A9D29C7737}"/>
    <cellStyle name="Normal 69 2 2 4" xfId="40499" xr:uid="{FEDBF7CD-8213-40DA-9100-F4AE823810E7}"/>
    <cellStyle name="Normal 69 2 2 4 2" xfId="40500" xr:uid="{EAA21CC5-1848-4402-9C1C-82EE50B63AF1}"/>
    <cellStyle name="Normal 69 2 2 4 2 2" xfId="57715" xr:uid="{46A6EF11-D197-47EE-94AE-4759CE2C6405}"/>
    <cellStyle name="Normal 69 2 2 4 3" xfId="57716" xr:uid="{2ACCCD2A-D92B-48DF-B5FC-3F961EF9756F}"/>
    <cellStyle name="Normal 69 2 2 5" xfId="40501" xr:uid="{16E06B0A-B558-4B03-881D-B13E15772B0D}"/>
    <cellStyle name="Normal 69 2 2 5 2" xfId="57717" xr:uid="{7136890F-5953-486E-98E7-5098E35404E9}"/>
    <cellStyle name="Normal 69 2 2 6" xfId="57718" xr:uid="{3D63C45F-9F7D-4E05-B4CB-C23A892DD9D3}"/>
    <cellStyle name="Normal 69 2 2 7" xfId="57719" xr:uid="{B6654C01-70E2-4997-BDC1-CC6C262FEEA5}"/>
    <cellStyle name="Normal 69 2 3" xfId="40502" xr:uid="{8D3A7A78-06D1-4AF3-B419-B6E20A0B5F88}"/>
    <cellStyle name="Normal 69 2 3 2" xfId="40503" xr:uid="{A2033D40-978C-48EB-86DC-7D1E572A0DE3}"/>
    <cellStyle name="Normal 69 2 3 2 2" xfId="40504" xr:uid="{2046125E-22E4-4626-ABF0-17FCB354620F}"/>
    <cellStyle name="Normal 69 2 3 2 2 2" xfId="40505" xr:uid="{1F0F3FEB-4B83-414B-B683-7A9DF6A192FC}"/>
    <cellStyle name="Normal 69 2 3 2 2 2 2" xfId="57720" xr:uid="{CD383C42-AE8D-415D-9FB8-A28EBD24486B}"/>
    <cellStyle name="Normal 69 2 3 2 2 3" xfId="57721" xr:uid="{FB9ADD55-6BA9-4F9C-9C7F-C2C6C7D5F31D}"/>
    <cellStyle name="Normal 69 2 3 2 3" xfId="40506" xr:uid="{6BEC3E20-6579-4333-A0E3-40F41C2F181D}"/>
    <cellStyle name="Normal 69 2 3 2 3 2" xfId="57722" xr:uid="{C88A2831-990F-400D-8CFC-3D34FEA9ED05}"/>
    <cellStyle name="Normal 69 2 3 2 4" xfId="57723" xr:uid="{DED9E61F-2B2C-4161-9B3A-30EFF16FDF72}"/>
    <cellStyle name="Normal 69 2 3 3" xfId="40507" xr:uid="{F66C822D-65E7-4274-A286-16DD38996EF9}"/>
    <cellStyle name="Normal 69 2 3 3 2" xfId="40508" xr:uid="{2F2AD34C-7746-44E7-AF92-6886EA05DEC8}"/>
    <cellStyle name="Normal 69 2 3 3 2 2" xfId="57724" xr:uid="{2330F16B-81F7-407C-B65D-3A27314CD16D}"/>
    <cellStyle name="Normal 69 2 3 3 3" xfId="57725" xr:uid="{B4F4216E-23EC-419E-A5AA-34CE79C7CDE5}"/>
    <cellStyle name="Normal 69 2 3 4" xfId="40509" xr:uid="{BC319224-040C-4332-A5F9-FB1D766EBA1A}"/>
    <cellStyle name="Normal 69 2 3 4 2" xfId="57726" xr:uid="{32E761EA-3F7F-4024-93A3-50649BB00DC3}"/>
    <cellStyle name="Normal 69 2 3 5" xfId="57727" xr:uid="{E460EA6A-02D9-4950-AC2D-0985C0D18FEB}"/>
    <cellStyle name="Normal 69 2 3 6" xfId="57728" xr:uid="{EB6E2976-0E73-46F6-B803-2BC39460354A}"/>
    <cellStyle name="Normal 69 2 4" xfId="40510" xr:uid="{859BE398-7ACF-4425-840A-252F424CFB59}"/>
    <cellStyle name="Normal 69 2 4 2" xfId="40511" xr:uid="{B21569D8-D14A-47F4-9A1F-CE00044AF15E}"/>
    <cellStyle name="Normal 69 2 4 2 2" xfId="40512" xr:uid="{4B7B8087-7891-40BE-94DD-87FED4A39025}"/>
    <cellStyle name="Normal 69 2 4 2 2 2" xfId="40513" xr:uid="{C91A9AD3-1E41-4CF9-A9C5-5D610FC44C98}"/>
    <cellStyle name="Normal 69 2 4 2 3" xfId="40514" xr:uid="{DC8ABFF4-6D2A-4DC1-BBCD-2553447BEE9A}"/>
    <cellStyle name="Normal 69 2 4 3" xfId="40515" xr:uid="{3F5FBC77-6D0C-4F78-8D5C-A7667057A28C}"/>
    <cellStyle name="Normal 69 2 4 3 2" xfId="40516" xr:uid="{32E42EFA-1E8E-4221-A4B1-A9324F5B1577}"/>
    <cellStyle name="Normal 69 2 4 4" xfId="40517" xr:uid="{B02F2B00-363F-43E8-94DA-46EF1370C9F2}"/>
    <cellStyle name="Normal 69 2 5" xfId="40518" xr:uid="{C46CB607-423D-455F-BAF9-28A28B97C739}"/>
    <cellStyle name="Normal 69 2 5 2" xfId="57729" xr:uid="{F6BF8797-DC9C-4A57-9C66-0E5787D33982}"/>
    <cellStyle name="Normal 69 2 5 2 2" xfId="57730" xr:uid="{47159235-9211-467C-82A6-564E40D0A512}"/>
    <cellStyle name="Normal 69 2 5 3" xfId="57731" xr:uid="{FCF67F07-B7A6-4D21-8C8A-956CC3ECEA89}"/>
    <cellStyle name="Normal 69 2 6" xfId="57732" xr:uid="{3120CB14-B03D-45C8-BF61-8C8BF4B0425E}"/>
    <cellStyle name="Normal 69 2 6 2" xfId="57733" xr:uid="{4080AAED-1C22-4650-ADDB-3FFC2A2E4312}"/>
    <cellStyle name="Normal 69 2 7" xfId="57734" xr:uid="{8288A6E7-3DD2-4B83-A2A8-A318E16A72DC}"/>
    <cellStyle name="Normal 69 2 8" xfId="57735" xr:uid="{04CCB3EE-1B85-45B1-A205-3D5B485CC28B}"/>
    <cellStyle name="Normal 69 3" xfId="40519" xr:uid="{37E32071-D6A1-41F2-9C86-82FE23E880E4}"/>
    <cellStyle name="Normal 69 3 2" xfId="40520" xr:uid="{A0760769-C571-4D0A-9658-DFC322AC8DF7}"/>
    <cellStyle name="Normal 69 3 2 2" xfId="40521" xr:uid="{06DD2503-8E5E-4E1A-96FD-3D680BD1EAE7}"/>
    <cellStyle name="Normal 69 3 2 2 2" xfId="40522" xr:uid="{B5388D0C-6DBB-4A0F-8843-227844E52AF8}"/>
    <cellStyle name="Normal 69 3 2 2 2 2" xfId="40523" xr:uid="{2F0B3166-51E7-4AD7-A62B-8E9775EB7243}"/>
    <cellStyle name="Normal 69 3 2 2 2 2 2" xfId="57736" xr:uid="{0F5FED37-0D76-4BED-8CC3-68947F558E3C}"/>
    <cellStyle name="Normal 69 3 2 2 2 3" xfId="57737" xr:uid="{D791F7DC-52CB-4381-975A-BBC46C2FE44E}"/>
    <cellStyle name="Normal 69 3 2 2 3" xfId="40524" xr:uid="{34B65D8B-FB41-4E59-94DC-34A884CA1A12}"/>
    <cellStyle name="Normal 69 3 2 2 3 2" xfId="57738" xr:uid="{E088049C-D49E-42E5-AFB2-0E52DE12884C}"/>
    <cellStyle name="Normal 69 3 2 2 4" xfId="57739" xr:uid="{896D150B-E321-48C1-A327-39C6067861E2}"/>
    <cellStyle name="Normal 69 3 2 3" xfId="40525" xr:uid="{6D21F7F6-31DD-4D09-8163-810AC7A87AEB}"/>
    <cellStyle name="Normal 69 3 2 3 2" xfId="40526" xr:uid="{28397A2C-97F1-44AA-9BB0-4EC459C47E54}"/>
    <cellStyle name="Normal 69 3 2 3 2 2" xfId="57740" xr:uid="{50D8BDF0-4F62-44E7-A931-5EA5C0890E37}"/>
    <cellStyle name="Normal 69 3 2 3 3" xfId="57741" xr:uid="{D03181FE-901F-49FA-A993-D73ED126B60B}"/>
    <cellStyle name="Normal 69 3 2 4" xfId="40527" xr:uid="{90EBE031-F312-4DAD-B263-C32948D01DF4}"/>
    <cellStyle name="Normal 69 3 2 4 2" xfId="57742" xr:uid="{3C2ED6D5-891F-4F1F-B0C3-9039C48089FE}"/>
    <cellStyle name="Normal 69 3 2 5" xfId="57743" xr:uid="{26274CE3-84BB-471A-BDFE-AE9FF1CB17D2}"/>
    <cellStyle name="Normal 69 3 2 6" xfId="57744" xr:uid="{623D473F-A39C-4506-A596-08C7265E2472}"/>
    <cellStyle name="Normal 69 3 3" xfId="40528" xr:uid="{5019E97C-062E-4FDC-93EB-64BFAB8187A3}"/>
    <cellStyle name="Normal 69 3 3 2" xfId="40529" xr:uid="{DE6E87B1-729E-4E62-88A4-C4B7AEF07ADA}"/>
    <cellStyle name="Normal 69 3 3 2 2" xfId="40530" xr:uid="{39A13AD6-A0C3-446C-AF23-3271402D6C45}"/>
    <cellStyle name="Normal 69 3 3 2 2 2" xfId="57745" xr:uid="{1E5F905C-3D94-4C79-8395-D42424B93426}"/>
    <cellStyle name="Normal 69 3 3 2 3" xfId="57746" xr:uid="{094D9B2C-6F31-41D6-8334-BFFC381CE3C6}"/>
    <cellStyle name="Normal 69 3 3 3" xfId="40531" xr:uid="{1D711B7F-F98D-47F0-B527-FC77E8D37CA5}"/>
    <cellStyle name="Normal 69 3 3 3 2" xfId="57747" xr:uid="{6B56F4F2-D101-4DE5-B230-97DA67BC2550}"/>
    <cellStyle name="Normal 69 3 3 4" xfId="57748" xr:uid="{199287D3-9A7F-4604-AACA-DB6597EB953C}"/>
    <cellStyle name="Normal 69 3 4" xfId="40532" xr:uid="{2E3592D8-6425-405C-A825-9A010FE93AB3}"/>
    <cellStyle name="Normal 69 3 4 2" xfId="40533" xr:uid="{B13040DE-61A2-4BA8-A730-C10D9D2152FE}"/>
    <cellStyle name="Normal 69 3 4 2 2" xfId="57749" xr:uid="{2D385998-C5C5-401B-B62A-26ECFA8E9923}"/>
    <cellStyle name="Normal 69 3 4 3" xfId="57750" xr:uid="{17B0FAF6-A410-4195-9798-E94D8C8F977F}"/>
    <cellStyle name="Normal 69 3 5" xfId="40534" xr:uid="{9341923E-D8DA-4629-8B14-DC6E5D31266A}"/>
    <cellStyle name="Normal 69 3 5 2" xfId="57751" xr:uid="{970960C6-2165-4638-A78C-C0079E9D35C2}"/>
    <cellStyle name="Normal 69 3 6" xfId="40535" xr:uid="{11F7419B-C4CE-49A3-B862-AE1E68F33BE6}"/>
    <cellStyle name="Normal 69 3 7" xfId="57752" xr:uid="{38A3DDD8-0D6F-412A-945C-6EDFC5D0C277}"/>
    <cellStyle name="Normal 69 4" xfId="40536" xr:uid="{86C4E16C-F9FE-4FDE-ACA6-44CC90BCA3A2}"/>
    <cellStyle name="Normal 69 4 2" xfId="40537" xr:uid="{B3DC29CD-4A54-47B0-8A3C-D7E6CCED1402}"/>
    <cellStyle name="Normal 69 4 2 2" xfId="40538" xr:uid="{408E3C69-8923-4CD1-8E18-A7C3D7143A7A}"/>
    <cellStyle name="Normal 69 4 2 2 2" xfId="40539" xr:uid="{3BC1A511-C336-40B1-8588-194AD4AE9210}"/>
    <cellStyle name="Normal 69 4 2 2 2 2" xfId="57753" xr:uid="{2D200A2F-AB81-4EC7-A656-6DC45F116DDE}"/>
    <cellStyle name="Normal 69 4 2 2 3" xfId="57754" xr:uid="{D419C5AC-FDDA-44FA-89F7-E23E6261F68A}"/>
    <cellStyle name="Normal 69 4 2 3" xfId="40540" xr:uid="{D838FAA1-B447-40CD-B14B-534309C479E9}"/>
    <cellStyle name="Normal 69 4 2 3 2" xfId="57755" xr:uid="{1C0B3A27-6834-4F84-A7F4-E7FAEB137D78}"/>
    <cellStyle name="Normal 69 4 2 4" xfId="57756" xr:uid="{B0DDEB95-F9CB-4466-82BB-9C5F7D03BBF3}"/>
    <cellStyle name="Normal 69 4 3" xfId="40541" xr:uid="{E5FC69AF-7F89-4A66-8A12-9A82B9A148C9}"/>
    <cellStyle name="Normal 69 4 3 2" xfId="40542" xr:uid="{C8CB3A9E-612B-4423-AF65-42DEB8546888}"/>
    <cellStyle name="Normal 69 4 3 2 2" xfId="57757" xr:uid="{68F9DD33-06EB-4FDC-BCC3-6E5ABCCF92FE}"/>
    <cellStyle name="Normal 69 4 3 3" xfId="57758" xr:uid="{55921AAB-5D3F-4C8F-9B78-ED011E18A7E0}"/>
    <cellStyle name="Normal 69 4 4" xfId="40543" xr:uid="{06C810F6-9DA2-4445-9DB8-74F4BC29EF4F}"/>
    <cellStyle name="Normal 69 4 4 2" xfId="57759" xr:uid="{F0A5B4F9-A3F1-429C-8F67-0D10CD6BB09A}"/>
    <cellStyle name="Normal 69 4 5" xfId="57760" xr:uid="{3D041446-C0D7-4025-9CCE-DB0266B4209F}"/>
    <cellStyle name="Normal 69 4 6" xfId="57761" xr:uid="{858BE02D-24EF-4AF0-AFCA-B28CF2A335CC}"/>
    <cellStyle name="Normal 69 5" xfId="40544" xr:uid="{A0839CFD-B0FC-4E76-9983-169622306F7B}"/>
    <cellStyle name="Normal 69 5 2" xfId="40545" xr:uid="{F5AB783C-6B74-4062-A5EF-7062DA15E1A4}"/>
    <cellStyle name="Normal 69 5 2 2" xfId="40546" xr:uid="{A839E169-CAB7-4A72-8634-0D6A027B98A5}"/>
    <cellStyle name="Normal 69 5 2 2 2" xfId="40547" xr:uid="{CDE15920-5770-41C0-9530-A207D2C5F1B2}"/>
    <cellStyle name="Normal 69 5 2 3" xfId="40548" xr:uid="{C337911B-FA8F-44AF-9DAC-D93AD549C02D}"/>
    <cellStyle name="Normal 69 5 3" xfId="40549" xr:uid="{A5FC7C2A-BBF1-4FC2-BF34-4236AFCFD2B3}"/>
    <cellStyle name="Normal 69 5 3 2" xfId="40550" xr:uid="{3D245900-3CE4-4D02-858C-38BEE64453F6}"/>
    <cellStyle name="Normal 69 5 4" xfId="40551" xr:uid="{60619732-B939-42BB-9C07-12AD6BC7860C}"/>
    <cellStyle name="Normal 69 6" xfId="40552" xr:uid="{D38B8025-7EFB-4EEA-9B58-CCAFE554AC2F}"/>
    <cellStyle name="Normal 69 6 2" xfId="57762" xr:uid="{C3673B5E-B7DD-4A77-8F68-2079F3D82EF4}"/>
    <cellStyle name="Normal 69 6 2 2" xfId="57763" xr:uid="{65D0D05D-BB87-4E3E-8B48-4162C9DC8A21}"/>
    <cellStyle name="Normal 69 6 3" xfId="57764" xr:uid="{45C57813-8B84-4BF9-B16F-866FBFCD57A0}"/>
    <cellStyle name="Normal 69 7" xfId="57765" xr:uid="{80021774-1F3E-4D5B-ABF4-E9285A8E41C9}"/>
    <cellStyle name="Normal 69 7 2" xfId="57766" xr:uid="{3E784852-1618-46C1-8B03-3C9634F81422}"/>
    <cellStyle name="Normal 69 8" xfId="57767" xr:uid="{40B4FA75-7BA5-489B-A96A-8DBC82D581AC}"/>
    <cellStyle name="Normal 69 9" xfId="57768" xr:uid="{6131E739-A43A-49D2-871A-226991B0B889}"/>
    <cellStyle name="Normal 7" xfId="40553" xr:uid="{B251388E-8112-4071-BDEC-DCAD43F24152}"/>
    <cellStyle name="Normal 7 10" xfId="40554" xr:uid="{A1AFED98-A47E-41FA-B405-E787C3C38987}"/>
    <cellStyle name="Normal 7 11" xfId="40555" xr:uid="{0010733F-7392-4E19-A7A2-74FA1508BF8C}"/>
    <cellStyle name="Normal 7 12" xfId="40556" xr:uid="{9B65192C-81D7-456E-88F5-46569668C261}"/>
    <cellStyle name="Normal 7 12 2" xfId="40557" xr:uid="{C49E3A68-CB75-4B66-BC80-BFF5333F3AB8}"/>
    <cellStyle name="Normal 7 12 2 2" xfId="40558" xr:uid="{87D3F622-CB8C-4295-BA6A-11F0A81F224D}"/>
    <cellStyle name="Normal 7 12 3" xfId="40559" xr:uid="{D50C99A4-9531-4CFC-8457-011992528ADD}"/>
    <cellStyle name="Normal 7 13" xfId="40560" xr:uid="{A8FFF4D8-E9E4-43FD-9181-27124C76499E}"/>
    <cellStyle name="Normal 7 13 2" xfId="40561" xr:uid="{86D12065-68C8-4034-A989-C44EFB3B03CE}"/>
    <cellStyle name="Normal 7 14" xfId="40562" xr:uid="{E3829EB8-73F3-4243-B1F3-B9E137B4E968}"/>
    <cellStyle name="Normal 7 15" xfId="40563" xr:uid="{2DC9FE16-99D0-4EC3-BAED-E2FEFAD3E029}"/>
    <cellStyle name="Normal 7 16" xfId="40564" xr:uid="{1329284D-3993-4DE7-9CE8-493B017266A2}"/>
    <cellStyle name="Normal 7 17" xfId="40565" xr:uid="{6B33270D-23A8-4A91-AA21-EBF5CB83EDDF}"/>
    <cellStyle name="Normal 7 18" xfId="40566" xr:uid="{D5F7F20B-91A6-47C1-B401-B6B4903DCD7A}"/>
    <cellStyle name="Normal 7 19" xfId="40567" xr:uid="{413DF282-723F-41B4-BADD-CE85BE067FAA}"/>
    <cellStyle name="Normal 7 2" xfId="40568" xr:uid="{26A53AE0-19BA-42C8-AD49-30D5E06513B3}"/>
    <cellStyle name="Normal 7 2 10" xfId="40569" xr:uid="{A7F046A6-36E4-4F13-BC19-2711F56C87B0}"/>
    <cellStyle name="Normal 7 2 11" xfId="40570" xr:uid="{10CC07A1-90E2-4CF5-98FE-D7C92FB4EFB7}"/>
    <cellStyle name="Normal 7 2 2" xfId="40571" xr:uid="{E5A5178B-59B6-4E46-830C-1ACBC0253999}"/>
    <cellStyle name="Normal 7 2 2 2" xfId="40572" xr:uid="{C6AA3CA0-5D52-4CF0-B302-91ADF14AD224}"/>
    <cellStyle name="Normal 7 2 2 2 2" xfId="40573" xr:uid="{2413A34D-9763-4343-ACAA-1A0D51D7CA12}"/>
    <cellStyle name="Normal 7 2 2 2 2 2" xfId="40574" xr:uid="{09B9FDCE-22B9-4199-A5AC-819CFEF6B553}"/>
    <cellStyle name="Normal 7 2 2 2 3" xfId="40575" xr:uid="{2C9B2572-9296-4BE3-864E-A729B7BBF53D}"/>
    <cellStyle name="Normal 7 2 2 2 4" xfId="40576" xr:uid="{94134BBE-12E9-46AE-9C0A-C1790E770D27}"/>
    <cellStyle name="Normal 7 2 2 3" xfId="40577" xr:uid="{EC79736B-7E28-4623-9199-A7DD4DAB799C}"/>
    <cellStyle name="Normal 7 2 2 3 2" xfId="57769" xr:uid="{07417B34-389C-4153-922C-B509685F8B86}"/>
    <cellStyle name="Normal 7 2 2 4" xfId="57770" xr:uid="{927C44D5-D922-4FA4-9A69-D4B27E23BBEC}"/>
    <cellStyle name="Normal 7 2 3" xfId="40578" xr:uid="{3C1F2A68-25A2-4831-8B55-F3E0A3EB51BB}"/>
    <cellStyle name="Normal 7 2 3 2" xfId="40579" xr:uid="{83ED1E9F-D2C6-4263-8637-8A0A2F03F4FA}"/>
    <cellStyle name="Normal 7 2 3 2 2" xfId="40580" xr:uid="{D41A7E54-6B82-4617-A470-92EB0711BAB9}"/>
    <cellStyle name="Normal 7 2 3 3" xfId="40581" xr:uid="{734A8B8B-7F96-4C75-9CCE-D88F7C4905B0}"/>
    <cellStyle name="Normal 7 2 3 4" xfId="40582" xr:uid="{702AB2C4-73C4-492B-922D-58B75768EF94}"/>
    <cellStyle name="Normal 7 2 4" xfId="40583" xr:uid="{A8680401-84EF-4EE7-A8F2-47B7BC263C42}"/>
    <cellStyle name="Normal 7 2 4 2" xfId="40584" xr:uid="{F73EB35A-6450-495C-BB50-E430BFC4C0B5}"/>
    <cellStyle name="Normal 7 2 5" xfId="40585" xr:uid="{6444BD5F-BEF6-4284-B6BD-6AD82105668F}"/>
    <cellStyle name="Normal 7 2 5 2" xfId="40586" xr:uid="{E1A71426-9C44-4B48-811D-86C8C1311D4B}"/>
    <cellStyle name="Normal 7 2 6" xfId="40587" xr:uid="{559D0324-F350-4D2B-A152-22AF7F40282F}"/>
    <cellStyle name="Normal 7 2 6 2" xfId="40588" xr:uid="{737F58E6-21C2-41F3-926F-3A1ACBA2B490}"/>
    <cellStyle name="Normal 7 2 6 2 2" xfId="40589" xr:uid="{0CBEB619-5ACB-4154-9892-067EAD6A3830}"/>
    <cellStyle name="Normal 7 2 6 3" xfId="40590" xr:uid="{E4F82FB1-DD8B-452A-8AFA-CA46FD96B4D3}"/>
    <cellStyle name="Normal 7 2 7" xfId="40591" xr:uid="{1FBDB0B8-5AD5-4F2F-8CA6-C0A33A8CBFD6}"/>
    <cellStyle name="Normal 7 2 8" xfId="40592" xr:uid="{D8967300-DEB7-41EA-8B05-DF4135CF7647}"/>
    <cellStyle name="Normal 7 2 9" xfId="40593" xr:uid="{5F51612F-40F0-4F28-9C04-ACA63A7B61A4}"/>
    <cellStyle name="Normal 7 2_INFORME" xfId="40594" xr:uid="{FC61E507-FA79-40B1-AF6B-27FB6E873381}"/>
    <cellStyle name="Normal 7 20" xfId="40595" xr:uid="{83B00569-BDCE-40B0-880E-FCDCA5336837}"/>
    <cellStyle name="Normal 7 21" xfId="40596" xr:uid="{F38AF827-8232-4EA6-AC79-14570D9FC69B}"/>
    <cellStyle name="Normal 7 22" xfId="40597" xr:uid="{DEA538AF-C5A6-4E2F-8DA5-BE23FDC3EAF0}"/>
    <cellStyle name="Normal 7 23" xfId="40598" xr:uid="{AB6737AD-AE05-413E-8046-E075724F6836}"/>
    <cellStyle name="Normal 7 24" xfId="40599" xr:uid="{83DA06D5-07BF-451B-82E3-AEF04139626E}"/>
    <cellStyle name="Normal 7 25" xfId="40600" xr:uid="{E6CDCD54-A3EC-46E1-AF58-2F14C49B4079}"/>
    <cellStyle name="Normal 7 26" xfId="40601" xr:uid="{01A3C33B-C67F-40A0-9334-732D55DC81D0}"/>
    <cellStyle name="Normal 7 27" xfId="40602" xr:uid="{774A6A8D-9FAB-492B-9E97-F73997B4E8BB}"/>
    <cellStyle name="Normal 7 3" xfId="40603" xr:uid="{E1D4002E-5F7A-4A00-90F3-77756040EC30}"/>
    <cellStyle name="Normal 7 3 2" xfId="40604" xr:uid="{FF48F581-8590-415B-9EF9-04D43F4DEFEB}"/>
    <cellStyle name="Normal 7 3 2 2" xfId="40605" xr:uid="{A0643A4F-97F0-410F-8D9D-51D084BCB958}"/>
    <cellStyle name="Normal 7 3 2 2 2" xfId="40606" xr:uid="{3884C17D-D10A-4678-920D-55EBED4F4CCE}"/>
    <cellStyle name="Normal 7 3 2 3" xfId="40607" xr:uid="{AE3F229B-8666-40EA-83A7-F26F7C832288}"/>
    <cellStyle name="Normal 7 3 2 4" xfId="40608" xr:uid="{DA95D3B4-779C-46FD-8753-B53E748102AB}"/>
    <cellStyle name="Normal 7 3 3" xfId="40609" xr:uid="{6ABB0F37-EBC6-44F6-BC41-A68E90F6A60B}"/>
    <cellStyle name="Normal 7 3 3 2" xfId="40610" xr:uid="{C8FB41AF-31E5-49D3-99F4-280F5F621AEB}"/>
    <cellStyle name="Normal 7 3 4" xfId="40611" xr:uid="{E9D41EFC-3602-4094-8204-C14C50F27F9F}"/>
    <cellStyle name="Normal 7 3 5" xfId="40612" xr:uid="{B926A9EB-E415-4C6C-9B64-2F7AFA449DF7}"/>
    <cellStyle name="Normal 7 3 6" xfId="40613" xr:uid="{6CC6B6E4-1F02-4C68-80DB-41EEA5A660F1}"/>
    <cellStyle name="Normal 7 4" xfId="40614" xr:uid="{5FFD0B6B-10CA-44C8-924E-1F022821E6FC}"/>
    <cellStyle name="Normal 7 4 10" xfId="40615" xr:uid="{461BA49D-454D-4AE1-820F-991E602B3B70}"/>
    <cellStyle name="Normal 7 4 10 2" xfId="40616" xr:uid="{69F3DDDC-CE69-4042-9E65-7C513C3CD2D0}"/>
    <cellStyle name="Normal 7 4 11" xfId="40617" xr:uid="{7ECF5358-5A63-4A6D-B1F9-B45E5E77500C}"/>
    <cellStyle name="Normal 7 4 12" xfId="40618" xr:uid="{A208B382-3D6E-4090-AB12-8C15194D70C5}"/>
    <cellStyle name="Normal 7 4 13" xfId="40619" xr:uid="{B2A78A10-824C-4DBD-8FC7-E1D40B11224B}"/>
    <cellStyle name="Normal 7 4 14" xfId="40620" xr:uid="{15801B41-6C1C-4C40-B857-7F260671F9F2}"/>
    <cellStyle name="Normal 7 4 15" xfId="40621" xr:uid="{9B0A07C3-5B84-4DD4-85A6-38DB4F158E85}"/>
    <cellStyle name="Normal 7 4 16" xfId="40622" xr:uid="{56629199-CB42-48DC-A3B0-5809F363D1A9}"/>
    <cellStyle name="Normal 7 4 2" xfId="40623" xr:uid="{8B6953E5-6B38-49F4-86A1-5BFA862CFAE9}"/>
    <cellStyle name="Normal 7 4 2 10" xfId="40624" xr:uid="{F84A347A-A9D0-471F-98AF-1EB4811086DF}"/>
    <cellStyle name="Normal 7 4 2 2" xfId="40625" xr:uid="{156C8B02-0C5E-45B7-B4BD-FB09FF4ECCA7}"/>
    <cellStyle name="Normal 7 4 2 2 2" xfId="40626" xr:uid="{0C93A426-CFDF-4223-85F9-672080A45F65}"/>
    <cellStyle name="Normal 7 4 2 2 2 2" xfId="40627" xr:uid="{C756E257-C264-4870-979D-30088511B4C1}"/>
    <cellStyle name="Normal 7 4 2 2 2 2 2" xfId="40628" xr:uid="{9D4C4A20-47CA-4C69-9D95-B586104CE5C0}"/>
    <cellStyle name="Normal 7 4 2 2 2 2 2 2" xfId="40629" xr:uid="{E98182A2-27C8-4063-B6E9-1C670E504A53}"/>
    <cellStyle name="Normal 7 4 2 2 2 2 2 2 2" xfId="40630" xr:uid="{4FF20565-2741-4592-BB11-07435EC1864B}"/>
    <cellStyle name="Normal 7 4 2 2 2 2 2 2 2 2" xfId="40631" xr:uid="{3061C045-9ABB-4CF5-95BE-215E6664863F}"/>
    <cellStyle name="Normal 7 4 2 2 2 2 2 2 3" xfId="40632" xr:uid="{722F5509-5C8B-4A46-9E20-588214EC9938}"/>
    <cellStyle name="Normal 7 4 2 2 2 2 2 3" xfId="40633" xr:uid="{B7C6F7CD-086C-43F8-9D26-51F73611A437}"/>
    <cellStyle name="Normal 7 4 2 2 2 2 2 3 2" xfId="40634" xr:uid="{E9C9F7B7-E6E0-4247-9A5B-6FCB28E5C893}"/>
    <cellStyle name="Normal 7 4 2 2 2 2 2 4" xfId="40635" xr:uid="{C3DE196A-04A2-41A9-A269-2ECD4E9E37A9}"/>
    <cellStyle name="Normal 7 4 2 2 2 2 3" xfId="40636" xr:uid="{1AA1F692-7564-4A90-98B0-692CF8403F51}"/>
    <cellStyle name="Normal 7 4 2 2 2 2 3 2" xfId="40637" xr:uid="{E1BB7312-CA98-436B-B192-F5C780167D47}"/>
    <cellStyle name="Normal 7 4 2 2 2 2 3 2 2" xfId="40638" xr:uid="{93752C3A-4C31-41AA-A00D-7832FB3D7403}"/>
    <cellStyle name="Normal 7 4 2 2 2 2 3 3" xfId="40639" xr:uid="{C3FB0F29-DDD2-45AC-8A41-EF640E47CC51}"/>
    <cellStyle name="Normal 7 4 2 2 2 2 4" xfId="40640" xr:uid="{277FB5B0-C2F1-4740-9251-0152B7A92CD0}"/>
    <cellStyle name="Normal 7 4 2 2 2 2 4 2" xfId="40641" xr:uid="{3A350E83-8EAC-4D34-93FA-715123395E52}"/>
    <cellStyle name="Normal 7 4 2 2 2 2 5" xfId="40642" xr:uid="{FBD90E2F-BD7B-4242-A63E-D6F37ADFBBC7}"/>
    <cellStyle name="Normal 7 4 2 2 2 3" xfId="40643" xr:uid="{43BB8101-DE47-458D-9702-3F508786C381}"/>
    <cellStyle name="Normal 7 4 2 2 2 3 2" xfId="40644" xr:uid="{030668D7-6FF0-47AF-A449-1E79B0FE4F08}"/>
    <cellStyle name="Normal 7 4 2 2 2 3 2 2" xfId="40645" xr:uid="{B02605A7-F7DB-4135-B7DE-57871D86DCC9}"/>
    <cellStyle name="Normal 7 4 2 2 2 3 2 2 2" xfId="40646" xr:uid="{9F0DB03D-5B38-4B7C-BC1E-D2F25FD24161}"/>
    <cellStyle name="Normal 7 4 2 2 2 3 2 3" xfId="40647" xr:uid="{BBF7EFB9-5C21-42DF-94CE-232A4D0B0912}"/>
    <cellStyle name="Normal 7 4 2 2 2 3 3" xfId="40648" xr:uid="{03037FA3-B2F4-4BDB-8A84-84C9D26C932D}"/>
    <cellStyle name="Normal 7 4 2 2 2 3 3 2" xfId="40649" xr:uid="{A12CCE91-A7B8-451C-B2E7-774BA1FE5024}"/>
    <cellStyle name="Normal 7 4 2 2 2 3 4" xfId="40650" xr:uid="{C3EDBE66-4FDE-4542-9694-B64E5D78B079}"/>
    <cellStyle name="Normal 7 4 2 2 2 4" xfId="40651" xr:uid="{5E4DA36A-1E49-4E72-87A0-DF455F6EED43}"/>
    <cellStyle name="Normal 7 4 2 2 2 4 2" xfId="40652" xr:uid="{A43263B5-621F-4AAB-9A0F-82359FDB3A32}"/>
    <cellStyle name="Normal 7 4 2 2 2 4 2 2" xfId="40653" xr:uid="{B556DA07-DC14-49DC-A11F-9EBEC1286847}"/>
    <cellStyle name="Normal 7 4 2 2 2 4 3" xfId="40654" xr:uid="{47D8B4DA-CD6E-4364-9D6F-64D461076436}"/>
    <cellStyle name="Normal 7 4 2 2 2 5" xfId="40655" xr:uid="{9890607F-82CC-4BE6-9EFD-69574AAE4A7E}"/>
    <cellStyle name="Normal 7 4 2 2 2 5 2" xfId="40656" xr:uid="{7F02328A-BBA3-44CE-B557-08B43B675B64}"/>
    <cellStyle name="Normal 7 4 2 2 2 6" xfId="40657" xr:uid="{1DAE4E74-F9FC-45C9-921F-49D62B1BEF37}"/>
    <cellStyle name="Normal 7 4 2 2 3" xfId="40658" xr:uid="{8926B2DB-F68D-4333-8A2B-F19FF5548DB3}"/>
    <cellStyle name="Normal 7 4 2 2 3 2" xfId="40659" xr:uid="{FEA57E7C-2A12-454D-92DC-BE41CA24FA52}"/>
    <cellStyle name="Normal 7 4 2 2 3 2 2" xfId="40660" xr:uid="{D9D09D96-1CD3-40A3-8ED1-737133141867}"/>
    <cellStyle name="Normal 7 4 2 2 3 2 2 2" xfId="40661" xr:uid="{866FB45A-BBCB-44C4-B383-76A6164BC011}"/>
    <cellStyle name="Normal 7 4 2 2 3 2 2 2 2" xfId="40662" xr:uid="{A52A4FE4-9995-4FDB-81D8-1691A29BC399}"/>
    <cellStyle name="Normal 7 4 2 2 3 2 2 3" xfId="40663" xr:uid="{B1F4ADDF-F15C-4F69-A0D2-13F39307E7D3}"/>
    <cellStyle name="Normal 7 4 2 2 3 2 3" xfId="40664" xr:uid="{07C9CDE3-2D42-4143-98F0-C33668F7C9EE}"/>
    <cellStyle name="Normal 7 4 2 2 3 2 3 2" xfId="40665" xr:uid="{B73B898A-1A40-41EC-A183-80D1D32D1820}"/>
    <cellStyle name="Normal 7 4 2 2 3 2 4" xfId="40666" xr:uid="{4A45ECC3-2187-4925-820A-96E60CD62D6D}"/>
    <cellStyle name="Normal 7 4 2 2 3 3" xfId="40667" xr:uid="{F4CCD8F9-E766-4B48-8CD0-00DB2C28BA78}"/>
    <cellStyle name="Normal 7 4 2 2 3 3 2" xfId="40668" xr:uid="{B06BF47F-CA65-477D-86C2-E0C634B56DBB}"/>
    <cellStyle name="Normal 7 4 2 2 3 3 2 2" xfId="40669" xr:uid="{0B2644A9-D462-4F27-B7FA-4F23ED760BBA}"/>
    <cellStyle name="Normal 7 4 2 2 3 3 3" xfId="40670" xr:uid="{8852AFB3-5614-455D-804C-B3FFE7646EBF}"/>
    <cellStyle name="Normal 7 4 2 2 3 4" xfId="40671" xr:uid="{45274265-3855-4ACA-9019-4D56BCF4A770}"/>
    <cellStyle name="Normal 7 4 2 2 3 4 2" xfId="40672" xr:uid="{E2E939B1-68A5-4D98-84B5-87B9E857728B}"/>
    <cellStyle name="Normal 7 4 2 2 3 5" xfId="40673" xr:uid="{6F9592CC-0EBA-47B1-B196-F6E77BF49C49}"/>
    <cellStyle name="Normal 7 4 2 2 4" xfId="40674" xr:uid="{8468B8C5-D0E2-4202-BF8D-878B5F5AB398}"/>
    <cellStyle name="Normal 7 4 2 2 4 2" xfId="40675" xr:uid="{9EDD6FA3-77D2-4BB0-985E-4E3AA5923BAC}"/>
    <cellStyle name="Normal 7 4 2 2 4 2 2" xfId="40676" xr:uid="{D933A37E-00F3-4E18-8EFC-BF56A6A6A26A}"/>
    <cellStyle name="Normal 7 4 2 2 4 2 2 2" xfId="40677" xr:uid="{9BA9FDFF-2745-4AB5-8B1A-2437471F83B1}"/>
    <cellStyle name="Normal 7 4 2 2 4 2 3" xfId="40678" xr:uid="{5F41486B-320A-474E-9AA1-BDDD9A98AAA6}"/>
    <cellStyle name="Normal 7 4 2 2 4 3" xfId="40679" xr:uid="{C0F232E0-1CDB-455C-ACF4-C2DEF1BB8AE0}"/>
    <cellStyle name="Normal 7 4 2 2 4 3 2" xfId="40680" xr:uid="{6FA64380-49CF-4D85-AD78-EB26DA686360}"/>
    <cellStyle name="Normal 7 4 2 2 4 4" xfId="40681" xr:uid="{90970940-2462-4978-8A28-D2610C043CFC}"/>
    <cellStyle name="Normal 7 4 2 2 5" xfId="40682" xr:uid="{CFF4BCC5-5064-4DC5-94CD-10A6F0510913}"/>
    <cellStyle name="Normal 7 4 2 2 5 2" xfId="40683" xr:uid="{57B1C44E-15DF-4FDB-9EE2-83915E1431B4}"/>
    <cellStyle name="Normal 7 4 2 2 5 2 2" xfId="40684" xr:uid="{8C201B83-D210-417A-87C0-7CC1F0419EDE}"/>
    <cellStyle name="Normal 7 4 2 2 5 3" xfId="40685" xr:uid="{96FF0784-7950-47C8-89A3-BA92355A798B}"/>
    <cellStyle name="Normal 7 4 2 2 6" xfId="40686" xr:uid="{DA4F429D-381C-4356-B1E8-FEA6D762750A}"/>
    <cellStyle name="Normal 7 4 2 2 6 2" xfId="40687" xr:uid="{34BED761-E106-4760-9B75-BB334FA48527}"/>
    <cellStyle name="Normal 7 4 2 2 7" xfId="40688" xr:uid="{25869463-5691-4EB1-B980-E4949F74A080}"/>
    <cellStyle name="Normal 7 4 2 3" xfId="40689" xr:uid="{55FE4345-8509-4480-A243-96163C10EAE5}"/>
    <cellStyle name="Normal 7 4 2 3 2" xfId="40690" xr:uid="{673D3427-B9A9-4F92-AA4B-E566FDC3E867}"/>
    <cellStyle name="Normal 7 4 2 3 2 2" xfId="40691" xr:uid="{387F46B2-45AB-4665-BEB5-DD880FE77AFB}"/>
    <cellStyle name="Normal 7 4 2 3 2 2 2" xfId="40692" xr:uid="{725D065D-7FEB-4F66-9F69-602F4A01B786}"/>
    <cellStyle name="Normal 7 4 2 3 2 2 2 2" xfId="40693" xr:uid="{3DD00EAB-BE46-4A7E-B06C-78E919184C61}"/>
    <cellStyle name="Normal 7 4 2 3 2 2 2 2 2" xfId="40694" xr:uid="{8FE0A957-015F-4679-97DC-2D917CCCA0CB}"/>
    <cellStyle name="Normal 7 4 2 3 2 2 2 3" xfId="40695" xr:uid="{B0E449AE-C07D-4E89-9AD1-8E46DFA53DC7}"/>
    <cellStyle name="Normal 7 4 2 3 2 2 3" xfId="40696" xr:uid="{C100A337-22D2-467B-9203-6AB9D08DD734}"/>
    <cellStyle name="Normal 7 4 2 3 2 2 3 2" xfId="40697" xr:uid="{B66D5D4F-C4F3-41CE-A1BF-5F264BC8DB2B}"/>
    <cellStyle name="Normal 7 4 2 3 2 2 4" xfId="40698" xr:uid="{67338C79-03D0-4304-BB2E-4BED86D6441F}"/>
    <cellStyle name="Normal 7 4 2 3 2 3" xfId="40699" xr:uid="{9FBC3CE3-A61C-45BB-8BC1-1515285A7EBA}"/>
    <cellStyle name="Normal 7 4 2 3 2 3 2" xfId="40700" xr:uid="{C7912CE8-1B7C-449D-90D1-F68F5D0ACBCF}"/>
    <cellStyle name="Normal 7 4 2 3 2 3 2 2" xfId="40701" xr:uid="{34C983F0-8CD9-4167-8E14-9B277B1FAF38}"/>
    <cellStyle name="Normal 7 4 2 3 2 3 3" xfId="40702" xr:uid="{5E9EF3D1-477E-438A-8822-A2405F96FED4}"/>
    <cellStyle name="Normal 7 4 2 3 2 4" xfId="40703" xr:uid="{570F01DC-40AE-4501-AF0D-D37172C24BA5}"/>
    <cellStyle name="Normal 7 4 2 3 2 4 2" xfId="40704" xr:uid="{02A84DF3-2CD3-431D-A09A-5AAB168EBDA5}"/>
    <cellStyle name="Normal 7 4 2 3 2 5" xfId="40705" xr:uid="{FA6C7966-EF3B-4082-99FC-82D08A90E901}"/>
    <cellStyle name="Normal 7 4 2 3 3" xfId="40706" xr:uid="{B34AEA8E-6911-4D48-8BBB-DD4BCD273489}"/>
    <cellStyle name="Normal 7 4 2 3 3 2" xfId="40707" xr:uid="{10B4B2C0-163B-4672-95FD-9C18E5E925E8}"/>
    <cellStyle name="Normal 7 4 2 3 3 2 2" xfId="40708" xr:uid="{B75EEDE3-4BDF-4E8B-8712-31BEFB0AEFAF}"/>
    <cellStyle name="Normal 7 4 2 3 3 2 2 2" xfId="40709" xr:uid="{D95C519F-CA46-47D2-B45C-34D212051ABC}"/>
    <cellStyle name="Normal 7 4 2 3 3 2 3" xfId="40710" xr:uid="{0B345CC6-DDC8-4475-8935-024BE6D4FEC8}"/>
    <cellStyle name="Normal 7 4 2 3 3 3" xfId="40711" xr:uid="{1CD4CF0F-F6DC-4788-899D-889ACE015EAB}"/>
    <cellStyle name="Normal 7 4 2 3 3 3 2" xfId="40712" xr:uid="{C1E07F21-413E-4E5E-8AEB-3DE0F8A897B8}"/>
    <cellStyle name="Normal 7 4 2 3 3 4" xfId="40713" xr:uid="{84859785-5306-4B6E-B93D-DCBEEB0FB332}"/>
    <cellStyle name="Normal 7 4 2 3 4" xfId="40714" xr:uid="{6E771D86-4594-40E8-A6EA-1848AD6AC50C}"/>
    <cellStyle name="Normal 7 4 2 3 4 2" xfId="40715" xr:uid="{48305D96-8821-401B-8490-06315A9F8563}"/>
    <cellStyle name="Normal 7 4 2 3 4 2 2" xfId="40716" xr:uid="{D180B63C-002A-407C-B586-56D3F8491B0D}"/>
    <cellStyle name="Normal 7 4 2 3 4 3" xfId="40717" xr:uid="{D64BAAE2-92CF-48B0-8276-31BD00206ED2}"/>
    <cellStyle name="Normal 7 4 2 3 5" xfId="40718" xr:uid="{D1409B1C-F05C-451C-A68B-19B6A3E39408}"/>
    <cellStyle name="Normal 7 4 2 3 5 2" xfId="40719" xr:uid="{FFBA1657-FFCA-42FD-8817-8D74E467F004}"/>
    <cellStyle name="Normal 7 4 2 3 6" xfId="40720" xr:uid="{D2E54359-70AB-4EA7-85BE-D1F4FA2E99E4}"/>
    <cellStyle name="Normal 7 4 2 4" xfId="40721" xr:uid="{E558A3D7-6B03-4D60-A3CF-2F0B237C631D}"/>
    <cellStyle name="Normal 7 4 2 4 2" xfId="40722" xr:uid="{F275282E-C993-415B-8C85-10FD95387E28}"/>
    <cellStyle name="Normal 7 4 2 4 2 2" xfId="40723" xr:uid="{76D06662-EBAD-47BA-B63B-5F90925F0AFC}"/>
    <cellStyle name="Normal 7 4 2 4 2 2 2" xfId="40724" xr:uid="{15C0B7B0-A53F-491D-9967-95D4C6DCDC54}"/>
    <cellStyle name="Normal 7 4 2 4 2 2 2 2" xfId="40725" xr:uid="{896110FC-3312-4FB4-A93A-775FDC9F66D5}"/>
    <cellStyle name="Normal 7 4 2 4 2 2 3" xfId="40726" xr:uid="{D9C54DA3-5FFF-40F7-9E7F-5DB30A0B7037}"/>
    <cellStyle name="Normal 7 4 2 4 2 3" xfId="40727" xr:uid="{B114BDCD-A823-48C4-B65A-C60807201B20}"/>
    <cellStyle name="Normal 7 4 2 4 2 3 2" xfId="40728" xr:uid="{488CF529-55F3-45AA-A412-8529265118DF}"/>
    <cellStyle name="Normal 7 4 2 4 2 4" xfId="40729" xr:uid="{C2C0828C-4165-4166-8DE5-21AE91603E32}"/>
    <cellStyle name="Normal 7 4 2 4 3" xfId="40730" xr:uid="{C92149D6-3D86-4C86-9A49-1C565DEA047D}"/>
    <cellStyle name="Normal 7 4 2 4 3 2" xfId="40731" xr:uid="{00AD9F9C-4A95-4F95-89DE-4548E28EF7D1}"/>
    <cellStyle name="Normal 7 4 2 4 3 2 2" xfId="40732" xr:uid="{13889A5D-AF0D-4A78-BF61-AA2ABBE8A8D8}"/>
    <cellStyle name="Normal 7 4 2 4 3 3" xfId="40733" xr:uid="{E67A18A1-0A8B-476E-84B2-29E1D6818B13}"/>
    <cellStyle name="Normal 7 4 2 4 4" xfId="40734" xr:uid="{3CC9D0B8-D9E3-4F2A-BD06-4656201DE913}"/>
    <cellStyle name="Normal 7 4 2 4 4 2" xfId="40735" xr:uid="{138860A8-C2A1-4412-89A6-D54E696F1EF4}"/>
    <cellStyle name="Normal 7 4 2 4 5" xfId="40736" xr:uid="{4E30B023-FAD7-4CA5-8430-0AB3EE76613B}"/>
    <cellStyle name="Normal 7 4 2 5" xfId="40737" xr:uid="{7DF3A0D6-D0D1-4909-9723-E088B0D61AF3}"/>
    <cellStyle name="Normal 7 4 2 5 2" xfId="40738" xr:uid="{D98768F7-8094-49C3-A621-79E4453C0B48}"/>
    <cellStyle name="Normal 7 4 2 5 2 2" xfId="40739" xr:uid="{AEA5EB9C-ECDB-4FDB-BCF3-DC23DBAB1DE8}"/>
    <cellStyle name="Normal 7 4 2 5 2 2 2" xfId="40740" xr:uid="{EED55266-84B6-47F5-8F62-7E4A31CBD06D}"/>
    <cellStyle name="Normal 7 4 2 5 2 3" xfId="40741" xr:uid="{49E4D0FB-D640-4086-B1CA-88F5632CF7E3}"/>
    <cellStyle name="Normal 7 4 2 5 3" xfId="40742" xr:uid="{F75B7793-5DF5-4E51-AEA2-4A953F5240C3}"/>
    <cellStyle name="Normal 7 4 2 5 3 2" xfId="40743" xr:uid="{29C3EDF5-6A3C-4F0C-943B-D16AB2A30A36}"/>
    <cellStyle name="Normal 7 4 2 5 4" xfId="40744" xr:uid="{381CD0D7-E690-4021-A063-4B4C571C386F}"/>
    <cellStyle name="Normal 7 4 2 6" xfId="40745" xr:uid="{983F7F91-5C54-4BC9-A7B3-FAFA8C2322B0}"/>
    <cellStyle name="Normal 7 4 2 6 2" xfId="40746" xr:uid="{26983C7B-B6F1-4B4D-B528-55EDA09DC421}"/>
    <cellStyle name="Normal 7 4 2 6 2 2" xfId="40747" xr:uid="{9C1571E9-C13C-451F-A2E5-FBC25A8148A8}"/>
    <cellStyle name="Normal 7 4 2 6 3" xfId="40748" xr:uid="{F41B8211-D3BE-4C7A-97B9-0B465668BF23}"/>
    <cellStyle name="Normal 7 4 2 7" xfId="40749" xr:uid="{B3D69E74-A4E0-4D35-A6D9-CADD57087AC9}"/>
    <cellStyle name="Normal 7 4 2 7 2" xfId="40750" xr:uid="{398FD559-ED25-4CCD-B011-39B49C8650D2}"/>
    <cellStyle name="Normal 7 4 2 8" xfId="40751" xr:uid="{E6CDB0A9-D9D2-4597-A96B-5D84DF27D3E7}"/>
    <cellStyle name="Normal 7 4 2 9" xfId="40752" xr:uid="{0344B872-6AA6-46F9-991C-85BE6620424E}"/>
    <cellStyle name="Normal 7 4 3" xfId="40753" xr:uid="{E0FBF630-2B82-4E7A-A309-9259FC001186}"/>
    <cellStyle name="Normal 7 4 3 2" xfId="40754" xr:uid="{A0A9C1E0-DCE1-4611-8D47-8DA5157874B4}"/>
    <cellStyle name="Normal 7 4 3 2 2" xfId="40755" xr:uid="{FA96BEAC-A171-49FB-A157-5C11DE146877}"/>
    <cellStyle name="Normal 7 4 3 2 2 2" xfId="40756" xr:uid="{C3A42C7A-EB01-41D1-9837-170ACBCE707C}"/>
    <cellStyle name="Normal 7 4 3 2 2 2 2" xfId="40757" xr:uid="{88CAD166-8441-4892-8F66-3C09303FDAD8}"/>
    <cellStyle name="Normal 7 4 3 2 2 2 2 2" xfId="40758" xr:uid="{F77DDF3F-46EA-43AF-8095-8E28A6E33DBA}"/>
    <cellStyle name="Normal 7 4 3 2 2 2 2 2 2" xfId="40759" xr:uid="{E7A43EF9-C99F-4411-B655-1CA7F5FD7557}"/>
    <cellStyle name="Normal 7 4 3 2 2 2 2 3" xfId="40760" xr:uid="{377AABDC-8513-4F95-9EAF-B5664D31844C}"/>
    <cellStyle name="Normal 7 4 3 2 2 2 3" xfId="40761" xr:uid="{A78EC898-F14F-467D-B8E1-169051D36921}"/>
    <cellStyle name="Normal 7 4 3 2 2 2 3 2" xfId="40762" xr:uid="{57BFB388-B970-434F-AE3A-8509891A1FB0}"/>
    <cellStyle name="Normal 7 4 3 2 2 2 4" xfId="40763" xr:uid="{ED68EF5B-12D9-4020-B335-93CD74498CF6}"/>
    <cellStyle name="Normal 7 4 3 2 2 3" xfId="40764" xr:uid="{49E99B60-58E7-4B66-85D4-5945A982C635}"/>
    <cellStyle name="Normal 7 4 3 2 2 3 2" xfId="40765" xr:uid="{CBD5F87E-7277-4616-8625-05EDD860A543}"/>
    <cellStyle name="Normal 7 4 3 2 2 3 2 2" xfId="40766" xr:uid="{634E5921-38D5-4B21-91D6-BA12F1A4406B}"/>
    <cellStyle name="Normal 7 4 3 2 2 3 3" xfId="40767" xr:uid="{7CD856A6-826B-4546-BEA4-E7B70CC3C66D}"/>
    <cellStyle name="Normal 7 4 3 2 2 4" xfId="40768" xr:uid="{28DDC516-9ECF-42C4-A962-E171322AE33F}"/>
    <cellStyle name="Normal 7 4 3 2 2 4 2" xfId="40769" xr:uid="{4B57D955-96FE-46C7-816D-7902E8F7895B}"/>
    <cellStyle name="Normal 7 4 3 2 2 5" xfId="40770" xr:uid="{653422E2-31B5-4970-94B7-20B646D1E711}"/>
    <cellStyle name="Normal 7 4 3 2 3" xfId="40771" xr:uid="{D53EF257-2242-4611-A5CE-9E54849853B3}"/>
    <cellStyle name="Normal 7 4 3 2 3 2" xfId="40772" xr:uid="{5163CDA3-3D5B-4D96-B719-CCF469FBDED5}"/>
    <cellStyle name="Normal 7 4 3 2 3 2 2" xfId="40773" xr:uid="{69052F96-17D7-483A-B58A-2DE7F2053775}"/>
    <cellStyle name="Normal 7 4 3 2 3 2 2 2" xfId="40774" xr:uid="{F427625D-BDF6-4604-B24D-FEC17467E424}"/>
    <cellStyle name="Normal 7 4 3 2 3 2 3" xfId="40775" xr:uid="{69012C64-1824-453C-97FF-523D675A2FBC}"/>
    <cellStyle name="Normal 7 4 3 2 3 3" xfId="40776" xr:uid="{149AFCD9-4ACC-4075-BC1F-A79F24391F9C}"/>
    <cellStyle name="Normal 7 4 3 2 3 3 2" xfId="40777" xr:uid="{244AF67B-0E74-4BE2-9727-381F7B206106}"/>
    <cellStyle name="Normal 7 4 3 2 3 4" xfId="40778" xr:uid="{645EB9C8-2755-478C-B869-C477432FA504}"/>
    <cellStyle name="Normal 7 4 3 2 4" xfId="40779" xr:uid="{7088DC70-437B-412A-8A84-BA8F945A5C53}"/>
    <cellStyle name="Normal 7 4 3 2 4 2" xfId="40780" xr:uid="{BF31AD76-78C0-4709-AFC5-FB10407E886E}"/>
    <cellStyle name="Normal 7 4 3 2 4 2 2" xfId="40781" xr:uid="{F618350B-802B-4E33-B867-753CC6765956}"/>
    <cellStyle name="Normal 7 4 3 2 4 3" xfId="40782" xr:uid="{2FDBB6CE-F340-4751-95DA-2A1195AC06D4}"/>
    <cellStyle name="Normal 7 4 3 2 5" xfId="40783" xr:uid="{F6CC4D19-53D9-47E1-B3C8-8671ABFA7DCD}"/>
    <cellStyle name="Normal 7 4 3 2 5 2" xfId="40784" xr:uid="{085B759D-6401-45FB-8A47-E6523FD1E659}"/>
    <cellStyle name="Normal 7 4 3 2 6" xfId="40785" xr:uid="{B9A0E7C2-D3B9-4579-B1EF-80D677E72F10}"/>
    <cellStyle name="Normal 7 4 3 3" xfId="40786" xr:uid="{972C58D7-8C7F-4575-B49A-EDEFEDC7632A}"/>
    <cellStyle name="Normal 7 4 3 3 2" xfId="40787" xr:uid="{7FBE65B0-3673-4292-80A1-816FBDC3D6D3}"/>
    <cellStyle name="Normal 7 4 3 3 2 2" xfId="40788" xr:uid="{41CAB665-34CD-4B62-B5DA-600053580FAB}"/>
    <cellStyle name="Normal 7 4 3 3 2 2 2" xfId="40789" xr:uid="{C5AEDBDE-FE05-4D9F-90F3-E21BCF0A72ED}"/>
    <cellStyle name="Normal 7 4 3 3 2 2 2 2" xfId="40790" xr:uid="{233F9753-CE59-4A70-ACCC-47ECACCC731C}"/>
    <cellStyle name="Normal 7 4 3 3 2 2 3" xfId="40791" xr:uid="{C65D6B98-C3C6-42DA-9E6C-32E48C9B54C9}"/>
    <cellStyle name="Normal 7 4 3 3 2 3" xfId="40792" xr:uid="{0D347724-C6BC-4223-A507-6681CC4F09D7}"/>
    <cellStyle name="Normal 7 4 3 3 2 3 2" xfId="40793" xr:uid="{011D1EBC-439D-491F-A0D3-73B2D3C8B8A5}"/>
    <cellStyle name="Normal 7 4 3 3 2 4" xfId="40794" xr:uid="{41D1694E-0B14-440E-98CC-B81450761AF4}"/>
    <cellStyle name="Normal 7 4 3 3 3" xfId="40795" xr:uid="{CEF40773-43C4-4530-BAD3-255BCD3824FD}"/>
    <cellStyle name="Normal 7 4 3 3 3 2" xfId="40796" xr:uid="{10325CCD-E165-4FFC-B945-ED7B871D2BFE}"/>
    <cellStyle name="Normal 7 4 3 3 3 2 2" xfId="40797" xr:uid="{EA693FCA-4481-429B-AB77-526C6868744A}"/>
    <cellStyle name="Normal 7 4 3 3 3 3" xfId="40798" xr:uid="{3F501E2F-005E-4DE9-A2AA-00E932FD89B3}"/>
    <cellStyle name="Normal 7 4 3 3 4" xfId="40799" xr:uid="{9A94CEAE-DAC1-477D-9B6B-31FC1AC41C7F}"/>
    <cellStyle name="Normal 7 4 3 3 4 2" xfId="40800" xr:uid="{E169125D-BA6C-4E8E-AC0C-5F14778BDEFE}"/>
    <cellStyle name="Normal 7 4 3 3 5" xfId="40801" xr:uid="{2E1FC0D7-CB6B-468F-8BFE-81B20A83581E}"/>
    <cellStyle name="Normal 7 4 3 4" xfId="40802" xr:uid="{0C81101D-AFCD-49BF-B0C9-9D561D701583}"/>
    <cellStyle name="Normal 7 4 3 4 2" xfId="40803" xr:uid="{1E82F3E9-B75B-4A5D-A829-050E054FCB87}"/>
    <cellStyle name="Normal 7 4 3 4 2 2" xfId="40804" xr:uid="{C51A70F3-D034-4137-940B-2CDE0753CD08}"/>
    <cellStyle name="Normal 7 4 3 4 2 2 2" xfId="40805" xr:uid="{7D667713-A6AE-41AD-9422-0B38911322FB}"/>
    <cellStyle name="Normal 7 4 3 4 2 3" xfId="40806" xr:uid="{2A51BA15-E2EC-474E-B324-32879B23ABD4}"/>
    <cellStyle name="Normal 7 4 3 4 3" xfId="40807" xr:uid="{B919FA9A-CA36-4A11-8888-A42773DC6B46}"/>
    <cellStyle name="Normal 7 4 3 4 3 2" xfId="40808" xr:uid="{ED64453D-6F05-455B-A1AC-E7AEF3DD4AFC}"/>
    <cellStyle name="Normal 7 4 3 4 4" xfId="40809" xr:uid="{C7E75DF2-210D-4360-B5FE-92A03CA3C83E}"/>
    <cellStyle name="Normal 7 4 3 5" xfId="40810" xr:uid="{188617DF-B863-4EE5-9B4F-4F457D4F2EF9}"/>
    <cellStyle name="Normal 7 4 3 5 2" xfId="40811" xr:uid="{176DA39C-8950-4EFF-9DD3-E441AAF99ECE}"/>
    <cellStyle name="Normal 7 4 3 5 2 2" xfId="40812" xr:uid="{F711C9A8-02D1-44DB-B21E-5EFEA4DD39E3}"/>
    <cellStyle name="Normal 7 4 3 5 3" xfId="40813" xr:uid="{280FE25D-5D59-447D-B0DE-8AD83716AD2D}"/>
    <cellStyle name="Normal 7 4 3 6" xfId="40814" xr:uid="{A827D3D1-D47E-4974-B059-34AA8F31A006}"/>
    <cellStyle name="Normal 7 4 3 6 2" xfId="40815" xr:uid="{EC457382-7049-45B4-8C42-BECF6C4621D3}"/>
    <cellStyle name="Normal 7 4 3 7" xfId="40816" xr:uid="{66F7E7CD-6109-40AF-A15F-0C60F5F6AF50}"/>
    <cellStyle name="Normal 7 4 4" xfId="40817" xr:uid="{63727A66-DD8B-429B-BF75-E85D4E6CD4E2}"/>
    <cellStyle name="Normal 7 4 4 2" xfId="40818" xr:uid="{FC763022-610F-4353-B512-40415EF82705}"/>
    <cellStyle name="Normal 7 4 4 2 2" xfId="40819" xr:uid="{582DBF3D-DEC0-403D-AD51-B1C3EE469B40}"/>
    <cellStyle name="Normal 7 4 4 2 2 2" xfId="40820" xr:uid="{BB6C1575-B1B5-43C8-8C1B-9A817B3EE8D3}"/>
    <cellStyle name="Normal 7 4 4 2 2 2 2" xfId="40821" xr:uid="{10F90817-546B-4E85-BE33-4FE4359C8ACD}"/>
    <cellStyle name="Normal 7 4 4 2 2 2 2 2" xfId="40822" xr:uid="{69C631F7-2ECB-4B63-BAE2-4BB6EE47F26F}"/>
    <cellStyle name="Normal 7 4 4 2 2 2 3" xfId="40823" xr:uid="{2AA910E0-9059-443E-89BE-9DE86AEE3718}"/>
    <cellStyle name="Normal 7 4 4 2 2 3" xfId="40824" xr:uid="{95289A53-5F55-43FB-A3B1-6B57D2B6A6CB}"/>
    <cellStyle name="Normal 7 4 4 2 2 3 2" xfId="40825" xr:uid="{70C8132A-6F2C-41AE-9EB0-55BB88EA1C4D}"/>
    <cellStyle name="Normal 7 4 4 2 2 4" xfId="40826" xr:uid="{7B7CF8B3-C18E-4F9A-992D-A8F2C1F22792}"/>
    <cellStyle name="Normal 7 4 4 2 3" xfId="40827" xr:uid="{BF0C6C80-ECAD-48CA-AB1C-06700341B5C9}"/>
    <cellStyle name="Normal 7 4 4 2 3 2" xfId="40828" xr:uid="{AA28711D-EEFF-4E37-88F2-6F5B6025D9AA}"/>
    <cellStyle name="Normal 7 4 4 2 3 2 2" xfId="40829" xr:uid="{F9EB906E-5493-4F89-8D3B-74A82803473B}"/>
    <cellStyle name="Normal 7 4 4 2 3 3" xfId="40830" xr:uid="{DA646868-B328-4D8F-BC18-F74BC003C231}"/>
    <cellStyle name="Normal 7 4 4 2 4" xfId="40831" xr:uid="{890F3530-2FE6-4FC6-9E7B-D78356CF8D5D}"/>
    <cellStyle name="Normal 7 4 4 2 4 2" xfId="40832" xr:uid="{3DE134E8-9A25-4D79-84A0-2E00721E3F35}"/>
    <cellStyle name="Normal 7 4 4 2 5" xfId="40833" xr:uid="{B94E7406-21ED-407F-A948-A9A74FFECDAA}"/>
    <cellStyle name="Normal 7 4 4 3" xfId="40834" xr:uid="{AD920A57-80A6-4B59-AF0F-F00F6D6AFB85}"/>
    <cellStyle name="Normal 7 4 4 3 2" xfId="40835" xr:uid="{EA3766EC-47B8-48DD-80A1-7C21F31CDA29}"/>
    <cellStyle name="Normal 7 4 4 3 2 2" xfId="40836" xr:uid="{69D8CB8C-5064-4A9F-BF74-CE0550A80967}"/>
    <cellStyle name="Normal 7 4 4 3 2 2 2" xfId="40837" xr:uid="{B18F7FFE-17AF-4AEF-B43D-3E93A8A05365}"/>
    <cellStyle name="Normal 7 4 4 3 2 3" xfId="40838" xr:uid="{FBF79946-A1B1-40A6-A7D9-569A025A2B4F}"/>
    <cellStyle name="Normal 7 4 4 3 3" xfId="40839" xr:uid="{0E18E0D9-9403-4892-A044-1AD42695EC7A}"/>
    <cellStyle name="Normal 7 4 4 3 3 2" xfId="40840" xr:uid="{8BAC471B-F2B5-4F63-8DBE-15A5CF7852F3}"/>
    <cellStyle name="Normal 7 4 4 3 4" xfId="40841" xr:uid="{5BC200A4-A7AD-41C4-81B2-8C0B6360C42B}"/>
    <cellStyle name="Normal 7 4 4 4" xfId="40842" xr:uid="{84816893-D2FA-4020-822B-2A54A776D72F}"/>
    <cellStyle name="Normal 7 4 4 4 2" xfId="40843" xr:uid="{67A388F5-2EA4-4950-97C6-C6E02BA70C73}"/>
    <cellStyle name="Normal 7 4 4 4 2 2" xfId="40844" xr:uid="{B01B5795-7FEE-4AEC-B2CA-D054B1610D7D}"/>
    <cellStyle name="Normal 7 4 4 4 3" xfId="40845" xr:uid="{9C76EEBA-286E-439B-97B2-EB31D70F3F5F}"/>
    <cellStyle name="Normal 7 4 4 5" xfId="40846" xr:uid="{6460E98F-37E4-4B42-AB03-9B5A74705DCE}"/>
    <cellStyle name="Normal 7 4 4 5 2" xfId="40847" xr:uid="{2B5A3FF3-6975-490B-B0EC-F2FB8A69B3F3}"/>
    <cellStyle name="Normal 7 4 4 6" xfId="40848" xr:uid="{33687BD8-0985-4421-967D-D9D1790F4F6A}"/>
    <cellStyle name="Normal 7 4 5" xfId="40849" xr:uid="{5B8ACA33-5973-45FC-A6F3-78172FA4C490}"/>
    <cellStyle name="Normal 7 4 6" xfId="40850" xr:uid="{2E9F9ED9-4D3E-4702-A6DD-BDC93E9672CA}"/>
    <cellStyle name="Normal 7 4 6 2" xfId="40851" xr:uid="{BB7620BB-76FD-4265-B49A-8AC3D4AC6F26}"/>
    <cellStyle name="Normal 7 4 6 2 2" xfId="40852" xr:uid="{6749DA07-C034-48F9-9C6C-27F0FE285851}"/>
    <cellStyle name="Normal 7 4 6 2 2 2" xfId="40853" xr:uid="{1625A422-7787-40D5-8222-2EE0FD094C80}"/>
    <cellStyle name="Normal 7 4 6 2 2 2 2" xfId="40854" xr:uid="{50F90896-0A50-4391-9308-1388E33D7867}"/>
    <cellStyle name="Normal 7 4 6 2 2 3" xfId="40855" xr:uid="{AB733131-DC77-490B-A4C9-EC27B4CFDC03}"/>
    <cellStyle name="Normal 7 4 6 2 3" xfId="40856" xr:uid="{96155FB2-5AD3-4CB8-9843-6525109D2F40}"/>
    <cellStyle name="Normal 7 4 6 2 3 2" xfId="40857" xr:uid="{BB344DD7-BD27-4A3F-B817-2E2373C3AE4A}"/>
    <cellStyle name="Normal 7 4 6 2 4" xfId="40858" xr:uid="{5A7B4D9C-CCFE-4B78-AB6D-08CA2611A79B}"/>
    <cellStyle name="Normal 7 4 6 3" xfId="40859" xr:uid="{8076B7B7-1603-4624-95A3-F6B99D45073D}"/>
    <cellStyle name="Normal 7 4 6 3 2" xfId="40860" xr:uid="{B492AEE1-7226-4B0B-ABCB-684557F87F9E}"/>
    <cellStyle name="Normal 7 4 6 3 2 2" xfId="40861" xr:uid="{4DF5C2B5-9E47-4CAF-B9A0-59CC4CC5C005}"/>
    <cellStyle name="Normal 7 4 6 3 3" xfId="40862" xr:uid="{2C5D50C4-01C4-4514-9942-AA1A0655B13B}"/>
    <cellStyle name="Normal 7 4 6 4" xfId="40863" xr:uid="{5DD4462A-30C7-4A88-9C3B-99EC8A8A29B7}"/>
    <cellStyle name="Normal 7 4 6 4 2" xfId="40864" xr:uid="{057FEF75-84C9-4123-9BB2-8AEC13042743}"/>
    <cellStyle name="Normal 7 4 6 5" xfId="40865" xr:uid="{1F0E017F-10FA-4284-8531-93D81053401A}"/>
    <cellStyle name="Normal 7 4 7" xfId="40866" xr:uid="{66FB1D06-CAE9-4111-AD73-6E130A26411D}"/>
    <cellStyle name="Normal 7 4 7 2" xfId="40867" xr:uid="{139011E2-B404-4873-9C55-4251AF3B67F4}"/>
    <cellStyle name="Normal 7 4 7 2 2" xfId="40868" xr:uid="{2906B806-338F-4879-80BF-CB57CC77183E}"/>
    <cellStyle name="Normal 7 4 7 2 2 2" xfId="40869" xr:uid="{060DE91F-9624-47DD-A7F7-C52CBA845396}"/>
    <cellStyle name="Normal 7 4 7 2 3" xfId="40870" xr:uid="{5FF0F914-AA18-4992-B450-0EB5DF40D223}"/>
    <cellStyle name="Normal 7 4 7 3" xfId="40871" xr:uid="{C0D4659B-1D42-423A-9AB5-B55A6E0284E4}"/>
    <cellStyle name="Normal 7 4 7 3 2" xfId="40872" xr:uid="{795FAB11-71A9-4F8D-BE34-963F5C0AA48B}"/>
    <cellStyle name="Normal 7 4 7 4" xfId="40873" xr:uid="{6FEE3CC4-C74A-42D3-A894-380262A5EA52}"/>
    <cellStyle name="Normal 7 4 8" xfId="40874" xr:uid="{1C4CBB6F-CA76-40D7-8DE6-248DCA74C2D4}"/>
    <cellStyle name="Normal 7 4 9" xfId="40875" xr:uid="{7146EA82-88A1-483B-BBE1-2DF3490D815F}"/>
    <cellStyle name="Normal 7 4 9 2" xfId="40876" xr:uid="{4A882571-8F5B-42C4-84D6-A833766A56B0}"/>
    <cellStyle name="Normal 7 4 9 2 2" xfId="40877" xr:uid="{C0BCE6DF-76C7-42BD-A684-C75E9BEA11FC}"/>
    <cellStyle name="Normal 7 4 9 3" xfId="40878" xr:uid="{BA83B9AB-5E8C-4882-A8B2-DC9990EEC029}"/>
    <cellStyle name="Normal 7 5" xfId="40879" xr:uid="{ECFF70FF-5E05-4948-9C18-5551580B1126}"/>
    <cellStyle name="Normal 7 5 2" xfId="40880" xr:uid="{215597D7-7739-47DA-BDC1-607C75C4B711}"/>
    <cellStyle name="Normal 7 5 2 2" xfId="40881" xr:uid="{B816D3B7-DC2E-4C3C-AA25-A3966A552F05}"/>
    <cellStyle name="Normal 7 5 2 2 2" xfId="40882" xr:uid="{E6E9002F-6A5B-4FD2-BAF3-7A4528F4BCE7}"/>
    <cellStyle name="Normal 7 5 2 2 2 2" xfId="40883" xr:uid="{00E8D1B3-46AC-4269-984D-BBE88BFFB698}"/>
    <cellStyle name="Normal 7 5 2 2 2 2 2" xfId="40884" xr:uid="{9175A6C2-4EEF-41B7-A24C-F3A97EB302FC}"/>
    <cellStyle name="Normal 7 5 2 2 2 2 2 2" xfId="40885" xr:uid="{03EFA25C-AB58-48CF-AC1E-8397B0273DED}"/>
    <cellStyle name="Normal 7 5 2 2 2 2 2 2 2" xfId="40886" xr:uid="{84C4D20A-65DF-49CE-BFAA-85E7245FFC6B}"/>
    <cellStyle name="Normal 7 5 2 2 2 2 2 3" xfId="40887" xr:uid="{2FA5D5B2-FA59-4A1B-8D63-B40BF1E97628}"/>
    <cellStyle name="Normal 7 5 2 2 2 2 3" xfId="40888" xr:uid="{58EC9FB1-C06A-4CFF-A2B6-2A5CB7117BA5}"/>
    <cellStyle name="Normal 7 5 2 2 2 2 3 2" xfId="40889" xr:uid="{098901AB-616D-4B37-9585-6B2A99EB1F5D}"/>
    <cellStyle name="Normal 7 5 2 2 2 2 4" xfId="40890" xr:uid="{0D8E5D46-1563-4CA1-B4ED-62769C326616}"/>
    <cellStyle name="Normal 7 5 2 2 2 3" xfId="40891" xr:uid="{FA22C3E7-0B93-4F11-ADD4-59EAD6E748EC}"/>
    <cellStyle name="Normal 7 5 2 2 2 3 2" xfId="40892" xr:uid="{1E1CFF55-E738-4362-99D0-02A1A5F1EDA0}"/>
    <cellStyle name="Normal 7 5 2 2 2 3 2 2" xfId="40893" xr:uid="{758325C6-13FA-411B-B6E6-F408AD2E83ED}"/>
    <cellStyle name="Normal 7 5 2 2 2 3 3" xfId="40894" xr:uid="{95B42114-7123-4F9E-9569-97AD494871E3}"/>
    <cellStyle name="Normal 7 5 2 2 2 4" xfId="40895" xr:uid="{9A6003D8-38F4-4E13-8F36-321EEAAFE554}"/>
    <cellStyle name="Normal 7 5 2 2 2 4 2" xfId="40896" xr:uid="{BAA848EE-0777-46C4-8474-3856E4D4AD11}"/>
    <cellStyle name="Normal 7 5 2 2 2 5" xfId="40897" xr:uid="{4C7734FD-013C-4A7A-B654-DB63E0A5B992}"/>
    <cellStyle name="Normal 7 5 2 2 3" xfId="40898" xr:uid="{B069FA88-D2A5-4426-8C2D-E5B0D4B73274}"/>
    <cellStyle name="Normal 7 5 2 2 3 2" xfId="40899" xr:uid="{1B5828C4-EADA-4AFA-97AF-BCBE2782264E}"/>
    <cellStyle name="Normal 7 5 2 2 3 2 2" xfId="40900" xr:uid="{4A242077-5A4E-43A1-B770-ED7C0562D19A}"/>
    <cellStyle name="Normal 7 5 2 2 3 2 2 2" xfId="40901" xr:uid="{78CA07D5-6975-4047-BAF9-9C964AABD563}"/>
    <cellStyle name="Normal 7 5 2 2 3 2 3" xfId="40902" xr:uid="{8C02CA6A-6FC7-426F-BDC0-C317F3E5987B}"/>
    <cellStyle name="Normal 7 5 2 2 3 3" xfId="40903" xr:uid="{CF1C4BA6-7022-46D4-822A-EA1E126107DD}"/>
    <cellStyle name="Normal 7 5 2 2 3 3 2" xfId="40904" xr:uid="{C1488D1D-BB9E-45D2-AEE1-AA5198961C85}"/>
    <cellStyle name="Normal 7 5 2 2 3 4" xfId="40905" xr:uid="{81C06F0B-9EF6-4803-8203-4AECAF20346D}"/>
    <cellStyle name="Normal 7 5 2 2 4" xfId="40906" xr:uid="{4762D48E-B3C8-4A37-8135-4DD6E6F07151}"/>
    <cellStyle name="Normal 7 5 2 2 4 2" xfId="40907" xr:uid="{848BD923-8AEB-4B69-9528-C8A5792E0FB1}"/>
    <cellStyle name="Normal 7 5 2 2 4 2 2" xfId="40908" xr:uid="{5786E054-2C11-4EC5-B99A-631C7330B7B6}"/>
    <cellStyle name="Normal 7 5 2 2 4 3" xfId="40909" xr:uid="{5953C6A9-9713-4921-92E6-7A360586E5EA}"/>
    <cellStyle name="Normal 7 5 2 2 5" xfId="40910" xr:uid="{559CBFA1-19DA-400A-9206-1163F7BD59C4}"/>
    <cellStyle name="Normal 7 5 2 2 5 2" xfId="40911" xr:uid="{71A6649E-9FA4-408D-A111-F4646D413B9F}"/>
    <cellStyle name="Normal 7 5 2 2 6" xfId="40912" xr:uid="{806390FE-C78D-4BB2-A9FF-50C4BFEE2D04}"/>
    <cellStyle name="Normal 7 5 2 3" xfId="40913" xr:uid="{2791866C-D6D0-4B13-A2A5-27B5D570C589}"/>
    <cellStyle name="Normal 7 5 2 3 2" xfId="40914" xr:uid="{9BE8F6DF-3F4D-43E0-91B1-E846CAD578D6}"/>
    <cellStyle name="Normal 7 5 2 3 2 2" xfId="40915" xr:uid="{E162FC95-F169-4FB2-9A73-CDDC16DF007E}"/>
    <cellStyle name="Normal 7 5 2 3 2 2 2" xfId="40916" xr:uid="{98985CE0-F283-4B81-A558-09B53EE574AB}"/>
    <cellStyle name="Normal 7 5 2 3 2 2 2 2" xfId="40917" xr:uid="{DD953869-FEE0-45E3-9175-571CE36E4DA5}"/>
    <cellStyle name="Normal 7 5 2 3 2 2 3" xfId="40918" xr:uid="{0FB106DD-7607-4166-BD29-5248839E6E98}"/>
    <cellStyle name="Normal 7 5 2 3 2 3" xfId="40919" xr:uid="{CA82E978-6C37-4729-ABC0-3BEEED0897EF}"/>
    <cellStyle name="Normal 7 5 2 3 2 3 2" xfId="40920" xr:uid="{8AFA7963-787F-415F-9892-1215B89D0A94}"/>
    <cellStyle name="Normal 7 5 2 3 2 4" xfId="40921" xr:uid="{DC27E013-4D38-42C7-B32E-7B6DC33A1588}"/>
    <cellStyle name="Normal 7 5 2 3 3" xfId="40922" xr:uid="{D403D88C-DBFF-47BB-8AEF-3466A823665A}"/>
    <cellStyle name="Normal 7 5 2 3 3 2" xfId="40923" xr:uid="{E5DCC118-8C17-430D-A04F-FCF224B60A85}"/>
    <cellStyle name="Normal 7 5 2 3 3 2 2" xfId="40924" xr:uid="{F0BA2266-A715-4A45-84BB-2FAE9A7D1DC5}"/>
    <cellStyle name="Normal 7 5 2 3 3 3" xfId="40925" xr:uid="{D815F985-A73D-4345-8426-7DB64D93EDF5}"/>
    <cellStyle name="Normal 7 5 2 3 4" xfId="40926" xr:uid="{8577D792-6076-4A9A-B910-D28B19DEB4E2}"/>
    <cellStyle name="Normal 7 5 2 3 4 2" xfId="40927" xr:uid="{E7AF4B91-1674-45FC-AECE-9AE120D38EBA}"/>
    <cellStyle name="Normal 7 5 2 3 5" xfId="40928" xr:uid="{955A785B-9609-4F07-A4FA-B4DECAF2609A}"/>
    <cellStyle name="Normal 7 5 2 4" xfId="40929" xr:uid="{D9B3CCD9-339B-4A74-AA56-32CB4BACC884}"/>
    <cellStyle name="Normal 7 5 2 4 2" xfId="40930" xr:uid="{A16EB785-FCA6-42F0-ADEA-17EBC1A01B99}"/>
    <cellStyle name="Normal 7 5 2 4 2 2" xfId="40931" xr:uid="{16F1878B-1D49-447A-A064-54A2DB6AE482}"/>
    <cellStyle name="Normal 7 5 2 4 2 2 2" xfId="40932" xr:uid="{9FC84F83-6D17-4247-A7D1-6BA446E1D695}"/>
    <cellStyle name="Normal 7 5 2 4 2 3" xfId="40933" xr:uid="{42C775EE-F207-4A9B-B49E-C1A489CC8BE6}"/>
    <cellStyle name="Normal 7 5 2 4 3" xfId="40934" xr:uid="{13B138F6-0F6F-4861-8A85-EA93C8962EB6}"/>
    <cellStyle name="Normal 7 5 2 4 3 2" xfId="40935" xr:uid="{0C6B1A5F-E2DB-4466-B87E-1CC965E88DCB}"/>
    <cellStyle name="Normal 7 5 2 4 4" xfId="40936" xr:uid="{DD4386F1-0C5E-4210-8141-5C4F957081D6}"/>
    <cellStyle name="Normal 7 5 2 5" xfId="40937" xr:uid="{483B0DEA-007F-4C14-B40B-0B09FACEA782}"/>
    <cellStyle name="Normal 7 5 2 5 2" xfId="40938" xr:uid="{5DD829BD-B452-4C00-8979-812DFD93B287}"/>
    <cellStyle name="Normal 7 5 2 5 2 2" xfId="40939" xr:uid="{09446383-9ACF-4092-84D7-D022BD2F7FDE}"/>
    <cellStyle name="Normal 7 5 2 5 3" xfId="40940" xr:uid="{1210A3B0-FCE2-4641-8616-A5B8AC09DF22}"/>
    <cellStyle name="Normal 7 5 2 6" xfId="40941" xr:uid="{ED9CE209-5C37-422F-884E-8D464A80DB22}"/>
    <cellStyle name="Normal 7 5 2 6 2" xfId="40942" xr:uid="{EF3F6D16-28E9-4EAE-86C5-D891A9701F7E}"/>
    <cellStyle name="Normal 7 5 2 7" xfId="40943" xr:uid="{21E6312F-C20A-4DA9-ABCD-A40C335D8166}"/>
    <cellStyle name="Normal 7 5 2 8" xfId="40944" xr:uid="{1FDB6966-1FD1-47EB-A3BF-7A0AA2DBD1B0}"/>
    <cellStyle name="Normal 7 5 3" xfId="40945" xr:uid="{8A9DE5F6-246F-44E9-9EF3-5B09C98C9C71}"/>
    <cellStyle name="Normal 7 5 3 2" xfId="40946" xr:uid="{DD2E5661-7934-46EA-9715-C7B1764F5B8D}"/>
    <cellStyle name="Normal 7 5 3 2 2" xfId="40947" xr:uid="{BF12B3BF-C34C-49B2-8084-7AEC71A364A4}"/>
    <cellStyle name="Normal 7 5 3 2 2 2" xfId="40948" xr:uid="{9370280F-9542-4B2E-ACB7-A204995EB0A1}"/>
    <cellStyle name="Normal 7 5 3 2 2 2 2" xfId="40949" xr:uid="{1ED1D326-5250-4036-8C87-1947E4D4CC92}"/>
    <cellStyle name="Normal 7 5 3 2 2 2 2 2" xfId="40950" xr:uid="{12E032FA-4B1A-469C-96CA-A16F8928646B}"/>
    <cellStyle name="Normal 7 5 3 2 2 2 3" xfId="40951" xr:uid="{3CDA2EBA-8998-4DD6-B36B-C65D2134221E}"/>
    <cellStyle name="Normal 7 5 3 2 2 3" xfId="40952" xr:uid="{7F3B87EC-3455-46FB-9A5C-069B6BFC5CD9}"/>
    <cellStyle name="Normal 7 5 3 2 2 3 2" xfId="40953" xr:uid="{6631C45F-FEC6-4EA6-9C5C-A712BB0B2CA9}"/>
    <cellStyle name="Normal 7 5 3 2 2 4" xfId="40954" xr:uid="{640A262E-E9EF-4E73-A6EF-A99C1FCB86D3}"/>
    <cellStyle name="Normal 7 5 3 2 3" xfId="40955" xr:uid="{C9A5F325-D54E-4BB5-8083-7E5DAA3E62DE}"/>
    <cellStyle name="Normal 7 5 3 2 3 2" xfId="40956" xr:uid="{766F6696-4306-45A0-A2DC-DC0370E0DD15}"/>
    <cellStyle name="Normal 7 5 3 2 3 2 2" xfId="40957" xr:uid="{B707CC73-0EE0-4995-A64C-4FE16B2AF887}"/>
    <cellStyle name="Normal 7 5 3 2 3 3" xfId="40958" xr:uid="{26E27776-B992-44AE-9FA3-346DA50E0CD7}"/>
    <cellStyle name="Normal 7 5 3 2 4" xfId="40959" xr:uid="{DCBCABAB-56C3-4C2B-A40A-07CFF59B152C}"/>
    <cellStyle name="Normal 7 5 3 2 4 2" xfId="40960" xr:uid="{AC81E9C9-4DCB-44FB-AB2E-668FEF69A0F0}"/>
    <cellStyle name="Normal 7 5 3 2 5" xfId="40961" xr:uid="{978B62E7-5234-4CC1-8CA7-E7A23776E5B5}"/>
    <cellStyle name="Normal 7 5 3 3" xfId="40962" xr:uid="{F73AF193-263F-4B87-BA02-596049FEA6BA}"/>
    <cellStyle name="Normal 7 5 3 3 2" xfId="40963" xr:uid="{7421E839-AC22-4732-89B1-5D39941DCB7B}"/>
    <cellStyle name="Normal 7 5 3 3 2 2" xfId="40964" xr:uid="{BF68A3C9-7FE7-4402-8BBE-970780BED177}"/>
    <cellStyle name="Normal 7 5 3 3 2 2 2" xfId="40965" xr:uid="{1789816F-011A-47A4-B406-4C8B01D8A57C}"/>
    <cellStyle name="Normal 7 5 3 3 2 3" xfId="40966" xr:uid="{6A598654-E613-4ABD-BB98-933895D64EEC}"/>
    <cellStyle name="Normal 7 5 3 3 3" xfId="40967" xr:uid="{8DFE18B8-572D-4DA3-B8FB-DA871E9E11C6}"/>
    <cellStyle name="Normal 7 5 3 3 3 2" xfId="40968" xr:uid="{DF2E71BA-40F2-4563-9841-55E9C272E8AB}"/>
    <cellStyle name="Normal 7 5 3 3 4" xfId="40969" xr:uid="{42F6688B-C5DB-4C86-961A-0A5BE684E7C3}"/>
    <cellStyle name="Normal 7 5 3 4" xfId="40970" xr:uid="{BFF44928-401E-4324-BE3C-1672256D7A0A}"/>
    <cellStyle name="Normal 7 5 3 4 2" xfId="40971" xr:uid="{2540119C-CB0F-45A8-AF68-C9200B317E65}"/>
    <cellStyle name="Normal 7 5 3 4 2 2" xfId="40972" xr:uid="{C7B28C8F-B446-4FF5-BE51-E5DAF4290DD0}"/>
    <cellStyle name="Normal 7 5 3 4 3" xfId="40973" xr:uid="{4D8D2985-BEC3-4609-B55D-0B51FA347C0D}"/>
    <cellStyle name="Normal 7 5 3 5" xfId="40974" xr:uid="{77EC9D98-4FD3-4D18-AC63-38A77A6AA38F}"/>
    <cellStyle name="Normal 7 5 3 5 2" xfId="40975" xr:uid="{4F6E64B3-34EE-4CDF-8277-7D94B67F7052}"/>
    <cellStyle name="Normal 7 5 3 6" xfId="40976" xr:uid="{DECE646C-8614-4715-8031-81DA3F12020E}"/>
    <cellStyle name="Normal 7 5 4" xfId="40977" xr:uid="{F8146289-EA54-483E-B114-E0EF0AAD52C5}"/>
    <cellStyle name="Normal 7 5 4 2" xfId="40978" xr:uid="{D618EDD8-8C5D-44B1-AE3B-EF0817021C0E}"/>
    <cellStyle name="Normal 7 5 4 2 2" xfId="40979" xr:uid="{7C2D150B-C5C7-4EBC-83A2-7069A8163CAD}"/>
    <cellStyle name="Normal 7 5 4 2 2 2" xfId="40980" xr:uid="{F94E8191-052B-4D2C-B703-7E71C3F9EA58}"/>
    <cellStyle name="Normal 7 5 4 2 2 2 2" xfId="40981" xr:uid="{435FE526-70F8-44A0-8463-A78284B24CEA}"/>
    <cellStyle name="Normal 7 5 4 2 2 3" xfId="40982" xr:uid="{6A497B3D-C960-45AD-91B1-A11C25C1BC6D}"/>
    <cellStyle name="Normal 7 5 4 2 3" xfId="40983" xr:uid="{27089CD8-AD44-4529-BB9D-1678F450703D}"/>
    <cellStyle name="Normal 7 5 4 2 3 2" xfId="40984" xr:uid="{AC02F8CF-E482-4FFA-9ABB-8DCE92AC69D9}"/>
    <cellStyle name="Normal 7 5 4 2 4" xfId="40985" xr:uid="{06DCCE4E-D734-48C1-99A1-271711C9DF4E}"/>
    <cellStyle name="Normal 7 5 4 3" xfId="40986" xr:uid="{31229938-7469-4350-A806-04C950431715}"/>
    <cellStyle name="Normal 7 5 4 3 2" xfId="40987" xr:uid="{85518F88-E4DD-41B2-931E-48BA6545D895}"/>
    <cellStyle name="Normal 7 5 4 3 2 2" xfId="40988" xr:uid="{FFC4EA86-B4C2-4D61-AB62-98D4920F5E6F}"/>
    <cellStyle name="Normal 7 5 4 3 3" xfId="40989" xr:uid="{D565C57F-3583-47D2-B511-CFAB7F45F56F}"/>
    <cellStyle name="Normal 7 5 4 4" xfId="40990" xr:uid="{10648EA9-9FF9-49B0-B643-B9F9616E121C}"/>
    <cellStyle name="Normal 7 5 4 4 2" xfId="40991" xr:uid="{2D4B4C9E-D48F-44D8-8824-E3A50CA513C2}"/>
    <cellStyle name="Normal 7 5 4 5" xfId="40992" xr:uid="{8ED55F09-64F1-462A-9133-20BF39A49BFC}"/>
    <cellStyle name="Normal 7 5 5" xfId="40993" xr:uid="{92E4D576-D94D-4C21-BF01-2FCEA29E20FC}"/>
    <cellStyle name="Normal 7 5 5 2" xfId="40994" xr:uid="{D9456826-924C-4C65-804C-736C5066C4DE}"/>
    <cellStyle name="Normal 7 5 5 2 2" xfId="40995" xr:uid="{CD861F4C-9D72-4BA7-8CAC-06FA38A5ADAB}"/>
    <cellStyle name="Normal 7 5 5 2 2 2" xfId="40996" xr:uid="{BFBA4DC1-D3FC-4783-A758-087A4CF03F12}"/>
    <cellStyle name="Normal 7 5 5 2 3" xfId="40997" xr:uid="{915190DC-1804-4775-AEED-B5CDC8634AE3}"/>
    <cellStyle name="Normal 7 5 5 3" xfId="40998" xr:uid="{DF340CC2-50F8-4AD4-91D6-4F059CCBF490}"/>
    <cellStyle name="Normal 7 5 5 3 2" xfId="40999" xr:uid="{A46489BA-E72B-41BD-8520-CFBB9727549A}"/>
    <cellStyle name="Normal 7 5 5 4" xfId="41000" xr:uid="{FB52DDBF-1AAC-449E-8B1C-F1D9B2853E50}"/>
    <cellStyle name="Normal 7 5 6" xfId="41001" xr:uid="{8F64ECDD-1A30-4966-9763-A67ADD4548C8}"/>
    <cellStyle name="Normal 7 5 6 2" xfId="41002" xr:uid="{14655E52-B81F-4605-848B-574533608F39}"/>
    <cellStyle name="Normal 7 5 6 2 2" xfId="41003" xr:uid="{65DD0607-B0E4-420E-AAC5-50D3EDD1845D}"/>
    <cellStyle name="Normal 7 5 6 3" xfId="41004" xr:uid="{A809112D-1897-497F-9F99-82E69C274BD6}"/>
    <cellStyle name="Normal 7 5 7" xfId="41005" xr:uid="{2C1CDEE9-E395-466F-B6F5-B7410D68992A}"/>
    <cellStyle name="Normal 7 5 7 2" xfId="41006" xr:uid="{20F71A9C-D3A7-4045-B5BE-BF2119ABDCE4}"/>
    <cellStyle name="Normal 7 5 8" xfId="41007" xr:uid="{B8F641EF-17F7-4213-8E87-FD9B2E5BE7EF}"/>
    <cellStyle name="Normal 7 5 9" xfId="41008" xr:uid="{845BABD7-3E4B-4E8F-9726-D7FDC9FF3500}"/>
    <cellStyle name="Normal 7 6" xfId="41009" xr:uid="{C35E91DE-3FA4-4E58-919F-C073175AD6B3}"/>
    <cellStyle name="Normal 7 6 2" xfId="41010" xr:uid="{8BB58338-09B6-4457-9730-D6E8DBA61664}"/>
    <cellStyle name="Normal 7 6 2 2" xfId="41011" xr:uid="{2CAE4919-EF7F-4FA1-9002-0653E8D2A499}"/>
    <cellStyle name="Normal 7 6 3" xfId="41012" xr:uid="{5A9C57D4-53B2-4800-BF0E-69A7806775AA}"/>
    <cellStyle name="Normal 7 7" xfId="41013" xr:uid="{D911947C-1273-4FDE-9D81-A41AC9F0408A}"/>
    <cellStyle name="Normal 7 7 2" xfId="41014" xr:uid="{B9B8EEF1-FAE9-4A2E-80C5-3106A4AE2F4F}"/>
    <cellStyle name="Normal 7 8" xfId="41015" xr:uid="{BC3B6DC6-E645-4B4E-97B4-B0543662EA33}"/>
    <cellStyle name="Normal 7 8 2" xfId="41016" xr:uid="{94C23610-4E37-4934-A5AA-BF2B7BB4D948}"/>
    <cellStyle name="Normal 7 8 2 2" xfId="41017" xr:uid="{51024172-E5F1-406C-A4D1-210D926DB8C6}"/>
    <cellStyle name="Normal 7 8 2 2 2" xfId="41018" xr:uid="{E25AB67E-AF25-46CF-8A92-1ABEAAE939CE}"/>
    <cellStyle name="Normal 7 8 2 2 2 2" xfId="41019" xr:uid="{5D3F32AB-A503-499D-94D6-A5331470AD86}"/>
    <cellStyle name="Normal 7 8 2 2 2 2 2" xfId="41020" xr:uid="{EF0F0A02-7B18-4D15-AD7A-839B313AEA42}"/>
    <cellStyle name="Normal 7 8 2 2 2 3" xfId="41021" xr:uid="{AF0EA599-4BEB-4D47-B898-793BEA5B0E13}"/>
    <cellStyle name="Normal 7 8 2 2 3" xfId="41022" xr:uid="{96BE6D77-AE6D-4941-9E1C-40EB3825771C}"/>
    <cellStyle name="Normal 7 8 2 2 3 2" xfId="41023" xr:uid="{A62A2924-57AB-4CA2-A1FF-96E83BAE1850}"/>
    <cellStyle name="Normal 7 8 2 2 4" xfId="41024" xr:uid="{C056A9A8-51E0-47C3-80FB-290A0EA1AABC}"/>
    <cellStyle name="Normal 7 8 2 3" xfId="41025" xr:uid="{58D9ED76-F11C-45C7-9FEF-50A20EA32A7F}"/>
    <cellStyle name="Normal 7 8 2 3 2" xfId="41026" xr:uid="{5A88957B-D50C-4D31-93CF-7D78EA53E588}"/>
    <cellStyle name="Normal 7 8 2 3 2 2" xfId="41027" xr:uid="{3EDA31AF-8D2B-46FA-A01D-5654FF5C1135}"/>
    <cellStyle name="Normal 7 8 2 3 3" xfId="41028" xr:uid="{19E6ADE6-9D7D-4E77-9CE3-C95DA844FF81}"/>
    <cellStyle name="Normal 7 8 2 4" xfId="41029" xr:uid="{EA3BEFDF-6626-4CBB-9684-898E3436CBE8}"/>
    <cellStyle name="Normal 7 8 2 4 2" xfId="41030" xr:uid="{8521EADC-8977-40EB-95FD-CD829DE18AFD}"/>
    <cellStyle name="Normal 7 8 2 5" xfId="41031" xr:uid="{7E90F2C0-E391-4A7E-B332-223CA01E78FE}"/>
    <cellStyle name="Normal 7 8 3" xfId="41032" xr:uid="{AA6F5610-5A2B-4EE4-A5E0-00E60D06EA69}"/>
    <cellStyle name="Normal 7 8 3 2" xfId="41033" xr:uid="{55BCB772-FA6C-42B5-8187-7A173C2A8EAF}"/>
    <cellStyle name="Normal 7 8 3 2 2" xfId="41034" xr:uid="{45EC4029-0989-413A-8D71-829D0488523E}"/>
    <cellStyle name="Normal 7 8 3 2 2 2" xfId="41035" xr:uid="{887659C5-7F0F-4AE2-97ED-8E42397B11F9}"/>
    <cellStyle name="Normal 7 8 3 2 3" xfId="41036" xr:uid="{054639AC-CB29-4F79-8AAC-7C6321099035}"/>
    <cellStyle name="Normal 7 8 3 3" xfId="41037" xr:uid="{76984466-4EEF-4C8B-9F01-F1CCDCF9C022}"/>
    <cellStyle name="Normal 7 8 3 3 2" xfId="41038" xr:uid="{B165A52C-35EB-4445-A48C-D7E1522D19A4}"/>
    <cellStyle name="Normal 7 8 3 4" xfId="41039" xr:uid="{1E5F09FE-7CF9-45ED-A014-84F013A67237}"/>
    <cellStyle name="Normal 7 8 4" xfId="41040" xr:uid="{AD2CB219-2030-48B4-BB84-9702BA78C6D7}"/>
    <cellStyle name="Normal 7 8 4 2" xfId="41041" xr:uid="{077D8DD0-866B-405C-AFCF-4C7222C4A9CE}"/>
    <cellStyle name="Normal 7 8 4 2 2" xfId="41042" xr:uid="{57F0C4A5-F648-4B80-8E6C-F83890D64E60}"/>
    <cellStyle name="Normal 7 8 4 3" xfId="41043" xr:uid="{F7DA5DE4-77A8-4F1C-9B69-7DA5383A3B9B}"/>
    <cellStyle name="Normal 7 8 5" xfId="41044" xr:uid="{F7CD917C-2B0F-435D-A501-1CDFBB37D452}"/>
    <cellStyle name="Normal 7 8 5 2" xfId="41045" xr:uid="{4608CE75-7E08-4650-B7F2-C634C900F26E}"/>
    <cellStyle name="Normal 7 8 6" xfId="41046" xr:uid="{3806C8B2-7FFC-4B82-BC3E-EC06D93B6636}"/>
    <cellStyle name="Normal 7 8 7" xfId="41047" xr:uid="{003BB15E-33EB-4252-BDA4-96FF0FCC72E6}"/>
    <cellStyle name="Normal 7 9" xfId="41048" xr:uid="{6990D3A1-C5E6-4BFC-AB32-5A110691B5C3}"/>
    <cellStyle name="Normal 7 9 2" xfId="41049" xr:uid="{599A202E-8AEB-4377-9DA8-94283FDB9EA1}"/>
    <cellStyle name="Normal 7 9 2 2" xfId="41050" xr:uid="{7588E924-9798-4958-A8C0-CAE9460BE75C}"/>
    <cellStyle name="Normal 7 9 2 2 2" xfId="41051" xr:uid="{4F15CD9B-0498-440B-975B-4276D517A4D1}"/>
    <cellStyle name="Normal 7 9 2 2 2 2" xfId="41052" xr:uid="{4AF986D1-9159-4F07-A428-233AA9F478AA}"/>
    <cellStyle name="Normal 7 9 2 2 3" xfId="41053" xr:uid="{940CC402-CFE8-408E-A047-4C66744946D9}"/>
    <cellStyle name="Normal 7 9 2 3" xfId="41054" xr:uid="{E6CEA013-C2F0-450B-A8F4-76443565932F}"/>
    <cellStyle name="Normal 7 9 2 3 2" xfId="41055" xr:uid="{3A8903D9-3962-4F25-8911-A6BEC60F4991}"/>
    <cellStyle name="Normal 7 9 2 4" xfId="41056" xr:uid="{E9578898-DE0A-4D6F-909A-01416B0A25CC}"/>
    <cellStyle name="Normal 7 9 3" xfId="41057" xr:uid="{8BF84849-8FD0-42FC-98EF-C8296495B7B3}"/>
    <cellStyle name="Normal 7 9 3 2" xfId="41058" xr:uid="{0394949B-EFAC-4DF6-B113-FEC4E3D72B97}"/>
    <cellStyle name="Normal 7 9 3 2 2" xfId="41059" xr:uid="{4ADBC9B6-D7FE-4935-8838-A1A80F163F47}"/>
    <cellStyle name="Normal 7 9 3 3" xfId="41060" xr:uid="{CCAFC88A-AAD0-46C8-8E0E-955D9B3EBA11}"/>
    <cellStyle name="Normal 7 9 4" xfId="41061" xr:uid="{6294DAF8-EE7C-4317-9D2C-A2D20FDC3823}"/>
    <cellStyle name="Normal 7 9 4 2" xfId="41062" xr:uid="{2CEE1234-8710-4288-83C9-AAD38CD6E2EC}"/>
    <cellStyle name="Normal 7 9 5" xfId="41063" xr:uid="{BED8EA60-CE1D-465C-B321-8975E92FF48C}"/>
    <cellStyle name="Normal 7_Energía" xfId="57771" xr:uid="{89C57D21-18B0-4A24-BD9C-36A6044350E2}"/>
    <cellStyle name="Normal 70" xfId="41064" xr:uid="{D67111A2-C28E-4F1E-9CB8-2A6214A98321}"/>
    <cellStyle name="Normal 70 2" xfId="41065" xr:uid="{23817232-98C3-4BDF-A529-7FB0F5601743}"/>
    <cellStyle name="Normal 70 2 2" xfId="41066" xr:uid="{F6AE0A23-65A7-408E-BCD2-50DDE6936433}"/>
    <cellStyle name="Normal 70 2 2 2" xfId="41067" xr:uid="{5CFFED61-4877-4822-A144-866BAD98D556}"/>
    <cellStyle name="Normal 70 2 2 2 2" xfId="41068" xr:uid="{8AD54EBA-9B39-489B-8376-1B7FBD53DDF7}"/>
    <cellStyle name="Normal 70 2 2 2 2 2" xfId="41069" xr:uid="{3EE5665D-3D7C-4BE5-A61C-1964C1A12EFF}"/>
    <cellStyle name="Normal 70 2 2 2 2 2 2" xfId="41070" xr:uid="{71E6E815-AB14-4C65-BB51-E3B44A868189}"/>
    <cellStyle name="Normal 70 2 2 2 2 2 2 2" xfId="57772" xr:uid="{273A1FEA-D376-4FBC-903D-8A6ECCEEC3BD}"/>
    <cellStyle name="Normal 70 2 2 2 2 2 3" xfId="57773" xr:uid="{7F8D9687-3110-4F76-A69B-EEA932429B92}"/>
    <cellStyle name="Normal 70 2 2 2 2 3" xfId="41071" xr:uid="{F26B04CE-FEF4-4EAF-BBA5-003E706D32EC}"/>
    <cellStyle name="Normal 70 2 2 2 2 3 2" xfId="57774" xr:uid="{E9890C0E-DABB-4506-8554-4339AE9F6D11}"/>
    <cellStyle name="Normal 70 2 2 2 2 4" xfId="57775" xr:uid="{5246D98F-DFF0-474F-9B52-A82254E0F43B}"/>
    <cellStyle name="Normal 70 2 2 2 3" xfId="41072" xr:uid="{C3F64FFB-ACFB-4D4B-B4B5-2D76A2EBE3DC}"/>
    <cellStyle name="Normal 70 2 2 2 3 2" xfId="41073" xr:uid="{E4A9733D-819A-4B38-8465-FA6C57241EE2}"/>
    <cellStyle name="Normal 70 2 2 2 3 2 2" xfId="57776" xr:uid="{C31CA95C-2443-4209-99EB-31C6959F57F8}"/>
    <cellStyle name="Normal 70 2 2 2 3 3" xfId="57777" xr:uid="{4B37CA8E-9022-499A-830F-E492DD832689}"/>
    <cellStyle name="Normal 70 2 2 2 4" xfId="41074" xr:uid="{A48B8773-511B-44FB-9052-E123FD0E41D3}"/>
    <cellStyle name="Normal 70 2 2 2 4 2" xfId="57778" xr:uid="{BEBE3CC6-D5B8-400F-9AAB-2FE2DE48FB9E}"/>
    <cellStyle name="Normal 70 2 2 2 5" xfId="57779" xr:uid="{91B7ECE4-5A40-4717-9EEC-9F3434A5DB30}"/>
    <cellStyle name="Normal 70 2 2 2 6" xfId="57780" xr:uid="{444D962A-86B7-4E72-8D94-2D4D9C783465}"/>
    <cellStyle name="Normal 70 2 2 3" xfId="41075" xr:uid="{289CC940-C483-4330-B59A-0FAD0FD87175}"/>
    <cellStyle name="Normal 70 2 2 3 2" xfId="41076" xr:uid="{2C7CD690-51E9-4F05-8597-7DF2DD0C49A9}"/>
    <cellStyle name="Normal 70 2 2 3 2 2" xfId="41077" xr:uid="{94FCEA50-6633-431B-BD47-5A38CFFB6E65}"/>
    <cellStyle name="Normal 70 2 2 3 2 2 2" xfId="57781" xr:uid="{DE365DAE-0531-4E6A-91D1-FB3D9D8219B3}"/>
    <cellStyle name="Normal 70 2 2 3 2 3" xfId="57782" xr:uid="{5DB913C6-67BE-4111-AEDB-C8B526FB726D}"/>
    <cellStyle name="Normal 70 2 2 3 3" xfId="41078" xr:uid="{1FCE8802-971E-463C-B05A-AB5FC4FACA15}"/>
    <cellStyle name="Normal 70 2 2 3 3 2" xfId="57783" xr:uid="{9AB4306C-0D99-45DE-829A-C19767955FBD}"/>
    <cellStyle name="Normal 70 2 2 3 4" xfId="57784" xr:uid="{2B2B4EC3-9217-48F9-A058-2ABB6D2FBD3D}"/>
    <cellStyle name="Normal 70 2 2 4" xfId="41079" xr:uid="{D0E15F40-1C4D-430A-865A-4418C9FDA1B2}"/>
    <cellStyle name="Normal 70 2 2 4 2" xfId="41080" xr:uid="{D3863039-E894-4259-B89E-DE5DFAE9B778}"/>
    <cellStyle name="Normal 70 2 2 4 2 2" xfId="57785" xr:uid="{6F065706-845F-4FC3-AB55-D334EB02086C}"/>
    <cellStyle name="Normal 70 2 2 4 3" xfId="57786" xr:uid="{C7F97E7A-28B8-496A-B421-9056F33F484A}"/>
    <cellStyle name="Normal 70 2 2 5" xfId="41081" xr:uid="{82313CF6-A28D-4330-9989-1A50F21D859E}"/>
    <cellStyle name="Normal 70 2 2 5 2" xfId="57787" xr:uid="{3CEDD3AD-E1AD-48BD-805F-65F9FF0E2513}"/>
    <cellStyle name="Normal 70 2 2 6" xfId="57788" xr:uid="{DD5C2982-C66C-477C-A6CA-06693F4E1C67}"/>
    <cellStyle name="Normal 70 2 2 7" xfId="57789" xr:uid="{3A2714C1-F5B8-4FF6-B0A7-99D8CD21384D}"/>
    <cellStyle name="Normal 70 2 3" xfId="41082" xr:uid="{1C4E06F5-6FF4-4607-982F-A3A14932CCC9}"/>
    <cellStyle name="Normal 70 2 3 2" xfId="41083" xr:uid="{7BE943EF-878C-4D48-A134-A2FF2BA0EC53}"/>
    <cellStyle name="Normal 70 2 3 2 2" xfId="41084" xr:uid="{2D6837CA-6845-414D-A90A-9919A2E4B4E4}"/>
    <cellStyle name="Normal 70 2 3 2 2 2" xfId="41085" xr:uid="{2564D7B8-810D-419C-A347-188784EAF64A}"/>
    <cellStyle name="Normal 70 2 3 2 2 2 2" xfId="57790" xr:uid="{B8CBEA62-B99A-446D-9FA7-0C01B5C918DC}"/>
    <cellStyle name="Normal 70 2 3 2 2 3" xfId="57791" xr:uid="{3F9202D1-2208-43DC-86A2-CBF4234C9E17}"/>
    <cellStyle name="Normal 70 2 3 2 3" xfId="41086" xr:uid="{D03D7A4F-9223-420A-B361-EEFC54A3D10A}"/>
    <cellStyle name="Normal 70 2 3 2 3 2" xfId="57792" xr:uid="{82439BAD-FE71-4088-BB3D-FE61C8CC47CA}"/>
    <cellStyle name="Normal 70 2 3 2 4" xfId="57793" xr:uid="{09F6D2BD-C7D4-4CD7-8E70-A2BC81A09372}"/>
    <cellStyle name="Normal 70 2 3 3" xfId="41087" xr:uid="{06713361-E179-4D9E-8DDC-7CC03AE8637E}"/>
    <cellStyle name="Normal 70 2 3 3 2" xfId="41088" xr:uid="{ACE584D3-913B-45CF-BD39-5CCC876E2A00}"/>
    <cellStyle name="Normal 70 2 3 3 2 2" xfId="57794" xr:uid="{965C6EBE-E8F4-493D-AEC9-DF0C1E6E04B9}"/>
    <cellStyle name="Normal 70 2 3 3 3" xfId="57795" xr:uid="{5852B499-6E67-4DE3-A7CC-AE758868B7EB}"/>
    <cellStyle name="Normal 70 2 3 4" xfId="41089" xr:uid="{20A26E11-B3C6-4A59-8CB6-C2D5962EDA82}"/>
    <cellStyle name="Normal 70 2 3 4 2" xfId="57796" xr:uid="{A57587EE-92BE-4499-A9F1-63FD9B20DD59}"/>
    <cellStyle name="Normal 70 2 3 5" xfId="57797" xr:uid="{01FEF267-65FA-4B5F-B178-D0E4C23957FF}"/>
    <cellStyle name="Normal 70 2 3 6" xfId="57798" xr:uid="{5D958791-503B-453F-B675-36778DFB4276}"/>
    <cellStyle name="Normal 70 2 4" xfId="41090" xr:uid="{97CE4918-6E3B-4DF7-A7C5-A065EAB05EC3}"/>
    <cellStyle name="Normal 70 2 4 2" xfId="41091" xr:uid="{916F57AB-98B3-4856-95AA-E18F9CAE3076}"/>
    <cellStyle name="Normal 70 2 4 2 2" xfId="41092" xr:uid="{7AADB21D-FC18-4F8D-98C2-0E02D7B97526}"/>
    <cellStyle name="Normal 70 2 4 2 2 2" xfId="41093" xr:uid="{05601C8C-0856-4249-BDFF-69E1BD000452}"/>
    <cellStyle name="Normal 70 2 4 2 3" xfId="41094" xr:uid="{CDEBCD7B-4504-4EE8-BF7E-390CCD38BDC2}"/>
    <cellStyle name="Normal 70 2 4 3" xfId="41095" xr:uid="{7CB42710-87B4-492B-889C-2A2C89E044A2}"/>
    <cellStyle name="Normal 70 2 4 3 2" xfId="41096" xr:uid="{A3BF4AFD-2998-4173-A94C-02D2CEB214A5}"/>
    <cellStyle name="Normal 70 2 4 4" xfId="41097" xr:uid="{4A5C2146-BF7D-43AC-8CFF-6E12C618CBD5}"/>
    <cellStyle name="Normal 70 2 5" xfId="57799" xr:uid="{606DFBD8-89AC-47DE-9D41-6A08873E1121}"/>
    <cellStyle name="Normal 70 2 5 2" xfId="57800" xr:uid="{F8F40585-D0E8-4E76-97AD-465C2B3912CA}"/>
    <cellStyle name="Normal 70 2 5 2 2" xfId="57801" xr:uid="{049B36AB-3735-4D1A-ABDC-25F016493A9D}"/>
    <cellStyle name="Normal 70 2 5 3" xfId="57802" xr:uid="{2FA29DA4-7380-45B8-8353-B1B69C06F59C}"/>
    <cellStyle name="Normal 70 2 6" xfId="57803" xr:uid="{910E25E7-1D09-45BD-A227-899692793D6E}"/>
    <cellStyle name="Normal 70 2 6 2" xfId="57804" xr:uid="{FF4707C0-851D-4B09-9795-A9C9F93FD100}"/>
    <cellStyle name="Normal 70 2 7" xfId="57805" xr:uid="{1E678D24-9E94-4BD1-92DE-3BBE8C69C4F2}"/>
    <cellStyle name="Normal 70 2 8" xfId="57806" xr:uid="{144532DD-E949-48D6-8B12-B4B335F0063B}"/>
    <cellStyle name="Normal 70 3" xfId="41098" xr:uid="{28F47088-9999-4814-967C-AC082FADA18E}"/>
    <cellStyle name="Normal 70 3 2" xfId="41099" xr:uid="{0D9401F7-25CA-4D9F-9D10-2BC78680A239}"/>
    <cellStyle name="Normal 70 3 2 2" xfId="41100" xr:uid="{BB96A1FA-9A41-459E-B3CB-562430B44791}"/>
    <cellStyle name="Normal 70 3 2 2 2" xfId="41101" xr:uid="{0A48DEA1-6E3B-4332-B6EA-1FC6013D5C05}"/>
    <cellStyle name="Normal 70 3 2 2 2 2" xfId="41102" xr:uid="{90F27D7E-6AD5-4A82-94D7-A004C73294BA}"/>
    <cellStyle name="Normal 70 3 2 2 2 2 2" xfId="57807" xr:uid="{5CBAE851-DEE8-4FC0-81B2-CDD6F73847D4}"/>
    <cellStyle name="Normal 70 3 2 2 2 3" xfId="57808" xr:uid="{8A3664FF-A3AB-48F2-B082-DB855A107D2B}"/>
    <cellStyle name="Normal 70 3 2 2 3" xfId="41103" xr:uid="{B180FE45-BF0B-4437-9188-B5BBDABE7B88}"/>
    <cellStyle name="Normal 70 3 2 2 3 2" xfId="57809" xr:uid="{AA808A35-39A3-434A-B170-388B37DE98C4}"/>
    <cellStyle name="Normal 70 3 2 2 4" xfId="57810" xr:uid="{C6FA9316-3BB8-455D-9693-1122D31A754B}"/>
    <cellStyle name="Normal 70 3 2 3" xfId="41104" xr:uid="{12303A33-F8C0-48A1-BB59-5014A44E141E}"/>
    <cellStyle name="Normal 70 3 2 3 2" xfId="41105" xr:uid="{C8CAFE27-B86D-488C-89A5-387A894663AA}"/>
    <cellStyle name="Normal 70 3 2 3 2 2" xfId="57811" xr:uid="{A40519DA-15E4-4CB5-AAC0-7D2471BAEA65}"/>
    <cellStyle name="Normal 70 3 2 3 3" xfId="57812" xr:uid="{9CEC73BB-CBBC-4FA5-ADC0-F6E6B70A63C1}"/>
    <cellStyle name="Normal 70 3 2 4" xfId="41106" xr:uid="{04B9A163-D0FF-4556-BADE-DE127479321A}"/>
    <cellStyle name="Normal 70 3 2 4 2" xfId="57813" xr:uid="{584C95A4-9EDB-4E1E-A1D2-1A2A235478CD}"/>
    <cellStyle name="Normal 70 3 2 5" xfId="57814" xr:uid="{15DA757C-E412-43A3-9D2E-D3CD967E6798}"/>
    <cellStyle name="Normal 70 3 2 6" xfId="57815" xr:uid="{967C605B-20B4-40D7-97E8-7335B3CCFA68}"/>
    <cellStyle name="Normal 70 3 3" xfId="41107" xr:uid="{6ED99D10-E850-434D-B6CE-C481EDBC2D48}"/>
    <cellStyle name="Normal 70 3 3 2" xfId="41108" xr:uid="{D999C764-D2B5-4FAF-9F34-88AC802CA72C}"/>
    <cellStyle name="Normal 70 3 3 2 2" xfId="41109" xr:uid="{7FEE9FA5-CF1F-4D16-996C-D7DDE4E7E43F}"/>
    <cellStyle name="Normal 70 3 3 2 2 2" xfId="57816" xr:uid="{6E4DE196-11E8-42B7-A760-FAC96873CD29}"/>
    <cellStyle name="Normal 70 3 3 2 3" xfId="57817" xr:uid="{8226E261-C127-46AE-B524-B1A2525A3529}"/>
    <cellStyle name="Normal 70 3 3 3" xfId="41110" xr:uid="{856FCB91-C7D9-4084-A39A-CFFD5E44EFBE}"/>
    <cellStyle name="Normal 70 3 3 3 2" xfId="57818" xr:uid="{122A5A41-F9AF-442E-B6BA-3E2BE9E90B54}"/>
    <cellStyle name="Normal 70 3 3 4" xfId="57819" xr:uid="{0F954DE3-15E0-4BA5-B004-71E85029E38C}"/>
    <cellStyle name="Normal 70 3 4" xfId="41111" xr:uid="{610FA823-F941-4035-A611-BB60820DDF08}"/>
    <cellStyle name="Normal 70 3 4 2" xfId="41112" xr:uid="{F4DB2AB0-C36A-47AB-BC30-B577A15D6ECF}"/>
    <cellStyle name="Normal 70 3 4 2 2" xfId="57820" xr:uid="{8E649EBE-E059-4E78-B9DE-1980D44B2C88}"/>
    <cellStyle name="Normal 70 3 4 3" xfId="57821" xr:uid="{E857D3C3-8449-4C03-B8FE-B17F7BCDF836}"/>
    <cellStyle name="Normal 70 3 5" xfId="41113" xr:uid="{5189ACD0-043D-4D42-8CA5-F27DA143BFC2}"/>
    <cellStyle name="Normal 70 3 5 2" xfId="57822" xr:uid="{761F4266-9DCB-426A-8265-AD690D554F21}"/>
    <cellStyle name="Normal 70 3 6" xfId="57823" xr:uid="{B266A579-27F8-4CD4-A80E-259EBBC19C98}"/>
    <cellStyle name="Normal 70 3 7" xfId="57824" xr:uid="{F22C1D4F-5A6C-46DB-917B-78ACA7476898}"/>
    <cellStyle name="Normal 70 4" xfId="41114" xr:uid="{0DD0B3A0-BEF5-4066-A7AE-E37AC8F57D92}"/>
    <cellStyle name="Normal 70 4 2" xfId="41115" xr:uid="{319E4157-5078-4AC9-AE63-2FB2454529F5}"/>
    <cellStyle name="Normal 70 4 2 2" xfId="41116" xr:uid="{6D2B7A39-BCB0-4C1D-8FD2-16C774F93CE8}"/>
    <cellStyle name="Normal 70 4 2 2 2" xfId="41117" xr:uid="{DFF3C7BF-48B3-480C-8D94-2C0917F92DA4}"/>
    <cellStyle name="Normal 70 4 2 2 2 2" xfId="57825" xr:uid="{C10697F4-2220-4F0D-82F9-8DC7F07996F8}"/>
    <cellStyle name="Normal 70 4 2 2 3" xfId="57826" xr:uid="{EDEF179A-0900-4C5D-8D14-D35EAB3339DF}"/>
    <cellStyle name="Normal 70 4 2 3" xfId="41118" xr:uid="{09606501-EB15-4D4A-A25B-FAEC81E78377}"/>
    <cellStyle name="Normal 70 4 2 3 2" xfId="57827" xr:uid="{1049AA0C-9BE2-44F7-BA7B-16A74BC015E2}"/>
    <cellStyle name="Normal 70 4 2 4" xfId="57828" xr:uid="{BAD4F91D-690E-415C-9242-03D52D997A60}"/>
    <cellStyle name="Normal 70 4 3" xfId="41119" xr:uid="{557E7E77-18C9-4596-AD54-7A20D071F82F}"/>
    <cellStyle name="Normal 70 4 3 2" xfId="41120" xr:uid="{29040A5F-082C-41CB-8040-717AF140E2B3}"/>
    <cellStyle name="Normal 70 4 3 2 2" xfId="57829" xr:uid="{820BD1DF-984A-4528-AE74-DE724C5157D5}"/>
    <cellStyle name="Normal 70 4 3 3" xfId="57830" xr:uid="{61B14C26-F207-4E61-BA52-7DFA3179C104}"/>
    <cellStyle name="Normal 70 4 4" xfId="41121" xr:uid="{A58A3B8B-E7DD-4C15-BD56-8D2DBAC6F73E}"/>
    <cellStyle name="Normal 70 4 4 2" xfId="57831" xr:uid="{61FE7B3A-A10E-491D-B042-78BEC731DE6E}"/>
    <cellStyle name="Normal 70 4 5" xfId="57832" xr:uid="{3919038D-EB82-43D6-BFEA-8DFD4D4600F8}"/>
    <cellStyle name="Normal 70 4 6" xfId="57833" xr:uid="{AB649ACE-690E-4ECF-BCAF-B3C846928D3E}"/>
    <cellStyle name="Normal 70 5" xfId="41122" xr:uid="{FCDF207D-CC19-4313-B562-70F1C508CD2A}"/>
    <cellStyle name="Normal 70 5 2" xfId="41123" xr:uid="{656E69E4-9209-446E-8B3F-C859DD4DCC2F}"/>
    <cellStyle name="Normal 70 5 2 2" xfId="41124" xr:uid="{52F322D9-479F-43CD-BE91-4BE343836553}"/>
    <cellStyle name="Normal 70 5 2 2 2" xfId="41125" xr:uid="{F40AF601-65BD-4E4B-A711-7DBD6D1B6EA2}"/>
    <cellStyle name="Normal 70 5 2 3" xfId="41126" xr:uid="{20D6C966-1CA2-4291-A46F-5AC15AC4725B}"/>
    <cellStyle name="Normal 70 5 3" xfId="41127" xr:uid="{ECB420A0-8E09-4CE7-A865-5CA4638DE37D}"/>
    <cellStyle name="Normal 70 5 3 2" xfId="41128" xr:uid="{C031B867-C4D6-4029-97C8-64C82B7AB10C}"/>
    <cellStyle name="Normal 70 5 4" xfId="41129" xr:uid="{AC2055CD-76C7-4EAD-8EAE-A4D99D1AEE13}"/>
    <cellStyle name="Normal 70 6" xfId="41130" xr:uid="{DBED0197-D180-40DB-A9D0-D6A5383303D3}"/>
    <cellStyle name="Normal 70 6 2" xfId="57834" xr:uid="{8AF9C29F-E950-48A3-BB4A-BAD0571236B4}"/>
    <cellStyle name="Normal 70 6 2 2" xfId="57835" xr:uid="{D097D467-74D9-4F20-8230-1BCEF14A5820}"/>
    <cellStyle name="Normal 70 6 3" xfId="57836" xr:uid="{DBFCE6EF-4EB2-4770-81A2-96B0C2D42C0B}"/>
    <cellStyle name="Normal 70 7" xfId="57837" xr:uid="{998F25AF-8143-4E40-8766-CFEDB280FACB}"/>
    <cellStyle name="Normal 70 7 2" xfId="57838" xr:uid="{41BC1F94-6CF8-4C42-AE5E-61E31EFDBF20}"/>
    <cellStyle name="Normal 70 8" xfId="57839" xr:uid="{12C0442F-9BDD-43AE-837B-B96F874F305D}"/>
    <cellStyle name="Normal 70 9" xfId="57840" xr:uid="{BD1FE5C9-E009-4BC7-9015-7A139CDACD41}"/>
    <cellStyle name="Normal 71" xfId="29" xr:uid="{1D86E1A6-DF39-4172-8152-0EE168DECE18}"/>
    <cellStyle name="Normal 71 2" xfId="41131" xr:uid="{E9166BD3-FE5F-4870-8B36-C17DA1CCF918}"/>
    <cellStyle name="Normal 71 2 2" xfId="41132" xr:uid="{67993858-F020-4D04-872E-5138699805AE}"/>
    <cellStyle name="Normal 71 2 2 2" xfId="41133" xr:uid="{7E87EBC8-FBBF-4B5D-A545-E54306040B39}"/>
    <cellStyle name="Normal 71 2 2 2 2" xfId="41134" xr:uid="{297CE99A-19F8-4D71-8945-AC1B2BB52102}"/>
    <cellStyle name="Normal 71 2 2 2 2 2" xfId="41135" xr:uid="{26E27BF8-C5BA-4A93-9BC3-63DCD99F6A4A}"/>
    <cellStyle name="Normal 71 2 2 2 2 2 2" xfId="41136" xr:uid="{CD134DB6-94F0-41D2-8779-2F6A13912689}"/>
    <cellStyle name="Normal 71 2 2 2 2 2 2 2" xfId="57841" xr:uid="{2ABD9A5B-7D34-4ECD-A9AD-0F870E544949}"/>
    <cellStyle name="Normal 71 2 2 2 2 2 3" xfId="57842" xr:uid="{1F96856A-CC64-476A-B15F-2A8E5461E39E}"/>
    <cellStyle name="Normal 71 2 2 2 2 3" xfId="41137" xr:uid="{8590520F-8971-4110-9175-712C5C0E11F6}"/>
    <cellStyle name="Normal 71 2 2 2 2 3 2" xfId="57843" xr:uid="{907708E0-5583-4306-B26F-AE1C88D8873E}"/>
    <cellStyle name="Normal 71 2 2 2 2 4" xfId="57844" xr:uid="{813E9A3E-5444-47DC-97B7-C7E38CB377A9}"/>
    <cellStyle name="Normal 71 2 2 2 3" xfId="41138" xr:uid="{9D460D1D-8FF3-4298-86D2-FB3BADC991BC}"/>
    <cellStyle name="Normal 71 2 2 2 3 2" xfId="41139" xr:uid="{5E4EAC4F-63B8-45B3-8907-DC06C6CF96D5}"/>
    <cellStyle name="Normal 71 2 2 2 3 2 2" xfId="57845" xr:uid="{F6216223-5FDE-4E9F-972F-06FF2BC93A71}"/>
    <cellStyle name="Normal 71 2 2 2 3 3" xfId="57846" xr:uid="{C96FAFE0-342C-4260-B197-2E821662AC20}"/>
    <cellStyle name="Normal 71 2 2 2 4" xfId="41140" xr:uid="{1C487A82-3B2A-4BFB-9053-F1FE0555A82A}"/>
    <cellStyle name="Normal 71 2 2 2 4 2" xfId="57847" xr:uid="{12AE99E6-80F2-476C-A220-957E634BAFF3}"/>
    <cellStyle name="Normal 71 2 2 2 5" xfId="57848" xr:uid="{E35C41BB-6B3E-4064-8223-D1A587E28099}"/>
    <cellStyle name="Normal 71 2 2 2 6" xfId="57849" xr:uid="{295EA4B6-699C-4694-924C-DC5DC37C4BE1}"/>
    <cellStyle name="Normal 71 2 2 3" xfId="41141" xr:uid="{99AF5BA5-1E75-4F21-B4BB-72AE9685723E}"/>
    <cellStyle name="Normal 71 2 2 3 2" xfId="41142" xr:uid="{C385C912-66E0-4E5F-A170-18D48562BE4D}"/>
    <cellStyle name="Normal 71 2 2 3 2 2" xfId="41143" xr:uid="{1BDDD870-41CA-4517-96EF-79A47B381701}"/>
    <cellStyle name="Normal 71 2 2 3 2 2 2" xfId="41144" xr:uid="{381F2208-DB6F-4B5F-928E-9219F215A8DF}"/>
    <cellStyle name="Normal 71 2 2 3 2 3" xfId="41145" xr:uid="{977FDDFA-0A89-42AB-8966-5D25647DD673}"/>
    <cellStyle name="Normal 71 2 2 3 3" xfId="41146" xr:uid="{530293A7-3FA2-4160-A8B3-3B3BA9DAF84C}"/>
    <cellStyle name="Normal 71 2 2 3 3 2" xfId="41147" xr:uid="{DB8E5F46-E46F-4FFA-AED1-AAA4B38A772F}"/>
    <cellStyle name="Normal 71 2 2 3 4" xfId="41148" xr:uid="{A16439AA-939C-4C07-A99B-F6B1861AC083}"/>
    <cellStyle name="Normal 71 2 2 4" xfId="41149" xr:uid="{27F3BE35-AA20-493F-8F18-203E365B9AE4}"/>
    <cellStyle name="Normal 71 2 2 4 2" xfId="41150" xr:uid="{8E51A9C0-AF12-4A05-893D-9D46A8F51546}"/>
    <cellStyle name="Normal 71 2 2 4 2 2" xfId="41151" xr:uid="{D540CEC0-CB85-41A7-AC39-335DCAA0DB19}"/>
    <cellStyle name="Normal 71 2 2 4 3" xfId="41152" xr:uid="{2A3EFF10-EF51-40A9-93DE-9739E3F4330E}"/>
    <cellStyle name="Normal 71 2 2 5" xfId="41153" xr:uid="{24304C12-941D-446E-A097-5AE8111C62F0}"/>
    <cellStyle name="Normal 71 2 2 5 2" xfId="41154" xr:uid="{87041A3D-56AD-4650-899D-A6677757456C}"/>
    <cellStyle name="Normal 71 2 2 6" xfId="41155" xr:uid="{097B0300-1DDD-4F17-AA26-E9253FB0C061}"/>
    <cellStyle name="Normal 71 2 2 7" xfId="57850" xr:uid="{2C99F794-C958-491E-82CB-11387E580FA8}"/>
    <cellStyle name="Normal 71 2 3" xfId="41156" xr:uid="{B7B3AA45-492F-420F-99EF-3F4DDBD39C2A}"/>
    <cellStyle name="Normal 71 2 3 2" xfId="41157" xr:uid="{8344968C-8EE8-41EB-B733-0F2C8764F524}"/>
    <cellStyle name="Normal 71 2 3 2 2" xfId="41158" xr:uid="{0C2786E0-87DD-4C9A-921C-D4AE354F4ACA}"/>
    <cellStyle name="Normal 71 2 3 2 2 2" xfId="41159" xr:uid="{661D4BC3-B7B4-4930-BE6D-90D1727AA3AC}"/>
    <cellStyle name="Normal 71 2 3 2 2 2 2" xfId="57851" xr:uid="{32690B30-D0E4-4C25-976B-96E804E8B0DA}"/>
    <cellStyle name="Normal 71 2 3 2 2 3" xfId="57852" xr:uid="{B5CC3B83-3EE8-4065-AA83-D3A074DC4DB1}"/>
    <cellStyle name="Normal 71 2 3 2 3" xfId="41160" xr:uid="{B9746ADB-DAB7-4F69-9735-5DDD1B059E08}"/>
    <cellStyle name="Normal 71 2 3 2 3 2" xfId="57853" xr:uid="{6E5131F5-C6B1-4678-9D83-B83A40EA323D}"/>
    <cellStyle name="Normal 71 2 3 2 4" xfId="57854" xr:uid="{F0F9F20E-8738-4CD4-A5ED-58CFD10C146D}"/>
    <cellStyle name="Normal 71 2 3 3" xfId="41161" xr:uid="{38FFE8B5-26C6-4D80-9E9B-D48F4C90DCD4}"/>
    <cellStyle name="Normal 71 2 3 3 2" xfId="41162" xr:uid="{FC2F7E65-A13A-4BB0-AE5F-D05852FEA230}"/>
    <cellStyle name="Normal 71 2 3 3 2 2" xfId="57855" xr:uid="{B957BE19-B95F-4829-ACD9-98541448C54D}"/>
    <cellStyle name="Normal 71 2 3 3 3" xfId="57856" xr:uid="{27153E75-4E88-40E4-8CFE-2A4F4D594852}"/>
    <cellStyle name="Normal 71 2 3 4" xfId="41163" xr:uid="{26C850B8-B0A0-4CE2-9967-4EE9EC2A9291}"/>
    <cellStyle name="Normal 71 2 3 4 2" xfId="57857" xr:uid="{9C71937F-4BA8-4FC1-8342-9502F2931E4D}"/>
    <cellStyle name="Normal 71 2 3 5" xfId="57858" xr:uid="{57311F32-B9D7-4529-B71C-09A0ABA3005B}"/>
    <cellStyle name="Normal 71 2 3 6" xfId="57859" xr:uid="{9DD040EC-F5A5-459D-9666-4C50599262A0}"/>
    <cellStyle name="Normal 71 2 4" xfId="41164" xr:uid="{96C73EFF-F40F-452A-AB2B-AACAF004BFB2}"/>
    <cellStyle name="Normal 71 2 4 2" xfId="41165" xr:uid="{DBD77C0E-5F57-40BF-A31A-FB175E0997FD}"/>
    <cellStyle name="Normal 71 2 4 2 2" xfId="41166" xr:uid="{47FE2D93-9AC0-493C-B5A0-8FF7AA4B2A94}"/>
    <cellStyle name="Normal 71 2 4 2 2 2" xfId="41167" xr:uid="{11397BB1-6F2C-49F8-8AD0-B67EAE1BF940}"/>
    <cellStyle name="Normal 71 2 4 2 3" xfId="41168" xr:uid="{84BF406C-EF26-46E7-98E2-693999D0A5D7}"/>
    <cellStyle name="Normal 71 2 4 3" xfId="41169" xr:uid="{C82744FC-0124-40F6-A8EA-28F3E4ECAC22}"/>
    <cellStyle name="Normal 71 2 4 3 2" xfId="41170" xr:uid="{AF526E64-896C-4D63-8D41-E3EEC5C83668}"/>
    <cellStyle name="Normal 71 2 4 4" xfId="41171" xr:uid="{BF15CF95-27BD-4DFE-8C96-43E2DD59857F}"/>
    <cellStyle name="Normal 71 2 5" xfId="41172" xr:uid="{A9DC97BF-D4D7-43E2-B636-0B57AFA794A3}"/>
    <cellStyle name="Normal 71 2 5 2" xfId="41173" xr:uid="{F804603C-FF60-478F-B33F-436EEA4B4C1C}"/>
    <cellStyle name="Normal 71 2 5 2 2" xfId="41174" xr:uid="{FEFF6019-BEBE-4C4D-9811-715B2295AEEE}"/>
    <cellStyle name="Normal 71 2 5 3" xfId="41175" xr:uid="{126B4A95-3F68-490D-9952-27F54F520544}"/>
    <cellStyle name="Normal 71 2 6" xfId="41176" xr:uid="{DAD53B00-B9C9-49A9-A535-AA25D71006E9}"/>
    <cellStyle name="Normal 71 2 6 2" xfId="41177" xr:uid="{637DCD09-0E93-449F-8042-CBEFC37F0133}"/>
    <cellStyle name="Normal 71 2 7" xfId="41178" xr:uid="{C524C805-194D-4923-A07F-4CA2273D128A}"/>
    <cellStyle name="Normal 71 2 8" xfId="57860" xr:uid="{528C635C-C868-4ED9-BF08-54E35F79B006}"/>
    <cellStyle name="Normal 71 3" xfId="41179" xr:uid="{EB6C80B2-0040-497B-9986-9EC9EC16B429}"/>
    <cellStyle name="Normal 71 3 2" xfId="41180" xr:uid="{A01D1856-C4AA-44B4-9CC9-8611D1BD6650}"/>
    <cellStyle name="Normal 71 3 2 2" xfId="41181" xr:uid="{4C2F5A37-88AC-4C73-89B2-A9B98E82EF7A}"/>
    <cellStyle name="Normal 71 3 2 2 2" xfId="41182" xr:uid="{9A0D2A0F-B59D-41C6-A233-38FAA9F08084}"/>
    <cellStyle name="Normal 71 3 2 2 2 2" xfId="41183" xr:uid="{3CE17F1A-C00B-4AEF-9B0D-AAD83D8112DF}"/>
    <cellStyle name="Normal 71 3 2 2 2 2 2" xfId="57861" xr:uid="{EEB88755-E0F2-47E3-BA08-E1F583BB3EB0}"/>
    <cellStyle name="Normal 71 3 2 2 2 3" xfId="57862" xr:uid="{68CA168A-485D-4127-8A15-70A69249EA41}"/>
    <cellStyle name="Normal 71 3 2 2 3" xfId="41184" xr:uid="{E03A317F-89B2-46D5-9D3E-0912E20222F9}"/>
    <cellStyle name="Normal 71 3 2 2 3 2" xfId="57863" xr:uid="{0D8BA890-669D-465E-80D2-C04777933F31}"/>
    <cellStyle name="Normal 71 3 2 2 4" xfId="57864" xr:uid="{C107C09A-9491-4346-A71A-9861D7A85E4E}"/>
    <cellStyle name="Normal 71 3 2 3" xfId="41185" xr:uid="{24ABBF9B-89DC-4F51-A70A-F828A0AC6220}"/>
    <cellStyle name="Normal 71 3 2 3 2" xfId="41186" xr:uid="{5414867F-99A5-4754-A75C-5E625C3DB396}"/>
    <cellStyle name="Normal 71 3 2 3 2 2" xfId="57865" xr:uid="{6B62AE91-0435-4EB7-8997-B905306B7C55}"/>
    <cellStyle name="Normal 71 3 2 3 3" xfId="57866" xr:uid="{D2FB4F70-B3DA-44DE-B643-A6DF956AFF92}"/>
    <cellStyle name="Normal 71 3 2 4" xfId="41187" xr:uid="{956BC22C-B418-4241-83BA-4F0AA9BEE985}"/>
    <cellStyle name="Normal 71 3 2 4 2" xfId="57867" xr:uid="{E41D1F8F-DFD8-4DB2-9AF2-D643FB5E2602}"/>
    <cellStyle name="Normal 71 3 2 5" xfId="57868" xr:uid="{C4C99149-A45B-4231-9FF4-27BB47D38BCA}"/>
    <cellStyle name="Normal 71 3 2 6" xfId="57869" xr:uid="{06C8A5A7-9E71-4CB7-91F4-EC2756E9269B}"/>
    <cellStyle name="Normal 71 3 3" xfId="41188" xr:uid="{A71F5F9A-CB42-4CA5-AECB-F84D2FD5D1E2}"/>
    <cellStyle name="Normal 71 3 3 2" xfId="41189" xr:uid="{BDC08BA9-BA51-417A-B48E-E1C06049914D}"/>
    <cellStyle name="Normal 71 3 3 2 2" xfId="41190" xr:uid="{BCF9B346-3E90-4485-B242-83CEA7D95A7D}"/>
    <cellStyle name="Normal 71 3 3 2 2 2" xfId="41191" xr:uid="{BD34DD68-1524-4A7D-B051-E7D954E4C2DA}"/>
    <cellStyle name="Normal 71 3 3 2 3" xfId="41192" xr:uid="{2ABE20F3-85AF-4180-8258-93C914528A93}"/>
    <cellStyle name="Normal 71 3 3 3" xfId="41193" xr:uid="{F080EB28-E9AF-4497-A05A-F5EDBD94B4AA}"/>
    <cellStyle name="Normal 71 3 3 3 2" xfId="41194" xr:uid="{48A49908-311F-4525-A6A0-7E92C8CF9357}"/>
    <cellStyle name="Normal 71 3 3 4" xfId="41195" xr:uid="{5723A51A-DF84-4A51-8334-FE2376E53459}"/>
    <cellStyle name="Normal 71 3 4" xfId="41196" xr:uid="{3A9706EF-A4C3-4DC2-8F66-4188D08DF982}"/>
    <cellStyle name="Normal 71 3 4 2" xfId="41197" xr:uid="{90AFF733-9BA8-4E77-B6FF-C6D9B6654825}"/>
    <cellStyle name="Normal 71 3 4 2 2" xfId="41198" xr:uid="{8F50FCD8-BB9F-401F-884A-330EA571A083}"/>
    <cellStyle name="Normal 71 3 4 3" xfId="41199" xr:uid="{96F4C3D8-9EB2-4297-A2E1-CA67D89C8AA8}"/>
    <cellStyle name="Normal 71 3 5" xfId="41200" xr:uid="{C7E73DDE-6BA1-4495-9FCE-ACBA480209AB}"/>
    <cellStyle name="Normal 71 3 5 2" xfId="41201" xr:uid="{21422417-18C0-4A3C-9505-0C6132FB741F}"/>
    <cellStyle name="Normal 71 3 6" xfId="41202" xr:uid="{E5387D25-D181-47AA-A4C3-C14179E04EAF}"/>
    <cellStyle name="Normal 71 3 7" xfId="57870" xr:uid="{E4051AF9-1AF0-42C0-801A-6D7D3C183663}"/>
    <cellStyle name="Normal 71 4" xfId="41203" xr:uid="{41994045-2F54-4FCB-9D00-5D7BFB0AE4B6}"/>
    <cellStyle name="Normal 71 4 2" xfId="41204" xr:uid="{1E48BD02-2F2D-4161-ADB0-9916D6CD0952}"/>
    <cellStyle name="Normal 71 4 2 2" xfId="41205" xr:uid="{86AF3060-872A-4BCF-BFC3-D7C335E82F62}"/>
    <cellStyle name="Normal 71 4 2 2 2" xfId="41206" xr:uid="{F6349174-D27F-4F88-87B1-1875EE014DE7}"/>
    <cellStyle name="Normal 71 4 2 2 2 2" xfId="41207" xr:uid="{68B59896-03D9-4025-B743-2E89C8E7CCBC}"/>
    <cellStyle name="Normal 71 4 2 2 3" xfId="41208" xr:uid="{655ECDDA-BF1A-468B-ACE5-9222CDF42452}"/>
    <cellStyle name="Normal 71 4 2 3" xfId="41209" xr:uid="{D0F9FA28-217A-4C97-A393-90928C28868B}"/>
    <cellStyle name="Normal 71 4 2 3 2" xfId="41210" xr:uid="{150F1960-E7F1-40C5-83B5-565704109D5F}"/>
    <cellStyle name="Normal 71 4 2 4" xfId="41211" xr:uid="{D4E46462-1E36-4DED-83F1-59E6CC78AB60}"/>
    <cellStyle name="Normal 71 4 3" xfId="57871" xr:uid="{496553BF-0437-46CB-90E2-72A23FF6DCFD}"/>
    <cellStyle name="Normal 71 4 3 2" xfId="57872" xr:uid="{337C334F-86D1-482A-9DB5-536B19FB9782}"/>
    <cellStyle name="Normal 71 4 3 2 2" xfId="57873" xr:uid="{B2D328B5-B6F8-445F-8DEE-6767FC7BF0CA}"/>
    <cellStyle name="Normal 71 4 3 3" xfId="57874" xr:uid="{B107D334-595F-45D7-806E-02FD18CD648C}"/>
    <cellStyle name="Normal 71 4 4" xfId="57875" xr:uid="{BA1F68CF-D7E4-46E6-9D7F-3BB77A8C58B5}"/>
    <cellStyle name="Normal 71 4 4 2" xfId="57876" xr:uid="{6CD7149D-F0FF-4C57-A69C-17D6951E9BE2}"/>
    <cellStyle name="Normal 71 4 5" xfId="57877" xr:uid="{E4D6C3DF-193E-4E56-9DD9-306332EC193D}"/>
    <cellStyle name="Normal 71 4 6" xfId="57878" xr:uid="{F1905EEC-E83A-4022-A947-43C62683DCF6}"/>
    <cellStyle name="Normal 71 5" xfId="41212" xr:uid="{B3AF8D20-6E63-4EA4-A7AB-E8F29976D6D9}"/>
    <cellStyle name="Normal 71 5 2" xfId="41213" xr:uid="{A9B67A5A-8448-4783-8A70-05CAF680965C}"/>
    <cellStyle name="Normal 71 5 2 2" xfId="41214" xr:uid="{FA7F3A63-4034-40C2-8BFD-EE7E27288705}"/>
    <cellStyle name="Normal 71 5 2 2 2" xfId="41215" xr:uid="{0E802A60-7ED3-4ABC-BED7-492341902978}"/>
    <cellStyle name="Normal 71 5 2 3" xfId="41216" xr:uid="{8C9B51AE-8C96-47C3-BB9E-C5C688B2A77F}"/>
    <cellStyle name="Normal 71 5 3" xfId="41217" xr:uid="{F28BB2DC-9377-4E54-8BFE-3B35935B61D6}"/>
    <cellStyle name="Normal 71 5 3 2" xfId="41218" xr:uid="{4EA3F4CB-E1C6-401B-92E8-1A7D0909F510}"/>
    <cellStyle name="Normal 71 5 4" xfId="41219" xr:uid="{06F0C73A-EECC-4DF4-BC99-FA4E5111CCEA}"/>
    <cellStyle name="Normal 71 6" xfId="41220" xr:uid="{B791243B-58F4-435E-9639-67A17C3738C5}"/>
    <cellStyle name="Normal 71 6 2" xfId="41221" xr:uid="{4DF7382B-A45A-4C14-888A-BE9775E93106}"/>
    <cellStyle name="Normal 71 6 2 2" xfId="41222" xr:uid="{A22F375B-5AEE-442C-BA73-71821268B864}"/>
    <cellStyle name="Normal 71 6 3" xfId="41223" xr:uid="{1C0BBF80-B10C-4175-B664-1ADFCEEABA79}"/>
    <cellStyle name="Normal 71 7" xfId="41224" xr:uid="{9BC1AC48-E093-4BA6-8C8F-678F8076242B}"/>
    <cellStyle name="Normal 71 7 2" xfId="41225" xr:uid="{3AF0429B-73AA-47AA-96FB-A2E16389A84E}"/>
    <cellStyle name="Normal 71 8" xfId="41226" xr:uid="{CDD59D68-20BC-4A74-8059-3F6569974577}"/>
    <cellStyle name="Normal 71 9" xfId="41227" xr:uid="{B52D8B57-5F31-47B1-8FBE-DFED1BF9A1EF}"/>
    <cellStyle name="Normal 72" xfId="41228" xr:uid="{C411D98B-146D-4D33-A8F3-FD7A39CF34E7}"/>
    <cellStyle name="Normal 72 2" xfId="41229" xr:uid="{C8DE2412-3202-4E7E-8CE8-B9A4C5063D54}"/>
    <cellStyle name="Normal 72 2 2" xfId="41230" xr:uid="{F0A530ED-1FF8-448C-93E5-FAC4164D47C8}"/>
    <cellStyle name="Normal 72 2 2 2" xfId="41231" xr:uid="{35D18ED0-B22A-4376-B2D2-31AD0078A00D}"/>
    <cellStyle name="Normal 72 2 2 2 2" xfId="41232" xr:uid="{9C181DCD-8F42-4890-909C-3F9053DC723B}"/>
    <cellStyle name="Normal 72 2 2 2 2 2" xfId="41233" xr:uid="{0A6A761D-10D5-43B0-BBF0-778E8DEB7A79}"/>
    <cellStyle name="Normal 72 2 2 2 2 2 2" xfId="41234" xr:uid="{3F728D42-4D13-4888-BBB0-D231E8207755}"/>
    <cellStyle name="Normal 72 2 2 2 2 2 2 2" xfId="57879" xr:uid="{6AD38453-1264-4499-8272-83634E8B5F47}"/>
    <cellStyle name="Normal 72 2 2 2 2 2 3" xfId="57880" xr:uid="{3027FE0D-9420-4DD4-96A4-FA9E9FF030C3}"/>
    <cellStyle name="Normal 72 2 2 2 2 3" xfId="41235" xr:uid="{7EA9BF98-16D8-4EBF-8129-4407B62AF54C}"/>
    <cellStyle name="Normal 72 2 2 2 2 3 2" xfId="57881" xr:uid="{86F58C14-145C-4A18-9176-A364C20501C5}"/>
    <cellStyle name="Normal 72 2 2 2 2 4" xfId="57882" xr:uid="{1F9768C0-5E9B-46F2-8CE4-67D8D0B63EE1}"/>
    <cellStyle name="Normal 72 2 2 2 3" xfId="41236" xr:uid="{6017BFAB-6FDE-4643-AE1F-524F043A9A3B}"/>
    <cellStyle name="Normal 72 2 2 2 3 2" xfId="41237" xr:uid="{010E4640-2579-4CFA-8BF2-D73372CA9CDE}"/>
    <cellStyle name="Normal 72 2 2 2 3 2 2" xfId="57883" xr:uid="{92E91872-0036-4F41-ADB8-23791D103882}"/>
    <cellStyle name="Normal 72 2 2 2 3 3" xfId="57884" xr:uid="{590D5967-4907-4493-AEE0-E699172D1581}"/>
    <cellStyle name="Normal 72 2 2 2 4" xfId="41238" xr:uid="{9C2FFBB3-CB96-4A35-A0FB-F106D505BDC0}"/>
    <cellStyle name="Normal 72 2 2 2 4 2" xfId="57885" xr:uid="{5C198272-3507-484E-BC8C-3073F0913D13}"/>
    <cellStyle name="Normal 72 2 2 2 5" xfId="57886" xr:uid="{6E9F6DAF-0656-481F-A002-66F50FBB097D}"/>
    <cellStyle name="Normal 72 2 2 2 6" xfId="57887" xr:uid="{319DED44-A4DA-4EAC-B987-A7B951794BCA}"/>
    <cellStyle name="Normal 72 2 2 3" xfId="41239" xr:uid="{236479DF-3F4E-49B2-B5B8-413CB0B8DF89}"/>
    <cellStyle name="Normal 72 2 2 3 2" xfId="41240" xr:uid="{11694B57-801F-4103-863D-7428ACB492EE}"/>
    <cellStyle name="Normal 72 2 2 3 2 2" xfId="41241" xr:uid="{B50B75B1-9C40-4256-8B45-8CC130BC6317}"/>
    <cellStyle name="Normal 72 2 2 3 2 2 2" xfId="41242" xr:uid="{0DC3FB96-C84B-439F-B43F-7023F41AF545}"/>
    <cellStyle name="Normal 72 2 2 3 2 3" xfId="41243" xr:uid="{4972B4AD-B88E-4A14-A242-F31DF2DD5C75}"/>
    <cellStyle name="Normal 72 2 2 3 3" xfId="41244" xr:uid="{EAC5A649-DB78-4C7E-AF5D-0E1DDC07F4AE}"/>
    <cellStyle name="Normal 72 2 2 3 3 2" xfId="41245" xr:uid="{0031202E-8DE4-48C4-98BA-41945171B68E}"/>
    <cellStyle name="Normal 72 2 2 3 4" xfId="41246" xr:uid="{0A3BA918-F465-4AC4-B6E0-E08F0EF43BBE}"/>
    <cellStyle name="Normal 72 2 2 4" xfId="41247" xr:uid="{41233B6F-FD61-477D-9A10-646659D0663A}"/>
    <cellStyle name="Normal 72 2 2 4 2" xfId="41248" xr:uid="{49900B2E-F96B-4AEA-89D1-5D5689A5CB96}"/>
    <cellStyle name="Normal 72 2 2 4 2 2" xfId="41249" xr:uid="{7EA3481D-B2DD-48FC-9932-41C46E2FD384}"/>
    <cellStyle name="Normal 72 2 2 4 3" xfId="41250" xr:uid="{94377A3E-5C8B-423A-9DDF-73D14D4987F4}"/>
    <cellStyle name="Normal 72 2 2 5" xfId="41251" xr:uid="{9393EA3E-A76E-45F5-84B9-088F8B410204}"/>
    <cellStyle name="Normal 72 2 2 5 2" xfId="41252" xr:uid="{DD37C119-FCB5-4765-A7D0-D479237E0750}"/>
    <cellStyle name="Normal 72 2 2 6" xfId="41253" xr:uid="{43798867-9BEC-40C2-B2AD-4F860E3027DA}"/>
    <cellStyle name="Normal 72 2 2 7" xfId="57888" xr:uid="{59F3A592-D67C-4468-83A7-686585EC6002}"/>
    <cellStyle name="Normal 72 2 3" xfId="41254" xr:uid="{B29AEB01-8C2B-4731-A6C9-5970AED28B2E}"/>
    <cellStyle name="Normal 72 2 3 2" xfId="41255" xr:uid="{FB594A03-84C3-4F0C-93D9-06B7278674AA}"/>
    <cellStyle name="Normal 72 2 3 2 2" xfId="41256" xr:uid="{3E0BE187-5EE1-4D18-A0BD-21BCCC6DBAD6}"/>
    <cellStyle name="Normal 72 2 3 2 2 2" xfId="41257" xr:uid="{EF287939-2F7C-4120-AA75-AF9CC340BCD8}"/>
    <cellStyle name="Normal 72 2 3 2 2 2 2" xfId="57889" xr:uid="{7978FEA5-8071-46A2-A4B8-D78582A31E71}"/>
    <cellStyle name="Normal 72 2 3 2 2 3" xfId="57890" xr:uid="{C51C85F8-405A-4B1E-A422-852175EFD658}"/>
    <cellStyle name="Normal 72 2 3 2 3" xfId="41258" xr:uid="{8E734DE2-3CAE-4AF1-8A91-261B176596F9}"/>
    <cellStyle name="Normal 72 2 3 2 3 2" xfId="57891" xr:uid="{CA6456D8-89B5-466D-BBD0-DF32E2E64A42}"/>
    <cellStyle name="Normal 72 2 3 2 4" xfId="57892" xr:uid="{88B15D5C-4379-4891-937A-275B18D55FC2}"/>
    <cellStyle name="Normal 72 2 3 3" xfId="41259" xr:uid="{D37B7710-8A87-47B0-8FCF-10609CD208F6}"/>
    <cellStyle name="Normal 72 2 3 3 2" xfId="41260" xr:uid="{CB926EA7-2338-4725-9C60-909474291555}"/>
    <cellStyle name="Normal 72 2 3 3 2 2" xfId="57893" xr:uid="{98821F4F-1CFB-43C8-BFB0-66A9144584BE}"/>
    <cellStyle name="Normal 72 2 3 3 3" xfId="57894" xr:uid="{559399F5-C388-4BDF-BB0A-28E3ED5CACD4}"/>
    <cellStyle name="Normal 72 2 3 4" xfId="41261" xr:uid="{4AEDA8EB-5044-4546-ADD9-0DA890C8314F}"/>
    <cellStyle name="Normal 72 2 3 4 2" xfId="57895" xr:uid="{C2F25383-9D6C-4302-9A0E-DC58C0ED7997}"/>
    <cellStyle name="Normal 72 2 3 5" xfId="57896" xr:uid="{BA99AB83-BC8E-4413-A32B-EAD777127D24}"/>
    <cellStyle name="Normal 72 2 3 6" xfId="57897" xr:uid="{4F13C6DD-C94A-4251-8FD8-88B78019A1F0}"/>
    <cellStyle name="Normal 72 2 4" xfId="41262" xr:uid="{F88892EE-E793-4D86-8309-8C55EEC6F6A3}"/>
    <cellStyle name="Normal 72 2 4 2" xfId="41263" xr:uid="{AD5D50F5-3FCD-4311-8911-129C269A2FF9}"/>
    <cellStyle name="Normal 72 2 4 2 2" xfId="41264" xr:uid="{C1CC248B-802F-466F-978F-EDFA1CA073E6}"/>
    <cellStyle name="Normal 72 2 4 2 2 2" xfId="41265" xr:uid="{2247008B-1BB6-403F-9536-92FC5BBF3913}"/>
    <cellStyle name="Normal 72 2 4 2 3" xfId="41266" xr:uid="{1EC24574-971B-49DB-9399-B3426A740DA7}"/>
    <cellStyle name="Normal 72 2 4 3" xfId="41267" xr:uid="{3FD2E588-4EE8-4643-B53A-441351549FE5}"/>
    <cellStyle name="Normal 72 2 4 3 2" xfId="41268" xr:uid="{603FF36C-443A-4D60-8CDB-5643E4CCDBF7}"/>
    <cellStyle name="Normal 72 2 4 4" xfId="41269" xr:uid="{4DBBFF60-45D0-40C4-AA7B-DFFA6ECD25A7}"/>
    <cellStyle name="Normal 72 2 5" xfId="41270" xr:uid="{DF1DCFC8-2E53-4411-B93B-E81E201968D6}"/>
    <cellStyle name="Normal 72 2 5 2" xfId="41271" xr:uid="{1D0C96B5-AADC-4E7C-83D7-2CC73B1471E5}"/>
    <cellStyle name="Normal 72 2 5 2 2" xfId="41272" xr:uid="{E0B805CD-AF8E-4DF4-BCBD-3F60C9B2053E}"/>
    <cellStyle name="Normal 72 2 5 3" xfId="41273" xr:uid="{A3C3474F-9B0B-43FA-985D-E390864C3F93}"/>
    <cellStyle name="Normal 72 2 6" xfId="41274" xr:uid="{8E49E54E-4648-4356-86E8-551312EE0973}"/>
    <cellStyle name="Normal 72 2 6 2" xfId="41275" xr:uid="{E3FAF8D8-7879-4112-BE9F-6BB3419F61B8}"/>
    <cellStyle name="Normal 72 2 7" xfId="41276" xr:uid="{67C70025-A3CF-45A1-8D23-61FD378B32BC}"/>
    <cellStyle name="Normal 72 2 8" xfId="57898" xr:uid="{3D4602C2-4C33-4C1A-ACC9-FB20D418DE58}"/>
    <cellStyle name="Normal 72 3" xfId="41277" xr:uid="{3A54EF5F-C6B7-4073-BB36-0D4FF447E9C0}"/>
    <cellStyle name="Normal 72 3 2" xfId="41278" xr:uid="{D088329B-1D39-4D92-99C7-FEF0272C8E20}"/>
    <cellStyle name="Normal 72 3 2 2" xfId="41279" xr:uid="{21598CC4-6CA2-430B-990F-2FFD421AC41C}"/>
    <cellStyle name="Normal 72 3 2 2 2" xfId="41280" xr:uid="{1A03C4C1-3F3E-4519-88ED-370847D5A8AD}"/>
    <cellStyle name="Normal 72 3 2 2 2 2" xfId="41281" xr:uid="{B506F1C0-30B3-4F25-912A-4238E051E450}"/>
    <cellStyle name="Normal 72 3 2 2 2 2 2" xfId="57899" xr:uid="{89ACE1DB-33C1-4151-96E6-82B65886F99A}"/>
    <cellStyle name="Normal 72 3 2 2 2 3" xfId="57900" xr:uid="{B29686AA-3FC7-49C7-ADEE-522C47D7B258}"/>
    <cellStyle name="Normal 72 3 2 2 3" xfId="41282" xr:uid="{99E966AC-B19B-445B-8B04-676515498023}"/>
    <cellStyle name="Normal 72 3 2 2 3 2" xfId="57901" xr:uid="{DCE585F8-EB02-48DF-B62F-DD6EF4C43688}"/>
    <cellStyle name="Normal 72 3 2 2 4" xfId="57902" xr:uid="{5A809FED-8940-4F49-B3BA-B580864D97D1}"/>
    <cellStyle name="Normal 72 3 2 3" xfId="41283" xr:uid="{2340CE2C-BFEA-4D31-8BA5-4DF32190CAC5}"/>
    <cellStyle name="Normal 72 3 2 3 2" xfId="41284" xr:uid="{12F901C9-FD02-4109-86D6-9D537F964199}"/>
    <cellStyle name="Normal 72 3 2 3 2 2" xfId="57903" xr:uid="{0DA3FB53-CF45-40AB-B671-096CB72DE216}"/>
    <cellStyle name="Normal 72 3 2 3 3" xfId="57904" xr:uid="{C27C9B04-C5B5-4614-8D25-6EFD09B62AA4}"/>
    <cellStyle name="Normal 72 3 2 4" xfId="41285" xr:uid="{18DA0BBA-1837-42B7-8C82-618AC74F698E}"/>
    <cellStyle name="Normal 72 3 2 4 2" xfId="57905" xr:uid="{DFE61B27-9A24-40B0-9B2E-48206048FFC0}"/>
    <cellStyle name="Normal 72 3 2 5" xfId="57906" xr:uid="{9BFD093D-B463-40A2-8D95-33AF26B7FEA9}"/>
    <cellStyle name="Normal 72 3 2 6" xfId="57907" xr:uid="{A81F3451-7002-4BF4-A4BB-C03AD6E4FB74}"/>
    <cellStyle name="Normal 72 3 3" xfId="41286" xr:uid="{3C7CDE91-E657-4FD8-9803-45E39A91C993}"/>
    <cellStyle name="Normal 72 3 3 2" xfId="41287" xr:uid="{9B11C75C-6C8E-415F-A9A6-361ADDF73411}"/>
    <cellStyle name="Normal 72 3 3 2 2" xfId="41288" xr:uid="{4D03AA31-4FEA-49E3-8B18-506D3BD40661}"/>
    <cellStyle name="Normal 72 3 3 2 2 2" xfId="41289" xr:uid="{A934D54C-596A-408D-8A75-89F168272740}"/>
    <cellStyle name="Normal 72 3 3 2 3" xfId="41290" xr:uid="{5B0618F1-98B3-486E-A36F-67DFFF9639F7}"/>
    <cellStyle name="Normal 72 3 3 3" xfId="41291" xr:uid="{A7A88424-EA66-4E7B-9294-2633DFB82BA1}"/>
    <cellStyle name="Normal 72 3 3 3 2" xfId="41292" xr:uid="{FA105A53-0DED-4200-A98C-D30BFDC37705}"/>
    <cellStyle name="Normal 72 3 3 4" xfId="41293" xr:uid="{4FBEAAB6-584C-4520-BD7A-360FFE2B0308}"/>
    <cellStyle name="Normal 72 3 4" xfId="41294" xr:uid="{D13AE4D0-6B99-42DB-BD90-FEBA0DC5E4DE}"/>
    <cellStyle name="Normal 72 3 4 2" xfId="41295" xr:uid="{EE89BC33-DF29-4B1B-BFDF-EC70D311E065}"/>
    <cellStyle name="Normal 72 3 4 2 2" xfId="41296" xr:uid="{93250C96-EA06-428A-8523-FA49D8C1ED53}"/>
    <cellStyle name="Normal 72 3 4 3" xfId="41297" xr:uid="{AB6AC001-88CC-4D09-8C6D-C6DCA440202A}"/>
    <cellStyle name="Normal 72 3 5" xfId="41298" xr:uid="{3D3ECBF7-8285-446A-9DFE-380D4BCC3230}"/>
    <cellStyle name="Normal 72 3 5 2" xfId="41299" xr:uid="{369FABC5-4A31-44A0-BC3D-2B76342BE689}"/>
    <cellStyle name="Normal 72 3 6" xfId="41300" xr:uid="{61C495D0-0287-4D88-8B6D-F2CD0285A37D}"/>
    <cellStyle name="Normal 72 3 7" xfId="57908" xr:uid="{1E9DF2AB-7BB5-4E22-BE33-724A5D3373C5}"/>
    <cellStyle name="Normal 72 4" xfId="41301" xr:uid="{3E773F3E-4DC1-4BCF-A8F5-69D57A372980}"/>
    <cellStyle name="Normal 72 4 2" xfId="41302" xr:uid="{9E849337-78A5-4E1D-9619-8DB43A2A1030}"/>
    <cellStyle name="Normal 72 4 2 2" xfId="41303" xr:uid="{BCABA3C1-59E3-4696-8E22-376B1D097A5C}"/>
    <cellStyle name="Normal 72 4 2 2 2" xfId="41304" xr:uid="{DE372CD9-1FFF-4450-88EF-E78D79738513}"/>
    <cellStyle name="Normal 72 4 2 2 2 2" xfId="41305" xr:uid="{D4BEDA9D-7D00-47FF-B9DA-03BC67AEE45E}"/>
    <cellStyle name="Normal 72 4 2 2 3" xfId="41306" xr:uid="{32EEB4BE-5BD0-4E64-B82E-2DF2DBE6B523}"/>
    <cellStyle name="Normal 72 4 2 3" xfId="41307" xr:uid="{B2D88AF8-8DF6-4EB4-9D29-80BBD4DF7F0A}"/>
    <cellStyle name="Normal 72 4 2 3 2" xfId="41308" xr:uid="{843882ED-75FD-46A2-A952-189BE26EA687}"/>
    <cellStyle name="Normal 72 4 2 4" xfId="41309" xr:uid="{2410FF63-D08A-4665-B2FF-489287B24FCB}"/>
    <cellStyle name="Normal 72 4 3" xfId="57909" xr:uid="{EB23E17D-0FF7-4DD7-AD15-7076DE8BDDBE}"/>
    <cellStyle name="Normal 72 4 3 2" xfId="57910" xr:uid="{A8EA03F2-3593-4401-862D-9892238B2435}"/>
    <cellStyle name="Normal 72 4 3 2 2" xfId="57911" xr:uid="{28061CB6-31B9-46D6-A423-4E98C1F4B9D9}"/>
    <cellStyle name="Normal 72 4 3 3" xfId="57912" xr:uid="{EBC2B416-ADC9-4D4E-82EC-65C633FB17D8}"/>
    <cellStyle name="Normal 72 4 4" xfId="57913" xr:uid="{9B771C0E-399B-44E1-84DD-B9915DB5B5F0}"/>
    <cellStyle name="Normal 72 4 4 2" xfId="57914" xr:uid="{9F1FE418-86F3-4882-A4D4-138AA4472789}"/>
    <cellStyle name="Normal 72 4 5" xfId="57915" xr:uid="{08DD8448-856F-4118-B8C3-5333284FC15E}"/>
    <cellStyle name="Normal 72 4 6" xfId="57916" xr:uid="{E054307C-510C-46FC-B6E7-DB2BD8A2D85F}"/>
    <cellStyle name="Normal 72 5" xfId="41310" xr:uid="{5A2BF484-649D-4D0E-89CC-B3775EB5632E}"/>
    <cellStyle name="Normal 72 5 2" xfId="41311" xr:uid="{62F9B424-C953-4C2E-8FF8-599238C5E989}"/>
    <cellStyle name="Normal 72 5 2 2" xfId="41312" xr:uid="{D6B7A26A-25B0-4192-9C0D-FC56186481C3}"/>
    <cellStyle name="Normal 72 5 2 2 2" xfId="41313" xr:uid="{9AD7DE3D-032A-48B2-8EC7-B532D9DB3429}"/>
    <cellStyle name="Normal 72 5 2 3" xfId="41314" xr:uid="{E940E12F-D837-416D-AB22-BB5B426772EC}"/>
    <cellStyle name="Normal 72 5 3" xfId="41315" xr:uid="{305F0ACF-050F-4B4B-837C-7EB2F099105A}"/>
    <cellStyle name="Normal 72 5 3 2" xfId="41316" xr:uid="{235A2426-F60A-4162-ABE1-7AA4F9A0AB90}"/>
    <cellStyle name="Normal 72 5 4" xfId="41317" xr:uid="{179AECB6-1D4E-4FCE-A54E-A368BE5918CB}"/>
    <cellStyle name="Normal 72 6" xfId="41318" xr:uid="{0CBBECF9-4467-4F51-A865-96CD291249D5}"/>
    <cellStyle name="Normal 72 6 2" xfId="41319" xr:uid="{B5114E62-014A-4543-A5AC-FC3F3FB678D8}"/>
    <cellStyle name="Normal 72 6 2 2" xfId="41320" xr:uid="{63F4BE47-395F-4BEB-86F8-3586134C84D8}"/>
    <cellStyle name="Normal 72 6 3" xfId="41321" xr:uid="{652624C6-6B64-4CEF-91EA-3C56DA050816}"/>
    <cellStyle name="Normal 72 7" xfId="41322" xr:uid="{2DBE308A-6773-47CD-BBFC-F052A637C3BA}"/>
    <cellStyle name="Normal 72 7 2" xfId="41323" xr:uid="{A6585BCB-DB62-44F6-975F-711B0D81B660}"/>
    <cellStyle name="Normal 72 8" xfId="41324" xr:uid="{D4E3D4EB-53AA-47EC-9567-3EAE1908DBC4}"/>
    <cellStyle name="Normal 72 9" xfId="41325" xr:uid="{EFA85935-06BC-48AF-BAE0-008DCDDC7250}"/>
    <cellStyle name="Normal 73" xfId="41326" xr:uid="{B727B304-C60C-494E-A5B4-3229F11A2E89}"/>
    <cellStyle name="Normal 73 2" xfId="41327" xr:uid="{8C5BA2A1-329B-468F-BACA-BF4B7595D3B7}"/>
    <cellStyle name="Normal 73 2 2" xfId="41328" xr:uid="{A36FFF96-7921-483A-9FA5-F972B48C394F}"/>
    <cellStyle name="Normal 73 2 2 2" xfId="41329" xr:uid="{46989C36-8CF3-45F6-8302-B8988B764454}"/>
    <cellStyle name="Normal 73 2 2 2 2" xfId="41330" xr:uid="{D97FA5E2-A649-4F9E-9DA4-25322A0E5B05}"/>
    <cellStyle name="Normal 73 2 2 2 2 2" xfId="41331" xr:uid="{3DDFB797-FAEE-403E-BB25-09F473520F0D}"/>
    <cellStyle name="Normal 73 2 2 2 2 2 2" xfId="41332" xr:uid="{0B129B7C-E906-4E14-9FC5-1807C576711F}"/>
    <cellStyle name="Normal 73 2 2 2 2 2 2 2" xfId="57917" xr:uid="{BC7F1E24-5F75-42E4-AF49-9C89095DDAA9}"/>
    <cellStyle name="Normal 73 2 2 2 2 2 3" xfId="57918" xr:uid="{EE12507F-759C-44FD-BDDE-30EC1169BD55}"/>
    <cellStyle name="Normal 73 2 2 2 2 3" xfId="41333" xr:uid="{8E5B33DA-8135-4F19-BD63-BB273A2928CD}"/>
    <cellStyle name="Normal 73 2 2 2 2 3 2" xfId="57919" xr:uid="{003C9A05-5220-4F25-8382-6105B6704E09}"/>
    <cellStyle name="Normal 73 2 2 2 2 4" xfId="57920" xr:uid="{1A2B0CCB-A962-4B85-83BA-016B03CC6A8A}"/>
    <cellStyle name="Normal 73 2 2 2 3" xfId="41334" xr:uid="{5D8CF04A-FEA2-41AD-811F-3709592E9A44}"/>
    <cellStyle name="Normal 73 2 2 2 3 2" xfId="41335" xr:uid="{61EFCB95-B7C4-4535-A1FD-2F75485F4173}"/>
    <cellStyle name="Normal 73 2 2 2 3 2 2" xfId="57921" xr:uid="{3668636B-385B-42EF-B018-2C98160A3A27}"/>
    <cellStyle name="Normal 73 2 2 2 3 3" xfId="57922" xr:uid="{075BEC10-E1CB-49DB-9F6D-6895A0C46C27}"/>
    <cellStyle name="Normal 73 2 2 2 4" xfId="41336" xr:uid="{C035D6B0-E43A-49F2-A347-93F473FFCAF3}"/>
    <cellStyle name="Normal 73 2 2 2 4 2" xfId="57923" xr:uid="{2BD2E081-073F-4387-82B8-1D6D1AB52711}"/>
    <cellStyle name="Normal 73 2 2 2 5" xfId="57924" xr:uid="{5D2BAA25-217D-4629-BE07-7D2633C1CC89}"/>
    <cellStyle name="Normal 73 2 2 2 6" xfId="57925" xr:uid="{A4674541-2813-4CFE-8DB9-0573757266D1}"/>
    <cellStyle name="Normal 73 2 2 3" xfId="41337" xr:uid="{96D3BD33-5BA0-4661-9855-A114D7BCCE59}"/>
    <cellStyle name="Normal 73 2 2 3 2" xfId="41338" xr:uid="{41180DE6-5FF5-4FE9-92DE-0E9B3AD87D69}"/>
    <cellStyle name="Normal 73 2 2 3 2 2" xfId="41339" xr:uid="{43848494-53F4-4DBB-99CB-74D06A5BABFA}"/>
    <cellStyle name="Normal 73 2 2 3 2 2 2" xfId="41340" xr:uid="{2238288B-357E-4F10-9F41-CC41AB567CE8}"/>
    <cellStyle name="Normal 73 2 2 3 2 3" xfId="41341" xr:uid="{03C7C988-7867-4E3A-BF05-BFEB8BF362AE}"/>
    <cellStyle name="Normal 73 2 2 3 3" xfId="41342" xr:uid="{58FC3C22-0E0D-416A-BE38-057F866326CA}"/>
    <cellStyle name="Normal 73 2 2 3 3 2" xfId="41343" xr:uid="{36B53BD7-FA2A-410F-AA98-75F2826B4433}"/>
    <cellStyle name="Normal 73 2 2 3 4" xfId="41344" xr:uid="{3E24AFB5-991B-4583-BA4A-9EAAC7BCEC1A}"/>
    <cellStyle name="Normal 73 2 2 4" xfId="41345" xr:uid="{B66ECC6D-81EB-4E87-BDA3-ED5D7A76CDCC}"/>
    <cellStyle name="Normal 73 2 2 4 2" xfId="41346" xr:uid="{90FD512C-D6FA-45F9-8838-7B506A1AD3B0}"/>
    <cellStyle name="Normal 73 2 2 4 2 2" xfId="41347" xr:uid="{8BD96AA5-1E7E-42D7-991A-B5EFD79B4244}"/>
    <cellStyle name="Normal 73 2 2 4 3" xfId="41348" xr:uid="{A0F408AF-9B1B-463C-82D9-8DE570846617}"/>
    <cellStyle name="Normal 73 2 2 5" xfId="41349" xr:uid="{8D31F942-567B-4920-ABBC-9D0C60254E06}"/>
    <cellStyle name="Normal 73 2 2 5 2" xfId="41350" xr:uid="{864C8CE5-19EB-460F-A605-83A7833990DB}"/>
    <cellStyle name="Normal 73 2 2 6" xfId="41351" xr:uid="{5D090509-BC66-407C-B9A4-E37BDD71313F}"/>
    <cellStyle name="Normal 73 2 2 7" xfId="57926" xr:uid="{D30D6FE8-6ACC-405B-89FC-F4EB1874F3CE}"/>
    <cellStyle name="Normal 73 2 3" xfId="41352" xr:uid="{47C053CB-F418-40C1-AF10-6A155217A5FF}"/>
    <cellStyle name="Normal 73 2 3 2" xfId="41353" xr:uid="{F7662979-B90C-4C72-9AFB-C2927CBE8FFA}"/>
    <cellStyle name="Normal 73 2 3 2 2" xfId="41354" xr:uid="{1AD4D421-E83E-40A5-8135-6ED63D2CC81A}"/>
    <cellStyle name="Normal 73 2 3 2 2 2" xfId="41355" xr:uid="{42ACEC0C-42FF-48D2-9307-0B52CC3DBFA8}"/>
    <cellStyle name="Normal 73 2 3 2 2 2 2" xfId="57927" xr:uid="{385B79FD-0F87-440E-A138-6F60F635753F}"/>
    <cellStyle name="Normal 73 2 3 2 2 3" xfId="57928" xr:uid="{7D3BC6CA-524A-42C2-A0CA-B6F01720DA66}"/>
    <cellStyle name="Normal 73 2 3 2 3" xfId="41356" xr:uid="{7943CF43-65EC-4F42-B1D6-9CC94CE7774C}"/>
    <cellStyle name="Normal 73 2 3 2 3 2" xfId="57929" xr:uid="{76CDDB3E-9B35-44F1-B859-94A3BAE03A59}"/>
    <cellStyle name="Normal 73 2 3 2 4" xfId="57930" xr:uid="{18F4A48F-42B9-4135-B1D9-C29434568AEE}"/>
    <cellStyle name="Normal 73 2 3 3" xfId="41357" xr:uid="{AD8D1699-87B7-47EC-837D-FA23358102A9}"/>
    <cellStyle name="Normal 73 2 3 3 2" xfId="41358" xr:uid="{39043D0A-2549-4BF2-B02D-9239B13278C1}"/>
    <cellStyle name="Normal 73 2 3 3 2 2" xfId="57931" xr:uid="{07CB2F39-4D20-41EF-BAB1-53587CAEFB93}"/>
    <cellStyle name="Normal 73 2 3 3 3" xfId="57932" xr:uid="{B678234D-B535-47CC-8A6D-97B12860717C}"/>
    <cellStyle name="Normal 73 2 3 4" xfId="41359" xr:uid="{E80E80AB-1962-427A-9BD2-70D9D1D348B4}"/>
    <cellStyle name="Normal 73 2 3 4 2" xfId="57933" xr:uid="{D0BDB5FA-EF83-4D9E-B025-BB83CA40F6A9}"/>
    <cellStyle name="Normal 73 2 3 5" xfId="57934" xr:uid="{8CB463B0-DCA6-4FCE-9871-F0198D33BFE9}"/>
    <cellStyle name="Normal 73 2 3 6" xfId="57935" xr:uid="{F1104079-1ED5-4B19-8B8A-3F06FE4F9788}"/>
    <cellStyle name="Normal 73 2 4" xfId="41360" xr:uid="{7CB8230D-290E-480C-8474-8DDB5303EDCB}"/>
    <cellStyle name="Normal 73 2 4 2" xfId="41361" xr:uid="{A2BC67E9-AFB9-477D-A654-DBFA918CEF75}"/>
    <cellStyle name="Normal 73 2 4 2 2" xfId="41362" xr:uid="{8BEA51A5-FD87-4001-86C6-C38A60266219}"/>
    <cellStyle name="Normal 73 2 4 2 2 2" xfId="41363" xr:uid="{4BF0DFFA-E302-45B8-9FA0-AFD9F55ADDEB}"/>
    <cellStyle name="Normal 73 2 4 2 3" xfId="41364" xr:uid="{EDA3FD39-50EE-4252-B86E-AADC8BE4AC68}"/>
    <cellStyle name="Normal 73 2 4 3" xfId="41365" xr:uid="{68A0F8AD-CC8B-4626-BB1D-DF52F658F3DD}"/>
    <cellStyle name="Normal 73 2 4 3 2" xfId="41366" xr:uid="{CC86A441-0BBF-47A9-8B4E-0B0F70DDBFB1}"/>
    <cellStyle name="Normal 73 2 4 4" xfId="41367" xr:uid="{A0738D43-CF63-40FC-A67B-070359B5127F}"/>
    <cellStyle name="Normal 73 2 5" xfId="41368" xr:uid="{22968E86-26C6-45AB-8AFF-730344F861D0}"/>
    <cellStyle name="Normal 73 2 5 2" xfId="41369" xr:uid="{A37CE9FD-7D0F-4260-8C87-12B03284E7D1}"/>
    <cellStyle name="Normal 73 2 5 2 2" xfId="41370" xr:uid="{1C9C0104-A596-435D-AE58-95135CD1B3EE}"/>
    <cellStyle name="Normal 73 2 5 3" xfId="41371" xr:uid="{DB50003A-B4C2-4A5B-91D0-1CF1DE285E1A}"/>
    <cellStyle name="Normal 73 2 6" xfId="41372" xr:uid="{39EB0A10-3445-4C5F-9230-C6CDDB7BD779}"/>
    <cellStyle name="Normal 73 2 6 2" xfId="41373" xr:uid="{7FCFB8E8-6020-4444-AD17-CC837BB1098F}"/>
    <cellStyle name="Normal 73 2 7" xfId="41374" xr:uid="{D66F6E8C-7076-4BD2-9FE0-DD1DDADD970B}"/>
    <cellStyle name="Normal 73 2 8" xfId="57936" xr:uid="{E178BF43-3AF8-4A8F-8D1F-FDAAE763BB7D}"/>
    <cellStyle name="Normal 73 3" xfId="41375" xr:uid="{88904B56-A454-4BD1-AFDF-9B8DC4CB4F7F}"/>
    <cellStyle name="Normal 73 3 2" xfId="41376" xr:uid="{0F333AD9-0855-4859-B138-F7831F8087F0}"/>
    <cellStyle name="Normal 73 3 2 2" xfId="41377" xr:uid="{6FD7FF68-4A4F-411A-A7D3-24845F788F80}"/>
    <cellStyle name="Normal 73 3 2 2 2" xfId="41378" xr:uid="{8B51611A-172A-49EC-A453-2866DDF67915}"/>
    <cellStyle name="Normal 73 3 2 2 2 2" xfId="41379" xr:uid="{6CC71A8D-0D9F-420B-9811-EC39E197179A}"/>
    <cellStyle name="Normal 73 3 2 2 2 2 2" xfId="57937" xr:uid="{313373B3-5711-40F5-BBC2-A698EB1A739A}"/>
    <cellStyle name="Normal 73 3 2 2 2 3" xfId="57938" xr:uid="{918113D0-32D4-443D-8D29-50510F282201}"/>
    <cellStyle name="Normal 73 3 2 2 3" xfId="41380" xr:uid="{A911594C-01C1-41D6-AEF0-BDCCB04EF6A0}"/>
    <cellStyle name="Normal 73 3 2 2 3 2" xfId="57939" xr:uid="{310A16D0-B47C-47E7-8391-9A84DF6FBD79}"/>
    <cellStyle name="Normal 73 3 2 2 4" xfId="57940" xr:uid="{A61BAEA7-D4C1-4EFD-B17B-ED277B31B95D}"/>
    <cellStyle name="Normal 73 3 2 3" xfId="41381" xr:uid="{21D80F72-14E4-47A7-A5EE-447EBAA61384}"/>
    <cellStyle name="Normal 73 3 2 3 2" xfId="41382" xr:uid="{B6136551-A683-4E82-AA5F-395CF1C328FB}"/>
    <cellStyle name="Normal 73 3 2 3 2 2" xfId="57941" xr:uid="{17F0CCAC-EBD4-4831-9477-40DF607CE4DB}"/>
    <cellStyle name="Normal 73 3 2 3 3" xfId="57942" xr:uid="{6BDCB70E-BD03-46E0-A5B1-F0464ABDE1B9}"/>
    <cellStyle name="Normal 73 3 2 4" xfId="41383" xr:uid="{CEE6D0C1-0BD5-42EE-AF72-9C97A42E2594}"/>
    <cellStyle name="Normal 73 3 2 4 2" xfId="57943" xr:uid="{DFA15524-061E-4467-B305-085D37E66FE9}"/>
    <cellStyle name="Normal 73 3 2 5" xfId="57944" xr:uid="{81B80D85-EA2C-4F6F-A65B-EC252AA38252}"/>
    <cellStyle name="Normal 73 3 2 6" xfId="57945" xr:uid="{73EC31D6-E019-40F2-AB99-8810FF84DDD9}"/>
    <cellStyle name="Normal 73 3 3" xfId="41384" xr:uid="{B09E8970-917B-4DA7-8021-6BE2DD05E86F}"/>
    <cellStyle name="Normal 73 3 3 2" xfId="41385" xr:uid="{EC6030B6-7A74-4765-8C0F-0F63B83EBF0E}"/>
    <cellStyle name="Normal 73 3 3 2 2" xfId="41386" xr:uid="{0C32B4AF-846C-4883-B23D-94CFE77FEB53}"/>
    <cellStyle name="Normal 73 3 3 2 2 2" xfId="41387" xr:uid="{F7E266B0-8640-4350-AF97-C374DDABD047}"/>
    <cellStyle name="Normal 73 3 3 2 3" xfId="41388" xr:uid="{83A3CE20-EB6B-4C58-827E-F967E06151A9}"/>
    <cellStyle name="Normal 73 3 3 3" xfId="41389" xr:uid="{BC89346E-469B-4D55-AF4C-0DF602DF3FD4}"/>
    <cellStyle name="Normal 73 3 3 3 2" xfId="41390" xr:uid="{6E21DB97-B658-4C23-B247-C91FC1814470}"/>
    <cellStyle name="Normal 73 3 3 4" xfId="41391" xr:uid="{1FF5E6E7-7B81-4588-9B8B-5A4BBFBEEC61}"/>
    <cellStyle name="Normal 73 3 4" xfId="41392" xr:uid="{ACC062FE-F754-47FD-A59B-92894397EA19}"/>
    <cellStyle name="Normal 73 3 4 2" xfId="41393" xr:uid="{624F6A20-5ED6-4C57-B6F6-B3A3349F1E22}"/>
    <cellStyle name="Normal 73 3 4 2 2" xfId="41394" xr:uid="{78881C3B-9354-4615-913E-54831489211A}"/>
    <cellStyle name="Normal 73 3 4 3" xfId="41395" xr:uid="{1EA97424-110B-45D9-BB61-6BA1566234C5}"/>
    <cellStyle name="Normal 73 3 5" xfId="41396" xr:uid="{D5DDF868-E206-406A-877F-EF7B258F2DDA}"/>
    <cellStyle name="Normal 73 3 5 2" xfId="41397" xr:uid="{ABC1D0A8-1E2B-4782-A04C-A4C8A8E22F72}"/>
    <cellStyle name="Normal 73 3 6" xfId="41398" xr:uid="{82CE512C-BE57-4501-ADF1-BDAAF35BC468}"/>
    <cellStyle name="Normal 73 3 7" xfId="57946" xr:uid="{A856E8EC-D0F2-4023-87D4-E50ACBFD6384}"/>
    <cellStyle name="Normal 73 4" xfId="41399" xr:uid="{679E6F34-5B01-4B38-9B07-BE9BC5D4D838}"/>
    <cellStyle name="Normal 73 4 2" xfId="41400" xr:uid="{07171C0B-B026-47F8-A2B6-B16457EBD83D}"/>
    <cellStyle name="Normal 73 4 2 2" xfId="41401" xr:uid="{6F558CF8-161D-4AD8-9277-412E2F684B58}"/>
    <cellStyle name="Normal 73 4 2 2 2" xfId="41402" xr:uid="{1A9CEF0D-61BC-4279-A1B5-C9F80D90D08E}"/>
    <cellStyle name="Normal 73 4 2 2 2 2" xfId="41403" xr:uid="{1C6034AB-39B7-413D-9AF0-7DFEEA11C1E1}"/>
    <cellStyle name="Normal 73 4 2 2 3" xfId="41404" xr:uid="{552D2688-4900-47F5-9C81-04616706FFAD}"/>
    <cellStyle name="Normal 73 4 2 3" xfId="41405" xr:uid="{9887417F-1BB8-41B9-958F-85D5F996E688}"/>
    <cellStyle name="Normal 73 4 2 3 2" xfId="41406" xr:uid="{47A2A582-4C97-4404-977C-F97A4DD4B451}"/>
    <cellStyle name="Normal 73 4 2 4" xfId="41407" xr:uid="{44C7163B-D141-44AC-906A-5C25268D818E}"/>
    <cellStyle name="Normal 73 4 3" xfId="57947" xr:uid="{A182C97B-1D4F-4F26-BBFA-7A6AE83E7334}"/>
    <cellStyle name="Normal 73 4 3 2" xfId="57948" xr:uid="{04D28D56-494B-45DF-87C6-8501114A1683}"/>
    <cellStyle name="Normal 73 4 3 2 2" xfId="57949" xr:uid="{4F1F36A1-B513-4F08-812A-3362D2F2F860}"/>
    <cellStyle name="Normal 73 4 3 3" xfId="57950" xr:uid="{38930467-9F5B-452A-9F2C-DC57CCE4C9BD}"/>
    <cellStyle name="Normal 73 4 4" xfId="57951" xr:uid="{DB7CF10A-5709-4500-A1D7-B2A13C31DFFF}"/>
    <cellStyle name="Normal 73 4 4 2" xfId="57952" xr:uid="{F2916731-A733-4E0F-AA35-5DE6D7AE4089}"/>
    <cellStyle name="Normal 73 4 5" xfId="57953" xr:uid="{A36ACF97-BD60-4B68-B055-598D81D2C3F1}"/>
    <cellStyle name="Normal 73 4 6" xfId="57954" xr:uid="{8231DAB0-4000-4073-AC92-68352FECE45B}"/>
    <cellStyle name="Normal 73 5" xfId="41408" xr:uid="{652C3FEA-0ADD-4BE8-AAF0-9187F678D442}"/>
    <cellStyle name="Normal 73 5 2" xfId="41409" xr:uid="{596D147E-C9F4-4F05-B496-B56D2D9C5FA5}"/>
    <cellStyle name="Normal 73 5 2 2" xfId="41410" xr:uid="{DE373D33-532C-48A0-87A3-F9A6E444C691}"/>
    <cellStyle name="Normal 73 5 2 2 2" xfId="41411" xr:uid="{E88174F4-4E4A-4520-942C-CA35BDED1394}"/>
    <cellStyle name="Normal 73 5 2 3" xfId="41412" xr:uid="{ED7232CB-9518-46F6-A32C-C4542999DCC1}"/>
    <cellStyle name="Normal 73 5 3" xfId="41413" xr:uid="{95D51B8B-5D0E-4DE2-A7C5-08A03AEF1527}"/>
    <cellStyle name="Normal 73 5 3 2" xfId="41414" xr:uid="{A505EA8E-4E6D-4C12-8973-1C858C3D8F41}"/>
    <cellStyle name="Normal 73 5 4" xfId="41415" xr:uid="{ECAE5980-E633-4943-AAF4-C4BC18D7389F}"/>
    <cellStyle name="Normal 73 6" xfId="41416" xr:uid="{C499C181-544B-4FEE-9D4F-1A1E0621245C}"/>
    <cellStyle name="Normal 73 6 2" xfId="41417" xr:uid="{D2C1CB51-9D39-44DF-9D55-6FFDF62FAA5D}"/>
    <cellStyle name="Normal 73 6 2 2" xfId="41418" xr:uid="{45E45B22-34AB-4A0E-950C-1BE90DAF9B5E}"/>
    <cellStyle name="Normal 73 6 3" xfId="41419" xr:uid="{57CEC5E2-0022-4E31-B113-1A2B8C52E3CB}"/>
    <cellStyle name="Normal 73 7" xfId="41420" xr:uid="{FCA5A41B-67CC-456F-8483-2EDC48DE6E97}"/>
    <cellStyle name="Normal 73 7 2" xfId="41421" xr:uid="{CFFCD0E9-90CA-48DB-9B39-74B843F1BD05}"/>
    <cellStyle name="Normal 73 8" xfId="41422" xr:uid="{F2DCC7A5-10F6-4599-BAA1-1497768B2390}"/>
    <cellStyle name="Normal 73 9" xfId="41423" xr:uid="{F2096E95-CAB9-4E98-9AF0-F8C9C904C1F6}"/>
    <cellStyle name="Normal 74" xfId="41424" xr:uid="{5BCCC5A8-6310-4BEE-9FB2-5445942B0A65}"/>
    <cellStyle name="Normal 74 2" xfId="41425" xr:uid="{58ACF4F3-BBDB-47C0-B7F2-6B7307252781}"/>
    <cellStyle name="Normal 74 2 2" xfId="41426" xr:uid="{8F38A36B-E276-44BE-9880-8E6AC572D0EC}"/>
    <cellStyle name="Normal 74 2 2 2" xfId="41427" xr:uid="{F38254E4-E5CE-40A6-AA18-E35BCA35D133}"/>
    <cellStyle name="Normal 74 2 2 2 2" xfId="41428" xr:uid="{504314B0-76CE-4DD9-A046-ECE9331188D0}"/>
    <cellStyle name="Normal 74 2 2 2 2 2" xfId="41429" xr:uid="{E7CF830F-AC1A-4BAD-AFD3-E553A5E6C711}"/>
    <cellStyle name="Normal 74 2 2 2 2 2 2" xfId="41430" xr:uid="{74953CCD-F441-4A7C-8953-B9FD03090C9E}"/>
    <cellStyle name="Normal 74 2 2 2 2 2 2 2" xfId="57955" xr:uid="{29F4CE53-B5E2-4C94-8140-A442D476C925}"/>
    <cellStyle name="Normal 74 2 2 2 2 2 3" xfId="57956" xr:uid="{29A5633D-C83D-459D-9FD1-54FA69A55BFD}"/>
    <cellStyle name="Normal 74 2 2 2 2 3" xfId="41431" xr:uid="{DD9CD30A-9AB6-476A-A7EE-E27DB56E4790}"/>
    <cellStyle name="Normal 74 2 2 2 2 3 2" xfId="57957" xr:uid="{0C0A3D75-FC49-44DF-91BE-69DB7B8A7EC8}"/>
    <cellStyle name="Normal 74 2 2 2 2 4" xfId="57958" xr:uid="{75E597C4-3451-4A14-A98B-B7741D6F6AA8}"/>
    <cellStyle name="Normal 74 2 2 2 3" xfId="41432" xr:uid="{079BD37A-DAF5-4191-87FF-86BA2CBB4199}"/>
    <cellStyle name="Normal 74 2 2 2 3 2" xfId="41433" xr:uid="{0A50BF13-CCED-4FFC-A39B-207D084148F9}"/>
    <cellStyle name="Normal 74 2 2 2 3 2 2" xfId="57959" xr:uid="{3A64D456-461B-43FC-9CE2-150C6F283467}"/>
    <cellStyle name="Normal 74 2 2 2 3 3" xfId="57960" xr:uid="{2C474F52-30B9-448B-B8DE-FEAD9B92F9F4}"/>
    <cellStyle name="Normal 74 2 2 2 4" xfId="41434" xr:uid="{30C2218D-F1F3-4822-B3A4-01E8AF7F41E5}"/>
    <cellStyle name="Normal 74 2 2 2 4 2" xfId="57961" xr:uid="{1B0E7C0A-560A-46CB-AF05-52FCC9C72A29}"/>
    <cellStyle name="Normal 74 2 2 2 5" xfId="57962" xr:uid="{6AFB333C-BFFC-4491-99A7-251B43F401A7}"/>
    <cellStyle name="Normal 74 2 2 2 6" xfId="57963" xr:uid="{21F2025F-4C2C-4DD1-B571-84A86ABB912C}"/>
    <cellStyle name="Normal 74 2 2 3" xfId="41435" xr:uid="{3862E0D3-D4DB-439B-8EF5-EA22CFCC823F}"/>
    <cellStyle name="Normal 74 2 2 3 2" xfId="41436" xr:uid="{51D11981-4FE3-4E6F-8320-B114BDC3F92F}"/>
    <cellStyle name="Normal 74 2 2 3 2 2" xfId="41437" xr:uid="{620B7237-DFF8-49BA-8081-549AA0B1BCE7}"/>
    <cellStyle name="Normal 74 2 2 3 2 2 2" xfId="41438" xr:uid="{9A7FC8CC-50E4-4314-ACBD-F0E57FA95A78}"/>
    <cellStyle name="Normal 74 2 2 3 2 3" xfId="41439" xr:uid="{FC466080-448D-4ACC-A89B-CEFBC244198D}"/>
    <cellStyle name="Normal 74 2 2 3 3" xfId="41440" xr:uid="{D48873D2-E162-4043-ACA4-8C455F202FDA}"/>
    <cellStyle name="Normal 74 2 2 3 3 2" xfId="41441" xr:uid="{B2148CB3-7453-4891-B7EC-D4FF1BA9BA3F}"/>
    <cellStyle name="Normal 74 2 2 3 4" xfId="41442" xr:uid="{49C7A423-84B8-4BF6-AC68-3E0967734590}"/>
    <cellStyle name="Normal 74 2 2 4" xfId="41443" xr:uid="{E879E7CC-7EC2-49E9-A5DE-2A91740A471A}"/>
    <cellStyle name="Normal 74 2 2 4 2" xfId="41444" xr:uid="{7339B337-FC71-47AE-91C4-BD63A1F651B4}"/>
    <cellStyle name="Normal 74 2 2 4 2 2" xfId="41445" xr:uid="{BDAE027C-33BD-4917-906C-F90AE73CF9DA}"/>
    <cellStyle name="Normal 74 2 2 4 3" xfId="41446" xr:uid="{BDF6CDC9-EF7A-4A92-953F-6DA0C0639470}"/>
    <cellStyle name="Normal 74 2 2 5" xfId="41447" xr:uid="{79991052-830A-4A3F-B759-84718CCEB310}"/>
    <cellStyle name="Normal 74 2 2 5 2" xfId="41448" xr:uid="{A20BC801-6A54-4A5F-A7F2-F06D2944A5E8}"/>
    <cellStyle name="Normal 74 2 2 6" xfId="41449" xr:uid="{B7A67C0B-76FB-4101-A114-F0FFE75478E9}"/>
    <cellStyle name="Normal 74 2 2 7" xfId="57964" xr:uid="{3F88C232-7073-4C78-8CFB-9C4246616E1F}"/>
    <cellStyle name="Normal 74 2 3" xfId="41450" xr:uid="{78985F7A-36A9-407D-98B6-5E1B7560FE25}"/>
    <cellStyle name="Normal 74 2 3 2" xfId="41451" xr:uid="{2664BC1A-E589-4DA2-9AF9-24B51613BB22}"/>
    <cellStyle name="Normal 74 2 3 2 2" xfId="41452" xr:uid="{47D587AF-F08F-4546-9E90-E22EE10D857B}"/>
    <cellStyle name="Normal 74 2 3 2 2 2" xfId="41453" xr:uid="{A1475FB3-D5FF-4952-A995-791C655419F1}"/>
    <cellStyle name="Normal 74 2 3 2 2 2 2" xfId="57965" xr:uid="{ADAD09D1-B5F0-4F51-B9D5-5749BF596345}"/>
    <cellStyle name="Normal 74 2 3 2 2 3" xfId="57966" xr:uid="{2C1DB949-E667-4483-9253-632C6BCA3120}"/>
    <cellStyle name="Normal 74 2 3 2 3" xfId="41454" xr:uid="{A2486599-3E92-4C04-8255-0AD9ABDADDB1}"/>
    <cellStyle name="Normal 74 2 3 2 3 2" xfId="57967" xr:uid="{790B5331-5465-4C36-B91E-D77E075D0747}"/>
    <cellStyle name="Normal 74 2 3 2 4" xfId="57968" xr:uid="{5080613F-B48D-4737-A701-3C504B03B7B0}"/>
    <cellStyle name="Normal 74 2 3 3" xfId="41455" xr:uid="{F1A8724E-9694-4CDA-AD03-2EBBCE751FD7}"/>
    <cellStyle name="Normal 74 2 3 3 2" xfId="41456" xr:uid="{81D40BE4-6E7E-46AA-A5CA-6C0B923A3FEE}"/>
    <cellStyle name="Normal 74 2 3 3 2 2" xfId="57969" xr:uid="{CCA0E3E7-0B5A-44E4-A316-90C2AE1B7134}"/>
    <cellStyle name="Normal 74 2 3 3 3" xfId="57970" xr:uid="{4191316B-A09D-4DD6-A928-F1C7E732E8E3}"/>
    <cellStyle name="Normal 74 2 3 4" xfId="41457" xr:uid="{F1362700-2C4E-44D0-9E66-8DAC91D17F6D}"/>
    <cellStyle name="Normal 74 2 3 4 2" xfId="57971" xr:uid="{C395A892-8039-4335-B7CB-04E6BEA9BFD5}"/>
    <cellStyle name="Normal 74 2 3 5" xfId="57972" xr:uid="{E0F16548-E851-4FD8-BD9B-94021B63F357}"/>
    <cellStyle name="Normal 74 2 3 6" xfId="57973" xr:uid="{B53C757E-53D0-4B73-AB30-D1A9A6E67FE7}"/>
    <cellStyle name="Normal 74 2 4" xfId="41458" xr:uid="{7638E157-5F20-4414-8337-4ECFDD4E2AF9}"/>
    <cellStyle name="Normal 74 2 4 2" xfId="41459" xr:uid="{EC77E254-CFFB-4733-AC22-A8D9DEEBA320}"/>
    <cellStyle name="Normal 74 2 4 2 2" xfId="41460" xr:uid="{6155BFEF-F412-4577-92F7-33B8F716BB9A}"/>
    <cellStyle name="Normal 74 2 4 2 2 2" xfId="41461" xr:uid="{109AD83A-9A2D-4DC2-9F59-24E128825288}"/>
    <cellStyle name="Normal 74 2 4 2 3" xfId="41462" xr:uid="{0743C0A1-6D78-4CE1-9A6A-0B887649F04A}"/>
    <cellStyle name="Normal 74 2 4 3" xfId="41463" xr:uid="{261E6696-1262-4CDD-B8C5-9F8273EF9B5A}"/>
    <cellStyle name="Normal 74 2 4 3 2" xfId="41464" xr:uid="{87E04362-ABC1-450A-855B-B1200A66F982}"/>
    <cellStyle name="Normal 74 2 4 4" xfId="41465" xr:uid="{CDF6C131-719E-4B1C-8495-6A383B20D48F}"/>
    <cellStyle name="Normal 74 2 5" xfId="41466" xr:uid="{2551524E-DC01-46BE-B9A5-124E1C6765AC}"/>
    <cellStyle name="Normal 74 2 5 2" xfId="41467" xr:uid="{4B3EE7B0-1C9B-4C2A-9BCF-87B722246664}"/>
    <cellStyle name="Normal 74 2 5 2 2" xfId="41468" xr:uid="{041448D6-AAFA-41C6-A8A5-83214E1D9C97}"/>
    <cellStyle name="Normal 74 2 5 3" xfId="41469" xr:uid="{017F7993-C570-4718-A58F-22A4D91F2751}"/>
    <cellStyle name="Normal 74 2 6" xfId="41470" xr:uid="{68177857-A1CC-4EF3-AE30-8AF5744EA2CC}"/>
    <cellStyle name="Normal 74 2 6 2" xfId="41471" xr:uid="{E1766D75-C4A7-4F00-B013-FA37B2F87F52}"/>
    <cellStyle name="Normal 74 2 7" xfId="41472" xr:uid="{22709158-9575-4C12-8982-3FC2BD671589}"/>
    <cellStyle name="Normal 74 2 8" xfId="57974" xr:uid="{8C0E820D-7800-49E0-B50F-63B39B3008CE}"/>
    <cellStyle name="Normal 74 3" xfId="41473" xr:uid="{9B3439B5-8C75-422E-8153-AE45C85A133C}"/>
    <cellStyle name="Normal 74 3 2" xfId="41474" xr:uid="{F60E9F9B-F796-4922-A7CB-678A936D9822}"/>
    <cellStyle name="Normal 74 3 2 2" xfId="41475" xr:uid="{5F89FA96-E6A8-4A7E-B5D0-C46F8B6A6708}"/>
    <cellStyle name="Normal 74 3 2 2 2" xfId="41476" xr:uid="{C0F463D8-77F9-44DB-A841-0843C2845047}"/>
    <cellStyle name="Normal 74 3 2 2 2 2" xfId="41477" xr:uid="{8852D18A-3ED8-438B-9C8D-4782C429461E}"/>
    <cellStyle name="Normal 74 3 2 2 2 2 2" xfId="57975" xr:uid="{6E6F78B1-4E18-4642-8A66-6EE9B67A48F1}"/>
    <cellStyle name="Normal 74 3 2 2 2 3" xfId="57976" xr:uid="{B9F09058-1EEC-401E-8324-CF91E3796234}"/>
    <cellStyle name="Normal 74 3 2 2 3" xfId="41478" xr:uid="{0165E96D-479B-48BB-A468-6C1DFDB78C5B}"/>
    <cellStyle name="Normal 74 3 2 2 3 2" xfId="57977" xr:uid="{58988462-05CC-4504-86EA-635D739DA936}"/>
    <cellStyle name="Normal 74 3 2 2 4" xfId="57978" xr:uid="{324B862A-7000-4C82-9352-AD8D4C3C838B}"/>
    <cellStyle name="Normal 74 3 2 3" xfId="41479" xr:uid="{0C2F59B2-69E7-47BB-9223-7A7F9770279E}"/>
    <cellStyle name="Normal 74 3 2 3 2" xfId="41480" xr:uid="{3E045439-DE59-4674-B946-3ADF9AE1A80F}"/>
    <cellStyle name="Normal 74 3 2 3 2 2" xfId="57979" xr:uid="{DF2094C5-D87C-44E0-B0B8-3AD324ADF81E}"/>
    <cellStyle name="Normal 74 3 2 3 3" xfId="57980" xr:uid="{CE44BF3E-051B-4DFE-A195-59838F92FCB3}"/>
    <cellStyle name="Normal 74 3 2 4" xfId="41481" xr:uid="{7CC3530B-49FF-49CD-9F82-F127B1255EC1}"/>
    <cellStyle name="Normal 74 3 2 4 2" xfId="57981" xr:uid="{28F0C825-579D-42E5-861E-228377B97C73}"/>
    <cellStyle name="Normal 74 3 2 5" xfId="57982" xr:uid="{F57186BB-4209-4883-B62D-BC1C3BAEE643}"/>
    <cellStyle name="Normal 74 3 2 6" xfId="57983" xr:uid="{3EFF27F8-9934-4976-B6B2-34C1424CBF7F}"/>
    <cellStyle name="Normal 74 3 3" xfId="41482" xr:uid="{07834BFD-432E-44AC-A335-A28FC567694B}"/>
    <cellStyle name="Normal 74 3 3 2" xfId="41483" xr:uid="{5F7EE0E0-1651-4C45-BF0F-AA29C4A83B41}"/>
    <cellStyle name="Normal 74 3 3 2 2" xfId="41484" xr:uid="{D3E60475-5C2B-4ED4-A557-7E4D29043614}"/>
    <cellStyle name="Normal 74 3 3 2 2 2" xfId="41485" xr:uid="{B0B4F982-D49A-4383-9DE6-B8AA0120BD58}"/>
    <cellStyle name="Normal 74 3 3 2 3" xfId="41486" xr:uid="{0C964F69-70C3-448F-8F2B-F54FBC79D319}"/>
    <cellStyle name="Normal 74 3 3 3" xfId="41487" xr:uid="{8475B432-636E-442B-9C9D-F8A7A3CDEF1F}"/>
    <cellStyle name="Normal 74 3 3 3 2" xfId="41488" xr:uid="{19C4BDE5-8EAB-4BCE-974B-37E64B9F0AD4}"/>
    <cellStyle name="Normal 74 3 3 4" xfId="41489" xr:uid="{18C9242E-A463-4623-8598-E1B631E71370}"/>
    <cellStyle name="Normal 74 3 4" xfId="41490" xr:uid="{4112AFF5-CA10-40E1-8D63-EB1309BAB256}"/>
    <cellStyle name="Normal 74 3 4 2" xfId="41491" xr:uid="{353494FB-0C46-4D9F-A5F3-504B6F91EFE6}"/>
    <cellStyle name="Normal 74 3 4 2 2" xfId="41492" xr:uid="{D8B5B670-B27A-49B5-889A-68043C803969}"/>
    <cellStyle name="Normal 74 3 4 3" xfId="41493" xr:uid="{26B13DCC-59BE-467A-95FB-0DD2BE024562}"/>
    <cellStyle name="Normal 74 3 5" xfId="41494" xr:uid="{B0634C24-4288-4233-AF97-274C6E9D484D}"/>
    <cellStyle name="Normal 74 3 5 2" xfId="41495" xr:uid="{D829F9AF-EAB3-42CB-B0A2-326A816F8F74}"/>
    <cellStyle name="Normal 74 3 6" xfId="41496" xr:uid="{6B1381E0-6455-41F1-A7FB-1E5118A11D9F}"/>
    <cellStyle name="Normal 74 3 7" xfId="57984" xr:uid="{5BD0FC6A-06E7-42FA-8FDB-B3F21A44A8CA}"/>
    <cellStyle name="Normal 74 4" xfId="41497" xr:uid="{5656A067-6807-456A-87E0-97C9BE26D66A}"/>
    <cellStyle name="Normal 74 4 2" xfId="41498" xr:uid="{03B3B5BB-D8A9-4502-A14D-5D32A53C5F33}"/>
    <cellStyle name="Normal 74 4 2 2" xfId="41499" xr:uid="{5991A1FF-7F8A-4ED1-B44A-B30D930247D8}"/>
    <cellStyle name="Normal 74 4 2 2 2" xfId="41500" xr:uid="{B8822CC6-3D43-4EC6-8733-AA8EE87F9655}"/>
    <cellStyle name="Normal 74 4 2 2 2 2" xfId="41501" xr:uid="{AB4F8A04-F0F1-4FEE-B31E-4C453FBB2B0F}"/>
    <cellStyle name="Normal 74 4 2 2 3" xfId="41502" xr:uid="{7BAACF02-A809-4F05-AC83-483714D41C4C}"/>
    <cellStyle name="Normal 74 4 2 3" xfId="41503" xr:uid="{39F398AD-B02B-49EE-91ED-423806E0130C}"/>
    <cellStyle name="Normal 74 4 2 3 2" xfId="41504" xr:uid="{F3ACADFF-0015-460C-9BFA-752AC859F358}"/>
    <cellStyle name="Normal 74 4 2 4" xfId="41505" xr:uid="{340BFEA8-25CA-4B63-99DD-3290716B6CCC}"/>
    <cellStyle name="Normal 74 4 3" xfId="57985" xr:uid="{3A7E61B0-9018-4BC8-8193-AB9F30C7F999}"/>
    <cellStyle name="Normal 74 4 3 2" xfId="57986" xr:uid="{775226DB-0630-4774-8F87-E5ADCB49D063}"/>
    <cellStyle name="Normal 74 4 3 2 2" xfId="57987" xr:uid="{94D64DC6-A295-46D3-8D67-809483C50AAC}"/>
    <cellStyle name="Normal 74 4 3 3" xfId="57988" xr:uid="{EE74D666-3FF5-4426-B675-2E86935DF7BA}"/>
    <cellStyle name="Normal 74 4 4" xfId="57989" xr:uid="{E02F839D-B168-4DE2-8FCC-FCCE6BE8F476}"/>
    <cellStyle name="Normal 74 4 4 2" xfId="57990" xr:uid="{491C2898-8877-4EC5-86F1-EBFDC3E5334A}"/>
    <cellStyle name="Normal 74 4 5" xfId="57991" xr:uid="{115E6E62-C4BD-44C7-BBFC-10AF2EC34BE8}"/>
    <cellStyle name="Normal 74 4 6" xfId="57992" xr:uid="{288D274C-464D-4D48-8003-B2CF97960CFC}"/>
    <cellStyle name="Normal 74 5" xfId="41506" xr:uid="{0881392A-749B-42B8-8880-800DC22C3A8D}"/>
    <cellStyle name="Normal 74 5 2" xfId="41507" xr:uid="{DB51A87A-0C17-4B66-9747-89BF9439BBD7}"/>
    <cellStyle name="Normal 74 5 2 2" xfId="41508" xr:uid="{70A175B3-CC1E-45FA-BBE9-E70560450F54}"/>
    <cellStyle name="Normal 74 5 2 2 2" xfId="41509" xr:uid="{BC4B419D-B826-4168-8917-D54BC56CC502}"/>
    <cellStyle name="Normal 74 5 2 3" xfId="41510" xr:uid="{F32F6CCE-C3C6-44DA-B7C5-357D8E7BDE1A}"/>
    <cellStyle name="Normal 74 5 3" xfId="41511" xr:uid="{505427A3-A89C-410A-8410-C0C3D59AF906}"/>
    <cellStyle name="Normal 74 5 3 2" xfId="41512" xr:uid="{BC7600E9-C325-4AE9-BA04-B10EBD6595FB}"/>
    <cellStyle name="Normal 74 5 4" xfId="41513" xr:uid="{8AFB4F5B-3CC0-48C9-914D-C13AACAA51E8}"/>
    <cellStyle name="Normal 74 6" xfId="41514" xr:uid="{C4924F7C-7A8E-4ECB-B8A5-80CC740D6662}"/>
    <cellStyle name="Normal 74 6 2" xfId="41515" xr:uid="{40C44D8D-5A5B-47BF-91F2-52999ADAA8BB}"/>
    <cellStyle name="Normal 74 6 2 2" xfId="41516" xr:uid="{BD790DF4-39E1-401D-837C-F49429F0F8E9}"/>
    <cellStyle name="Normal 74 6 3" xfId="41517" xr:uid="{FC9D6FAA-70DF-4DEA-949A-814E0AF62C5F}"/>
    <cellStyle name="Normal 74 7" xfId="41518" xr:uid="{5C265B0C-308F-4884-957A-68BE019E54F9}"/>
    <cellStyle name="Normal 74 7 2" xfId="41519" xr:uid="{1BAC959E-CC20-4FA8-9BC2-5FF18D41D282}"/>
    <cellStyle name="Normal 74 8" xfId="41520" xr:uid="{82020F7C-B30B-4C61-82F6-8AA10E2DB7B0}"/>
    <cellStyle name="Normal 74 9" xfId="41521" xr:uid="{5E563D49-2A21-41D2-BD09-3755DC0EC0AB}"/>
    <cellStyle name="Normal 75" xfId="41522" xr:uid="{0EF73767-2EE8-4DB8-AAFA-99DC92254429}"/>
    <cellStyle name="Normal 75 2" xfId="41523" xr:uid="{EB755A0B-0EA2-425D-9BE1-27A5C84F9388}"/>
    <cellStyle name="Normal 75 2 2" xfId="41524" xr:uid="{EAFD3E18-FF8A-4D24-8C9F-70B930B018FD}"/>
    <cellStyle name="Normal 75 2 2 2" xfId="41525" xr:uid="{26969A9B-EAEB-499A-9BF5-E7B0798AEC4D}"/>
    <cellStyle name="Normal 75 2 2 2 2" xfId="41526" xr:uid="{A5FD59BC-BE9F-4495-B4C2-A41ED6E92695}"/>
    <cellStyle name="Normal 75 2 2 2 2 2" xfId="41527" xr:uid="{A0490744-34DC-4382-8C22-DE29EFB6B89F}"/>
    <cellStyle name="Normal 75 2 2 2 2 2 2" xfId="41528" xr:uid="{B5D1A8B9-D7C8-4637-8E82-C5B5EE442AF7}"/>
    <cellStyle name="Normal 75 2 2 2 2 2 2 2" xfId="57993" xr:uid="{D24C3412-8D04-4A7C-A78C-B1D649A94493}"/>
    <cellStyle name="Normal 75 2 2 2 2 2 3" xfId="57994" xr:uid="{D6E43E75-3D97-4656-B9E0-89D4AE40A2B8}"/>
    <cellStyle name="Normal 75 2 2 2 2 3" xfId="41529" xr:uid="{E0885437-76BE-425F-9A2D-7CCCC41E20D8}"/>
    <cellStyle name="Normal 75 2 2 2 2 3 2" xfId="57995" xr:uid="{7E0DF1A7-498F-4D77-8B2A-C296A0E1C7B8}"/>
    <cellStyle name="Normal 75 2 2 2 2 4" xfId="57996" xr:uid="{A6411905-78CE-479D-A536-1B841CCC59E5}"/>
    <cellStyle name="Normal 75 2 2 2 3" xfId="41530" xr:uid="{781CF3FC-B13B-4EB9-A922-832327BF4E5A}"/>
    <cellStyle name="Normal 75 2 2 2 3 2" xfId="41531" xr:uid="{68CD4FA5-C135-47BF-89F5-81F2384842AD}"/>
    <cellStyle name="Normal 75 2 2 2 3 2 2" xfId="57997" xr:uid="{04F2A474-E271-438D-8520-2E63726DB924}"/>
    <cellStyle name="Normal 75 2 2 2 3 3" xfId="57998" xr:uid="{6F64EB83-1511-4ED5-9599-7FC0B8268413}"/>
    <cellStyle name="Normal 75 2 2 2 4" xfId="41532" xr:uid="{216EAFB8-9B16-4E04-825F-868327A6FD30}"/>
    <cellStyle name="Normal 75 2 2 2 4 2" xfId="57999" xr:uid="{3D87772E-8A3B-4C06-BFB7-0B4DDE42352D}"/>
    <cellStyle name="Normal 75 2 2 2 5" xfId="58000" xr:uid="{9EC6AB43-A28C-4521-99A5-49456CE50F98}"/>
    <cellStyle name="Normal 75 2 2 2 6" xfId="58001" xr:uid="{399B4D10-33AC-4D97-8D49-BFC510EC4969}"/>
    <cellStyle name="Normal 75 2 2 3" xfId="41533" xr:uid="{B098FF2A-DE8A-4016-85BD-179CB929F0EB}"/>
    <cellStyle name="Normal 75 2 2 3 2" xfId="41534" xr:uid="{031C9C6F-5FE6-41B6-9C37-53D9A1D050B5}"/>
    <cellStyle name="Normal 75 2 2 3 2 2" xfId="41535" xr:uid="{8F513AAD-3145-4890-8978-66AE513CE82B}"/>
    <cellStyle name="Normal 75 2 2 3 2 2 2" xfId="41536" xr:uid="{DF5E1204-838D-469A-8750-F67D943D34E2}"/>
    <cellStyle name="Normal 75 2 2 3 2 3" xfId="41537" xr:uid="{3D57419F-6150-4BDA-B884-46632969DABF}"/>
    <cellStyle name="Normal 75 2 2 3 3" xfId="41538" xr:uid="{E8A6CAB0-326A-49FB-907C-B5AF68BCA788}"/>
    <cellStyle name="Normal 75 2 2 3 3 2" xfId="41539" xr:uid="{C2C96ED7-FCC5-45D2-89EA-CA12EC997285}"/>
    <cellStyle name="Normal 75 2 2 3 4" xfId="41540" xr:uid="{54D57772-7ED5-4865-A2C7-8153525B70B0}"/>
    <cellStyle name="Normal 75 2 2 4" xfId="41541" xr:uid="{D95703C2-DB14-4031-B6ED-C66386DC5816}"/>
    <cellStyle name="Normal 75 2 2 4 2" xfId="41542" xr:uid="{C8EA5EF8-C99C-4DC2-A0B0-9CAE9829610E}"/>
    <cellStyle name="Normal 75 2 2 4 2 2" xfId="41543" xr:uid="{2507F32A-C232-4F50-B0A0-E2BBFABE5703}"/>
    <cellStyle name="Normal 75 2 2 4 3" xfId="41544" xr:uid="{137C2D2C-A783-4ABA-B49C-C5EAA6F34F22}"/>
    <cellStyle name="Normal 75 2 2 5" xfId="41545" xr:uid="{11B8E492-C0F5-447B-8B50-3D74B90EB6CC}"/>
    <cellStyle name="Normal 75 2 2 5 2" xfId="41546" xr:uid="{22D5D867-B5D5-4793-9A87-7493C5ACDAC0}"/>
    <cellStyle name="Normal 75 2 2 6" xfId="41547" xr:uid="{9163EAC8-D0DE-4F73-BB3D-72DA8BD50B2C}"/>
    <cellStyle name="Normal 75 2 2 7" xfId="58002" xr:uid="{5AC4C2F9-7F66-4C1B-89C7-BA3C0B82B8AF}"/>
    <cellStyle name="Normal 75 2 3" xfId="41548" xr:uid="{955F5A6B-ED5B-4AE5-ABE9-9F680EBFB8C2}"/>
    <cellStyle name="Normal 75 2 3 2" xfId="41549" xr:uid="{CEBBDDAA-58D9-499E-B929-90DA2A39DB07}"/>
    <cellStyle name="Normal 75 2 3 2 2" xfId="41550" xr:uid="{1CA9DCF5-6FB9-4579-9695-BD8652B62A1C}"/>
    <cellStyle name="Normal 75 2 3 2 2 2" xfId="41551" xr:uid="{8885D707-D701-475F-A47E-90F42CA716BD}"/>
    <cellStyle name="Normal 75 2 3 2 2 2 2" xfId="58003" xr:uid="{CC25814A-7731-4D5E-876A-7F4A7FBEF97B}"/>
    <cellStyle name="Normal 75 2 3 2 2 3" xfId="58004" xr:uid="{D59A61C5-C776-469F-B256-4F9C4AC56FFE}"/>
    <cellStyle name="Normal 75 2 3 2 3" xfId="41552" xr:uid="{89C1F9DE-32FA-4BFE-A9A1-3C1D44CF22EC}"/>
    <cellStyle name="Normal 75 2 3 2 3 2" xfId="58005" xr:uid="{7E62397B-740E-45E3-8A83-7B9C3B98E9C4}"/>
    <cellStyle name="Normal 75 2 3 2 4" xfId="58006" xr:uid="{08053ADD-A614-42ED-BAB7-E60C0C55077F}"/>
    <cellStyle name="Normal 75 2 3 3" xfId="41553" xr:uid="{A53C41DE-61E8-4617-B24F-190054F3FEC5}"/>
    <cellStyle name="Normal 75 2 3 3 2" xfId="41554" xr:uid="{BAD743AD-4214-43D3-BF09-5D18B5178B36}"/>
    <cellStyle name="Normal 75 2 3 3 2 2" xfId="58007" xr:uid="{FCD0999C-6073-4D2E-938B-44ACF61C9B41}"/>
    <cellStyle name="Normal 75 2 3 3 3" xfId="58008" xr:uid="{75E87F0F-D00C-427D-B174-2D5868204A3D}"/>
    <cellStyle name="Normal 75 2 3 4" xfId="41555" xr:uid="{B7410ED0-36F2-4535-B0C8-A4D3C4F5E1CA}"/>
    <cellStyle name="Normal 75 2 3 4 2" xfId="58009" xr:uid="{6F3E285E-B043-4AE2-82B7-50F6024E7A34}"/>
    <cellStyle name="Normal 75 2 3 5" xfId="58010" xr:uid="{F213F01F-6611-4542-B9A8-77CFE44A53C4}"/>
    <cellStyle name="Normal 75 2 3 6" xfId="58011" xr:uid="{2938F9ED-C170-43F1-8A85-4939E4F53551}"/>
    <cellStyle name="Normal 75 2 4" xfId="41556" xr:uid="{B9FBB5DD-29F7-4671-8295-FFF16941F96D}"/>
    <cellStyle name="Normal 75 2 4 2" xfId="41557" xr:uid="{9073D97E-B731-494C-B4F0-47D27B6B36D3}"/>
    <cellStyle name="Normal 75 2 4 2 2" xfId="41558" xr:uid="{DE5C843F-9203-4619-9E06-7E294158DEBC}"/>
    <cellStyle name="Normal 75 2 4 2 2 2" xfId="41559" xr:uid="{3D930179-5289-4EF2-B763-2A2C46879752}"/>
    <cellStyle name="Normal 75 2 4 2 3" xfId="41560" xr:uid="{A766B943-1696-46E6-AAF9-01811DD96222}"/>
    <cellStyle name="Normal 75 2 4 3" xfId="41561" xr:uid="{69A078D3-1C02-406A-8B38-7B5D6790E830}"/>
    <cellStyle name="Normal 75 2 4 3 2" xfId="41562" xr:uid="{FA27F637-5405-445A-AF3B-C2D4A67647CB}"/>
    <cellStyle name="Normal 75 2 4 4" xfId="41563" xr:uid="{7C642346-1626-4C8F-9503-EBA689EEC273}"/>
    <cellStyle name="Normal 75 2 5" xfId="41564" xr:uid="{A5466AB9-6CA3-4806-A4B1-870D40BF08C8}"/>
    <cellStyle name="Normal 75 2 5 2" xfId="41565" xr:uid="{6387C626-38CB-430B-8390-C4EDB3376A4D}"/>
    <cellStyle name="Normal 75 2 5 2 2" xfId="41566" xr:uid="{74E59F29-666F-43B9-AF65-56672D235307}"/>
    <cellStyle name="Normal 75 2 5 3" xfId="41567" xr:uid="{7E23D1B1-353E-40EE-9B36-1EB0FCD79A6B}"/>
    <cellStyle name="Normal 75 2 6" xfId="41568" xr:uid="{D7AEE9C2-9B8D-44AE-A9F9-45F90E93673C}"/>
    <cellStyle name="Normal 75 2 6 2" xfId="41569" xr:uid="{FA2795EF-E2B0-40DF-8BDE-FB93884CCAA3}"/>
    <cellStyle name="Normal 75 2 7" xfId="41570" xr:uid="{1DB9EF4C-37B1-4B4B-AF35-DED256ADA9DD}"/>
    <cellStyle name="Normal 75 2 8" xfId="58012" xr:uid="{B663F361-5CA2-4E16-9AEE-8C8976705743}"/>
    <cellStyle name="Normal 75 3" xfId="41571" xr:uid="{0730958C-BFB3-4CAE-8A9B-3ED5AD7A58D1}"/>
    <cellStyle name="Normal 75 3 2" xfId="41572" xr:uid="{CE7AA0FE-C845-4673-82FE-9D8CC79CF1BE}"/>
    <cellStyle name="Normal 75 3 2 2" xfId="41573" xr:uid="{B67479EF-753B-42C9-B697-707B3A3F9CA0}"/>
    <cellStyle name="Normal 75 3 2 2 2" xfId="41574" xr:uid="{19FDB5A0-2BC6-47BE-9597-60F723508C7C}"/>
    <cellStyle name="Normal 75 3 2 2 2 2" xfId="41575" xr:uid="{CEA6726E-0768-49AD-8647-158C2C628D45}"/>
    <cellStyle name="Normal 75 3 2 2 2 2 2" xfId="58013" xr:uid="{15F3B349-4931-45EF-A037-4834F186ABDC}"/>
    <cellStyle name="Normal 75 3 2 2 2 3" xfId="58014" xr:uid="{9CA37274-77C5-49D8-A1DB-4C94C88AEC71}"/>
    <cellStyle name="Normal 75 3 2 2 3" xfId="41576" xr:uid="{CF19000E-62B5-4754-9BC1-F12B006F43FF}"/>
    <cellStyle name="Normal 75 3 2 2 3 2" xfId="58015" xr:uid="{D79702A3-99E1-4CD0-9F2D-7047432F4552}"/>
    <cellStyle name="Normal 75 3 2 2 4" xfId="58016" xr:uid="{A094CEBF-9F6C-4BA3-A0F2-96CFA1D9A6BE}"/>
    <cellStyle name="Normal 75 3 2 3" xfId="41577" xr:uid="{C0535399-F48B-4D95-BF02-5483C3FABB2D}"/>
    <cellStyle name="Normal 75 3 2 3 2" xfId="41578" xr:uid="{3EBB728A-28E8-4506-AF24-1FEDF13FBA85}"/>
    <cellStyle name="Normal 75 3 2 3 2 2" xfId="58017" xr:uid="{ACBAB249-1797-4FF3-80F1-F3C0C56711A0}"/>
    <cellStyle name="Normal 75 3 2 3 3" xfId="58018" xr:uid="{B215F96B-61FA-4978-AB8C-A4E4C4E3B1DE}"/>
    <cellStyle name="Normal 75 3 2 4" xfId="41579" xr:uid="{873117FF-D296-4690-96FB-6B5D020DFBDF}"/>
    <cellStyle name="Normal 75 3 2 4 2" xfId="58019" xr:uid="{7E338106-210A-46C2-A3F8-40D38600F0C7}"/>
    <cellStyle name="Normal 75 3 2 5" xfId="58020" xr:uid="{C8329694-7E33-4CDD-90B4-0FFBADB19AE8}"/>
    <cellStyle name="Normal 75 3 2 6" xfId="58021" xr:uid="{552007F9-E8AF-4606-AFFF-DA8F8F7F96AB}"/>
    <cellStyle name="Normal 75 3 3" xfId="41580" xr:uid="{0232D730-F3D0-4D2F-A31B-684D4B1E56DA}"/>
    <cellStyle name="Normal 75 3 3 2" xfId="41581" xr:uid="{87ABBCAE-2F89-476D-833E-77AA939DDDF4}"/>
    <cellStyle name="Normal 75 3 3 2 2" xfId="41582" xr:uid="{F5FAB8A7-CFE9-433D-B0AF-B684AB728248}"/>
    <cellStyle name="Normal 75 3 3 2 2 2" xfId="41583" xr:uid="{70CC79CF-D071-4014-BF3C-D1081F6C33EB}"/>
    <cellStyle name="Normal 75 3 3 2 3" xfId="41584" xr:uid="{30F86AF5-81FD-48E7-A745-1B8F06371EFE}"/>
    <cellStyle name="Normal 75 3 3 3" xfId="41585" xr:uid="{32C1D46E-77B8-4B64-BDC6-E3254EAE696D}"/>
    <cellStyle name="Normal 75 3 3 3 2" xfId="41586" xr:uid="{871B11FE-776D-412D-B3A6-BD52BD8FCB90}"/>
    <cellStyle name="Normal 75 3 3 4" xfId="41587" xr:uid="{7D965CBE-1D46-4801-A612-0B6B67DA598D}"/>
    <cellStyle name="Normal 75 3 4" xfId="41588" xr:uid="{87216141-3732-49EE-8D9A-24DD01E1938E}"/>
    <cellStyle name="Normal 75 3 4 2" xfId="41589" xr:uid="{BD40079D-46D2-4B3A-AF0E-4C2449ED29DE}"/>
    <cellStyle name="Normal 75 3 4 2 2" xfId="41590" xr:uid="{25347CCB-F921-4EC5-B2A6-C7C881C0A757}"/>
    <cellStyle name="Normal 75 3 4 3" xfId="41591" xr:uid="{60BF07D7-13C9-4B40-9B97-14CBB727BFE0}"/>
    <cellStyle name="Normal 75 3 5" xfId="41592" xr:uid="{3248FA1F-E8E3-4B68-924D-F3BAB2BD9899}"/>
    <cellStyle name="Normal 75 3 5 2" xfId="41593" xr:uid="{73100DBC-8632-4910-A139-70D1A437739A}"/>
    <cellStyle name="Normal 75 3 6" xfId="41594" xr:uid="{8DB67D64-4274-4F51-9ADC-ED70DC0EEF6A}"/>
    <cellStyle name="Normal 75 3 7" xfId="58022" xr:uid="{D626ED1A-AE72-4C94-B164-4746C6D8D86D}"/>
    <cellStyle name="Normal 75 4" xfId="41595" xr:uid="{CDD0F1D0-2E3B-4E0A-BD83-903D9A07A01A}"/>
    <cellStyle name="Normal 75 4 2" xfId="41596" xr:uid="{5E2739ED-933A-4A39-9778-E09E4CC3F16A}"/>
    <cellStyle name="Normal 75 4 2 2" xfId="41597" xr:uid="{7958E5BD-ECA6-4149-9A72-0629A1B4CE89}"/>
    <cellStyle name="Normal 75 4 2 2 2" xfId="41598" xr:uid="{0303E21D-E92D-4927-B61E-A3AB77BDC4E5}"/>
    <cellStyle name="Normal 75 4 2 2 2 2" xfId="41599" xr:uid="{9233F0CF-4492-4410-B8BD-7006536799D7}"/>
    <cellStyle name="Normal 75 4 2 2 3" xfId="41600" xr:uid="{EC6B8B16-5A36-4674-B134-181F2E6C228B}"/>
    <cellStyle name="Normal 75 4 2 3" xfId="41601" xr:uid="{D3A1475C-C895-41B9-AB10-723848DC9D19}"/>
    <cellStyle name="Normal 75 4 2 3 2" xfId="41602" xr:uid="{352333B9-7521-40D9-ACD8-EBAD1DF1048E}"/>
    <cellStyle name="Normal 75 4 2 4" xfId="41603" xr:uid="{11F14B47-5300-4470-BE43-CC966D0D0ECD}"/>
    <cellStyle name="Normal 75 4 3" xfId="58023" xr:uid="{872DF5B1-2CCF-4811-8FBE-C089B2BB2A1B}"/>
    <cellStyle name="Normal 75 4 3 2" xfId="58024" xr:uid="{AE9CCB0E-2781-4AC9-931A-FAFD7E816C95}"/>
    <cellStyle name="Normal 75 4 3 2 2" xfId="58025" xr:uid="{9F701F7C-6C5B-4EED-A532-639FEFB4F032}"/>
    <cellStyle name="Normal 75 4 3 3" xfId="58026" xr:uid="{B6FE5BA2-5DE9-400E-9E54-9C736CF2BE3B}"/>
    <cellStyle name="Normal 75 4 4" xfId="58027" xr:uid="{78A06E12-8EBF-4C05-9713-17CF9FA95DC5}"/>
    <cellStyle name="Normal 75 4 4 2" xfId="58028" xr:uid="{85CAA63A-E1E5-4B50-9E06-9D57576E77D0}"/>
    <cellStyle name="Normal 75 4 5" xfId="58029" xr:uid="{C8324DA0-3E5C-4B93-983F-48B8C8265896}"/>
    <cellStyle name="Normal 75 4 6" xfId="58030" xr:uid="{AACD6AA5-9DA3-4342-A992-FB2695FF4010}"/>
    <cellStyle name="Normal 75 5" xfId="41604" xr:uid="{A4A26DB1-B829-49C0-BFEA-A6A801F94744}"/>
    <cellStyle name="Normal 75 5 2" xfId="41605" xr:uid="{E2E14912-2233-4A3C-B1C0-313B815C0790}"/>
    <cellStyle name="Normal 75 5 2 2" xfId="41606" xr:uid="{1E4CE1FF-7C2F-4E58-9DB8-5062B104450D}"/>
    <cellStyle name="Normal 75 5 2 2 2" xfId="41607" xr:uid="{B4BA05DB-E92C-4EB7-83E6-D408BACE5DF9}"/>
    <cellStyle name="Normal 75 5 2 3" xfId="41608" xr:uid="{2963F17C-BF02-4045-BA3C-71A749BF5E4B}"/>
    <cellStyle name="Normal 75 5 3" xfId="41609" xr:uid="{44B1F5C1-5A23-46CB-942B-4A4DC563F781}"/>
    <cellStyle name="Normal 75 5 3 2" xfId="41610" xr:uid="{DA309445-471B-40A6-A07D-330F7FD27AC9}"/>
    <cellStyle name="Normal 75 5 4" xfId="41611" xr:uid="{FFC24845-0BEB-48B4-87AC-A87FC2F529B6}"/>
    <cellStyle name="Normal 75 6" xfId="41612" xr:uid="{33365953-5318-40C1-9B73-3EB1B25EDCBF}"/>
    <cellStyle name="Normal 75 6 2" xfId="41613" xr:uid="{3D62DCB7-D8F1-4BAF-A54F-B23550BD308F}"/>
    <cellStyle name="Normal 75 6 2 2" xfId="41614" xr:uid="{78D58B32-0F38-4C6E-9CB7-4E46D17D7D94}"/>
    <cellStyle name="Normal 75 6 3" xfId="41615" xr:uid="{10CEF272-A1A1-4BC3-98EF-A2BEB42E4CB2}"/>
    <cellStyle name="Normal 75 7" xfId="41616" xr:uid="{542D2F85-3F10-4C16-ADAF-1F8809A7334F}"/>
    <cellStyle name="Normal 75 7 2" xfId="41617" xr:uid="{33152708-9309-421E-A3B6-7C9FD81CCE84}"/>
    <cellStyle name="Normal 75 8" xfId="41618" xr:uid="{48349BC5-E294-4C6A-898F-DDA014C21247}"/>
    <cellStyle name="Normal 75 9" xfId="41619" xr:uid="{FF854B73-F341-4C09-B722-84995A81912D}"/>
    <cellStyle name="Normal 76" xfId="41620" xr:uid="{FAB83002-6F61-4D1B-8D75-7014E3E49060}"/>
    <cellStyle name="Normal 76 2" xfId="41621" xr:uid="{32DBD025-60BF-4928-A1C1-687F2C36C1DA}"/>
    <cellStyle name="Normal 76 2 2" xfId="41622" xr:uid="{A8D9387A-3781-4160-826B-3929A35B8F88}"/>
    <cellStyle name="Normal 76 2 2 2" xfId="41623" xr:uid="{8A831410-1E08-4D89-A108-23D5859F1A44}"/>
    <cellStyle name="Normal 76 2 2 2 2" xfId="41624" xr:uid="{5F75FE00-6B17-478A-94F7-383893DF75BA}"/>
    <cellStyle name="Normal 76 2 2 2 2 2" xfId="41625" xr:uid="{EF84D474-4506-4592-9902-A5B930A47142}"/>
    <cellStyle name="Normal 76 2 2 2 2 2 2" xfId="41626" xr:uid="{C932F18F-346B-4FBF-B82D-E480FAD8E1A7}"/>
    <cellStyle name="Normal 76 2 2 2 2 2 2 2" xfId="58031" xr:uid="{AA50046A-2451-4AAF-8D68-2AB98ADE860E}"/>
    <cellStyle name="Normal 76 2 2 2 2 2 3" xfId="58032" xr:uid="{D5141932-EDD7-4CB2-BD38-80018C4768FB}"/>
    <cellStyle name="Normal 76 2 2 2 2 3" xfId="41627" xr:uid="{650D5F39-E861-4B61-9773-31A1A0608945}"/>
    <cellStyle name="Normal 76 2 2 2 2 3 2" xfId="58033" xr:uid="{1082CB0F-1EB1-490E-9DF7-6B875DB046AE}"/>
    <cellStyle name="Normal 76 2 2 2 2 4" xfId="58034" xr:uid="{F9FC2FC9-E022-444B-AD8C-067CE5FB9240}"/>
    <cellStyle name="Normal 76 2 2 2 3" xfId="41628" xr:uid="{31F97D32-64E6-4097-8B5E-5130ECBA84AD}"/>
    <cellStyle name="Normal 76 2 2 2 3 2" xfId="41629" xr:uid="{843184FE-C246-4D20-8721-322050606A67}"/>
    <cellStyle name="Normal 76 2 2 2 3 2 2" xfId="58035" xr:uid="{EB78A7F8-DFA4-417A-A737-AF857D66E438}"/>
    <cellStyle name="Normal 76 2 2 2 3 3" xfId="58036" xr:uid="{B969CBDD-9FF7-4B78-9E9A-A4B1EA238889}"/>
    <cellStyle name="Normal 76 2 2 2 4" xfId="41630" xr:uid="{C4C25FD5-FCF4-447E-ABBE-3F975D3F17F4}"/>
    <cellStyle name="Normal 76 2 2 2 4 2" xfId="58037" xr:uid="{2B1B9C18-0DCB-4FD7-9FAD-2E6BBE7AD268}"/>
    <cellStyle name="Normal 76 2 2 2 5" xfId="58038" xr:uid="{891CE2CE-B810-44B7-8781-3D5166C6261F}"/>
    <cellStyle name="Normal 76 2 2 2 6" xfId="58039" xr:uid="{6F5431B6-47FC-451F-9B9E-7CE756D1F9C4}"/>
    <cellStyle name="Normal 76 2 2 3" xfId="41631" xr:uid="{798868EA-E217-4BE7-A517-493FA90108D3}"/>
    <cellStyle name="Normal 76 2 2 3 2" xfId="41632" xr:uid="{D1E0B484-4C76-4B0E-A31D-E5FDDC4A8573}"/>
    <cellStyle name="Normal 76 2 2 3 2 2" xfId="41633" xr:uid="{D81927C3-8694-4172-B5C8-542579568F24}"/>
    <cellStyle name="Normal 76 2 2 3 2 2 2" xfId="41634" xr:uid="{FEFE55CF-5048-453D-8A45-2D8F876466A4}"/>
    <cellStyle name="Normal 76 2 2 3 2 3" xfId="41635" xr:uid="{189065CC-54EC-4732-BA0D-D6F02B44099B}"/>
    <cellStyle name="Normal 76 2 2 3 3" xfId="41636" xr:uid="{0606272E-32C9-4CF7-A592-E985CC9267A3}"/>
    <cellStyle name="Normal 76 2 2 3 3 2" xfId="41637" xr:uid="{CE2C9883-9FD1-4F42-97B1-26E98D151886}"/>
    <cellStyle name="Normal 76 2 2 3 4" xfId="41638" xr:uid="{022ED842-F844-4604-8226-0764CF64E6E7}"/>
    <cellStyle name="Normal 76 2 2 4" xfId="41639" xr:uid="{86DE1C0A-DB21-4C44-A195-06DA652F2CC7}"/>
    <cellStyle name="Normal 76 2 2 4 2" xfId="41640" xr:uid="{CE75BDDD-25F5-4C27-BC66-8E309B11F237}"/>
    <cellStyle name="Normal 76 2 2 4 2 2" xfId="41641" xr:uid="{F931E4FA-A805-487E-9870-6102BAC1E739}"/>
    <cellStyle name="Normal 76 2 2 4 3" xfId="41642" xr:uid="{4E084B1C-3CCB-49FE-9C65-FBA02489536B}"/>
    <cellStyle name="Normal 76 2 2 5" xfId="41643" xr:uid="{F1FCC42E-4004-4613-A50A-EBD280E65928}"/>
    <cellStyle name="Normal 76 2 2 5 2" xfId="41644" xr:uid="{9E751504-431C-441B-AE1F-CC7F6447252F}"/>
    <cellStyle name="Normal 76 2 2 6" xfId="41645" xr:uid="{17CBD369-732C-4FB5-94A3-DF74DA80145C}"/>
    <cellStyle name="Normal 76 2 2 7" xfId="58040" xr:uid="{FD9F8F5D-7F9A-4279-AA1D-8FB6F21C07D3}"/>
    <cellStyle name="Normal 76 2 3" xfId="41646" xr:uid="{E849CD6D-0FC5-4DE7-ADFE-859B6A86BA86}"/>
    <cellStyle name="Normal 76 2 3 2" xfId="41647" xr:uid="{4A49F394-DEC5-44A3-9380-614EDEA2DC1B}"/>
    <cellStyle name="Normal 76 2 3 2 2" xfId="41648" xr:uid="{D686711C-B605-4996-96EE-0FB590ED8FF9}"/>
    <cellStyle name="Normal 76 2 3 2 2 2" xfId="41649" xr:uid="{398B39AF-AB9A-4228-8C2C-07C78622CF62}"/>
    <cellStyle name="Normal 76 2 3 2 2 2 2" xfId="58041" xr:uid="{298DAD7D-B481-411F-ADC8-E7A48536CD4C}"/>
    <cellStyle name="Normal 76 2 3 2 2 3" xfId="58042" xr:uid="{4C2AD353-E452-4633-8CEF-6992D33E996E}"/>
    <cellStyle name="Normal 76 2 3 2 3" xfId="41650" xr:uid="{A9175DE3-1A1B-4B04-9127-F6CE4E7F3661}"/>
    <cellStyle name="Normal 76 2 3 2 3 2" xfId="58043" xr:uid="{345C60BD-C751-4591-8731-98594FE8002F}"/>
    <cellStyle name="Normal 76 2 3 2 4" xfId="58044" xr:uid="{D7403642-B82C-4DFC-BD6B-6C83F045EF91}"/>
    <cellStyle name="Normal 76 2 3 3" xfId="41651" xr:uid="{32D6494D-0E4A-4DB5-A6FD-C21CE6942B2C}"/>
    <cellStyle name="Normal 76 2 3 3 2" xfId="41652" xr:uid="{86B5AB6D-097D-489A-9180-A62C99098EB2}"/>
    <cellStyle name="Normal 76 2 3 3 2 2" xfId="58045" xr:uid="{65206B27-7BE1-41AA-9470-7B196F42E597}"/>
    <cellStyle name="Normal 76 2 3 3 3" xfId="58046" xr:uid="{8BA4871B-41A9-4A0D-8AE6-BA91453F907F}"/>
    <cellStyle name="Normal 76 2 3 4" xfId="41653" xr:uid="{959A3228-2A45-4AF0-9EC8-DFCC03747F92}"/>
    <cellStyle name="Normal 76 2 3 4 2" xfId="58047" xr:uid="{5E4E32DC-3670-43BC-A0FC-366C39DC02C3}"/>
    <cellStyle name="Normal 76 2 3 5" xfId="58048" xr:uid="{DB6D1CFA-4F25-4568-AF2E-99EF0619656D}"/>
    <cellStyle name="Normal 76 2 3 6" xfId="58049" xr:uid="{52F6DE1C-4FA6-48D5-BCE2-C181D11227B9}"/>
    <cellStyle name="Normal 76 2 4" xfId="41654" xr:uid="{5C05CFF9-2CD1-49A5-926A-2CECC440390B}"/>
    <cellStyle name="Normal 76 2 4 2" xfId="41655" xr:uid="{2B2BC4AF-A5DB-4B93-BB0E-00B7CD22B5E7}"/>
    <cellStyle name="Normal 76 2 4 2 2" xfId="41656" xr:uid="{D0CE972A-24D7-4E03-88E5-022521CF5D48}"/>
    <cellStyle name="Normal 76 2 4 2 2 2" xfId="41657" xr:uid="{BEC91B2F-36F2-4E0E-85EC-E92451628331}"/>
    <cellStyle name="Normal 76 2 4 2 3" xfId="41658" xr:uid="{BB329801-3563-4AE3-B915-52CA10C1A5A1}"/>
    <cellStyle name="Normal 76 2 4 3" xfId="41659" xr:uid="{655EFEEE-083C-4063-A553-69292E9469E9}"/>
    <cellStyle name="Normal 76 2 4 3 2" xfId="41660" xr:uid="{35185BA7-D04C-40C2-9582-A9ADFA62B5E7}"/>
    <cellStyle name="Normal 76 2 4 4" xfId="41661" xr:uid="{0837ABE6-B78D-415F-B454-EBD4FB689FC8}"/>
    <cellStyle name="Normal 76 2 5" xfId="41662" xr:uid="{85BB2291-7241-43DB-978C-30A91E83A899}"/>
    <cellStyle name="Normal 76 2 5 2" xfId="41663" xr:uid="{200474B5-3BFC-4AFB-B8A0-11029CD92116}"/>
    <cellStyle name="Normal 76 2 5 2 2" xfId="41664" xr:uid="{11F439A0-225E-4582-BC0D-0CFC681733F3}"/>
    <cellStyle name="Normal 76 2 5 3" xfId="41665" xr:uid="{4F797E85-37DB-4B01-8ACC-901959714D2E}"/>
    <cellStyle name="Normal 76 2 6" xfId="41666" xr:uid="{9D4F0E01-562F-4524-8571-30C77930889E}"/>
    <cellStyle name="Normal 76 2 6 2" xfId="41667" xr:uid="{5EF719CA-D78A-4A4C-8284-1B370BBB20D1}"/>
    <cellStyle name="Normal 76 2 7" xfId="41668" xr:uid="{807F3F1B-C15D-4556-B179-F29A067EADAE}"/>
    <cellStyle name="Normal 76 2 8" xfId="58050" xr:uid="{7B71EB4F-417D-46B7-960B-ED8E83D1F1E3}"/>
    <cellStyle name="Normal 76 3" xfId="41669" xr:uid="{1D6BDECF-1979-4DE1-94B3-654FAF285961}"/>
    <cellStyle name="Normal 76 3 2" xfId="41670" xr:uid="{E7773CCD-D54E-4F97-A2D1-7F7E6F65EF4D}"/>
    <cellStyle name="Normal 76 3 2 2" xfId="41671" xr:uid="{DDC17EDA-95DC-44DA-9F61-5E6CF449A269}"/>
    <cellStyle name="Normal 76 3 2 2 2" xfId="41672" xr:uid="{9E8FE11B-0996-4217-AEE0-71CD1F63E4AD}"/>
    <cellStyle name="Normal 76 3 2 2 2 2" xfId="41673" xr:uid="{7EC5FDD5-01F3-4DBB-9F31-7B252BA3089D}"/>
    <cellStyle name="Normal 76 3 2 2 2 2 2" xfId="58051" xr:uid="{B8AF2E64-7B67-4E41-8625-C2A3E77F5282}"/>
    <cellStyle name="Normal 76 3 2 2 2 3" xfId="58052" xr:uid="{00533CD5-ABB2-4CD9-864C-6647F713E313}"/>
    <cellStyle name="Normal 76 3 2 2 3" xfId="41674" xr:uid="{67AEEAFD-14AD-449C-833F-9EB38D98E7B4}"/>
    <cellStyle name="Normal 76 3 2 2 3 2" xfId="58053" xr:uid="{4DD4A9CC-348C-4CE1-B087-7C07E62BE15E}"/>
    <cellStyle name="Normal 76 3 2 2 4" xfId="58054" xr:uid="{DB39AB2A-8A54-4718-8CBD-F3610CEC16F3}"/>
    <cellStyle name="Normal 76 3 2 3" xfId="41675" xr:uid="{6127DC65-803D-4110-B4A7-9B33733D4488}"/>
    <cellStyle name="Normal 76 3 2 3 2" xfId="41676" xr:uid="{D8809837-0043-448B-B1BD-97EB286445C3}"/>
    <cellStyle name="Normal 76 3 2 3 2 2" xfId="58055" xr:uid="{7C5738E9-95CA-4DA0-B6F0-842E2627ABEC}"/>
    <cellStyle name="Normal 76 3 2 3 3" xfId="58056" xr:uid="{6867366B-BFD0-470C-975A-31E27DB6C225}"/>
    <cellStyle name="Normal 76 3 2 4" xfId="41677" xr:uid="{C452C4E0-23F7-41C9-B374-662E1590A735}"/>
    <cellStyle name="Normal 76 3 2 4 2" xfId="58057" xr:uid="{67B1B15A-4B98-4342-89F2-220460C79024}"/>
    <cellStyle name="Normal 76 3 2 5" xfId="58058" xr:uid="{55DED1DC-85E5-439C-992D-F7A4D4E9CC9C}"/>
    <cellStyle name="Normal 76 3 2 6" xfId="58059" xr:uid="{177869AC-CE1B-471A-B940-D00373857435}"/>
    <cellStyle name="Normal 76 3 3" xfId="41678" xr:uid="{402B1CEE-3649-4F46-89CB-7A30000A981C}"/>
    <cellStyle name="Normal 76 3 3 2" xfId="41679" xr:uid="{D75298D0-2E8D-49AB-8AC2-DCCA09150A3B}"/>
    <cellStyle name="Normal 76 3 3 2 2" xfId="41680" xr:uid="{EA96A804-45E0-46CE-979A-ADBC7EBB3F08}"/>
    <cellStyle name="Normal 76 3 3 2 2 2" xfId="41681" xr:uid="{0FED429E-FC33-4D45-B4A2-10BF6043F958}"/>
    <cellStyle name="Normal 76 3 3 2 3" xfId="41682" xr:uid="{88C90B49-5073-4CFB-9AD0-E2875409E95D}"/>
    <cellStyle name="Normal 76 3 3 3" xfId="41683" xr:uid="{780B60A3-1022-4D9D-AE42-CB59C4AADB74}"/>
    <cellStyle name="Normal 76 3 3 3 2" xfId="41684" xr:uid="{B1CC1552-14C7-4458-9EAC-9881A677592C}"/>
    <cellStyle name="Normal 76 3 3 4" xfId="41685" xr:uid="{FA6B17B0-3572-4D9B-B14A-F50455959A5D}"/>
    <cellStyle name="Normal 76 3 4" xfId="41686" xr:uid="{AB5DE24F-E614-4351-9FCD-85E00974CBFA}"/>
    <cellStyle name="Normal 76 3 4 2" xfId="41687" xr:uid="{E4F38E15-42B9-42D7-97E5-42D0551078FA}"/>
    <cellStyle name="Normal 76 3 4 2 2" xfId="41688" xr:uid="{E049BB97-FA66-4AD5-866A-3B19FB74EB49}"/>
    <cellStyle name="Normal 76 3 4 3" xfId="41689" xr:uid="{F8A5EB07-D14C-4DE3-9E27-061AD2CDB153}"/>
    <cellStyle name="Normal 76 3 5" xfId="41690" xr:uid="{892FB1B7-34C5-426B-ADE2-D12525973864}"/>
    <cellStyle name="Normal 76 3 5 2" xfId="41691" xr:uid="{A2B7DA9F-3235-48FD-97AD-C6FA555C28F6}"/>
    <cellStyle name="Normal 76 3 6" xfId="41692" xr:uid="{C619F631-29A1-4A24-8FB2-896C3680B5DE}"/>
    <cellStyle name="Normal 76 3 7" xfId="58060" xr:uid="{5705E561-6FB3-488B-BDE6-8CF23349ABE7}"/>
    <cellStyle name="Normal 76 4" xfId="41693" xr:uid="{DF76BED1-C011-4CFC-B5C4-E4E8AE79601F}"/>
    <cellStyle name="Normal 76 4 2" xfId="41694" xr:uid="{B280EFD5-7388-441D-96EC-5E0DCBE59452}"/>
    <cellStyle name="Normal 76 4 2 2" xfId="41695" xr:uid="{276E049D-39F0-456A-AEA4-53AA561276E0}"/>
    <cellStyle name="Normal 76 4 2 2 2" xfId="41696" xr:uid="{F27BABCB-7F31-4E21-BC09-A0D015377B99}"/>
    <cellStyle name="Normal 76 4 2 2 2 2" xfId="41697" xr:uid="{F079D010-F9F0-4A35-9121-05FFDCA2AC06}"/>
    <cellStyle name="Normal 76 4 2 2 3" xfId="41698" xr:uid="{7B70B216-2289-4F65-9319-422A03794989}"/>
    <cellStyle name="Normal 76 4 2 3" xfId="41699" xr:uid="{53784162-56DB-4F20-9E9B-61AF065E09AB}"/>
    <cellStyle name="Normal 76 4 2 3 2" xfId="41700" xr:uid="{F7F57A4D-08DC-44AE-B9F1-13B1616714F8}"/>
    <cellStyle name="Normal 76 4 2 4" xfId="41701" xr:uid="{9B965B49-3623-42A8-84CE-4F971A7ED452}"/>
    <cellStyle name="Normal 76 4 3" xfId="58061" xr:uid="{67E2A7B2-C255-4FD5-A421-9F9AFE48B501}"/>
    <cellStyle name="Normal 76 4 3 2" xfId="58062" xr:uid="{3DB2AB23-B3DB-495F-824A-F276C094C267}"/>
    <cellStyle name="Normal 76 4 3 2 2" xfId="58063" xr:uid="{066E94D6-8EFD-4946-ADFB-DDC369CB5693}"/>
    <cellStyle name="Normal 76 4 3 3" xfId="58064" xr:uid="{1F34CC8A-0D6C-4A2E-BD16-C310CC9A807D}"/>
    <cellStyle name="Normal 76 4 4" xfId="58065" xr:uid="{CD6BE5FB-2EBD-48BF-BB91-37E03DA41838}"/>
    <cellStyle name="Normal 76 4 4 2" xfId="58066" xr:uid="{41590970-DDE6-4F9F-B9AE-DB02BBA58E22}"/>
    <cellStyle name="Normal 76 4 5" xfId="58067" xr:uid="{0D4EC135-9774-414B-9217-9C7C0D901606}"/>
    <cellStyle name="Normal 76 4 6" xfId="58068" xr:uid="{F1F571FB-CD54-4140-AC6E-A0B97AE16590}"/>
    <cellStyle name="Normal 76 5" xfId="41702" xr:uid="{3A5A4B9C-9AF1-4840-9F07-9069E0EC368E}"/>
    <cellStyle name="Normal 76 5 2" xfId="41703" xr:uid="{90BF05E2-8809-4B9D-87E7-E2EFF634929D}"/>
    <cellStyle name="Normal 76 5 2 2" xfId="41704" xr:uid="{F54657AB-4A07-47F3-9296-A3543B64D4BB}"/>
    <cellStyle name="Normal 76 5 2 2 2" xfId="41705" xr:uid="{817C44FB-E28D-489E-81D5-589051BB2FA9}"/>
    <cellStyle name="Normal 76 5 2 3" xfId="41706" xr:uid="{BC496A91-005A-47AF-BF39-E0A2EACFAE79}"/>
    <cellStyle name="Normal 76 5 3" xfId="41707" xr:uid="{37C2C959-A35E-42A2-A179-A24E5D7C8AE5}"/>
    <cellStyle name="Normal 76 5 3 2" xfId="41708" xr:uid="{E291A8CB-527E-44D5-93D1-5B05D5CE923D}"/>
    <cellStyle name="Normal 76 5 4" xfId="41709" xr:uid="{A796A8EA-5737-4851-AA0B-665F1568C3D0}"/>
    <cellStyle name="Normal 76 6" xfId="41710" xr:uid="{54EEDADE-1A8D-43CC-B179-D09A56EE201F}"/>
    <cellStyle name="Normal 76 6 2" xfId="41711" xr:uid="{9E9C52FF-EF70-44A9-8FC6-A2D11252ADCA}"/>
    <cellStyle name="Normal 76 6 2 2" xfId="41712" xr:uid="{2BC00542-E56D-4536-9A22-0EDA7BFF4A3C}"/>
    <cellStyle name="Normal 76 6 3" xfId="41713" xr:uid="{7B54EDD3-CAE0-4B39-AA71-426A40307CCE}"/>
    <cellStyle name="Normal 76 7" xfId="41714" xr:uid="{5DDD4347-EE55-4D38-AD60-83E08493797C}"/>
    <cellStyle name="Normal 76 7 2" xfId="41715" xr:uid="{6488F8A5-08B4-4AD2-81AD-999D1BDF30CA}"/>
    <cellStyle name="Normal 76 8" xfId="41716" xr:uid="{525CD744-27B3-4981-92DB-8950FAAB9BDE}"/>
    <cellStyle name="Normal 76 9" xfId="41717" xr:uid="{780621B9-B052-49F8-83EB-EE05A1F20E4B}"/>
    <cellStyle name="Normal 77" xfId="42" xr:uid="{5BA7383A-66C0-4323-8015-C453B7239300}"/>
    <cellStyle name="Normal 77 10" xfId="41718" xr:uid="{5C5DEA26-D571-4CB8-822E-F793EFB06175}"/>
    <cellStyle name="Normal 77 11" xfId="58069" xr:uid="{F3057CA4-7187-4391-9920-507505D7C2CE}"/>
    <cellStyle name="Normal 77 2" xfId="41719" xr:uid="{039B0085-8223-43A1-A444-71036D6E2BC0}"/>
    <cellStyle name="Normal 77 2 2" xfId="41720" xr:uid="{ACB22E07-268E-4822-9939-6C7F9D1633BC}"/>
    <cellStyle name="Normal 77 2 2 2" xfId="41721" xr:uid="{F60CB7A7-3585-4BF3-9345-F800D92F3EEC}"/>
    <cellStyle name="Normal 77 2 2 2 2" xfId="41722" xr:uid="{8FDFBE9B-C721-4C12-8B57-77BAFAECD244}"/>
    <cellStyle name="Normal 77 2 2 2 2 2" xfId="41723" xr:uid="{8ABCA392-CB3F-465A-A6F7-38489682D265}"/>
    <cellStyle name="Normal 77 2 2 2 2 2 2" xfId="41724" xr:uid="{C27A403F-50C1-43CB-8697-2A24D0AF69CB}"/>
    <cellStyle name="Normal 77 2 2 2 2 2 2 2" xfId="58070" xr:uid="{0BF72239-5BBE-4830-93DE-2BEF0366061F}"/>
    <cellStyle name="Normal 77 2 2 2 2 2 3" xfId="58071" xr:uid="{9DDBCFDF-7728-4AD6-8D04-93005FDEDC46}"/>
    <cellStyle name="Normal 77 2 2 2 2 3" xfId="41725" xr:uid="{26BCB858-B233-4DD5-9050-0CEAB44EB85A}"/>
    <cellStyle name="Normal 77 2 2 2 2 3 2" xfId="58072" xr:uid="{CC8E61B5-2530-48B4-AE93-E84FB9609B31}"/>
    <cellStyle name="Normal 77 2 2 2 2 4" xfId="58073" xr:uid="{95B85824-6F49-4650-8230-9C46352BEC3B}"/>
    <cellStyle name="Normal 77 2 2 2 3" xfId="41726" xr:uid="{5989A9D2-B113-4DF9-A8F9-BD18A4706A19}"/>
    <cellStyle name="Normal 77 2 2 2 3 2" xfId="41727" xr:uid="{0E49201C-83D5-46EB-B69F-59B92F2973A5}"/>
    <cellStyle name="Normal 77 2 2 2 3 2 2" xfId="58074" xr:uid="{80F55559-A857-4680-8776-B1DA8B18C9EE}"/>
    <cellStyle name="Normal 77 2 2 2 3 3" xfId="58075" xr:uid="{6E7ECAD9-2BD2-42DE-A0C0-F816DAF265FF}"/>
    <cellStyle name="Normal 77 2 2 2 4" xfId="41728" xr:uid="{9EF6C5BF-86C3-4113-8092-AB1D315D5229}"/>
    <cellStyle name="Normal 77 2 2 2 4 2" xfId="58076" xr:uid="{E33CC572-A441-430A-A7AB-563E7E720959}"/>
    <cellStyle name="Normal 77 2 2 2 5" xfId="58077" xr:uid="{2A61C9D7-C393-4B14-9742-BDEF71786872}"/>
    <cellStyle name="Normal 77 2 2 2 6" xfId="58078" xr:uid="{7FBDD841-4870-41D7-8905-63B7B3805CCA}"/>
    <cellStyle name="Normal 77 2 2 3" xfId="41729" xr:uid="{8E897D20-DD45-4D1F-8D02-865D48DA9806}"/>
    <cellStyle name="Normal 77 2 2 3 2" xfId="41730" xr:uid="{85EB15C0-54AC-4E21-B92E-4306B58BFA6B}"/>
    <cellStyle name="Normal 77 2 2 3 2 2" xfId="41731" xr:uid="{DF40C17F-8792-40BE-8273-E06DB2E0FAF2}"/>
    <cellStyle name="Normal 77 2 2 3 2 2 2" xfId="41732" xr:uid="{6308EE4F-BE03-4865-91DA-05F020BC781B}"/>
    <cellStyle name="Normal 77 2 2 3 2 3" xfId="41733" xr:uid="{50BF226D-DBD1-4236-B713-8BE09799C00F}"/>
    <cellStyle name="Normal 77 2 2 3 3" xfId="41734" xr:uid="{16C896D7-AC47-49C1-8F44-A85E09EBA229}"/>
    <cellStyle name="Normal 77 2 2 3 3 2" xfId="41735" xr:uid="{C69FB863-D760-47E6-9A27-CF147C4D3F24}"/>
    <cellStyle name="Normal 77 2 2 3 4" xfId="41736" xr:uid="{7F374402-B75B-4768-86DA-178F10FB1AAF}"/>
    <cellStyle name="Normal 77 2 2 4" xfId="41737" xr:uid="{78027B7C-0EFE-49F9-AB26-049B7D9BF710}"/>
    <cellStyle name="Normal 77 2 2 4 2" xfId="41738" xr:uid="{009D51BE-61B4-4EEA-B04F-EC6AFD5BF3BA}"/>
    <cellStyle name="Normal 77 2 2 4 2 2" xfId="41739" xr:uid="{A89367D2-2124-4879-87F4-BCFA4AE63350}"/>
    <cellStyle name="Normal 77 2 2 4 3" xfId="41740" xr:uid="{51D31528-1618-45E9-8F75-13701DD4B55F}"/>
    <cellStyle name="Normal 77 2 2 5" xfId="41741" xr:uid="{6BD61100-2FCA-4864-8EE8-0E9DEEB788D9}"/>
    <cellStyle name="Normal 77 2 2 5 2" xfId="41742" xr:uid="{AB469807-1B0B-43B9-A7A0-141784177801}"/>
    <cellStyle name="Normal 77 2 2 6" xfId="41743" xr:uid="{1F4CB8AF-87A7-4BC7-922C-EEDD6A0BF3EC}"/>
    <cellStyle name="Normal 77 2 2 7" xfId="41744" xr:uid="{F8F29CE8-A83B-436B-857B-24D1F4102575}"/>
    <cellStyle name="Normal 77 2 3" xfId="41745" xr:uid="{15C7D22C-BA29-4BCC-9642-ADAC7E7FC142}"/>
    <cellStyle name="Normal 77 2 3 2" xfId="41746" xr:uid="{0488C49C-D77C-4257-BCF4-B2D3C718C1E2}"/>
    <cellStyle name="Normal 77 2 3 2 2" xfId="41747" xr:uid="{A1A32CEC-228E-4AAB-86E9-1DE35C8A6B83}"/>
    <cellStyle name="Normal 77 2 3 2 2 2" xfId="41748" xr:uid="{B489E919-EDAA-445E-A4C7-5DC21348CA98}"/>
    <cellStyle name="Normal 77 2 3 2 2 2 2" xfId="58079" xr:uid="{3E4EACC6-62CE-4E7E-8AA8-2446AFC0ACBC}"/>
    <cellStyle name="Normal 77 2 3 2 2 3" xfId="58080" xr:uid="{06059EC9-AE8A-44C6-BBC4-FF096657FCD3}"/>
    <cellStyle name="Normal 77 2 3 2 3" xfId="41749" xr:uid="{46548A6D-0B31-4949-BEC4-46C4AB8BDA9C}"/>
    <cellStyle name="Normal 77 2 3 2 3 2" xfId="58081" xr:uid="{2E4D4FB3-3FCF-4F6D-BC23-2B232C57B34E}"/>
    <cellStyle name="Normal 77 2 3 2 4" xfId="58082" xr:uid="{C5C8E8DE-BA31-4938-8980-6D23A0705EE1}"/>
    <cellStyle name="Normal 77 2 3 3" xfId="41750" xr:uid="{EB53AB4F-933D-41BB-8A18-B2845A29A3DE}"/>
    <cellStyle name="Normal 77 2 3 3 2" xfId="41751" xr:uid="{697D81B6-A1AA-43C4-B58C-CFC4A8BE9E9D}"/>
    <cellStyle name="Normal 77 2 3 3 2 2" xfId="58083" xr:uid="{CC43DF65-3B50-4EA8-818C-E4A9C2E8EB1F}"/>
    <cellStyle name="Normal 77 2 3 3 3" xfId="58084" xr:uid="{C9FBDABE-D821-47EC-9274-231DFBF72B31}"/>
    <cellStyle name="Normal 77 2 3 4" xfId="41752" xr:uid="{E524614C-9447-4788-8561-8167BB70CE0B}"/>
    <cellStyle name="Normal 77 2 3 4 2" xfId="58085" xr:uid="{C6632397-B30D-467C-BA94-536432829ECD}"/>
    <cellStyle name="Normal 77 2 3 5" xfId="58086" xr:uid="{4418255A-781E-4BFC-B685-A2A8E24241F5}"/>
    <cellStyle name="Normal 77 2 3 6" xfId="58087" xr:uid="{EAB569EB-B404-4A40-A02F-A064CCA50FFC}"/>
    <cellStyle name="Normal 77 2 4" xfId="41753" xr:uid="{F99D2814-A15C-4F35-8F16-B8B6CDC49715}"/>
    <cellStyle name="Normal 77 2 4 2" xfId="41754" xr:uid="{64EA382C-0C87-4DD3-B055-8163620162AC}"/>
    <cellStyle name="Normal 77 2 4 2 2" xfId="41755" xr:uid="{EFCCE32C-99C5-4181-8F29-75E07E235F8A}"/>
    <cellStyle name="Normal 77 2 4 2 2 2" xfId="41756" xr:uid="{3FFB71EF-87BA-4B58-9551-38D8CB8F3C84}"/>
    <cellStyle name="Normal 77 2 4 2 3" xfId="41757" xr:uid="{1C32296B-8232-4C54-AD08-AB73A82A22D2}"/>
    <cellStyle name="Normal 77 2 4 3" xfId="41758" xr:uid="{BAD8F62E-AF0B-414B-A407-8D8F0A89A658}"/>
    <cellStyle name="Normal 77 2 4 3 2" xfId="41759" xr:uid="{E77A3F57-3E2D-4D85-9EDB-2502693F0800}"/>
    <cellStyle name="Normal 77 2 4 4" xfId="41760" xr:uid="{7D12DCA9-5717-45F6-B6E9-8F1EACB0EB58}"/>
    <cellStyle name="Normal 77 2 5" xfId="41761" xr:uid="{FE9B1592-53D9-4914-9A9D-E44B442024B1}"/>
    <cellStyle name="Normal 77 2 5 2" xfId="41762" xr:uid="{29CEF7E9-7B17-429C-924A-E5C82202EA8C}"/>
    <cellStyle name="Normal 77 2 5 2 2" xfId="41763" xr:uid="{61355C26-D375-48F4-941D-E635DD486C4E}"/>
    <cellStyle name="Normal 77 2 5 3" xfId="41764" xr:uid="{1E96EEB7-503C-4ED5-88A9-97242E73C676}"/>
    <cellStyle name="Normal 77 2 6" xfId="41765" xr:uid="{4D6CD6A1-79E7-43D1-8341-F341DEFD5ED3}"/>
    <cellStyle name="Normal 77 2 6 2" xfId="41766" xr:uid="{B1F25F16-A411-482B-A9BA-BFE38F5B25AB}"/>
    <cellStyle name="Normal 77 2 7" xfId="41767" xr:uid="{6030E77F-E28C-492C-ACE4-A2C67D647E97}"/>
    <cellStyle name="Normal 77 2 8" xfId="41768" xr:uid="{C29CED6F-D425-432C-90E2-780CC636B061}"/>
    <cellStyle name="Normal 77 2 9" xfId="41769" xr:uid="{800767AC-F7C3-46A7-BB8E-A568F1BDF026}"/>
    <cellStyle name="Normal 77 3" xfId="41770" xr:uid="{3B450A2D-B321-4990-AEB7-07F44AFCE9D9}"/>
    <cellStyle name="Normal 77 3 2" xfId="41771" xr:uid="{FAFE00A0-96F4-42CD-A082-2F8D59B0F7AD}"/>
    <cellStyle name="Normal 77 3 2 2" xfId="41772" xr:uid="{218622A3-622F-4708-90D3-66865C696D17}"/>
    <cellStyle name="Normal 77 3 2 2 2" xfId="41773" xr:uid="{E1B35F2B-3565-4961-A4D5-7FC560F1E7D7}"/>
    <cellStyle name="Normal 77 3 2 2 2 2" xfId="41774" xr:uid="{3B958E6A-CC57-4FDE-88C4-5DC369E55699}"/>
    <cellStyle name="Normal 77 3 2 2 2 2 2" xfId="58088" xr:uid="{275D741F-D901-4B77-A069-4FAA5D8010B8}"/>
    <cellStyle name="Normal 77 3 2 2 2 3" xfId="58089" xr:uid="{D9C5B3DE-314D-4E3F-9C25-43DBDA069A92}"/>
    <cellStyle name="Normal 77 3 2 2 3" xfId="41775" xr:uid="{2EFFE87B-4233-46C6-ADC9-751635AA837E}"/>
    <cellStyle name="Normal 77 3 2 2 3 2" xfId="58090" xr:uid="{16DBC34B-0960-471B-AD15-B163D63ED681}"/>
    <cellStyle name="Normal 77 3 2 2 4" xfId="58091" xr:uid="{C7A99CDF-92E7-4233-93A9-D8EA18E89E7F}"/>
    <cellStyle name="Normal 77 3 2 3" xfId="41776" xr:uid="{0A1D9B6B-9C87-432D-826D-BA8F7E5AD5C2}"/>
    <cellStyle name="Normal 77 3 2 3 2" xfId="41777" xr:uid="{F3BE9724-9047-41D2-9441-A97819395BD6}"/>
    <cellStyle name="Normal 77 3 2 3 2 2" xfId="58092" xr:uid="{8242DEA9-213E-4663-AE0B-6E0F697A6267}"/>
    <cellStyle name="Normal 77 3 2 3 3" xfId="58093" xr:uid="{2F223F72-2540-41E7-95AE-638C3272FA22}"/>
    <cellStyle name="Normal 77 3 2 4" xfId="41778" xr:uid="{3D18412C-5A84-4E4C-92C1-11CFD4134701}"/>
    <cellStyle name="Normal 77 3 2 4 2" xfId="58094" xr:uid="{6C9A2C6C-DF78-45B4-B75E-4061FB94120B}"/>
    <cellStyle name="Normal 77 3 2 5" xfId="58095" xr:uid="{41A67AD8-495A-42EC-9140-C54519E87CA6}"/>
    <cellStyle name="Normal 77 3 2 6" xfId="58096" xr:uid="{0438C32B-32D3-48FC-BD58-F56DB4CA8E91}"/>
    <cellStyle name="Normal 77 3 3" xfId="41779" xr:uid="{D87354A6-4E19-43BB-BFA8-FC75A2CD3A87}"/>
    <cellStyle name="Normal 77 3 3 2" xfId="41780" xr:uid="{28C267E6-66C8-474A-9A7A-3B2BFE13B9F5}"/>
    <cellStyle name="Normal 77 3 3 2 2" xfId="41781" xr:uid="{476C0390-0DE0-4656-B12C-089D875D4048}"/>
    <cellStyle name="Normal 77 3 3 2 2 2" xfId="41782" xr:uid="{1059DCFD-43B7-434E-AF04-C3225673107F}"/>
    <cellStyle name="Normal 77 3 3 2 3" xfId="41783" xr:uid="{3A279314-45D1-4A31-A4CE-89132718F799}"/>
    <cellStyle name="Normal 77 3 3 3" xfId="41784" xr:uid="{118DFEF9-A950-48C3-A27E-32EC049A990C}"/>
    <cellStyle name="Normal 77 3 3 3 2" xfId="41785" xr:uid="{D01E1B9D-0FD9-491C-9745-E75FA69BDAE5}"/>
    <cellStyle name="Normal 77 3 3 4" xfId="41786" xr:uid="{4BB010AE-4AF9-4BBC-8213-7339075D8F97}"/>
    <cellStyle name="Normal 77 3 4" xfId="41787" xr:uid="{B9420725-74F8-4584-99A1-C8458CEDD823}"/>
    <cellStyle name="Normal 77 3 4 2" xfId="41788" xr:uid="{FA62B6E4-94CA-402B-8C97-FE0EB6BA2B2D}"/>
    <cellStyle name="Normal 77 3 4 2 2" xfId="41789" xr:uid="{E99B65C3-D231-40CA-8A6B-A0D1A1C1BD11}"/>
    <cellStyle name="Normal 77 3 4 3" xfId="41790" xr:uid="{841E1C16-7498-4CEF-8985-19751797F33C}"/>
    <cellStyle name="Normal 77 3 5" xfId="41791" xr:uid="{DB6306FD-CDAB-49CA-80D1-283395ED9E6E}"/>
    <cellStyle name="Normal 77 3 5 2" xfId="41792" xr:uid="{A051BB5C-6783-40C5-86B2-1BAEB2915A98}"/>
    <cellStyle name="Normal 77 3 6" xfId="41793" xr:uid="{8C1C2194-7E40-4195-8875-05EA912C10AE}"/>
    <cellStyle name="Normal 77 3 7" xfId="41794" xr:uid="{1559976D-9608-40C2-B85F-9091E9424608}"/>
    <cellStyle name="Normal 77 4" xfId="41795" xr:uid="{1539553A-F7B3-4BDB-A8F2-C0926D684178}"/>
    <cellStyle name="Normal 77 4 2" xfId="41796" xr:uid="{552A1110-8F36-4BF0-B552-9BDEAF96FCF8}"/>
    <cellStyle name="Normal 77 4 2 2" xfId="41797" xr:uid="{E1FB6AF9-57E3-4FE4-87F5-142D681A51DF}"/>
    <cellStyle name="Normal 77 4 2 2 2" xfId="41798" xr:uid="{A4199A2F-2A09-44C4-AF81-8704646A6874}"/>
    <cellStyle name="Normal 77 4 2 2 2 2" xfId="41799" xr:uid="{494C420A-9FCD-4C9B-BFC9-B43E49A19FC8}"/>
    <cellStyle name="Normal 77 4 2 2 3" xfId="41800" xr:uid="{A6343EFF-C9B1-4F97-B2FB-7CE108000D09}"/>
    <cellStyle name="Normal 77 4 2 3" xfId="41801" xr:uid="{9C4CB7C6-840A-4BE6-8125-EBF1141D6D84}"/>
    <cellStyle name="Normal 77 4 2 3 2" xfId="41802" xr:uid="{925FD40A-D7F0-4A8F-BC04-44C7EC4E91E1}"/>
    <cellStyle name="Normal 77 4 2 4" xfId="41803" xr:uid="{63479127-D4FF-4766-A9B6-C8186D831A14}"/>
    <cellStyle name="Normal 77 4 3" xfId="41804" xr:uid="{79E34331-FE2C-40CE-89B1-1DADB89F2619}"/>
    <cellStyle name="Normal 77 4 3 2" xfId="41805" xr:uid="{44D4827A-8C27-4770-A7F7-D23C6B0E00EA}"/>
    <cellStyle name="Normal 77 4 3 2 2" xfId="58097" xr:uid="{3A6C0A11-4C48-4105-A22D-2247B067EF98}"/>
    <cellStyle name="Normal 77 4 3 3" xfId="58098" xr:uid="{ACD55BCA-E4DC-4A45-881A-AD9ADE9F89C3}"/>
    <cellStyle name="Normal 77 4 4" xfId="41806" xr:uid="{C1FCBB22-297D-4B0F-806C-5B8C9A2EB77B}"/>
    <cellStyle name="Normal 77 4 4 2" xfId="58099" xr:uid="{51177D6D-ABA2-480D-A285-BAEC75117440}"/>
    <cellStyle name="Normal 77 4 5" xfId="41807" xr:uid="{8CEB7E32-F957-4757-A35D-603D9EB4E202}"/>
    <cellStyle name="Normal 77 4 6" xfId="58100" xr:uid="{AC013AA9-C7F5-44A6-A10C-C7424976E20A}"/>
    <cellStyle name="Normal 77 5" xfId="41808" xr:uid="{77D712DD-A87F-4FD9-A602-6AA475E1077E}"/>
    <cellStyle name="Normal 77 5 2" xfId="41809" xr:uid="{B878A707-8DE6-46E5-9A26-C2571FF9B9D8}"/>
    <cellStyle name="Normal 77 5 2 2" xfId="41810" xr:uid="{CF74C7E6-CD3C-4A70-8BBE-0302011BC80A}"/>
    <cellStyle name="Normal 77 5 2 2 2" xfId="41811" xr:uid="{D4E55715-7A2C-4E32-9D5D-009782D4BE1D}"/>
    <cellStyle name="Normal 77 5 2 3" xfId="41812" xr:uid="{AE71A94A-961D-4FBA-9CDE-6078A783A0B9}"/>
    <cellStyle name="Normal 77 5 3" xfId="41813" xr:uid="{5C0361D4-A96A-4FEB-B716-D83D0E9FC1DA}"/>
    <cellStyle name="Normal 77 5 3 2" xfId="41814" xr:uid="{62BF2EA7-2F94-44E0-8D5D-7FE08DF0B522}"/>
    <cellStyle name="Normal 77 5 4" xfId="41815" xr:uid="{B5212CA2-E47F-473A-9592-07793257FE35}"/>
    <cellStyle name="Normal 77 6" xfId="41816" xr:uid="{80133189-801B-4FEA-8711-388759E6D6AE}"/>
    <cellStyle name="Normal 77 6 2" xfId="41817" xr:uid="{26203B28-FED0-4261-B7CA-4892E78A2854}"/>
    <cellStyle name="Normal 77 6 2 2" xfId="41818" xr:uid="{41C58B42-0DEB-4F4D-A8B1-BC6D2B0C2AFA}"/>
    <cellStyle name="Normal 77 6 3" xfId="41819" xr:uid="{4D1AB9C6-D0DC-47E8-B270-91679AF60DC2}"/>
    <cellStyle name="Normal 77 7" xfId="41820" xr:uid="{ECD90404-5B87-499B-82EE-7CD5139A60E5}"/>
    <cellStyle name="Normal 77 7 2" xfId="41821" xr:uid="{BF4583CE-E36A-4EFA-9321-F294A9E9C7C6}"/>
    <cellStyle name="Normal 77 8" xfId="41822" xr:uid="{018FB841-25B0-4C99-BDB1-55211152076F}"/>
    <cellStyle name="Normal 77 9" xfId="41823" xr:uid="{64A2D7A9-1544-4768-ADA9-91C0DC4503D8}"/>
    <cellStyle name="Normal 77_INFORME" xfId="41824" xr:uid="{4608ED36-B575-4549-BF9A-B327D074C784}"/>
    <cellStyle name="Normal 78" xfId="41825" xr:uid="{BFA25ACF-A342-496C-BB5B-75C6BBDBEFD5}"/>
    <cellStyle name="Normal 78 2" xfId="41826" xr:uid="{31C12C89-DFD9-46D7-8CCC-CDC041319E05}"/>
    <cellStyle name="Normal 78 2 2" xfId="41827" xr:uid="{661584DD-656F-426E-9449-7BD0ABB606AA}"/>
    <cellStyle name="Normal 78 2 2 2" xfId="41828" xr:uid="{5442F06A-3163-4AF4-B9E1-E98E18AF4D26}"/>
    <cellStyle name="Normal 78 2 2 2 2" xfId="41829" xr:uid="{D6DDEFD9-7609-4E8D-BD6C-6D0B0074806A}"/>
    <cellStyle name="Normal 78 2 2 2 2 2" xfId="41830" xr:uid="{D3784064-8052-4E58-BDA0-D1BB848D094C}"/>
    <cellStyle name="Normal 78 2 2 2 2 2 2" xfId="41831" xr:uid="{45F471D0-6A66-47D5-8078-E22BDF0C46DC}"/>
    <cellStyle name="Normal 78 2 2 2 2 2 2 2" xfId="58101" xr:uid="{7972E804-0753-4B3E-BD1D-8E5FEAAA0479}"/>
    <cellStyle name="Normal 78 2 2 2 2 2 3" xfId="58102" xr:uid="{ED33344C-E0E1-4628-B1BA-0D76696582D7}"/>
    <cellStyle name="Normal 78 2 2 2 2 3" xfId="41832" xr:uid="{64FD73ED-01D6-4ADB-80FC-F7BE778BBBC5}"/>
    <cellStyle name="Normal 78 2 2 2 2 3 2" xfId="58103" xr:uid="{382B4AFD-410B-42DA-9684-348466B41C76}"/>
    <cellStyle name="Normal 78 2 2 2 2 4" xfId="58104" xr:uid="{DAA00E06-CBA9-4F49-A5B8-C6BCD13C5AAE}"/>
    <cellStyle name="Normal 78 2 2 2 3" xfId="41833" xr:uid="{87E543B7-465F-4F1D-BB73-DD3AE38D788C}"/>
    <cellStyle name="Normal 78 2 2 2 3 2" xfId="41834" xr:uid="{5772DA7F-3AE7-404E-BB85-CF60A8DE0CCE}"/>
    <cellStyle name="Normal 78 2 2 2 3 2 2" xfId="58105" xr:uid="{8C6919E0-6A4A-4FED-B9FB-951F25A3BD91}"/>
    <cellStyle name="Normal 78 2 2 2 3 3" xfId="58106" xr:uid="{26FAAFF6-B602-4ED7-AF86-0FF7CBDDEDC8}"/>
    <cellStyle name="Normal 78 2 2 2 4" xfId="41835" xr:uid="{B28220B4-0927-40CC-B281-3C355ED098B5}"/>
    <cellStyle name="Normal 78 2 2 2 4 2" xfId="58107" xr:uid="{FBC63A04-8769-46CD-959E-CA811EF3DF53}"/>
    <cellStyle name="Normal 78 2 2 2 5" xfId="58108" xr:uid="{7752EFEF-25D8-420A-8A9F-64329A18DFB8}"/>
    <cellStyle name="Normal 78 2 2 2 6" xfId="58109" xr:uid="{3FDACC90-9DF0-42F3-936C-9D4706A5731B}"/>
    <cellStyle name="Normal 78 2 2 3" xfId="41836" xr:uid="{00E56DA2-D4FD-4B34-81FD-E855A80AF511}"/>
    <cellStyle name="Normal 78 2 2 3 2" xfId="41837" xr:uid="{9C4AAB1D-FD7A-4FE0-817C-D9B5DC6F9A49}"/>
    <cellStyle name="Normal 78 2 2 3 2 2" xfId="41838" xr:uid="{71BE9F8F-63E2-4BD1-9398-621877BBBBDF}"/>
    <cellStyle name="Normal 78 2 2 3 2 2 2" xfId="41839" xr:uid="{B11802B0-93B9-4FB0-84BB-761CF39C8C9F}"/>
    <cellStyle name="Normal 78 2 2 3 2 3" xfId="41840" xr:uid="{223EF27A-3A0A-47D0-9F03-35BC294729D2}"/>
    <cellStyle name="Normal 78 2 2 3 3" xfId="41841" xr:uid="{CE801EA1-6666-4312-BD22-FBF2BD8CEE37}"/>
    <cellStyle name="Normal 78 2 2 3 3 2" xfId="41842" xr:uid="{B87B85FB-087F-446C-90CB-71BE6479A0DC}"/>
    <cellStyle name="Normal 78 2 2 3 4" xfId="41843" xr:uid="{A642196B-28AE-4BC8-BAAB-7B15314DE505}"/>
    <cellStyle name="Normal 78 2 2 4" xfId="41844" xr:uid="{9E4D4999-1B7D-40FF-B06F-4117FB8EF489}"/>
    <cellStyle name="Normal 78 2 2 4 2" xfId="41845" xr:uid="{796DE95C-7C06-4822-8D7C-C4D537EC3CB3}"/>
    <cellStyle name="Normal 78 2 2 4 2 2" xfId="41846" xr:uid="{C049A587-2BAA-4624-A9F7-3120351FCE31}"/>
    <cellStyle name="Normal 78 2 2 4 3" xfId="41847" xr:uid="{86E0EB12-CCFF-420F-BC64-FF28350784BF}"/>
    <cellStyle name="Normal 78 2 2 5" xfId="41848" xr:uid="{820D3CEE-F680-47F3-9F50-2B14BECFEC52}"/>
    <cellStyle name="Normal 78 2 2 5 2" xfId="41849" xr:uid="{F464EF27-C7D7-4419-B652-F9E23CA78A08}"/>
    <cellStyle name="Normal 78 2 2 6" xfId="41850" xr:uid="{FD4BAC7F-960F-4905-AE8C-4BC9C0EF1385}"/>
    <cellStyle name="Normal 78 2 2 7" xfId="58110" xr:uid="{32799172-42FB-41C8-8504-59CD4D5EB985}"/>
    <cellStyle name="Normal 78 2 3" xfId="41851" xr:uid="{CD23563A-ED43-46DB-8FDD-AFBB657C1B46}"/>
    <cellStyle name="Normal 78 2 3 2" xfId="41852" xr:uid="{B8C1988B-02A2-44EB-84B9-97982F88AC06}"/>
    <cellStyle name="Normal 78 2 3 2 2" xfId="41853" xr:uid="{47D92E3E-1D07-4E49-8E79-F38E13AA5241}"/>
    <cellStyle name="Normal 78 2 3 2 2 2" xfId="41854" xr:uid="{37164BA4-DA02-49C7-8894-336EC2EB0EB3}"/>
    <cellStyle name="Normal 78 2 3 2 2 2 2" xfId="58111" xr:uid="{8EF8E4FC-C6FF-4D3B-9B84-D8645E94C3D4}"/>
    <cellStyle name="Normal 78 2 3 2 2 3" xfId="58112" xr:uid="{F68C0EE4-9412-4C2F-BBD2-361DD72BB0F9}"/>
    <cellStyle name="Normal 78 2 3 2 3" xfId="41855" xr:uid="{204B2426-2AD7-4907-A3EC-154F2EFEA6FC}"/>
    <cellStyle name="Normal 78 2 3 2 3 2" xfId="58113" xr:uid="{8D1ED2FF-7734-4CC1-B930-E33192CEE689}"/>
    <cellStyle name="Normal 78 2 3 2 4" xfId="58114" xr:uid="{167C5522-8C15-4603-982A-1CC6EC079AE3}"/>
    <cellStyle name="Normal 78 2 3 3" xfId="41856" xr:uid="{DA3ED396-0530-4D35-8F76-E1FFFA597EA2}"/>
    <cellStyle name="Normal 78 2 3 3 2" xfId="41857" xr:uid="{BC15E894-00DE-4F4C-83C4-6346F544A8A6}"/>
    <cellStyle name="Normal 78 2 3 3 2 2" xfId="58115" xr:uid="{67A0D113-3A45-44D1-AF0D-189070834932}"/>
    <cellStyle name="Normal 78 2 3 3 3" xfId="58116" xr:uid="{0CD04C5E-31D3-435D-AEE2-C4C541528A03}"/>
    <cellStyle name="Normal 78 2 3 4" xfId="41858" xr:uid="{7832A4E2-2374-48EA-94D4-45C0A10E7C7D}"/>
    <cellStyle name="Normal 78 2 3 4 2" xfId="58117" xr:uid="{E9E6E24E-DFD8-4DDC-8F78-FE8E06F2E15A}"/>
    <cellStyle name="Normal 78 2 3 5" xfId="58118" xr:uid="{EDBE6B64-A732-463C-B31B-4AFADC16F136}"/>
    <cellStyle name="Normal 78 2 3 6" xfId="58119" xr:uid="{926396E4-1681-4AEB-949F-3D6323B3364A}"/>
    <cellStyle name="Normal 78 2 4" xfId="41859" xr:uid="{F67CB862-F748-4221-BDE3-3A62BE8411D6}"/>
    <cellStyle name="Normal 78 2 4 2" xfId="41860" xr:uid="{CF8A203B-7632-4048-A56C-CD1D208F844E}"/>
    <cellStyle name="Normal 78 2 4 2 2" xfId="41861" xr:uid="{7A036038-8B9E-47C0-88DE-B0CEFE9F84BF}"/>
    <cellStyle name="Normal 78 2 4 2 2 2" xfId="41862" xr:uid="{6C6E6D7A-38A2-448F-A158-9A107B35D632}"/>
    <cellStyle name="Normal 78 2 4 2 3" xfId="41863" xr:uid="{A2132C7C-10A0-4FFA-825F-7D16B8CABA59}"/>
    <cellStyle name="Normal 78 2 4 3" xfId="41864" xr:uid="{70B339B9-BAB0-4B5D-AE7D-A8892E8DB8BC}"/>
    <cellStyle name="Normal 78 2 4 3 2" xfId="41865" xr:uid="{47E79B67-DBAE-4DFA-AA71-27A7C636A203}"/>
    <cellStyle name="Normal 78 2 4 4" xfId="41866" xr:uid="{A73CF22E-9AA1-43FD-AF93-9D0A7B28DEF0}"/>
    <cellStyle name="Normal 78 2 5" xfId="41867" xr:uid="{47AA0BAE-D297-4AD5-AD69-DC42E33433EF}"/>
    <cellStyle name="Normal 78 2 5 2" xfId="41868" xr:uid="{F7228B41-3A25-47D1-BE1C-386CEEF37588}"/>
    <cellStyle name="Normal 78 2 5 2 2" xfId="41869" xr:uid="{F6E13DC4-483D-4EB1-8760-F9D6ECD4CE33}"/>
    <cellStyle name="Normal 78 2 5 3" xfId="41870" xr:uid="{AFC5396D-8173-40D8-95DB-92C638C33943}"/>
    <cellStyle name="Normal 78 2 6" xfId="41871" xr:uid="{7526A101-AAA8-4C25-A3A8-D1082B9AB511}"/>
    <cellStyle name="Normal 78 2 6 2" xfId="41872" xr:uid="{E3CA83E8-24C6-40F1-9678-F609445783A8}"/>
    <cellStyle name="Normal 78 2 7" xfId="41873" xr:uid="{21ABABEF-317F-4E9C-B1EC-18F698E9CAB9}"/>
    <cellStyle name="Normal 78 2 8" xfId="58120" xr:uid="{FA96D9DA-647D-49ED-B054-4CC558FD4658}"/>
    <cellStyle name="Normal 78 3" xfId="41874" xr:uid="{65A83F9F-8FBD-4C7E-97E2-A58133539C72}"/>
    <cellStyle name="Normal 78 3 2" xfId="41875" xr:uid="{E3E40B87-FD03-4C3E-8592-C968A8AD4116}"/>
    <cellStyle name="Normal 78 3 2 2" xfId="41876" xr:uid="{E6C0CD3E-5722-474B-9318-0CA77602FFBD}"/>
    <cellStyle name="Normal 78 3 2 2 2" xfId="41877" xr:uid="{1B16344A-41F7-4102-B7FB-0342986CB50A}"/>
    <cellStyle name="Normal 78 3 2 2 2 2" xfId="41878" xr:uid="{CABD4974-1ADA-43E5-BB30-8018C17F9D23}"/>
    <cellStyle name="Normal 78 3 2 2 2 2 2" xfId="58121" xr:uid="{D1BFA49A-0C5D-4251-ABCC-8D7D9F87235E}"/>
    <cellStyle name="Normal 78 3 2 2 2 3" xfId="58122" xr:uid="{91B5C95C-1F1D-49B4-B079-50E0222FDAAE}"/>
    <cellStyle name="Normal 78 3 2 2 3" xfId="41879" xr:uid="{2A498B9F-094A-4429-BECE-484E854E5DF2}"/>
    <cellStyle name="Normal 78 3 2 2 3 2" xfId="58123" xr:uid="{B63A1FC9-FFAF-49AC-A9C8-90CD7996A323}"/>
    <cellStyle name="Normal 78 3 2 2 4" xfId="58124" xr:uid="{AB480187-E9A8-4837-A20A-BC87630367F7}"/>
    <cellStyle name="Normal 78 3 2 3" xfId="41880" xr:uid="{33E659ED-F36C-4D35-9E6D-653FA47F1FE1}"/>
    <cellStyle name="Normal 78 3 2 3 2" xfId="41881" xr:uid="{AB555915-64FA-48DA-BE76-404A1B8EF537}"/>
    <cellStyle name="Normal 78 3 2 3 2 2" xfId="58125" xr:uid="{DA433969-6F36-405E-9C48-47E4D4663AC5}"/>
    <cellStyle name="Normal 78 3 2 3 3" xfId="58126" xr:uid="{AF0989AA-735F-44EB-BB20-8CF30668CDED}"/>
    <cellStyle name="Normal 78 3 2 4" xfId="41882" xr:uid="{DB0DF1FB-4999-463D-8B95-40D4AB75386F}"/>
    <cellStyle name="Normal 78 3 2 4 2" xfId="58127" xr:uid="{4BF5D6B4-5928-45A2-ADAB-DB1FEA355A54}"/>
    <cellStyle name="Normal 78 3 2 5" xfId="58128" xr:uid="{833364ED-62D2-4D7E-AE22-0455B1C1FE2D}"/>
    <cellStyle name="Normal 78 3 2 6" xfId="58129" xr:uid="{B7587722-D37C-49E6-BAD8-5A106115D1EF}"/>
    <cellStyle name="Normal 78 3 3" xfId="41883" xr:uid="{19573E37-B979-4DD9-B1E1-8DD3804572A9}"/>
    <cellStyle name="Normal 78 3 3 2" xfId="41884" xr:uid="{9A3361B5-124F-4B6A-8189-182236A68E4E}"/>
    <cellStyle name="Normal 78 3 3 2 2" xfId="41885" xr:uid="{2264553F-4546-4499-9F99-9F51620131AC}"/>
    <cellStyle name="Normal 78 3 3 2 2 2" xfId="41886" xr:uid="{BBBAFD58-73B7-4CBF-9C1D-7CFC0E0833AF}"/>
    <cellStyle name="Normal 78 3 3 2 3" xfId="41887" xr:uid="{563D03EC-209B-42A8-B85E-9C6022C6D49D}"/>
    <cellStyle name="Normal 78 3 3 3" xfId="41888" xr:uid="{0652421B-881B-48B7-94DF-152FC2DA7091}"/>
    <cellStyle name="Normal 78 3 3 3 2" xfId="41889" xr:uid="{4586D3E5-6512-4478-81D7-A48012478A30}"/>
    <cellStyle name="Normal 78 3 3 4" xfId="41890" xr:uid="{9B210B5F-5CFD-41E5-BCB0-196FB0177874}"/>
    <cellStyle name="Normal 78 3 4" xfId="41891" xr:uid="{F2A327C1-2447-496E-9F30-B68E56061A81}"/>
    <cellStyle name="Normal 78 3 4 2" xfId="41892" xr:uid="{53DD034F-7939-473D-8D4F-A33DDBDF7285}"/>
    <cellStyle name="Normal 78 3 4 2 2" xfId="41893" xr:uid="{B6214F3B-12B7-428A-AA92-2F55E95D466E}"/>
    <cellStyle name="Normal 78 3 4 3" xfId="41894" xr:uid="{DD593389-99DF-4BCC-B03E-EBC435CF87C2}"/>
    <cellStyle name="Normal 78 3 5" xfId="41895" xr:uid="{171FFBDD-1FA6-4618-8DC0-61168B1A1A34}"/>
    <cellStyle name="Normal 78 3 5 2" xfId="41896" xr:uid="{6A2F5717-2802-43D2-8F20-92DCA9581C70}"/>
    <cellStyle name="Normal 78 3 6" xfId="41897" xr:uid="{67051523-E260-438F-BE16-70767881CC12}"/>
    <cellStyle name="Normal 78 3 7" xfId="58130" xr:uid="{F17AF457-717C-4096-A274-6F08A264ED9D}"/>
    <cellStyle name="Normal 78 4" xfId="41898" xr:uid="{326C139C-DF79-4CD4-BAF7-762E77D9320A}"/>
    <cellStyle name="Normal 78 4 2" xfId="41899" xr:uid="{7C12FB8F-255D-449B-97F2-C620FD1653B6}"/>
    <cellStyle name="Normal 78 4 2 2" xfId="41900" xr:uid="{A061DC1C-84CB-4F8C-AEE7-BFE4BE018F28}"/>
    <cellStyle name="Normal 78 4 2 2 2" xfId="41901" xr:uid="{C121E83C-74D0-4B7E-8CE2-5DC8D81E118A}"/>
    <cellStyle name="Normal 78 4 2 2 2 2" xfId="41902" xr:uid="{E6C42BE0-75FE-4EF2-89A5-7DEF5979D29B}"/>
    <cellStyle name="Normal 78 4 2 2 3" xfId="41903" xr:uid="{AA30F4B4-3B9D-4609-855A-8CEB68CA8966}"/>
    <cellStyle name="Normal 78 4 2 3" xfId="41904" xr:uid="{1055769A-9639-4E01-8B77-C02CA502FE99}"/>
    <cellStyle name="Normal 78 4 2 3 2" xfId="41905" xr:uid="{C4E8412A-5BC2-44C9-9FCE-2512BA06FDFD}"/>
    <cellStyle name="Normal 78 4 2 4" xfId="41906" xr:uid="{D417DA7F-2FD5-49DB-9C58-9F6D5A535CBD}"/>
    <cellStyle name="Normal 78 4 3" xfId="58131" xr:uid="{3CC59375-3D03-45DB-A5A9-CECAD947404F}"/>
    <cellStyle name="Normal 78 4 3 2" xfId="58132" xr:uid="{332694DF-D901-4CC0-B246-C1DA6AF1BFA3}"/>
    <cellStyle name="Normal 78 4 3 2 2" xfId="58133" xr:uid="{2F71C592-4CC0-44BF-ACB2-E01BF8362BB6}"/>
    <cellStyle name="Normal 78 4 3 3" xfId="58134" xr:uid="{A02D096D-575E-41B8-BA53-0000612518E4}"/>
    <cellStyle name="Normal 78 4 4" xfId="58135" xr:uid="{1E19E2BA-EFE8-4B4B-A7B9-204179EA1D67}"/>
    <cellStyle name="Normal 78 4 4 2" xfId="58136" xr:uid="{F41E8C68-79B3-4486-B763-73D08E9897B2}"/>
    <cellStyle name="Normal 78 4 5" xfId="58137" xr:uid="{AD2464F2-F042-4F8F-BB13-BB64D788F2C7}"/>
    <cellStyle name="Normal 78 4 6" xfId="58138" xr:uid="{B6C94ABF-6490-4984-9CAF-DCE4034A56E5}"/>
    <cellStyle name="Normal 78 5" xfId="41907" xr:uid="{F689B381-FC31-4BFB-AD1B-E848A46335B5}"/>
    <cellStyle name="Normal 78 5 2" xfId="41908" xr:uid="{0C052CE4-1848-4153-BAD5-3CB6E77FD7E1}"/>
    <cellStyle name="Normal 78 5 2 2" xfId="41909" xr:uid="{38A08138-5C8E-49EC-9044-9D93B6B9AD3D}"/>
    <cellStyle name="Normal 78 5 2 2 2" xfId="41910" xr:uid="{1D279D87-B0B2-4151-B5A4-00A4D4BBA2BD}"/>
    <cellStyle name="Normal 78 5 2 3" xfId="41911" xr:uid="{0A261F04-4FC8-4493-B450-C59D058ACA07}"/>
    <cellStyle name="Normal 78 5 3" xfId="41912" xr:uid="{B882E024-0097-4254-8F1E-EF3085F5DD4B}"/>
    <cellStyle name="Normal 78 5 3 2" xfId="41913" xr:uid="{E581A356-45C5-4377-BEC1-2279E28CE6E6}"/>
    <cellStyle name="Normal 78 5 4" xfId="41914" xr:uid="{7E84F9B4-1D4F-4396-8CB4-CBFC8A53DB87}"/>
    <cellStyle name="Normal 78 6" xfId="41915" xr:uid="{3B5B718F-F514-49CF-AFE5-9F6350D6D38F}"/>
    <cellStyle name="Normal 78 6 2" xfId="41916" xr:uid="{C3F4DF7D-E3C9-4B81-897B-FEFBFBE5862A}"/>
    <cellStyle name="Normal 78 6 2 2" xfId="41917" xr:uid="{29B6E33C-11F0-40B6-9B65-2B52C384B21E}"/>
    <cellStyle name="Normal 78 6 3" xfId="41918" xr:uid="{C8CA637E-364B-4B41-BC20-12D3E7D70144}"/>
    <cellStyle name="Normal 78 7" xfId="41919" xr:uid="{30C35AD7-20ED-47DD-883D-1B96515478B5}"/>
    <cellStyle name="Normal 78 7 2" xfId="41920" xr:uid="{17BB19DF-361D-4651-A2BB-2B8FCCA3F4E8}"/>
    <cellStyle name="Normal 78 8" xfId="41921" xr:uid="{F6B52060-880E-4004-8F37-B0D15C1D0F0B}"/>
    <cellStyle name="Normal 78 9" xfId="41922" xr:uid="{BF437DEE-9F7D-4162-8487-5E413A5FF09B}"/>
    <cellStyle name="Normal 79" xfId="41923" xr:uid="{338A9F97-9687-4CAF-9984-C41995043513}"/>
    <cellStyle name="Normal 79 2" xfId="41924" xr:uid="{B521AE32-A0FC-4256-991B-5AEBE069A5C9}"/>
    <cellStyle name="Normal 79 2 2" xfId="41925" xr:uid="{712821D5-C946-45D3-8C10-E428C9515471}"/>
    <cellStyle name="Normal 79 2 2 2" xfId="41926" xr:uid="{E4222DDF-140A-4A70-9D83-F9FE468AC5E5}"/>
    <cellStyle name="Normal 79 2 2 2 2" xfId="41927" xr:uid="{A3555BA0-C8BE-4AB6-B4AD-D500D904FC65}"/>
    <cellStyle name="Normal 79 2 2 2 2 2" xfId="41928" xr:uid="{1DDBB486-E6A5-437A-953F-656F55F7F6D2}"/>
    <cellStyle name="Normal 79 2 2 2 2 2 2" xfId="41929" xr:uid="{8DA5E679-FCCD-4ADA-AACB-EE0ED24E617C}"/>
    <cellStyle name="Normal 79 2 2 2 2 2 2 2" xfId="58139" xr:uid="{A52057C4-EA76-4BA5-B74C-476A011C92C8}"/>
    <cellStyle name="Normal 79 2 2 2 2 2 3" xfId="58140" xr:uid="{0C7ABA49-A419-4AEA-AADD-A59848B2D3DB}"/>
    <cellStyle name="Normal 79 2 2 2 2 3" xfId="41930" xr:uid="{97D2A5F2-77F1-4B3A-9A83-6D4CD04142E6}"/>
    <cellStyle name="Normal 79 2 2 2 2 3 2" xfId="58141" xr:uid="{0B0434A4-1436-46A0-B850-B214AD4027F6}"/>
    <cellStyle name="Normal 79 2 2 2 2 4" xfId="58142" xr:uid="{45FE41ED-53AF-4332-80C4-9E65C905FA14}"/>
    <cellStyle name="Normal 79 2 2 2 3" xfId="41931" xr:uid="{3A4F1672-60EC-45FA-9601-6BDA1BF120FF}"/>
    <cellStyle name="Normal 79 2 2 2 3 2" xfId="41932" xr:uid="{CFB7034E-B816-44B4-ACD8-F806E96A80A6}"/>
    <cellStyle name="Normal 79 2 2 2 3 2 2" xfId="58143" xr:uid="{FAF99678-B27D-484D-9E5A-2EDD5DB7ABF0}"/>
    <cellStyle name="Normal 79 2 2 2 3 3" xfId="58144" xr:uid="{1A01F65E-DE56-429D-8009-9D4E1D71C6CC}"/>
    <cellStyle name="Normal 79 2 2 2 4" xfId="41933" xr:uid="{34D4136B-1F3E-40FE-AF02-23714ADD2B8D}"/>
    <cellStyle name="Normal 79 2 2 2 4 2" xfId="58145" xr:uid="{165F4021-18A2-485A-B24B-729E83516201}"/>
    <cellStyle name="Normal 79 2 2 2 5" xfId="58146" xr:uid="{7B6D7E09-E0D7-4C17-8359-681C25D2AECA}"/>
    <cellStyle name="Normal 79 2 2 2 6" xfId="58147" xr:uid="{E85A9035-D202-40E8-8B58-FBA66AAF3260}"/>
    <cellStyle name="Normal 79 2 2 3" xfId="41934" xr:uid="{CF0D7943-A939-4104-A2F6-8D22F0BF9EA4}"/>
    <cellStyle name="Normal 79 2 2 3 2" xfId="41935" xr:uid="{4D594846-7485-4086-A65F-D5EF9A9DBB37}"/>
    <cellStyle name="Normal 79 2 2 3 2 2" xfId="41936" xr:uid="{A30CE369-BB99-43B3-A514-7E4A14374B20}"/>
    <cellStyle name="Normal 79 2 2 3 2 2 2" xfId="41937" xr:uid="{2B4CC76B-6E10-4944-A872-9AE2BAE50014}"/>
    <cellStyle name="Normal 79 2 2 3 2 3" xfId="41938" xr:uid="{9E2BD13E-CB39-46F5-B86A-6053A495213A}"/>
    <cellStyle name="Normal 79 2 2 3 3" xfId="41939" xr:uid="{8764657D-4ED9-464B-BCE7-BBFF8C700E9E}"/>
    <cellStyle name="Normal 79 2 2 3 3 2" xfId="41940" xr:uid="{BF67C800-A720-4E68-A2AB-D078D1275DB8}"/>
    <cellStyle name="Normal 79 2 2 3 4" xfId="41941" xr:uid="{5D91B9E1-7591-4B74-A6A8-D2EBB9464C33}"/>
    <cellStyle name="Normal 79 2 2 4" xfId="41942" xr:uid="{22CCC319-2C00-470A-88B4-37D373125A5E}"/>
    <cellStyle name="Normal 79 2 2 4 2" xfId="41943" xr:uid="{3A2F9CA9-9CBD-4654-A61C-4145AE0356AA}"/>
    <cellStyle name="Normal 79 2 2 4 2 2" xfId="41944" xr:uid="{CBC8C3ED-C8CB-4C36-886D-E89FB8C03E07}"/>
    <cellStyle name="Normal 79 2 2 4 3" xfId="41945" xr:uid="{4FF73200-B043-41C6-9E3D-1E4F1FEF83D9}"/>
    <cellStyle name="Normal 79 2 2 5" xfId="41946" xr:uid="{E15D36AC-7DD2-4EB1-9967-9ED44680EEC8}"/>
    <cellStyle name="Normal 79 2 2 5 2" xfId="41947" xr:uid="{FDF7D6A4-11A1-49FF-B47B-7B4452013B13}"/>
    <cellStyle name="Normal 79 2 2 6" xfId="41948" xr:uid="{4ED5EE72-517F-48D1-A70F-BB10D46EC0C7}"/>
    <cellStyle name="Normal 79 2 2 7" xfId="58148" xr:uid="{5F7C681C-1CE4-495F-BBD3-779BA749C04C}"/>
    <cellStyle name="Normal 79 2 3" xfId="41949" xr:uid="{6FCDB588-8DC0-456D-8A13-8D7C38EC6634}"/>
    <cellStyle name="Normal 79 2 3 2" xfId="41950" xr:uid="{79A96E2C-D6AE-4F74-898A-2193629CA6F8}"/>
    <cellStyle name="Normal 79 2 3 2 2" xfId="41951" xr:uid="{CDE1C4EA-47B5-4176-98B8-5C0F371AAEAD}"/>
    <cellStyle name="Normal 79 2 3 2 2 2" xfId="41952" xr:uid="{AD64BC17-9871-4C01-9882-ECBF893CAF2F}"/>
    <cellStyle name="Normal 79 2 3 2 2 2 2" xfId="58149" xr:uid="{1EA4D672-5C46-43DC-A3B3-F14FD67B60CB}"/>
    <cellStyle name="Normal 79 2 3 2 2 3" xfId="58150" xr:uid="{C2E1AB45-5F4D-42BB-AFB3-FAA692E3B769}"/>
    <cellStyle name="Normal 79 2 3 2 3" xfId="41953" xr:uid="{4415D59C-6B8C-4D0A-A99A-994C6509392C}"/>
    <cellStyle name="Normal 79 2 3 2 3 2" xfId="58151" xr:uid="{4002C26A-E8C0-4C5F-984B-0A9901FBF472}"/>
    <cellStyle name="Normal 79 2 3 2 4" xfId="58152" xr:uid="{9F174105-6A29-4F9F-B303-A25775913DB3}"/>
    <cellStyle name="Normal 79 2 3 3" xfId="41954" xr:uid="{4FAE292A-13D9-4EE8-9E8C-27D365299B81}"/>
    <cellStyle name="Normal 79 2 3 3 2" xfId="41955" xr:uid="{040B539E-1BF4-498B-B901-B5F9AC971C3B}"/>
    <cellStyle name="Normal 79 2 3 3 2 2" xfId="58153" xr:uid="{C6C97291-A064-49DD-997F-8A9AF8923CE5}"/>
    <cellStyle name="Normal 79 2 3 3 3" xfId="58154" xr:uid="{0A139BC0-D340-4D4D-B131-C09B8026A5BB}"/>
    <cellStyle name="Normal 79 2 3 4" xfId="41956" xr:uid="{72225212-BA43-4E07-BDFC-FFD9B4815B07}"/>
    <cellStyle name="Normal 79 2 3 4 2" xfId="58155" xr:uid="{79F5B486-2190-4E4F-BB87-D7AE3D4AD90B}"/>
    <cellStyle name="Normal 79 2 3 5" xfId="58156" xr:uid="{5D6BFF9D-CA42-4F25-9316-A500BA343158}"/>
    <cellStyle name="Normal 79 2 3 6" xfId="58157" xr:uid="{8C0C2142-B89F-4157-8B1B-DE9B36CE015F}"/>
    <cellStyle name="Normal 79 2 4" xfId="41957" xr:uid="{C0DC5DE1-B319-49E3-942D-BDB21551F364}"/>
    <cellStyle name="Normal 79 2 4 2" xfId="41958" xr:uid="{6FF69589-296F-4F7E-B147-DD4E63475458}"/>
    <cellStyle name="Normal 79 2 4 2 2" xfId="41959" xr:uid="{4EE9EDCD-BF6C-4116-8A46-4292DBB4CF70}"/>
    <cellStyle name="Normal 79 2 4 2 2 2" xfId="41960" xr:uid="{747D1714-7128-4932-ACD9-A5ED5C143E97}"/>
    <cellStyle name="Normal 79 2 4 2 3" xfId="41961" xr:uid="{E8C07437-EDFA-47CA-91E6-9207DE92AC5B}"/>
    <cellStyle name="Normal 79 2 4 3" xfId="41962" xr:uid="{EB76C292-4740-456F-8CBB-632E0164801F}"/>
    <cellStyle name="Normal 79 2 4 3 2" xfId="41963" xr:uid="{509AD442-6058-4489-B20F-5EC32CCAD6A5}"/>
    <cellStyle name="Normal 79 2 4 4" xfId="41964" xr:uid="{3EE4EC35-0D18-43E6-BDDD-E5E2214E8E77}"/>
    <cellStyle name="Normal 79 2 5" xfId="41965" xr:uid="{255DC07F-995B-4F17-98E1-82DB90224735}"/>
    <cellStyle name="Normal 79 2 5 2" xfId="41966" xr:uid="{A34FB894-3837-4841-BEB9-CD1183CFE693}"/>
    <cellStyle name="Normal 79 2 5 2 2" xfId="41967" xr:uid="{76342C37-8801-4C54-BC44-BB4CD8F8169F}"/>
    <cellStyle name="Normal 79 2 5 3" xfId="41968" xr:uid="{B44F2B86-AAE4-442F-9397-03148BB59308}"/>
    <cellStyle name="Normal 79 2 6" xfId="41969" xr:uid="{2A3B0D20-FC8D-4259-A091-CA426C473400}"/>
    <cellStyle name="Normal 79 2 6 2" xfId="41970" xr:uid="{D708ADB9-E951-43F7-B940-8DA557AF04A1}"/>
    <cellStyle name="Normal 79 2 7" xfId="41971" xr:uid="{4AADB509-AAF9-4944-A3EB-22B5CCB94A47}"/>
    <cellStyle name="Normal 79 2 8" xfId="58158" xr:uid="{51B3EC14-2AF9-484E-94A6-D8FBFD8BDEC0}"/>
    <cellStyle name="Normal 79 3" xfId="41972" xr:uid="{EB763BA6-A773-4AE8-91B4-E3D73CF83082}"/>
    <cellStyle name="Normal 79 3 2" xfId="41973" xr:uid="{69696860-C74A-415D-BCF1-9F789FD8D813}"/>
    <cellStyle name="Normal 79 3 2 2" xfId="41974" xr:uid="{BC9E25E3-5A7C-49FB-A08C-B78838BB250A}"/>
    <cellStyle name="Normal 79 3 2 2 2" xfId="41975" xr:uid="{453CC3CD-59DA-4DDC-8C00-8C8BA44FE534}"/>
    <cellStyle name="Normal 79 3 2 2 2 2" xfId="41976" xr:uid="{E17653E0-DF4D-4104-A9D9-A0D5430D248E}"/>
    <cellStyle name="Normal 79 3 2 2 2 2 2" xfId="58159" xr:uid="{8FCF1D28-5DC9-4399-8D5A-C2922AA3BCEF}"/>
    <cellStyle name="Normal 79 3 2 2 2 3" xfId="58160" xr:uid="{96304DCC-4095-488F-82AF-5D3EE5B634DA}"/>
    <cellStyle name="Normal 79 3 2 2 3" xfId="41977" xr:uid="{F7266C38-C69A-4B4F-895E-97F6750749EE}"/>
    <cellStyle name="Normal 79 3 2 2 3 2" xfId="58161" xr:uid="{8069B69C-5F83-4366-B425-166DC2E3E8EE}"/>
    <cellStyle name="Normal 79 3 2 2 4" xfId="58162" xr:uid="{8FF60EF0-F608-4B69-8797-DCE1E55DC5CE}"/>
    <cellStyle name="Normal 79 3 2 3" xfId="41978" xr:uid="{21A700A6-7A71-4477-A38C-6D04FCBF6566}"/>
    <cellStyle name="Normal 79 3 2 3 2" xfId="41979" xr:uid="{AEB579B6-15E8-4913-862F-14EB25E31BE5}"/>
    <cellStyle name="Normal 79 3 2 3 2 2" xfId="58163" xr:uid="{52C1F5EF-86E9-41B4-A564-AA0BB866DCD0}"/>
    <cellStyle name="Normal 79 3 2 3 3" xfId="58164" xr:uid="{F1B0CB5A-E765-42A0-8A7F-425A29B3B5AD}"/>
    <cellStyle name="Normal 79 3 2 4" xfId="41980" xr:uid="{EA090A30-DA19-4B4D-8A63-F7EE00D5C9EC}"/>
    <cellStyle name="Normal 79 3 2 4 2" xfId="58165" xr:uid="{602EDD32-1548-478E-ABE3-9FE0F748CE29}"/>
    <cellStyle name="Normal 79 3 2 5" xfId="58166" xr:uid="{7C2971E6-7E4E-4293-A55C-43C56AA9B63F}"/>
    <cellStyle name="Normal 79 3 2 6" xfId="58167" xr:uid="{4DE4790C-3A1C-4779-824F-6FF6E87C4719}"/>
    <cellStyle name="Normal 79 3 3" xfId="41981" xr:uid="{AA3AA892-563A-4624-A5B2-2BD43DCC8D57}"/>
    <cellStyle name="Normal 79 3 3 2" xfId="41982" xr:uid="{C3CCF040-6617-4396-8DEE-0AB2E58ED43D}"/>
    <cellStyle name="Normal 79 3 3 2 2" xfId="41983" xr:uid="{D19E25B3-90EF-4D9B-AE31-0DD27C970356}"/>
    <cellStyle name="Normal 79 3 3 2 2 2" xfId="41984" xr:uid="{088ECE48-2C3E-4F72-B69B-924459527E22}"/>
    <cellStyle name="Normal 79 3 3 2 3" xfId="41985" xr:uid="{9EE2820F-AFA0-4B3A-8488-FBE2C59E7846}"/>
    <cellStyle name="Normal 79 3 3 3" xfId="41986" xr:uid="{D5EB421F-C384-4BBE-BA0B-D6A73929F6EE}"/>
    <cellStyle name="Normal 79 3 3 3 2" xfId="41987" xr:uid="{ABAFE66D-B623-4055-A119-7D31F2B4B7EC}"/>
    <cellStyle name="Normal 79 3 3 4" xfId="41988" xr:uid="{5965276E-E428-42C6-AF71-9F5E11C24544}"/>
    <cellStyle name="Normal 79 3 4" xfId="41989" xr:uid="{5A374F75-EE51-40F1-861D-9BC92877AD4D}"/>
    <cellStyle name="Normal 79 3 4 2" xfId="41990" xr:uid="{2398E289-D9E5-4B2D-9E9B-1C54809DE3B2}"/>
    <cellStyle name="Normal 79 3 4 2 2" xfId="41991" xr:uid="{1AE3A2FB-F5BE-4E8B-AB1E-7F5242628FB8}"/>
    <cellStyle name="Normal 79 3 4 3" xfId="41992" xr:uid="{C6D8C5F9-F0A6-41C0-8B52-CDEDDA02B476}"/>
    <cellStyle name="Normal 79 3 5" xfId="41993" xr:uid="{E169029D-3B28-4708-9E39-52E8BD08846A}"/>
    <cellStyle name="Normal 79 3 5 2" xfId="41994" xr:uid="{DB1D939B-C68E-48A6-BA2F-FB8E95FFEE08}"/>
    <cellStyle name="Normal 79 3 6" xfId="41995" xr:uid="{4F5E10CB-AB54-4FF5-866A-822604203328}"/>
    <cellStyle name="Normal 79 3 7" xfId="58168" xr:uid="{FCA93F79-7365-452D-BFF4-B736057483E0}"/>
    <cellStyle name="Normal 79 4" xfId="41996" xr:uid="{D57C0FA4-48D7-453D-A368-F5DECDC46331}"/>
    <cellStyle name="Normal 79 4 2" xfId="41997" xr:uid="{C5B18F00-FC84-44F5-813A-D92530BDD297}"/>
    <cellStyle name="Normal 79 4 2 2" xfId="41998" xr:uid="{32DFB9C3-0054-4517-91B6-75A12586319A}"/>
    <cellStyle name="Normal 79 4 2 2 2" xfId="41999" xr:uid="{D12A388B-84B2-421D-A784-243A52A7563A}"/>
    <cellStyle name="Normal 79 4 2 2 2 2" xfId="42000" xr:uid="{D010676D-68F9-47CE-8019-7F0FEB173AF5}"/>
    <cellStyle name="Normal 79 4 2 2 3" xfId="42001" xr:uid="{B593E3B9-B640-470A-AF9D-038D76CC9A41}"/>
    <cellStyle name="Normal 79 4 2 3" xfId="42002" xr:uid="{EC01B330-CF4B-4275-B086-CDB6CBFACD45}"/>
    <cellStyle name="Normal 79 4 2 3 2" xfId="42003" xr:uid="{9ACD6826-CBE6-41D2-96DE-009ECF271685}"/>
    <cellStyle name="Normal 79 4 2 4" xfId="42004" xr:uid="{793E01E8-75BA-49C1-BA6C-D0D51E0AE1B5}"/>
    <cellStyle name="Normal 79 4 3" xfId="58169" xr:uid="{BEB84B01-A186-4E07-8390-0B5426DCAC91}"/>
    <cellStyle name="Normal 79 4 3 2" xfId="58170" xr:uid="{5D4C0BA5-058F-45A9-824C-2529400B97DE}"/>
    <cellStyle name="Normal 79 4 3 2 2" xfId="58171" xr:uid="{6271564A-CBAF-4D2C-968C-D459C64E0889}"/>
    <cellStyle name="Normal 79 4 3 3" xfId="58172" xr:uid="{16CAE85F-9EDE-42DA-AF0E-4BBDF8961658}"/>
    <cellStyle name="Normal 79 4 4" xfId="58173" xr:uid="{070A2B5F-69D9-4BBB-87C6-B948BF1B6C67}"/>
    <cellStyle name="Normal 79 4 4 2" xfId="58174" xr:uid="{C82A6050-B456-429B-A7FB-74E4C8CA84D5}"/>
    <cellStyle name="Normal 79 4 5" xfId="58175" xr:uid="{55E759F1-CDCE-4EEC-8C95-6B8551E74276}"/>
    <cellStyle name="Normal 79 4 6" xfId="58176" xr:uid="{C5F0477F-EC32-4467-9A8F-F92D1D3069AA}"/>
    <cellStyle name="Normal 79 5" xfId="42005" xr:uid="{E59309AD-A977-4CE4-9635-31FA91699ADD}"/>
    <cellStyle name="Normal 79 5 2" xfId="42006" xr:uid="{71BE38C2-19BE-4B75-AE88-909645C79800}"/>
    <cellStyle name="Normal 79 5 2 2" xfId="42007" xr:uid="{885F91E2-A1FF-4C20-950E-9414953A9D95}"/>
    <cellStyle name="Normal 79 5 2 2 2" xfId="42008" xr:uid="{9F37DCFB-D4C9-409C-90F4-E727DDBFB2AD}"/>
    <cellStyle name="Normal 79 5 2 3" xfId="42009" xr:uid="{B659CBE6-8BA5-4400-9FBC-DD3B1FEB6318}"/>
    <cellStyle name="Normal 79 5 3" xfId="42010" xr:uid="{5FD2805F-B03A-4CB7-A06E-F31D64160DDA}"/>
    <cellStyle name="Normal 79 5 3 2" xfId="42011" xr:uid="{D168D3F5-F019-48AB-ADA1-F5C236A0466A}"/>
    <cellStyle name="Normal 79 5 4" xfId="42012" xr:uid="{0686F134-DD3C-4011-A89C-144CFCB36CBF}"/>
    <cellStyle name="Normal 79 6" xfId="42013" xr:uid="{BA876654-7A89-4FCA-8AA3-FC45E1B7D997}"/>
    <cellStyle name="Normal 79 6 2" xfId="42014" xr:uid="{C0736162-2728-4BB8-92B5-C48784EAB644}"/>
    <cellStyle name="Normal 79 6 2 2" xfId="42015" xr:uid="{7E4E1B3F-248E-4B6C-B71D-7F416F77102F}"/>
    <cellStyle name="Normal 79 6 3" xfId="42016" xr:uid="{E22B788F-C37F-4155-926D-37B9E5E6DC4A}"/>
    <cellStyle name="Normal 79 7" xfId="42017" xr:uid="{0B39C643-42EA-4AB3-BDA5-963C6B704A8C}"/>
    <cellStyle name="Normal 79 7 2" xfId="42018" xr:uid="{3E1C5932-1EE3-4361-95B5-F73B3BE1CA1C}"/>
    <cellStyle name="Normal 79 8" xfId="42019" xr:uid="{59038419-4507-46D0-9BD0-E85F56F35B60}"/>
    <cellStyle name="Normal 79 9" xfId="42020" xr:uid="{9D8B01F0-4120-45FD-97E7-716F01C12DC3}"/>
    <cellStyle name="Normal 8" xfId="42021" xr:uid="{FF1D7E85-1078-4BEC-B94C-724E067E7E36}"/>
    <cellStyle name="Normal 8 10" xfId="42022" xr:uid="{7C624449-6C4D-4197-BC83-593E510B1943}"/>
    <cellStyle name="Normal 8 11" xfId="42023" xr:uid="{F43B7C3A-35BD-4995-AF33-6C86F299490F}"/>
    <cellStyle name="Normal 8 12" xfId="42024" xr:uid="{D53E8AAD-50D1-4539-A899-1D853603D9E2}"/>
    <cellStyle name="Normal 8 13" xfId="42025" xr:uid="{9E1F3C9A-B8A2-4ADB-B0ED-D068DFC6CD06}"/>
    <cellStyle name="Normal 8 14" xfId="42026" xr:uid="{3D80CEB7-98BC-41A1-9103-F490D52F6480}"/>
    <cellStyle name="Normal 8 15" xfId="42027" xr:uid="{F89BC450-C393-4D4A-A36F-753B0FE82E5F}"/>
    <cellStyle name="Normal 8 16" xfId="42028" xr:uid="{0FAE7BE0-857C-4B42-831A-9136B914A648}"/>
    <cellStyle name="Normal 8 17" xfId="42029" xr:uid="{7A665213-95BF-4000-A3C3-0040BB770315}"/>
    <cellStyle name="Normal 8 2" xfId="42030" xr:uid="{ED38B9A6-7B00-4F5F-A266-379450D10BC3}"/>
    <cellStyle name="Normal 8 2 10" xfId="42031" xr:uid="{6D1E5EE4-F96B-4276-BC6E-FBE68B75159C}"/>
    <cellStyle name="Normal 8 2 11" xfId="42032" xr:uid="{68E9FD3B-D97C-46F8-9A59-0148433F82B9}"/>
    <cellStyle name="Normal 8 2 2" xfId="42033" xr:uid="{25FC4C66-0A45-4C5E-8C1D-CF806638A0BC}"/>
    <cellStyle name="Normal 8 2 2 2" xfId="42034" xr:uid="{F08A3E73-D207-4A55-9CAA-8EF2A277804D}"/>
    <cellStyle name="Normal 8 2 2 2 2" xfId="42035" xr:uid="{9DB617A4-C7DD-489D-93FB-201EE03ECEC5}"/>
    <cellStyle name="Normal 8 2 2 2 2 2" xfId="42036" xr:uid="{7D534B79-5E9C-44ED-BCE1-87F31EFC737F}"/>
    <cellStyle name="Normal 8 2 2 2 3" xfId="42037" xr:uid="{A7EFF93E-4327-4F3A-B97B-9B762E272BA2}"/>
    <cellStyle name="Normal 8 2 2 2 4" xfId="42038" xr:uid="{663FF7D1-11C3-4995-B782-EBC36609DC70}"/>
    <cellStyle name="Normal 8 2 2 3" xfId="42039" xr:uid="{36389359-D19E-46F0-802C-8241BB7FBE80}"/>
    <cellStyle name="Normal 8 2 2 3 2" xfId="58177" xr:uid="{10F7B151-6B4E-408D-8455-B2E75E305A68}"/>
    <cellStyle name="Normal 8 2 2 4" xfId="58178" xr:uid="{CE639C49-0C13-4FB3-B61A-18F8021A23A6}"/>
    <cellStyle name="Normal 8 2 3" xfId="42040" xr:uid="{DB3C5E75-FAEC-4AFD-8277-9346BEA19C50}"/>
    <cellStyle name="Normal 8 2 3 2" xfId="42041" xr:uid="{8ED2FAF2-12DB-4D74-8D39-2EBC9254E065}"/>
    <cellStyle name="Normal 8 2 3 2 2" xfId="42042" xr:uid="{01B35F4E-F068-4853-B3CE-51C2222C0806}"/>
    <cellStyle name="Normal 8 2 3 3" xfId="42043" xr:uid="{9DD4E863-EDA0-41B9-8E86-93015FC6C5B6}"/>
    <cellStyle name="Normal 8 2 3 4" xfId="42044" xr:uid="{3A8535F3-3890-4C3E-9A92-4B32F3B7F25B}"/>
    <cellStyle name="Normal 8 2 4" xfId="42045" xr:uid="{39FA6B32-5F6F-4B79-8178-25E421F49168}"/>
    <cellStyle name="Normal 8 2 4 2" xfId="42046" xr:uid="{D3DEF18C-6AF2-42F1-AA1C-C99F4DC9CC7E}"/>
    <cellStyle name="Normal 8 2 5" xfId="42047" xr:uid="{FC2F6921-6CA0-42BE-B43A-5BAF6658664E}"/>
    <cellStyle name="Normal 8 2 5 2" xfId="42048" xr:uid="{0F114AFF-1262-4CE7-8731-857E2F536F24}"/>
    <cellStyle name="Normal 8 2 6" xfId="42049" xr:uid="{B4836C09-3872-4F10-B63C-B987BE533E93}"/>
    <cellStyle name="Normal 8 2 6 2" xfId="42050" xr:uid="{24A915D7-BE5D-423F-912C-C09EB944ACB0}"/>
    <cellStyle name="Normal 8 2 6 2 2" xfId="42051" xr:uid="{57A9772D-89F8-45AF-A5F3-DAC43BA49D42}"/>
    <cellStyle name="Normal 8 2 6 3" xfId="42052" xr:uid="{E515AB3D-2E3E-42F9-9AF1-F884DE650D2C}"/>
    <cellStyle name="Normal 8 2 7" xfId="42053" xr:uid="{8831DDE1-5E46-42DE-A34D-86848768AE32}"/>
    <cellStyle name="Normal 8 2 8" xfId="42054" xr:uid="{7E152D21-954D-4EF6-8F9D-992AED4610CE}"/>
    <cellStyle name="Normal 8 2 9" xfId="42055" xr:uid="{F14D8417-94E1-48F1-97FB-EADADA3C8190}"/>
    <cellStyle name="Normal 8 2_INFORME" xfId="42056" xr:uid="{5C141F38-4332-415A-B3B0-F43A9E4001ED}"/>
    <cellStyle name="Normal 8 3" xfId="42057" xr:uid="{5B806593-F4E9-4960-9476-804262FB7DD5}"/>
    <cellStyle name="Normal 8 3 2" xfId="42058" xr:uid="{74BA2CC3-7884-4EC5-A814-C999B4BF6440}"/>
    <cellStyle name="Normal 8 3 2 2" xfId="42059" xr:uid="{4B4340A5-A0A4-484A-A925-C807A57BE8E5}"/>
    <cellStyle name="Normal 8 3 2 2 2" xfId="42060" xr:uid="{4FA88DA9-7FCC-445B-AC6C-D6D46049E65A}"/>
    <cellStyle name="Normal 8 3 2 3" xfId="42061" xr:uid="{2826F2AE-AFD5-4915-9FCF-881BF02F70E7}"/>
    <cellStyle name="Normal 8 3 2 4" xfId="42062" xr:uid="{4E96D37E-3668-4569-A47D-57D6A27BB808}"/>
    <cellStyle name="Normal 8 3 3" xfId="42063" xr:uid="{62F4A647-715A-42FB-8704-FA3B7E97FA10}"/>
    <cellStyle name="Normal 8 3 3 2" xfId="42064" xr:uid="{A83285B6-B955-430A-81FD-1CED9BFDE97F}"/>
    <cellStyle name="Normal 8 3 4" xfId="42065" xr:uid="{A24BC32D-F81B-47F1-B353-93DD76E0BCCF}"/>
    <cellStyle name="Normal 8 4" xfId="42066" xr:uid="{AC5E409B-DE1F-498B-931F-C19CE08C86A7}"/>
    <cellStyle name="Normal 8 4 2" xfId="42067" xr:uid="{978BE01F-51DB-4E32-944F-90B7471EAD28}"/>
    <cellStyle name="Normal 8 4 2 2" xfId="42068" xr:uid="{76747FFF-48B1-4220-B83F-3C7836C31C71}"/>
    <cellStyle name="Normal 8 4 2 2 2" xfId="58179" xr:uid="{06BCC6D3-8E3A-4B59-9066-26080E678BE6}"/>
    <cellStyle name="Normal 8 4 2 3" xfId="58180" xr:uid="{E516EE45-7484-4835-A8B2-F92630099958}"/>
    <cellStyle name="Normal 8 4 3" xfId="42069" xr:uid="{A728FDB6-0019-4C4E-A589-45D81F5A359B}"/>
    <cellStyle name="Normal 8 4 3 2" xfId="58181" xr:uid="{0D129AD7-BF2E-411D-A903-46DB93DCEAD1}"/>
    <cellStyle name="Normal 8 4 4" xfId="58182" xr:uid="{2D2993C0-D0A1-4ED0-80FB-CE4939036009}"/>
    <cellStyle name="Normal 8 5" xfId="42070" xr:uid="{E34B8981-270A-4B0A-BF63-3D4B75CFDC1E}"/>
    <cellStyle name="Normal 8 5 2" xfId="42071" xr:uid="{38F7B4CA-DF48-40ED-9717-E9B5D0F2FEB3}"/>
    <cellStyle name="Normal 8 5 2 2" xfId="42072" xr:uid="{84002E4A-7CCB-45A5-B72E-A22E6687910C}"/>
    <cellStyle name="Normal 8 6" xfId="42073" xr:uid="{67AA859B-69DD-4F3B-A06A-259443FF330A}"/>
    <cellStyle name="Normal 8 6 2" xfId="42074" xr:uid="{D44E81C0-D6C1-4920-9C50-F274336ABC35}"/>
    <cellStyle name="Normal 8 6 2 2" xfId="42075" xr:uid="{970267DE-0F9E-403A-AF9C-05AB4C55534D}"/>
    <cellStyle name="Normal 8 6 3" xfId="42076" xr:uid="{A8CB5408-991F-4315-B4BD-632240357D57}"/>
    <cellStyle name="Normal 8 7" xfId="42077" xr:uid="{B9A11B1C-FFD6-4A68-BBDE-5CB73C1CB0C3}"/>
    <cellStyle name="Normal 8 7 2" xfId="42078" xr:uid="{0FE828F2-EB9E-4692-A5B3-3818D1E443C7}"/>
    <cellStyle name="Normal 8 8" xfId="42079" xr:uid="{73F040DC-191B-47CF-BC60-738D4237D5ED}"/>
    <cellStyle name="Normal 8 8 2" xfId="42080" xr:uid="{C9A0B84D-9002-478F-A5F3-024CCAC626D7}"/>
    <cellStyle name="Normal 8 9" xfId="42081" xr:uid="{3B8DBFF5-FB60-4529-9F0A-275E62B713EB}"/>
    <cellStyle name="Normal 8 9 2" xfId="42082" xr:uid="{CE376139-3859-4AAB-A814-4E9957BD3DDB}"/>
    <cellStyle name="Normal 8 9 2 2" xfId="42083" xr:uid="{6BFC9BA0-F044-4B22-BB76-9CC4BD7131F5}"/>
    <cellStyle name="Normal 8 9 3" xfId="42084" xr:uid="{BFF4F60E-CC6F-414F-AC16-27FD4EA9E37E}"/>
    <cellStyle name="Normal 8_COSTOS" xfId="42085" xr:uid="{FE4A86AB-7C1B-4FCF-BC55-D14FA6AF70A1}"/>
    <cellStyle name="Normal 80" xfId="42086" xr:uid="{1700E8CB-5236-4943-8AF7-5E8B49B9E8A6}"/>
    <cellStyle name="Normal 80 2" xfId="42087" xr:uid="{EE640EA7-C261-4FF6-ADBD-F59EB7E7B264}"/>
    <cellStyle name="Normal 80 2 2" xfId="42088" xr:uid="{5CEDD8C0-817F-427B-BCA3-73D874C271D5}"/>
    <cellStyle name="Normal 80 2 2 2" xfId="42089" xr:uid="{224A5532-9537-4126-949F-4174413C2684}"/>
    <cellStyle name="Normal 80 2 2 2 2" xfId="42090" xr:uid="{B90A7D40-FEBB-40A4-B6F1-801CF37F88B5}"/>
    <cellStyle name="Normal 80 2 2 2 2 2" xfId="42091" xr:uid="{24F3D93E-A00D-4E8E-9E36-74638E388C92}"/>
    <cellStyle name="Normal 80 2 2 2 2 2 2" xfId="42092" xr:uid="{446CC43C-B863-4AD5-B098-FDF50A168FBB}"/>
    <cellStyle name="Normal 80 2 2 2 2 2 2 2" xfId="58183" xr:uid="{BDB2A4B9-5DCE-4533-A6BD-B7812C20EAC9}"/>
    <cellStyle name="Normal 80 2 2 2 2 2 3" xfId="58184" xr:uid="{57156E28-04C7-4DF3-816E-053244F07C10}"/>
    <cellStyle name="Normal 80 2 2 2 2 3" xfId="42093" xr:uid="{E09E4159-360A-42A3-BE8E-547CDEAB81F0}"/>
    <cellStyle name="Normal 80 2 2 2 2 3 2" xfId="58185" xr:uid="{50F78DD4-CE6A-45B4-A38B-210C933C084E}"/>
    <cellStyle name="Normal 80 2 2 2 2 4" xfId="58186" xr:uid="{4E9AAA82-19C2-4DC9-86AE-BA8FAB66084B}"/>
    <cellStyle name="Normal 80 2 2 2 3" xfId="42094" xr:uid="{0AC66492-8C86-4FF0-A6F2-E54EE90D0D96}"/>
    <cellStyle name="Normal 80 2 2 2 3 2" xfId="42095" xr:uid="{C8242C3D-9FA0-474E-9EF1-BA435C749B38}"/>
    <cellStyle name="Normal 80 2 2 2 3 2 2" xfId="58187" xr:uid="{847FC97E-0B2B-40A5-B378-70931943CCC6}"/>
    <cellStyle name="Normal 80 2 2 2 3 3" xfId="58188" xr:uid="{7F5BE0F6-7B70-4C81-9D4B-91682E431F8C}"/>
    <cellStyle name="Normal 80 2 2 2 4" xfId="42096" xr:uid="{4A55BCAB-A4A5-41B5-8941-AB7287C53FDF}"/>
    <cellStyle name="Normal 80 2 2 2 4 2" xfId="58189" xr:uid="{B58A6637-FBF1-4616-BDC5-5C2429E378E4}"/>
    <cellStyle name="Normal 80 2 2 2 5" xfId="58190" xr:uid="{AC242442-6D4F-4CC8-9B41-DD80DD2FDA93}"/>
    <cellStyle name="Normal 80 2 2 2 6" xfId="58191" xr:uid="{C3E72EE8-3182-4F64-9D23-B5EA5B8DBCCA}"/>
    <cellStyle name="Normal 80 2 2 3" xfId="42097" xr:uid="{7363EBC5-0CD6-4C63-A383-30925FB5A2A7}"/>
    <cellStyle name="Normal 80 2 2 3 2" xfId="42098" xr:uid="{F8FE599D-133C-4F15-B327-4834C96C44D0}"/>
    <cellStyle name="Normal 80 2 2 3 2 2" xfId="42099" xr:uid="{6B9C796D-1FA7-415A-9E80-C3DBC1E9E588}"/>
    <cellStyle name="Normal 80 2 2 3 2 2 2" xfId="42100" xr:uid="{FAD0B1B1-1394-47D5-B9E3-BC8045127F79}"/>
    <cellStyle name="Normal 80 2 2 3 2 3" xfId="42101" xr:uid="{4C1BA199-24F9-4893-9231-4625B5E034B0}"/>
    <cellStyle name="Normal 80 2 2 3 3" xfId="42102" xr:uid="{1F79A9DF-FE51-401A-A918-33117BBA91B6}"/>
    <cellStyle name="Normal 80 2 2 3 3 2" xfId="42103" xr:uid="{A81FE97F-F86D-4D4F-A8A8-8D3917AAA73D}"/>
    <cellStyle name="Normal 80 2 2 3 4" xfId="42104" xr:uid="{58BC723B-D0F3-4E9E-9223-11A69F86D7B1}"/>
    <cellStyle name="Normal 80 2 2 4" xfId="42105" xr:uid="{E687A048-3AB9-4DBE-B4DD-30AF698162BC}"/>
    <cellStyle name="Normal 80 2 2 4 2" xfId="42106" xr:uid="{EA18EB2A-0711-4A26-9816-4C6192F0CAF6}"/>
    <cellStyle name="Normal 80 2 2 4 2 2" xfId="42107" xr:uid="{CD2B58EA-E743-43B7-A405-F161289D535E}"/>
    <cellStyle name="Normal 80 2 2 4 3" xfId="42108" xr:uid="{0B289EF5-08B3-45C3-857D-9D45AAEBD710}"/>
    <cellStyle name="Normal 80 2 2 5" xfId="42109" xr:uid="{64B33129-6375-422F-9DC4-5A18AFAB4665}"/>
    <cellStyle name="Normal 80 2 2 5 2" xfId="42110" xr:uid="{9C525D56-E95A-4EF3-9E30-2B8E0FFCB526}"/>
    <cellStyle name="Normal 80 2 2 6" xfId="42111" xr:uid="{6C2984FD-DB98-4A69-A697-800EFB7CE023}"/>
    <cellStyle name="Normal 80 2 2 7" xfId="58192" xr:uid="{8513B05C-5D34-40F2-9107-2D3E71B969A6}"/>
    <cellStyle name="Normal 80 2 3" xfId="42112" xr:uid="{DCCED259-3C34-495F-8CA0-57E03A5DE61E}"/>
    <cellStyle name="Normal 80 2 3 2" xfId="42113" xr:uid="{73B1F242-C132-4FD2-8AF2-88EBDAC0B312}"/>
    <cellStyle name="Normal 80 2 3 2 2" xfId="42114" xr:uid="{0C161240-276F-423C-9246-C264CB5A8D05}"/>
    <cellStyle name="Normal 80 2 3 2 2 2" xfId="42115" xr:uid="{4D8688F3-9CF2-4098-8BB3-512849D59ACC}"/>
    <cellStyle name="Normal 80 2 3 2 2 2 2" xfId="58193" xr:uid="{013B6CDE-6EEC-4CAB-AF2C-3F23A27C3B5E}"/>
    <cellStyle name="Normal 80 2 3 2 2 3" xfId="58194" xr:uid="{9787AEAB-AD48-4C41-946C-4B9ED54B4B2E}"/>
    <cellStyle name="Normal 80 2 3 2 3" xfId="42116" xr:uid="{46BD73DE-8721-49FB-9ABB-2FBE17B16244}"/>
    <cellStyle name="Normal 80 2 3 2 3 2" xfId="58195" xr:uid="{80D3F4C1-26B7-4A66-B6F7-821052ED063F}"/>
    <cellStyle name="Normal 80 2 3 2 4" xfId="58196" xr:uid="{98ADDCDD-FE75-41FA-A3D3-D82391947F57}"/>
    <cellStyle name="Normal 80 2 3 3" xfId="42117" xr:uid="{EE2F1484-26BF-4C60-A8B3-E30281D44350}"/>
    <cellStyle name="Normal 80 2 3 3 2" xfId="42118" xr:uid="{AA6726F4-41CF-46C8-9850-9F9890691627}"/>
    <cellStyle name="Normal 80 2 3 3 2 2" xfId="58197" xr:uid="{C6F51AE3-CB60-4FA1-8034-39E098F9D0F2}"/>
    <cellStyle name="Normal 80 2 3 3 3" xfId="58198" xr:uid="{E2FB668F-7AC0-4540-9EEA-97BC269376B6}"/>
    <cellStyle name="Normal 80 2 3 4" xfId="42119" xr:uid="{47212EB5-E40D-4ACD-B66E-66CFF6D17432}"/>
    <cellStyle name="Normal 80 2 3 4 2" xfId="58199" xr:uid="{54EAEF63-4D62-48A4-86F6-B16725675C8D}"/>
    <cellStyle name="Normal 80 2 3 5" xfId="58200" xr:uid="{E59566B2-97B9-416A-9C28-488F25E092CF}"/>
    <cellStyle name="Normal 80 2 3 6" xfId="58201" xr:uid="{992C5E4C-7FB4-41CD-A0CE-D5CC388B5B1A}"/>
    <cellStyle name="Normal 80 2 4" xfId="42120" xr:uid="{DDD914E1-FF89-42CF-9B36-23CF70A36FBD}"/>
    <cellStyle name="Normal 80 2 4 2" xfId="42121" xr:uid="{8FCADD72-3935-4272-BF33-CB3EF2529CDD}"/>
    <cellStyle name="Normal 80 2 4 2 2" xfId="42122" xr:uid="{10A7F426-F379-4619-B88C-4B41D3662E50}"/>
    <cellStyle name="Normal 80 2 4 2 2 2" xfId="42123" xr:uid="{C47D27DC-3BFA-4299-AFFE-AFA2E59DC02D}"/>
    <cellStyle name="Normal 80 2 4 2 3" xfId="42124" xr:uid="{0CA3DF8F-3F34-40AE-9C3F-97847343D548}"/>
    <cellStyle name="Normal 80 2 4 3" xfId="42125" xr:uid="{8B943700-26B0-478A-8C07-99BBAAFB3410}"/>
    <cellStyle name="Normal 80 2 4 3 2" xfId="42126" xr:uid="{4A0523A3-BE15-42F2-8CA7-A790BFF818A9}"/>
    <cellStyle name="Normal 80 2 4 4" xfId="42127" xr:uid="{636E1AFA-05F2-4332-8271-D0D1B4BE1295}"/>
    <cellStyle name="Normal 80 2 5" xfId="42128" xr:uid="{44437CBE-E7C9-4A61-B7A5-3332ABA91AB9}"/>
    <cellStyle name="Normal 80 2 5 2" xfId="42129" xr:uid="{F0225F4D-AC07-48E5-8A28-A5F8B436A4F5}"/>
    <cellStyle name="Normal 80 2 5 2 2" xfId="42130" xr:uid="{936715B7-70C6-4947-B821-C70F4C069862}"/>
    <cellStyle name="Normal 80 2 5 3" xfId="42131" xr:uid="{2C88ED51-A542-465F-871A-FD12A9AAF74B}"/>
    <cellStyle name="Normal 80 2 6" xfId="42132" xr:uid="{1249F8F7-AEC7-4D64-A45D-E2F60B9FB762}"/>
    <cellStyle name="Normal 80 2 6 2" xfId="42133" xr:uid="{2DC7884D-55A7-4A37-9F94-D8A3A837EDAF}"/>
    <cellStyle name="Normal 80 2 7" xfId="42134" xr:uid="{7515336B-43AD-448C-BEAB-7D3842113EC0}"/>
    <cellStyle name="Normal 80 2 8" xfId="42135" xr:uid="{46CA4998-2F71-430E-BE7F-302906075FC6}"/>
    <cellStyle name="Normal 80 2 9" xfId="42136" xr:uid="{C3A5D076-49C2-4C61-9B0A-08441A97CDE5}"/>
    <cellStyle name="Normal 80 3" xfId="42137" xr:uid="{E5B2745E-1B55-41F1-8897-61BFED580F08}"/>
    <cellStyle name="Normal 80 3 2" xfId="42138" xr:uid="{F8CD11F5-475C-4079-837F-4C4E2C161AF5}"/>
    <cellStyle name="Normal 80 3 2 2" xfId="42139" xr:uid="{8B2F5BBF-B74E-4275-B63A-54F48C15F58A}"/>
    <cellStyle name="Normal 80 3 2 2 2" xfId="42140" xr:uid="{0FD3A328-7557-4888-A68C-B45E90B8FF46}"/>
    <cellStyle name="Normal 80 3 2 2 2 2" xfId="42141" xr:uid="{DFDE368E-FDB7-446C-A735-A3CC6614474B}"/>
    <cellStyle name="Normal 80 3 2 2 2 2 2" xfId="58202" xr:uid="{E9C825E2-A0CE-449B-8B2E-D82705A9E515}"/>
    <cellStyle name="Normal 80 3 2 2 2 3" xfId="58203" xr:uid="{EEE4AC39-D868-40D2-B627-82A5D27F4C91}"/>
    <cellStyle name="Normal 80 3 2 2 3" xfId="42142" xr:uid="{57B53A09-1200-40C6-B91F-A706D31BD15F}"/>
    <cellStyle name="Normal 80 3 2 2 3 2" xfId="58204" xr:uid="{3CFB8AF0-3B46-402A-99C5-AA53E92653FD}"/>
    <cellStyle name="Normal 80 3 2 2 4" xfId="58205" xr:uid="{421F3674-B3CE-4EC9-8D05-EC6D17286203}"/>
    <cellStyle name="Normal 80 3 2 3" xfId="42143" xr:uid="{FCB48764-C083-4E7D-892B-11FFF9ECDE99}"/>
    <cellStyle name="Normal 80 3 2 3 2" xfId="42144" xr:uid="{576E7CB5-A925-4C27-89D8-226CBD7CCD30}"/>
    <cellStyle name="Normal 80 3 2 3 2 2" xfId="58206" xr:uid="{B0742F98-B2C9-4FC6-B990-3B927EFC38AC}"/>
    <cellStyle name="Normal 80 3 2 3 3" xfId="58207" xr:uid="{872146D5-C945-4584-9667-025544D2B8DA}"/>
    <cellStyle name="Normal 80 3 2 4" xfId="42145" xr:uid="{D0F80A7E-1A07-4534-8413-1EF0B1895A5E}"/>
    <cellStyle name="Normal 80 3 2 4 2" xfId="58208" xr:uid="{4B4D0881-A565-49EC-9C99-878175695E38}"/>
    <cellStyle name="Normal 80 3 2 5" xfId="58209" xr:uid="{688789D0-DFE3-4793-8109-F779EF1EA90A}"/>
    <cellStyle name="Normal 80 3 2 6" xfId="58210" xr:uid="{F52D5FC0-7966-4400-AB9B-93C0703EEB2C}"/>
    <cellStyle name="Normal 80 3 3" xfId="42146" xr:uid="{FE1A73AD-DB77-43BE-BF0B-280C87006C9D}"/>
    <cellStyle name="Normal 80 3 3 2" xfId="42147" xr:uid="{011DD451-A982-4327-BE6F-AFB51402E5BE}"/>
    <cellStyle name="Normal 80 3 3 2 2" xfId="42148" xr:uid="{FD9F6FE6-CC8E-4FB0-988A-BBCFD96D73A1}"/>
    <cellStyle name="Normal 80 3 3 2 2 2" xfId="42149" xr:uid="{6357BEAF-65D9-4FD4-ACA3-5F041AEA044A}"/>
    <cellStyle name="Normal 80 3 3 2 3" xfId="42150" xr:uid="{062B59D8-04C7-438B-8C7F-2F592461B095}"/>
    <cellStyle name="Normal 80 3 3 3" xfId="42151" xr:uid="{8CED0D94-F998-4E9B-8275-F5EF78BFAD54}"/>
    <cellStyle name="Normal 80 3 3 3 2" xfId="42152" xr:uid="{F65F7792-97E3-44B2-A0DA-5C462FAC848E}"/>
    <cellStyle name="Normal 80 3 3 4" xfId="42153" xr:uid="{F54F2B4F-F71D-487C-9E07-1159809A7765}"/>
    <cellStyle name="Normal 80 3 4" xfId="42154" xr:uid="{97A8771C-D3EC-477E-AD44-4F4278E01F8D}"/>
    <cellStyle name="Normal 80 3 4 2" xfId="42155" xr:uid="{DFEABB82-E3EE-4E2E-BD71-4E29E3FEDE41}"/>
    <cellStyle name="Normal 80 3 4 2 2" xfId="42156" xr:uid="{E8EC131E-084A-49D6-B8EE-B3AD7D09AA03}"/>
    <cellStyle name="Normal 80 3 4 3" xfId="42157" xr:uid="{0D80B2C0-F35F-41F4-AF82-B8C64E694FAC}"/>
    <cellStyle name="Normal 80 3 5" xfId="42158" xr:uid="{3F251D92-9BF2-4E75-B3F3-426B092E3F88}"/>
    <cellStyle name="Normal 80 3 5 2" xfId="42159" xr:uid="{B51E370F-59CC-4972-9DCC-60D570876D05}"/>
    <cellStyle name="Normal 80 3 6" xfId="42160" xr:uid="{9CFEB5A8-EAEF-4EF3-A11C-420C0620AC34}"/>
    <cellStyle name="Normal 80 3 7" xfId="58211" xr:uid="{DE137FF1-15BF-4473-9342-4175E26E94FD}"/>
    <cellStyle name="Normal 80 4" xfId="42161" xr:uid="{A6E9E916-76DC-459F-994A-C152D6091CA2}"/>
    <cellStyle name="Normal 80 4 2" xfId="42162" xr:uid="{DA3BAD81-C524-4CCA-8CAD-6A4706290B04}"/>
    <cellStyle name="Normal 80 4 2 2" xfId="42163" xr:uid="{5068731B-53B8-48D2-BA75-72FACDE6358E}"/>
    <cellStyle name="Normal 80 4 2 2 2" xfId="42164" xr:uid="{CB3DFC73-D0CF-4574-A807-41E0B3208400}"/>
    <cellStyle name="Normal 80 4 2 2 2 2" xfId="42165" xr:uid="{CA54A1E5-CB44-459E-BA94-E8B1E5BBA7DE}"/>
    <cellStyle name="Normal 80 4 2 2 3" xfId="42166" xr:uid="{BE9877A6-FBCE-4339-8F94-6673388F6700}"/>
    <cellStyle name="Normal 80 4 2 3" xfId="42167" xr:uid="{25C0BC6B-3813-4FA0-88BF-EF961FAB5EE0}"/>
    <cellStyle name="Normal 80 4 2 3 2" xfId="42168" xr:uid="{E3D8286E-48C8-481B-8AAC-CBE85B6B7D37}"/>
    <cellStyle name="Normal 80 4 2 4" xfId="42169" xr:uid="{2FB88464-6409-48F4-A710-D8DB40324DDE}"/>
    <cellStyle name="Normal 80 4 3" xfId="58212" xr:uid="{A792964D-A919-4CC0-914C-3A45F40F7F63}"/>
    <cellStyle name="Normal 80 4 3 2" xfId="58213" xr:uid="{DA4AAF95-BB62-41B6-A8A0-BF06E69AE517}"/>
    <cellStyle name="Normal 80 4 3 2 2" xfId="58214" xr:uid="{18A49EB7-B670-4431-90C5-E73CD84ACC4F}"/>
    <cellStyle name="Normal 80 4 3 3" xfId="58215" xr:uid="{41322679-5F18-4422-B828-DB033048E835}"/>
    <cellStyle name="Normal 80 4 4" xfId="58216" xr:uid="{93768F00-C4CD-4513-9CDF-4BDF0F4B086E}"/>
    <cellStyle name="Normal 80 4 4 2" xfId="58217" xr:uid="{FC5B6268-FB39-4184-954F-87406C44CBAA}"/>
    <cellStyle name="Normal 80 4 5" xfId="58218" xr:uid="{86D4DBF7-1A44-449E-8170-BF78A69643AA}"/>
    <cellStyle name="Normal 80 4 6" xfId="58219" xr:uid="{9DBB3ED8-29FE-4C27-A09A-FB9A6BF6A49C}"/>
    <cellStyle name="Normal 80 5" xfId="42170" xr:uid="{E185EF06-10D5-42B9-B654-76BCEDF8E2E6}"/>
    <cellStyle name="Normal 80 5 2" xfId="42171" xr:uid="{C72DA6A5-CFC2-4E7F-B065-286FA1C77C0A}"/>
    <cellStyle name="Normal 80 5 2 2" xfId="42172" xr:uid="{E1E6E125-9763-429E-A1C2-F8EA0042E153}"/>
    <cellStyle name="Normal 80 5 2 2 2" xfId="42173" xr:uid="{8CAFC62A-D5F9-4795-86D4-279ED45138D6}"/>
    <cellStyle name="Normal 80 5 2 3" xfId="42174" xr:uid="{599655C1-B62D-4184-83FD-6391895655FE}"/>
    <cellStyle name="Normal 80 5 3" xfId="42175" xr:uid="{34EFF492-7347-4765-A20E-C74AF4FEAF6A}"/>
    <cellStyle name="Normal 80 5 3 2" xfId="42176" xr:uid="{895753F7-14ED-4D57-801D-79A089262DF5}"/>
    <cellStyle name="Normal 80 5 4" xfId="42177" xr:uid="{AE8BFBAF-9AAF-4405-8A81-437D83F25C99}"/>
    <cellStyle name="Normal 80 6" xfId="42178" xr:uid="{83E6D926-CB52-4511-85EB-ED84080C5560}"/>
    <cellStyle name="Normal 80 6 2" xfId="42179" xr:uid="{318FE822-4E4E-4135-BAA9-593C5CAAE98E}"/>
    <cellStyle name="Normal 80 6 2 2" xfId="42180" xr:uid="{A4F850ED-DF66-47DC-B3EE-FEDD39877ABC}"/>
    <cellStyle name="Normal 80 6 3" xfId="42181" xr:uid="{09A4BA3D-26F4-4CE4-AE43-3869B07DBC5E}"/>
    <cellStyle name="Normal 80 7" xfId="42182" xr:uid="{61733DB5-DE24-4C8D-9506-42EB96A02829}"/>
    <cellStyle name="Normal 80 7 2" xfId="42183" xr:uid="{A15DB095-9D4E-410A-BD63-267C4885DF84}"/>
    <cellStyle name="Normal 80 8" xfId="42184" xr:uid="{68ED8D7D-833C-43D7-90B4-F1E03461557F}"/>
    <cellStyle name="Normal 80 9" xfId="42185" xr:uid="{1984D6E1-FEE4-4863-BE71-954CFD884A67}"/>
    <cellStyle name="Normal 81" xfId="42186" xr:uid="{844461D3-E13E-43D1-BE9E-98A82171EE84}"/>
    <cellStyle name="Normal 81 2" xfId="42187" xr:uid="{032E87E6-54BF-48C3-A558-22950476DE05}"/>
    <cellStyle name="Normal 81 2 2" xfId="42188" xr:uid="{9F26E9C7-4C98-4FF0-8E96-E97BE961B730}"/>
    <cellStyle name="Normal 81 2 2 2" xfId="42189" xr:uid="{0BBC4DA7-1B9C-4F68-A6A1-2BED03293765}"/>
    <cellStyle name="Normal 81 2 2 2 2" xfId="42190" xr:uid="{9129CC91-59F9-4AF7-84FC-D8BB341DA862}"/>
    <cellStyle name="Normal 81 2 2 2 2 2" xfId="42191" xr:uid="{7E47CB7E-C37D-422B-9961-94AD4620765A}"/>
    <cellStyle name="Normal 81 2 2 2 2 2 2" xfId="42192" xr:uid="{287E9520-1CDD-477C-8BFD-F3D93E278407}"/>
    <cellStyle name="Normal 81 2 2 2 2 2 2 2" xfId="58220" xr:uid="{326F5EBF-92A8-4A0F-8284-1E43667477D0}"/>
    <cellStyle name="Normal 81 2 2 2 2 2 3" xfId="58221" xr:uid="{0111387F-4716-4E50-AE4D-51FA4C95CE58}"/>
    <cellStyle name="Normal 81 2 2 2 2 3" xfId="42193" xr:uid="{A0D4AF21-5B70-4798-B93A-AB4114FD7F80}"/>
    <cellStyle name="Normal 81 2 2 2 2 3 2" xfId="58222" xr:uid="{AABE8777-39F3-4643-B65B-5CF099117FCB}"/>
    <cellStyle name="Normal 81 2 2 2 2 4" xfId="58223" xr:uid="{EB5D7DEE-F14F-4DBC-84B5-99913584B57C}"/>
    <cellStyle name="Normal 81 2 2 2 3" xfId="42194" xr:uid="{D4962F67-B46F-4EE3-B95E-D1095ECCF24D}"/>
    <cellStyle name="Normal 81 2 2 2 3 2" xfId="42195" xr:uid="{76F322EF-4C85-44A6-A698-90F00AA31745}"/>
    <cellStyle name="Normal 81 2 2 2 3 2 2" xfId="58224" xr:uid="{BB74A373-5D20-47D7-9D2A-255E1118B470}"/>
    <cellStyle name="Normal 81 2 2 2 3 3" xfId="58225" xr:uid="{4954AD37-01D7-4069-8071-BF84CB2AFAD8}"/>
    <cellStyle name="Normal 81 2 2 2 4" xfId="42196" xr:uid="{E9536421-B5D4-41A0-A67D-67A9A342791D}"/>
    <cellStyle name="Normal 81 2 2 2 4 2" xfId="58226" xr:uid="{ED469304-2F08-4461-B015-9FCA4583D1C3}"/>
    <cellStyle name="Normal 81 2 2 2 5" xfId="58227" xr:uid="{25E0C752-CF64-4824-B1D4-F243F72B0DFB}"/>
    <cellStyle name="Normal 81 2 2 2 6" xfId="58228" xr:uid="{541117E1-1D21-424F-BB10-13E77F04DD9B}"/>
    <cellStyle name="Normal 81 2 2 3" xfId="42197" xr:uid="{61ACF07A-0E43-4811-874A-EB1FD0725C80}"/>
    <cellStyle name="Normal 81 2 2 3 2" xfId="42198" xr:uid="{3AEDE32C-FC99-4736-ADBD-10C3C63343CE}"/>
    <cellStyle name="Normal 81 2 2 3 2 2" xfId="42199" xr:uid="{F2A53BD7-A821-468D-8C16-A0948A1F5694}"/>
    <cellStyle name="Normal 81 2 2 3 2 2 2" xfId="42200" xr:uid="{900B687D-860A-4DA8-8E4A-B34C27A3ABD1}"/>
    <cellStyle name="Normal 81 2 2 3 2 3" xfId="42201" xr:uid="{796B46ED-13DA-40C8-85A0-CDE0613BB23C}"/>
    <cellStyle name="Normal 81 2 2 3 3" xfId="42202" xr:uid="{2436DF4A-3B69-4970-928A-3950120CE069}"/>
    <cellStyle name="Normal 81 2 2 3 3 2" xfId="42203" xr:uid="{0719163E-6E39-4EAA-AD25-EAFE8799F6F3}"/>
    <cellStyle name="Normal 81 2 2 3 4" xfId="42204" xr:uid="{28FD8981-0D83-466B-AB47-49E194960D54}"/>
    <cellStyle name="Normal 81 2 2 4" xfId="42205" xr:uid="{F280E912-201D-4249-970C-7049F34B6F3A}"/>
    <cellStyle name="Normal 81 2 2 4 2" xfId="42206" xr:uid="{950D8D40-70C2-47E5-8E14-7B31E18DB675}"/>
    <cellStyle name="Normal 81 2 2 4 2 2" xfId="42207" xr:uid="{9D7A87EA-BE2F-4277-A31D-115F5BD37E4C}"/>
    <cellStyle name="Normal 81 2 2 4 3" xfId="42208" xr:uid="{04EA4FD2-75E1-495E-95D6-62A61A177677}"/>
    <cellStyle name="Normal 81 2 2 5" xfId="42209" xr:uid="{52AE7647-BAD5-4D04-AFBD-3B8AE0AB99CB}"/>
    <cellStyle name="Normal 81 2 2 5 2" xfId="42210" xr:uid="{04D8C17E-C729-4B99-9B75-83B1FBBC6722}"/>
    <cellStyle name="Normal 81 2 2 6" xfId="42211" xr:uid="{6961A82A-DD0B-4BD0-91FF-B0E4DC0DE276}"/>
    <cellStyle name="Normal 81 2 2 7" xfId="58229" xr:uid="{ECA512E1-8331-4598-B8C6-759761DA8471}"/>
    <cellStyle name="Normal 81 2 3" xfId="42212" xr:uid="{11EAD881-81AC-4678-9A6A-8F7FD512F6B9}"/>
    <cellStyle name="Normal 81 2 3 2" xfId="42213" xr:uid="{F912038F-C16C-40B0-BD7B-03D950354221}"/>
    <cellStyle name="Normal 81 2 3 2 2" xfId="42214" xr:uid="{A0DEF5B9-AE9A-415C-A8DB-F8F0AC0473A7}"/>
    <cellStyle name="Normal 81 2 3 2 2 2" xfId="42215" xr:uid="{E2295FDD-702D-42C4-B876-9AE8DAF3F98E}"/>
    <cellStyle name="Normal 81 2 3 2 2 2 2" xfId="58230" xr:uid="{A9153AE1-CF7C-4775-A4B8-656D5FA85C6C}"/>
    <cellStyle name="Normal 81 2 3 2 2 3" xfId="58231" xr:uid="{62E101F8-7E27-4492-92AC-410AC0F954C0}"/>
    <cellStyle name="Normal 81 2 3 2 3" xfId="42216" xr:uid="{67D9ABD7-F789-45BB-B014-A19AB0F0B4B5}"/>
    <cellStyle name="Normal 81 2 3 2 3 2" xfId="58232" xr:uid="{716F860E-3DCB-43AC-B64A-FDF51521199F}"/>
    <cellStyle name="Normal 81 2 3 2 4" xfId="58233" xr:uid="{4185CD2A-A0EA-4162-B726-439E413DEC2B}"/>
    <cellStyle name="Normal 81 2 3 3" xfId="42217" xr:uid="{DB5AE992-3AA7-4D9C-8B95-AAE4061992E4}"/>
    <cellStyle name="Normal 81 2 3 3 2" xfId="42218" xr:uid="{2CD49957-F045-4999-8851-A73B7FCFD414}"/>
    <cellStyle name="Normal 81 2 3 3 2 2" xfId="58234" xr:uid="{9F3A9D23-FFFA-441D-A126-0B5F13B6B5A4}"/>
    <cellStyle name="Normal 81 2 3 3 3" xfId="58235" xr:uid="{1A882E31-15DD-4E68-A75F-A6321D5C04B8}"/>
    <cellStyle name="Normal 81 2 3 4" xfId="42219" xr:uid="{E0DD9D0C-BCEB-4EC0-9073-7F9DA0051422}"/>
    <cellStyle name="Normal 81 2 3 4 2" xfId="58236" xr:uid="{B5F117DC-E1CE-433A-B1BC-C344C6DD9E10}"/>
    <cellStyle name="Normal 81 2 3 5" xfId="58237" xr:uid="{4BE94DF2-8012-4D59-A6C1-97EC095F11C5}"/>
    <cellStyle name="Normal 81 2 3 6" xfId="58238" xr:uid="{483F9755-4104-4CD4-8352-0472D5379C11}"/>
    <cellStyle name="Normal 81 2 4" xfId="42220" xr:uid="{1566D236-20BA-4878-A02E-5EE6640FACB3}"/>
    <cellStyle name="Normal 81 2 4 2" xfId="42221" xr:uid="{9FD8380F-9D34-4164-B0F4-A58065C870A2}"/>
    <cellStyle name="Normal 81 2 4 2 2" xfId="42222" xr:uid="{EFC0E0E7-6137-4211-BB51-F5C7E6103EA5}"/>
    <cellStyle name="Normal 81 2 4 2 2 2" xfId="42223" xr:uid="{48F74049-D3F4-4D63-AFE0-712EA1E1636B}"/>
    <cellStyle name="Normal 81 2 4 2 3" xfId="42224" xr:uid="{7620EF09-107E-4817-9A2B-E423B0BF0A8A}"/>
    <cellStyle name="Normal 81 2 4 3" xfId="42225" xr:uid="{217A7D70-2621-401B-A39E-B19D202E13A2}"/>
    <cellStyle name="Normal 81 2 4 3 2" xfId="42226" xr:uid="{B213DFC4-58DD-4063-BC09-85773184A773}"/>
    <cellStyle name="Normal 81 2 4 4" xfId="42227" xr:uid="{9FE0A758-D0F3-45E7-A57F-52E32EE0AE4C}"/>
    <cellStyle name="Normal 81 2 5" xfId="42228" xr:uid="{AEA752C6-1CCA-4CD3-9DFB-373F48137BFD}"/>
    <cellStyle name="Normal 81 2 5 2" xfId="42229" xr:uid="{7B6E61A1-DF01-4222-9D4F-CD83BB4D3654}"/>
    <cellStyle name="Normal 81 2 5 2 2" xfId="42230" xr:uid="{16963A2C-F672-44B1-869B-857827F56B35}"/>
    <cellStyle name="Normal 81 2 5 3" xfId="42231" xr:uid="{60EAA24F-3FC9-469B-8E93-AF8F3499812D}"/>
    <cellStyle name="Normal 81 2 6" xfId="42232" xr:uid="{4CF319F5-C63C-40C0-9840-022446F2EDBD}"/>
    <cellStyle name="Normal 81 2 6 2" xfId="42233" xr:uid="{FD3F0A2A-9480-46C0-B22D-6B70D793493D}"/>
    <cellStyle name="Normal 81 2 7" xfId="42234" xr:uid="{B07913C4-7D38-42C9-A922-2F867905F4E3}"/>
    <cellStyle name="Normal 81 2 8" xfId="58239" xr:uid="{5D1E67B7-D443-4661-908E-CCABB26212CC}"/>
    <cellStyle name="Normal 81 3" xfId="42235" xr:uid="{6D897949-DA31-45AD-8138-C5971EBC070F}"/>
    <cellStyle name="Normal 81 3 2" xfId="42236" xr:uid="{C3757432-C0DC-4249-944B-2EBE929AEDE8}"/>
    <cellStyle name="Normal 81 3 2 2" xfId="42237" xr:uid="{2920D668-DEEB-4F40-9B3A-8BE8FBEB1C63}"/>
    <cellStyle name="Normal 81 3 2 2 2" xfId="42238" xr:uid="{EAA68214-3916-43BB-8C24-E7C446D961FF}"/>
    <cellStyle name="Normal 81 3 2 2 2 2" xfId="42239" xr:uid="{12B442F7-46A5-40A3-B037-95CFA55E17DB}"/>
    <cellStyle name="Normal 81 3 2 2 2 2 2" xfId="58240" xr:uid="{FE607EDC-F69B-4933-86A7-F28AFED66CF9}"/>
    <cellStyle name="Normal 81 3 2 2 2 3" xfId="58241" xr:uid="{7EE297EB-868C-4D3D-A8E2-D4CDBE7FAC0A}"/>
    <cellStyle name="Normal 81 3 2 2 3" xfId="42240" xr:uid="{2D5A80F2-3349-46A5-8966-F5906E92C836}"/>
    <cellStyle name="Normal 81 3 2 2 3 2" xfId="58242" xr:uid="{EA5ACCBE-308E-47F4-B6E7-C4CD62925D08}"/>
    <cellStyle name="Normal 81 3 2 2 4" xfId="58243" xr:uid="{9BB25042-A4C1-4082-A1A6-D457EB7162CA}"/>
    <cellStyle name="Normal 81 3 2 3" xfId="42241" xr:uid="{5E4826B3-9392-48B4-ACF0-ECA5908CB905}"/>
    <cellStyle name="Normal 81 3 2 3 2" xfId="42242" xr:uid="{1B37EF60-36B5-4C00-ACC2-BB6D366EBC37}"/>
    <cellStyle name="Normal 81 3 2 3 2 2" xfId="58244" xr:uid="{6E93F42A-8C79-4A3E-AFFC-262D0082A47F}"/>
    <cellStyle name="Normal 81 3 2 3 3" xfId="58245" xr:uid="{0CC36679-7893-41E0-BE94-1F62F3BF7CC4}"/>
    <cellStyle name="Normal 81 3 2 4" xfId="42243" xr:uid="{CDC1F39F-81B2-4E63-8BE1-3A9446543AC7}"/>
    <cellStyle name="Normal 81 3 2 4 2" xfId="58246" xr:uid="{4DDD072C-2C54-47F5-8380-212F774D4AA3}"/>
    <cellStyle name="Normal 81 3 2 5" xfId="58247" xr:uid="{F8D541D7-D62D-4D39-96E8-7EB6AC01EF66}"/>
    <cellStyle name="Normal 81 3 2 6" xfId="58248" xr:uid="{40FA0CB0-08A8-4D67-B701-FE9BA2B336DD}"/>
    <cellStyle name="Normal 81 3 3" xfId="42244" xr:uid="{14A5AA1D-292C-4283-9847-69B144CD261E}"/>
    <cellStyle name="Normal 81 3 3 2" xfId="42245" xr:uid="{4EFA902B-517E-43AB-A2F8-F621951513D7}"/>
    <cellStyle name="Normal 81 3 3 2 2" xfId="42246" xr:uid="{196A942D-1E64-4DEB-A23A-0D8964B9B64B}"/>
    <cellStyle name="Normal 81 3 3 2 2 2" xfId="42247" xr:uid="{3FF54AC8-E6E1-455F-AD09-C7501519EE4F}"/>
    <cellStyle name="Normal 81 3 3 2 3" xfId="42248" xr:uid="{ADF1115D-D70C-44AB-9C68-A1820B01C6AC}"/>
    <cellStyle name="Normal 81 3 3 3" xfId="42249" xr:uid="{149BF3D6-9639-4277-B484-DF909B660E34}"/>
    <cellStyle name="Normal 81 3 3 3 2" xfId="42250" xr:uid="{143186E0-429A-4869-A9B6-A73EF6A30CC3}"/>
    <cellStyle name="Normal 81 3 3 4" xfId="42251" xr:uid="{4A085A30-C1C5-4FC9-ABF8-83CBD97811AA}"/>
    <cellStyle name="Normal 81 3 4" xfId="42252" xr:uid="{8EBE7C62-B9B6-45EA-B87C-F71D600BF3DB}"/>
    <cellStyle name="Normal 81 3 4 2" xfId="42253" xr:uid="{BB68BC44-0080-480D-8F79-CB13A9A38426}"/>
    <cellStyle name="Normal 81 3 4 2 2" xfId="42254" xr:uid="{940FA1C3-0307-4CDE-BE44-B21DB8D6D8A1}"/>
    <cellStyle name="Normal 81 3 4 3" xfId="42255" xr:uid="{DB31673E-BBC1-458E-B173-31977EE3FBCF}"/>
    <cellStyle name="Normal 81 3 5" xfId="42256" xr:uid="{0CEFB1EC-65F4-4501-9CD1-2839D82F3809}"/>
    <cellStyle name="Normal 81 3 5 2" xfId="42257" xr:uid="{2876D897-0153-4DE9-B9AD-C6928F71F418}"/>
    <cellStyle name="Normal 81 3 6" xfId="42258" xr:uid="{11D19235-D37C-4B73-897E-626FE54BEC63}"/>
    <cellStyle name="Normal 81 3 7" xfId="58249" xr:uid="{436F947D-B239-4379-8F7B-CF356F5AE8C4}"/>
    <cellStyle name="Normal 81 4" xfId="42259" xr:uid="{494D9C7E-2247-4B00-B373-3490145BAD34}"/>
    <cellStyle name="Normal 81 4 2" xfId="42260" xr:uid="{B8DEDEFB-A6C5-4353-85F6-FBEB7BB4F242}"/>
    <cellStyle name="Normal 81 4 2 2" xfId="42261" xr:uid="{944B9DB9-A375-49F3-9401-6FE76CE7CBBE}"/>
    <cellStyle name="Normal 81 4 2 2 2" xfId="42262" xr:uid="{8540ED87-96D4-40DB-B6D0-0DFD39F69CC0}"/>
    <cellStyle name="Normal 81 4 2 2 2 2" xfId="42263" xr:uid="{6F340E7F-BC2A-45D0-9864-499B0DB9C2F7}"/>
    <cellStyle name="Normal 81 4 2 2 3" xfId="42264" xr:uid="{D0863AD3-F027-45FA-9835-08B5894D6DB4}"/>
    <cellStyle name="Normal 81 4 2 3" xfId="42265" xr:uid="{E7C4901E-C30C-426E-8958-5D4FE90B27C1}"/>
    <cellStyle name="Normal 81 4 2 3 2" xfId="42266" xr:uid="{3E6CB699-02B8-43D2-8434-AC0AFB748320}"/>
    <cellStyle name="Normal 81 4 2 4" xfId="42267" xr:uid="{D5615325-2BEA-4BFC-BA14-D24D5159924A}"/>
    <cellStyle name="Normal 81 4 3" xfId="58250" xr:uid="{9DA892E2-8A20-4330-9337-CD7D973BBEFD}"/>
    <cellStyle name="Normal 81 4 3 2" xfId="58251" xr:uid="{ABD88C5E-0804-4236-A04A-DA0B790AFEED}"/>
    <cellStyle name="Normal 81 4 3 2 2" xfId="58252" xr:uid="{6C2680D1-26A2-4B62-B49B-32F5C54351B9}"/>
    <cellStyle name="Normal 81 4 3 3" xfId="58253" xr:uid="{8654CD30-5E54-4C3A-9F38-F04DE1BF4C53}"/>
    <cellStyle name="Normal 81 4 4" xfId="58254" xr:uid="{94BD89C2-6E3C-45D0-B59B-26DAB6188563}"/>
    <cellStyle name="Normal 81 4 4 2" xfId="58255" xr:uid="{F5198494-CF4F-409F-BA65-520A0DD89542}"/>
    <cellStyle name="Normal 81 4 5" xfId="58256" xr:uid="{129E8CB7-1469-4D3A-A18F-C15B278DFF4D}"/>
    <cellStyle name="Normal 81 4 6" xfId="58257" xr:uid="{10908F1C-031F-4F49-BCCE-5F8410115F6A}"/>
    <cellStyle name="Normal 81 5" xfId="42268" xr:uid="{65CD7F7D-EFE2-4EB6-9E21-E108A28EDABD}"/>
    <cellStyle name="Normal 81 5 2" xfId="42269" xr:uid="{C9A62A77-DBB6-473C-ABF3-51788E015D13}"/>
    <cellStyle name="Normal 81 5 2 2" xfId="42270" xr:uid="{B1C6FE7C-DEE2-457B-8FA7-7F67863C2440}"/>
    <cellStyle name="Normal 81 5 2 2 2" xfId="42271" xr:uid="{41382361-9D79-4018-BF47-C77EEBD58380}"/>
    <cellStyle name="Normal 81 5 2 3" xfId="42272" xr:uid="{30CB17B7-DC4E-4654-8735-57BCB408466F}"/>
    <cellStyle name="Normal 81 5 3" xfId="42273" xr:uid="{66DB9F5E-877F-4A88-A652-AC952447FFBD}"/>
    <cellStyle name="Normal 81 5 3 2" xfId="42274" xr:uid="{5AB6EC91-4A0D-49B4-8144-BFAAAA16CD6A}"/>
    <cellStyle name="Normal 81 5 4" xfId="42275" xr:uid="{48C2E1BF-58B2-4799-B974-8E551D41C869}"/>
    <cellStyle name="Normal 81 6" xfId="42276" xr:uid="{AA27D9EE-457A-4918-BD5B-221DCF723F2D}"/>
    <cellStyle name="Normal 81 6 2" xfId="42277" xr:uid="{ED6A34F8-36F5-49CB-9562-77061E1A4C64}"/>
    <cellStyle name="Normal 81 6 2 2" xfId="42278" xr:uid="{D0D24033-3060-4EE2-8134-0E237542A069}"/>
    <cellStyle name="Normal 81 6 3" xfId="42279" xr:uid="{8A746BCA-57F9-4856-BAF4-93F3948587AC}"/>
    <cellStyle name="Normal 81 7" xfId="42280" xr:uid="{40E5D956-C9EB-4611-9BC8-B11CC5C973C1}"/>
    <cellStyle name="Normal 81 7 2" xfId="42281" xr:uid="{8A13DCBA-09D0-4829-AB64-C5A766815DA9}"/>
    <cellStyle name="Normal 81 8" xfId="42282" xr:uid="{7E2C9AB7-DF64-4113-B403-63D7E004202D}"/>
    <cellStyle name="Normal 81 9" xfId="42283" xr:uid="{EB58EDE1-2D34-4C9B-818F-D3C40CAF24A4}"/>
    <cellStyle name="Normal 82" xfId="42284" xr:uid="{860934EA-01C6-4F3B-8002-EDD0512C4934}"/>
    <cellStyle name="Normal 82 2" xfId="42285" xr:uid="{687CB8EA-08AE-4BE1-98AE-81308281C83B}"/>
    <cellStyle name="Normal 82 2 2" xfId="42286" xr:uid="{B20BE7C8-631C-4ADD-8992-6688AE2CD1CE}"/>
    <cellStyle name="Normal 82 2 2 2" xfId="42287" xr:uid="{992D4EC1-E0C2-438B-9FE9-0BA85611237C}"/>
    <cellStyle name="Normal 82 2 2 2 2" xfId="42288" xr:uid="{7B5451A2-D095-4D8C-9756-D822EAAC74C0}"/>
    <cellStyle name="Normal 82 2 2 2 2 2" xfId="42289" xr:uid="{B63DD9C5-A88A-49C9-B23C-92448E9CC2DD}"/>
    <cellStyle name="Normal 82 2 2 2 2 2 2" xfId="42290" xr:uid="{6D9741C0-FD9F-4CB9-8D5F-262480D6749E}"/>
    <cellStyle name="Normal 82 2 2 2 2 2 2 2" xfId="58258" xr:uid="{1A664FE2-4EFB-4348-BB2D-65CCA633AE62}"/>
    <cellStyle name="Normal 82 2 2 2 2 2 3" xfId="58259" xr:uid="{90F25C29-E1E7-46E8-A578-9D78E7D72AAE}"/>
    <cellStyle name="Normal 82 2 2 2 2 3" xfId="42291" xr:uid="{2FA70908-8658-4705-933C-C8746D09615B}"/>
    <cellStyle name="Normal 82 2 2 2 2 3 2" xfId="58260" xr:uid="{52A2430B-EE87-42E1-9BD9-BD5C5E62CA2B}"/>
    <cellStyle name="Normal 82 2 2 2 2 4" xfId="58261" xr:uid="{0DD704A6-BCCB-472D-8C6C-C2C1C9401503}"/>
    <cellStyle name="Normal 82 2 2 2 3" xfId="42292" xr:uid="{39BC65D6-22D9-4032-A785-9C72A6802E71}"/>
    <cellStyle name="Normal 82 2 2 2 3 2" xfId="42293" xr:uid="{F3CBC41C-DD3C-4ACD-B3BD-146AD3B61054}"/>
    <cellStyle name="Normal 82 2 2 2 3 2 2" xfId="58262" xr:uid="{2A59846D-87A7-487E-BCAA-BDF749008A95}"/>
    <cellStyle name="Normal 82 2 2 2 3 3" xfId="58263" xr:uid="{D2C3EC8C-51F3-40D4-BC78-FD13E095D7DD}"/>
    <cellStyle name="Normal 82 2 2 2 4" xfId="42294" xr:uid="{D558DF54-7BC4-4A05-8F27-96257D982697}"/>
    <cellStyle name="Normal 82 2 2 2 4 2" xfId="58264" xr:uid="{C702E7C1-4D30-48E1-A642-2AD36A5A5815}"/>
    <cellStyle name="Normal 82 2 2 2 5" xfId="58265" xr:uid="{EFC5D996-E981-4A52-A1A2-9FABC52C71CF}"/>
    <cellStyle name="Normal 82 2 2 2 6" xfId="58266" xr:uid="{55A6CFC0-0FFF-40B0-A9FF-416C343008FE}"/>
    <cellStyle name="Normal 82 2 2 3" xfId="42295" xr:uid="{903A746F-3DB3-460A-88C0-1AD0C8BC2BE9}"/>
    <cellStyle name="Normal 82 2 2 3 2" xfId="42296" xr:uid="{FE616FA2-B6B8-4448-9F3A-900890C84496}"/>
    <cellStyle name="Normal 82 2 2 3 2 2" xfId="42297" xr:uid="{D443D1A3-DEFE-4560-BC28-91D9B291276E}"/>
    <cellStyle name="Normal 82 2 2 3 2 2 2" xfId="42298" xr:uid="{357E2A43-C77B-4352-B0C7-0C7645687F3A}"/>
    <cellStyle name="Normal 82 2 2 3 2 3" xfId="42299" xr:uid="{544ED459-88B0-4503-A7DB-85B44E044804}"/>
    <cellStyle name="Normal 82 2 2 3 3" xfId="42300" xr:uid="{6FEA66A5-6673-4B2A-AC05-9A501CBDEE94}"/>
    <cellStyle name="Normal 82 2 2 3 3 2" xfId="42301" xr:uid="{79119512-0914-44AA-80E9-2A81473B2982}"/>
    <cellStyle name="Normal 82 2 2 3 4" xfId="42302" xr:uid="{B2B514BD-DA92-482D-B33A-950E32E47408}"/>
    <cellStyle name="Normal 82 2 2 4" xfId="42303" xr:uid="{A156F798-45A0-4E63-B6A4-4ED5511BD825}"/>
    <cellStyle name="Normal 82 2 2 4 2" xfId="42304" xr:uid="{0F5A2211-7C20-4C15-99F0-1C9DFDF60D97}"/>
    <cellStyle name="Normal 82 2 2 4 2 2" xfId="58267" xr:uid="{08612528-4C9B-4136-8252-40C650506247}"/>
    <cellStyle name="Normal 82 2 2 4 3" xfId="58268" xr:uid="{CE258067-AC0E-454E-BD1A-5E7BAAEC33B2}"/>
    <cellStyle name="Normal 82 2 2 5" xfId="42305" xr:uid="{58D34F45-97E3-491D-AD46-2C02067B8878}"/>
    <cellStyle name="Normal 82 2 2 5 2" xfId="58269" xr:uid="{533CC107-48AA-4C1B-864C-6033C26E639F}"/>
    <cellStyle name="Normal 82 2 2 6" xfId="58270" xr:uid="{F9C885C2-5973-49EB-B500-63F02F902ADE}"/>
    <cellStyle name="Normal 82 2 2 7" xfId="58271" xr:uid="{9DB21B1C-FB05-43AD-8915-219041D818BF}"/>
    <cellStyle name="Normal 82 2 3" xfId="42306" xr:uid="{AFF28134-CDB8-4600-A372-1E9FFFACAE37}"/>
    <cellStyle name="Normal 82 2 3 2" xfId="42307" xr:uid="{57C51774-D3F4-4486-AD92-8556783DA6F7}"/>
    <cellStyle name="Normal 82 2 3 2 2" xfId="42308" xr:uid="{88413BE0-498C-482A-B9B9-8FC80EC59AC2}"/>
    <cellStyle name="Normal 82 2 3 2 2 2" xfId="42309" xr:uid="{5F5C17C4-56DA-4172-98D0-2D697545C2FE}"/>
    <cellStyle name="Normal 82 2 3 2 2 2 2" xfId="58272" xr:uid="{5F7D956D-DC11-48A6-BC0E-A5200E4D2029}"/>
    <cellStyle name="Normal 82 2 3 2 2 3" xfId="58273" xr:uid="{FA9C33B1-9CEE-4DA6-A1F9-9A7C7FB44DC2}"/>
    <cellStyle name="Normal 82 2 3 2 3" xfId="42310" xr:uid="{D969224D-7892-42F8-8797-8D9B9EF71E08}"/>
    <cellStyle name="Normal 82 2 3 2 3 2" xfId="58274" xr:uid="{9D69F999-8DAF-4439-AD9D-701D089244E9}"/>
    <cellStyle name="Normal 82 2 3 2 4" xfId="58275" xr:uid="{FCC4B435-1EBC-42BF-9B33-2488A321DB02}"/>
    <cellStyle name="Normal 82 2 3 3" xfId="42311" xr:uid="{14D23AF9-F68A-4407-BAA6-45FD5831516D}"/>
    <cellStyle name="Normal 82 2 3 3 2" xfId="42312" xr:uid="{C124030E-87E2-4092-B5AB-9AAD786218EB}"/>
    <cellStyle name="Normal 82 2 3 3 2 2" xfId="58276" xr:uid="{3DD3BD7C-101E-4157-9DDF-2F976E5FBB54}"/>
    <cellStyle name="Normal 82 2 3 3 3" xfId="58277" xr:uid="{95904BB8-E6E4-4257-B772-27BD59FE2168}"/>
    <cellStyle name="Normal 82 2 3 4" xfId="42313" xr:uid="{901B3043-0DB1-4862-8CE7-CD939EC2D28E}"/>
    <cellStyle name="Normal 82 2 3 4 2" xfId="58278" xr:uid="{E81FE842-1F28-482C-AA9C-2735EE2931B5}"/>
    <cellStyle name="Normal 82 2 3 5" xfId="58279" xr:uid="{42B800A8-CF30-4514-AD07-A9E192C5561A}"/>
    <cellStyle name="Normal 82 2 3 6" xfId="58280" xr:uid="{221AC34C-9F8C-44A1-B5D9-CEA3FE8E4044}"/>
    <cellStyle name="Normal 82 2 4" xfId="42314" xr:uid="{AD81BACC-26D7-4D74-AC98-99F6298F5261}"/>
    <cellStyle name="Normal 82 2 4 2" xfId="42315" xr:uid="{08C8C4A6-7113-43C9-B4DC-332C501B2835}"/>
    <cellStyle name="Normal 82 2 4 2 2" xfId="42316" xr:uid="{E18C1BCE-BB75-4FD0-B539-799E48CA0F41}"/>
    <cellStyle name="Normal 82 2 4 2 2 2" xfId="42317" xr:uid="{C24F85C2-8BC4-494D-AA15-B25AE4B7AFFD}"/>
    <cellStyle name="Normal 82 2 4 2 3" xfId="42318" xr:uid="{A91CFD71-0CF0-4963-9D1C-708246024C83}"/>
    <cellStyle name="Normal 82 2 4 3" xfId="42319" xr:uid="{252F030D-8305-4DDD-801D-C67FA24E6E96}"/>
    <cellStyle name="Normal 82 2 4 3 2" xfId="42320" xr:uid="{9B4A46BB-3F80-4036-9CCB-6A513AEAF8CB}"/>
    <cellStyle name="Normal 82 2 4 4" xfId="42321" xr:uid="{7DE4662F-666C-480A-A39A-DDDAF2E7E4DF}"/>
    <cellStyle name="Normal 82 2 5" xfId="42322" xr:uid="{456704A9-9747-41DF-ACC8-F1D14D5CAD2D}"/>
    <cellStyle name="Normal 82 2 5 2" xfId="42323" xr:uid="{9D78F6DD-02D8-41BF-B3AC-B12676FE7B32}"/>
    <cellStyle name="Normal 82 2 5 2 2" xfId="58281" xr:uid="{60442FE1-7EAB-425C-9C11-96B7CF718323}"/>
    <cellStyle name="Normal 82 2 5 3" xfId="58282" xr:uid="{36ED9DFC-0578-407A-B596-A9963E13DCFA}"/>
    <cellStyle name="Normal 82 2 6" xfId="42324" xr:uid="{00DD067B-6A04-4931-ADC5-EA9D79ABE1A2}"/>
    <cellStyle name="Normal 82 2 6 2" xfId="58283" xr:uid="{03C25C38-7E1A-433A-BF4E-3B4656CFC802}"/>
    <cellStyle name="Normal 82 2 7" xfId="58284" xr:uid="{AA369A24-3E00-4FB7-9921-75F9E8537327}"/>
    <cellStyle name="Normal 82 2 8" xfId="58285" xr:uid="{4C0B0CC7-41C1-4859-993D-590E7E566E90}"/>
    <cellStyle name="Normal 82 3" xfId="42325" xr:uid="{2BD74AEF-C897-4EF8-A072-C8EB4C308751}"/>
    <cellStyle name="Normal 82 3 2" xfId="42326" xr:uid="{FE83B345-69A5-4B71-BCC1-258EA245083A}"/>
    <cellStyle name="Normal 82 3 2 2" xfId="42327" xr:uid="{57CD7615-EE8E-4ECC-BC88-E45777D94811}"/>
    <cellStyle name="Normal 82 3 2 2 2" xfId="42328" xr:uid="{1DF8BC08-DA2A-4845-B4A0-EE7E4CF4B463}"/>
    <cellStyle name="Normal 82 3 2 2 2 2" xfId="42329" xr:uid="{22E53B79-11AD-4F8E-9525-B212550642BA}"/>
    <cellStyle name="Normal 82 3 2 2 2 2 2" xfId="58286" xr:uid="{E437E6CC-97B3-4263-9372-5739650172E5}"/>
    <cellStyle name="Normal 82 3 2 2 2 3" xfId="58287" xr:uid="{DA4BA831-52FC-451B-9F2D-E331C9C1B22B}"/>
    <cellStyle name="Normal 82 3 2 2 3" xfId="42330" xr:uid="{640F8446-4C58-4EC0-B365-CDA9A98F8E4E}"/>
    <cellStyle name="Normal 82 3 2 2 3 2" xfId="58288" xr:uid="{2CDDF14B-B92B-4AB0-8110-A7B5477C4B31}"/>
    <cellStyle name="Normal 82 3 2 2 4" xfId="58289" xr:uid="{334F047E-235C-4792-B31D-6885EF58C04D}"/>
    <cellStyle name="Normal 82 3 2 3" xfId="42331" xr:uid="{77B2C7EA-958D-4587-BA45-EAF94ABD35BE}"/>
    <cellStyle name="Normal 82 3 2 3 2" xfId="42332" xr:uid="{5B85479C-0AD9-4D97-A6FC-1742F108B300}"/>
    <cellStyle name="Normal 82 3 2 3 2 2" xfId="58290" xr:uid="{F0B3F47C-841E-402A-AC50-DF9A929275A3}"/>
    <cellStyle name="Normal 82 3 2 3 3" xfId="58291" xr:uid="{E46B8E06-9D55-4D0A-97D5-70F04457668F}"/>
    <cellStyle name="Normal 82 3 2 4" xfId="42333" xr:uid="{08A12BAC-7194-4AEC-B73E-C3812DB3158A}"/>
    <cellStyle name="Normal 82 3 2 4 2" xfId="58292" xr:uid="{253319FB-F29A-4835-8CEE-14393B7D4C31}"/>
    <cellStyle name="Normal 82 3 2 5" xfId="58293" xr:uid="{78C7EE88-203B-416A-9C4C-0A11D7D65A3F}"/>
    <cellStyle name="Normal 82 3 2 6" xfId="58294" xr:uid="{4E1E3DF3-82A6-45A9-B68C-74F066675DA0}"/>
    <cellStyle name="Normal 82 3 3" xfId="42334" xr:uid="{B6825FF3-3F4B-41AF-AE41-0B34213DAC69}"/>
    <cellStyle name="Normal 82 3 3 2" xfId="42335" xr:uid="{7EC3D275-EC92-46D8-8917-D97992B75C11}"/>
    <cellStyle name="Normal 82 3 3 2 2" xfId="42336" xr:uid="{6499204E-399D-46DA-9130-701C5272DEC1}"/>
    <cellStyle name="Normal 82 3 3 2 2 2" xfId="42337" xr:uid="{EA317128-EC68-4A85-B35B-D9E084D74BD7}"/>
    <cellStyle name="Normal 82 3 3 2 3" xfId="42338" xr:uid="{2DD8FDC2-A09C-4075-8796-BBB91716B046}"/>
    <cellStyle name="Normal 82 3 3 3" xfId="42339" xr:uid="{E426031F-5461-4F71-8437-A023893FA917}"/>
    <cellStyle name="Normal 82 3 3 3 2" xfId="42340" xr:uid="{4CF2FC8C-ABB6-43FF-AF78-E2451DC3F3DE}"/>
    <cellStyle name="Normal 82 3 3 4" xfId="42341" xr:uid="{874BA93F-CDF8-441E-9D9B-02FA06AFF934}"/>
    <cellStyle name="Normal 82 3 4" xfId="42342" xr:uid="{41396D54-3E57-4100-A266-D92CFC092CE7}"/>
    <cellStyle name="Normal 82 3 4 2" xfId="42343" xr:uid="{C2B6DFA3-9536-4A6A-81E2-F4938FB9DB47}"/>
    <cellStyle name="Normal 82 3 4 2 2" xfId="58295" xr:uid="{C3548819-311B-422A-A4C3-F59C2FC9737D}"/>
    <cellStyle name="Normal 82 3 4 3" xfId="58296" xr:uid="{E8AFD669-E3FF-48C7-BB7F-4A788093BA63}"/>
    <cellStyle name="Normal 82 3 5" xfId="42344" xr:uid="{EE55B61F-6C70-4375-BBAE-ACB5D9169843}"/>
    <cellStyle name="Normal 82 3 5 2" xfId="58297" xr:uid="{86D47A2D-EF16-4D43-A255-420D08A0E81F}"/>
    <cellStyle name="Normal 82 3 6" xfId="58298" xr:uid="{0E944768-2DCF-4C5C-B2D9-5E0B601571F3}"/>
    <cellStyle name="Normal 82 3 7" xfId="58299" xr:uid="{E580AD59-7C8D-4686-A888-84503B970D8D}"/>
    <cellStyle name="Normal 82 4" xfId="42345" xr:uid="{88AD6AF6-D741-4A32-8E3F-121C07C5F97B}"/>
    <cellStyle name="Normal 82 4 2" xfId="42346" xr:uid="{8BBD607A-B520-4F54-96CF-F4441C89C619}"/>
    <cellStyle name="Normal 82 4 2 2" xfId="42347" xr:uid="{B7056836-D2D7-443E-AF0E-F1E544FDA146}"/>
    <cellStyle name="Normal 82 4 2 2 2" xfId="42348" xr:uid="{9111ECE9-5554-49C0-BDCC-73D37B269489}"/>
    <cellStyle name="Normal 82 4 2 2 2 2" xfId="42349" xr:uid="{16508CA4-DBD9-4297-B730-AA7B6A204E05}"/>
    <cellStyle name="Normal 82 4 2 2 3" xfId="42350" xr:uid="{E57AC443-4495-4E65-8981-CE654447B8B4}"/>
    <cellStyle name="Normal 82 4 2 3" xfId="42351" xr:uid="{48DF3C2A-9C89-4C3F-8392-633C1FE24170}"/>
    <cellStyle name="Normal 82 4 2 3 2" xfId="42352" xr:uid="{BE001C54-8A97-4597-9AA0-79608857EC38}"/>
    <cellStyle name="Normal 82 4 2 4" xfId="42353" xr:uid="{AED2CBA5-2F33-43AD-9BEF-D1C685E232F6}"/>
    <cellStyle name="Normal 82 4 3" xfId="58300" xr:uid="{7D12075E-F366-4912-B3F4-7394F54AFE0E}"/>
    <cellStyle name="Normal 82 4 3 2" xfId="58301" xr:uid="{F61BAE83-AEC8-487D-AA47-4B7B6AF19249}"/>
    <cellStyle name="Normal 82 4 3 2 2" xfId="58302" xr:uid="{B1EF2B47-9628-4A71-8836-36F812878BAC}"/>
    <cellStyle name="Normal 82 4 3 3" xfId="58303" xr:uid="{C625A2AF-1DA5-4A7C-B4F8-7F7F2DF9A996}"/>
    <cellStyle name="Normal 82 4 4" xfId="58304" xr:uid="{0E788803-A82B-45EE-BAE0-B859A4F2DC38}"/>
    <cellStyle name="Normal 82 4 4 2" xfId="58305" xr:uid="{A6272031-909D-443E-A8D3-683CAE20D20B}"/>
    <cellStyle name="Normal 82 4 5" xfId="58306" xr:uid="{8A519F4B-905F-417C-892A-5B260EB97CB8}"/>
    <cellStyle name="Normal 82 4 6" xfId="58307" xr:uid="{D189DE05-2C20-4D8B-85FE-A6EEDC721152}"/>
    <cellStyle name="Normal 82 5" xfId="42354" xr:uid="{9B936800-BB84-4D09-8A23-E806AF3D34AF}"/>
    <cellStyle name="Normal 82 5 2" xfId="42355" xr:uid="{A2E9F9B6-F961-4146-9403-B5278C9DA443}"/>
    <cellStyle name="Normal 82 5 2 2" xfId="42356" xr:uid="{28BC5B68-BC55-4984-B1DA-255D75FC6CAD}"/>
    <cellStyle name="Normal 82 5 2 2 2" xfId="42357" xr:uid="{F400230A-7A8C-4826-9DC1-199163D7A226}"/>
    <cellStyle name="Normal 82 5 2 3" xfId="42358" xr:uid="{312DABBC-31DA-42B2-BCEA-4F0DBD980FE5}"/>
    <cellStyle name="Normal 82 5 3" xfId="42359" xr:uid="{5D4ACC87-AA08-432A-B456-BDADDF5C37A4}"/>
    <cellStyle name="Normal 82 5 3 2" xfId="42360" xr:uid="{FF230C4B-34D2-4361-A9FB-15BFFB414890}"/>
    <cellStyle name="Normal 82 5 4" xfId="42361" xr:uid="{46E149BD-6740-47C8-AC92-A73D6E4BA0E4}"/>
    <cellStyle name="Normal 82 6" xfId="42362" xr:uid="{27133320-3105-4B81-B295-F9053D0847B0}"/>
    <cellStyle name="Normal 82 6 2" xfId="42363" xr:uid="{8849DC40-2298-4468-A974-40D863D5AB17}"/>
    <cellStyle name="Normal 82 6 2 2" xfId="58308" xr:uid="{4A2EC1BF-8957-46E8-8C76-711E36AB79BD}"/>
    <cellStyle name="Normal 82 6 3" xfId="58309" xr:uid="{34249BB6-F9D0-4763-9784-FF1D893C91B9}"/>
    <cellStyle name="Normal 82 7" xfId="42364" xr:uid="{B070C36C-B919-4246-BC83-1B61AF1C50B1}"/>
    <cellStyle name="Normal 82 7 2" xfId="58310" xr:uid="{E43862E5-4B4B-42F4-8CCF-26E181B1C7DE}"/>
    <cellStyle name="Normal 82 8" xfId="42365" xr:uid="{296D4F66-6E15-4343-93EB-11F8CA2ACD7A}"/>
    <cellStyle name="Normal 82 9" xfId="58311" xr:uid="{2D1DAD60-CF39-489F-844F-C83F46ADBE96}"/>
    <cellStyle name="Normal 83" xfId="42366" xr:uid="{B6A66868-CEB6-4557-B87F-6D464653C372}"/>
    <cellStyle name="Normal 83 2" xfId="42367" xr:uid="{43F92B41-84F4-4DC3-BD90-ED8626666194}"/>
    <cellStyle name="Normal 83 2 2" xfId="42368" xr:uid="{B209CC9F-09B3-4B04-9AA7-1E755C83452F}"/>
    <cellStyle name="Normal 83 2 2 2" xfId="42369" xr:uid="{6D50BE47-F218-45BF-B251-8B9660F7D14E}"/>
    <cellStyle name="Normal 83 2 2 2 2" xfId="42370" xr:uid="{F81A23B5-FD84-4F07-B0C7-7081672C53EC}"/>
    <cellStyle name="Normal 83 2 2 2 2 2" xfId="42371" xr:uid="{1AF9265F-B670-4DF0-9E64-CAE77AFF2A92}"/>
    <cellStyle name="Normal 83 2 2 2 2 2 2" xfId="42372" xr:uid="{8713571E-9E61-41F2-A7FC-D580FA307B65}"/>
    <cellStyle name="Normal 83 2 2 2 2 2 2 2" xfId="58312" xr:uid="{279CDE16-A1E1-4AFE-AC55-6A85AA24F62C}"/>
    <cellStyle name="Normal 83 2 2 2 2 2 3" xfId="58313" xr:uid="{3F8A849E-AA9E-415E-8AC9-CE293F83C33A}"/>
    <cellStyle name="Normal 83 2 2 2 2 3" xfId="42373" xr:uid="{7787A10D-A38D-45EE-9F83-CE60908576A6}"/>
    <cellStyle name="Normal 83 2 2 2 2 3 2" xfId="58314" xr:uid="{F08052DB-7838-4EBC-9737-23D675E65E5E}"/>
    <cellStyle name="Normal 83 2 2 2 2 4" xfId="58315" xr:uid="{8E2DF6C5-5565-46E1-BF62-B6BF342DC01C}"/>
    <cellStyle name="Normal 83 2 2 2 3" xfId="42374" xr:uid="{0B1956EC-B7E2-408E-8D0B-BE704AFBFA76}"/>
    <cellStyle name="Normal 83 2 2 2 3 2" xfId="42375" xr:uid="{BF719D88-D379-4A29-A246-1CDA38FD938D}"/>
    <cellStyle name="Normal 83 2 2 2 3 2 2" xfId="58316" xr:uid="{F8659D58-A010-4C9A-97E7-6E90433ABA8A}"/>
    <cellStyle name="Normal 83 2 2 2 3 3" xfId="58317" xr:uid="{D4DBEA21-121A-4676-901B-3514955B819D}"/>
    <cellStyle name="Normal 83 2 2 2 4" xfId="42376" xr:uid="{5FA081D0-5EDC-48FA-ABC4-66703F77ED91}"/>
    <cellStyle name="Normal 83 2 2 2 4 2" xfId="58318" xr:uid="{57E5FB8A-EEC4-4D3D-A878-7A826189BF2D}"/>
    <cellStyle name="Normal 83 2 2 2 5" xfId="58319" xr:uid="{687AB2B8-8E9E-4550-ADC7-F68CD0EF1882}"/>
    <cellStyle name="Normal 83 2 2 2 6" xfId="58320" xr:uid="{10E833B1-CC30-41B8-A30A-84F1B33EEE4C}"/>
    <cellStyle name="Normal 83 2 2 3" xfId="42377" xr:uid="{9FA448C6-816C-457D-AD3E-AF352E194409}"/>
    <cellStyle name="Normal 83 2 2 3 2" xfId="42378" xr:uid="{34CE3E4B-27A8-4438-903B-1B1515F777AB}"/>
    <cellStyle name="Normal 83 2 2 3 2 2" xfId="42379" xr:uid="{6005BA87-7A0C-4D50-AE06-2EC82AFCB7B8}"/>
    <cellStyle name="Normal 83 2 2 3 2 2 2" xfId="42380" xr:uid="{D58C6638-F2DE-4DFD-BD8A-3770EBE072B5}"/>
    <cellStyle name="Normal 83 2 2 3 2 3" xfId="42381" xr:uid="{3DE38C6F-A321-4525-BCC3-3560BD789D7B}"/>
    <cellStyle name="Normal 83 2 2 3 3" xfId="42382" xr:uid="{B8F3C978-B7CD-4BCC-8F86-746AEC5E7503}"/>
    <cellStyle name="Normal 83 2 2 3 3 2" xfId="42383" xr:uid="{6E875065-8E90-4A76-B41F-C1208F07466D}"/>
    <cellStyle name="Normal 83 2 2 3 4" xfId="42384" xr:uid="{699C4764-018C-4E46-8116-4030103FA61A}"/>
    <cellStyle name="Normal 83 2 2 4" xfId="42385" xr:uid="{57CECCF5-278A-4620-854F-8D508AEBE04D}"/>
    <cellStyle name="Normal 83 2 2 4 2" xfId="42386" xr:uid="{47EAA193-C73B-49B6-9C94-D626AA6207AD}"/>
    <cellStyle name="Normal 83 2 2 4 2 2" xfId="58321" xr:uid="{293A5C18-7F79-47CF-943C-BCAA1D401EEC}"/>
    <cellStyle name="Normal 83 2 2 4 3" xfId="58322" xr:uid="{165A58D6-01EE-41BE-97C3-5601752E810E}"/>
    <cellStyle name="Normal 83 2 2 5" xfId="42387" xr:uid="{1EDC69B0-F94D-4815-9197-39413A813193}"/>
    <cellStyle name="Normal 83 2 2 5 2" xfId="58323" xr:uid="{A89102CE-7AC4-41F6-B6BA-17A5CC281FF0}"/>
    <cellStyle name="Normal 83 2 2 6" xfId="58324" xr:uid="{E11D5B1F-7B11-48A8-95D3-C434F7A73520}"/>
    <cellStyle name="Normal 83 2 2 7" xfId="58325" xr:uid="{A88033AB-A342-4F40-8A94-837883B10DAC}"/>
    <cellStyle name="Normal 83 2 3" xfId="42388" xr:uid="{705E3AB7-9684-4118-A12A-564A10066431}"/>
    <cellStyle name="Normal 83 2 3 2" xfId="42389" xr:uid="{C207BCDA-DE95-43D6-8DC6-FA6EB8E35EF4}"/>
    <cellStyle name="Normal 83 2 3 2 2" xfId="42390" xr:uid="{62D2A509-6FC9-49B8-8073-E02BB0B1A3E6}"/>
    <cellStyle name="Normal 83 2 3 2 2 2" xfId="42391" xr:uid="{6AD83AEC-1A0F-4560-A8C5-B2D5CF358DBA}"/>
    <cellStyle name="Normal 83 2 3 2 2 2 2" xfId="58326" xr:uid="{6E7F90AD-3328-493A-9DB3-115C00A19C0D}"/>
    <cellStyle name="Normal 83 2 3 2 2 3" xfId="58327" xr:uid="{8A7C4F3A-9165-4F22-8202-863B494E8EFA}"/>
    <cellStyle name="Normal 83 2 3 2 3" xfId="42392" xr:uid="{F05134DB-B84D-4141-9C7C-0453F8226C86}"/>
    <cellStyle name="Normal 83 2 3 2 3 2" xfId="58328" xr:uid="{74E3ED13-86AD-460F-9D8F-C7D3241FE7DB}"/>
    <cellStyle name="Normal 83 2 3 2 4" xfId="58329" xr:uid="{DA7BDA6D-5899-4F50-85CC-5A87EA8BA703}"/>
    <cellStyle name="Normal 83 2 3 3" xfId="42393" xr:uid="{6710EA5F-1AF3-40A6-80AD-AFE0F6FB67B7}"/>
    <cellStyle name="Normal 83 2 3 3 2" xfId="42394" xr:uid="{04B3760B-2324-48F5-B492-D9F4CF42306B}"/>
    <cellStyle name="Normal 83 2 3 3 2 2" xfId="58330" xr:uid="{93214C13-AD23-462A-BDD2-F4E30EBE3E25}"/>
    <cellStyle name="Normal 83 2 3 3 3" xfId="58331" xr:uid="{97B50D17-49F4-4574-B83F-5D5051EDF6BF}"/>
    <cellStyle name="Normal 83 2 3 4" xfId="42395" xr:uid="{83BDCEF2-3800-4F73-BFA2-0BF2DD1FBA2D}"/>
    <cellStyle name="Normal 83 2 3 4 2" xfId="58332" xr:uid="{8CEC6D3C-D5BE-47FD-AC12-B484FAC179BD}"/>
    <cellStyle name="Normal 83 2 3 5" xfId="58333" xr:uid="{C808DD8E-8E7F-499E-B365-048C63E0AF1C}"/>
    <cellStyle name="Normal 83 2 3 6" xfId="58334" xr:uid="{020C8ED8-5174-4E24-9A47-B38F6B9E5702}"/>
    <cellStyle name="Normal 83 2 4" xfId="42396" xr:uid="{464FA6D7-0B44-4199-AAC5-EA745C69FA5F}"/>
    <cellStyle name="Normal 83 2 4 2" xfId="42397" xr:uid="{0D1D3599-A53A-40E2-8A3E-2EB17B59B55E}"/>
    <cellStyle name="Normal 83 2 4 2 2" xfId="42398" xr:uid="{A6C04730-4CBA-47A9-8A94-122C261AD7C7}"/>
    <cellStyle name="Normal 83 2 4 2 2 2" xfId="42399" xr:uid="{9D942FA3-5818-4428-AA18-98B396681A9E}"/>
    <cellStyle name="Normal 83 2 4 2 3" xfId="42400" xr:uid="{549A253F-4759-4619-900D-025B9D5D3A43}"/>
    <cellStyle name="Normal 83 2 4 3" xfId="42401" xr:uid="{FD6A6816-21F9-480D-82D3-9FF359A28F52}"/>
    <cellStyle name="Normal 83 2 4 3 2" xfId="42402" xr:uid="{9EB230E9-AD69-4FD1-8DE9-41BED35D886B}"/>
    <cellStyle name="Normal 83 2 4 4" xfId="42403" xr:uid="{96F78D75-36E3-44B3-BFE4-795BE8C20013}"/>
    <cellStyle name="Normal 83 2 5" xfId="42404" xr:uid="{1D922570-59D6-4EA3-9201-A190F3E042FC}"/>
    <cellStyle name="Normal 83 2 5 2" xfId="42405" xr:uid="{85AA7D30-5715-4032-B1A8-C785454CA948}"/>
    <cellStyle name="Normal 83 2 5 2 2" xfId="58335" xr:uid="{093779A0-23F1-4371-A125-781E0955DFB7}"/>
    <cellStyle name="Normal 83 2 5 3" xfId="58336" xr:uid="{63417219-CB0E-440A-B806-49EFFB6C64E4}"/>
    <cellStyle name="Normal 83 2 6" xfId="42406" xr:uid="{BE2B0603-2625-436C-9728-F583A5FF4DDF}"/>
    <cellStyle name="Normal 83 2 6 2" xfId="58337" xr:uid="{273D125B-F740-4B66-813D-A44CC6D37E1E}"/>
    <cellStyle name="Normal 83 2 7" xfId="58338" xr:uid="{F702F5B0-B827-4769-9B40-C0205C329CFF}"/>
    <cellStyle name="Normal 83 2 8" xfId="58339" xr:uid="{E25C4032-1D8D-434A-8E16-A4A859A8FDA9}"/>
    <cellStyle name="Normal 83 3" xfId="42407" xr:uid="{BC61A2C2-0431-49FB-8D89-05561FB58157}"/>
    <cellStyle name="Normal 83 3 2" xfId="42408" xr:uid="{5F69C977-87D6-486C-932A-163C54EDE01F}"/>
    <cellStyle name="Normal 83 3 2 2" xfId="42409" xr:uid="{23EE3177-7B74-4AC6-8060-7EDFD9015C9E}"/>
    <cellStyle name="Normal 83 3 2 2 2" xfId="42410" xr:uid="{082C428B-67B9-4189-ABE1-393A02320A26}"/>
    <cellStyle name="Normal 83 3 2 2 2 2" xfId="42411" xr:uid="{2C134EA2-EDEF-44AC-A734-BFE44E73124C}"/>
    <cellStyle name="Normal 83 3 2 2 2 2 2" xfId="58340" xr:uid="{1E520E1C-2481-43C0-887D-74435EE95F11}"/>
    <cellStyle name="Normal 83 3 2 2 2 3" xfId="58341" xr:uid="{393DD603-C033-450E-8F41-2E500FA7F8E0}"/>
    <cellStyle name="Normal 83 3 2 2 3" xfId="42412" xr:uid="{BAFE10D0-5E36-475A-8C3A-FB76FC5F572A}"/>
    <cellStyle name="Normal 83 3 2 2 3 2" xfId="58342" xr:uid="{F05EBCFE-5B0B-49C6-8EC3-EC426C68F19F}"/>
    <cellStyle name="Normal 83 3 2 2 4" xfId="58343" xr:uid="{44C4032E-53F3-44A8-B344-B98FE62CCE64}"/>
    <cellStyle name="Normal 83 3 2 3" xfId="42413" xr:uid="{135B3CE7-761A-4311-962B-011884A6291D}"/>
    <cellStyle name="Normal 83 3 2 3 2" xfId="42414" xr:uid="{ED00B7D0-9835-4F86-97FC-A76816C4E8D9}"/>
    <cellStyle name="Normal 83 3 2 3 2 2" xfId="58344" xr:uid="{B7DFFD7F-4A13-4CF1-9C44-FBD11FFB13A5}"/>
    <cellStyle name="Normal 83 3 2 3 3" xfId="58345" xr:uid="{2DDC975C-3283-451C-AFA4-CD6F46ED3F1C}"/>
    <cellStyle name="Normal 83 3 2 4" xfId="42415" xr:uid="{A1D3B23D-CC41-4322-ACF5-9A6F4A7EDED2}"/>
    <cellStyle name="Normal 83 3 2 4 2" xfId="58346" xr:uid="{D9368F74-1BB1-4B70-8C0A-70FEEF577251}"/>
    <cellStyle name="Normal 83 3 2 5" xfId="58347" xr:uid="{FC47D246-F227-4126-807A-96811C35775D}"/>
    <cellStyle name="Normal 83 3 2 6" xfId="58348" xr:uid="{A0C10972-D6C5-40D3-B522-06BE9BCA4CE0}"/>
    <cellStyle name="Normal 83 3 3" xfId="42416" xr:uid="{E5697193-E613-4179-9E77-8C14F322B722}"/>
    <cellStyle name="Normal 83 3 3 2" xfId="42417" xr:uid="{4487D30A-D075-4493-B487-A311DD73E65A}"/>
    <cellStyle name="Normal 83 3 3 2 2" xfId="42418" xr:uid="{99C62527-0DCC-4BE3-8260-F1E49FB1104D}"/>
    <cellStyle name="Normal 83 3 3 2 2 2" xfId="42419" xr:uid="{EFB4F556-2617-4EEB-A9CA-0767206CB705}"/>
    <cellStyle name="Normal 83 3 3 2 3" xfId="42420" xr:uid="{5DF84EE0-F08F-494B-A4D2-EEAF2DF6E9AB}"/>
    <cellStyle name="Normal 83 3 3 3" xfId="42421" xr:uid="{39CBCE2F-1B4C-47DB-9258-B7FC358B4E8A}"/>
    <cellStyle name="Normal 83 3 3 3 2" xfId="42422" xr:uid="{0DBCB98F-05E6-45E1-B94D-8777245001B9}"/>
    <cellStyle name="Normal 83 3 3 4" xfId="42423" xr:uid="{7A5D638C-FCE1-4C2E-ADD5-12D47EAEC43C}"/>
    <cellStyle name="Normal 83 3 4" xfId="42424" xr:uid="{FC2E431F-0A4A-43DB-8FDD-B7DE61591FA5}"/>
    <cellStyle name="Normal 83 3 4 2" xfId="42425" xr:uid="{56A99DFD-7792-43AA-96A9-67CF22AFFE73}"/>
    <cellStyle name="Normal 83 3 4 2 2" xfId="58349" xr:uid="{7B36A1DD-3471-4784-A5CB-93F166DBD593}"/>
    <cellStyle name="Normal 83 3 4 3" xfId="58350" xr:uid="{4A99D239-998D-4018-B162-85C2C569221D}"/>
    <cellStyle name="Normal 83 3 5" xfId="42426" xr:uid="{A029CAB1-7629-4ED8-B39E-1DE9D123D29F}"/>
    <cellStyle name="Normal 83 3 5 2" xfId="58351" xr:uid="{B75FBA20-C9D9-4039-B8DB-491D3859EFDA}"/>
    <cellStyle name="Normal 83 3 6" xfId="58352" xr:uid="{48DE854D-B22E-4812-BFC1-3ED7A26727BE}"/>
    <cellStyle name="Normal 83 3 7" xfId="58353" xr:uid="{07BC3C59-05D6-4BB9-B5DC-2BA97FBD6DFA}"/>
    <cellStyle name="Normal 83 4" xfId="42427" xr:uid="{350DDB48-2FD8-48E7-8E9B-0BBC9614FD32}"/>
    <cellStyle name="Normal 83 4 2" xfId="42428" xr:uid="{61671126-2A15-44C3-AA9B-B95BEC625116}"/>
    <cellStyle name="Normal 83 4 2 2" xfId="42429" xr:uid="{F07DE7CB-18D6-414C-BC64-97BDF88E5E67}"/>
    <cellStyle name="Normal 83 4 2 2 2" xfId="42430" xr:uid="{757D2C85-50C8-4B2F-A68A-64976A8881B7}"/>
    <cellStyle name="Normal 83 4 2 2 2 2" xfId="42431" xr:uid="{E91BD000-B5CE-41B4-BE2D-19970122E0FD}"/>
    <cellStyle name="Normal 83 4 2 2 3" xfId="42432" xr:uid="{F59F2130-1144-40A3-9584-21705ED6BF9F}"/>
    <cellStyle name="Normal 83 4 2 3" xfId="42433" xr:uid="{A24C6A5C-CE0D-494F-9817-1E5B8A138D6E}"/>
    <cellStyle name="Normal 83 4 2 3 2" xfId="42434" xr:uid="{BCD79017-727A-47AC-A88C-079344BE8E46}"/>
    <cellStyle name="Normal 83 4 2 4" xfId="42435" xr:uid="{92B1DACC-1FC4-409C-8DF0-BD3009D5FFD1}"/>
    <cellStyle name="Normal 83 4 3" xfId="58354" xr:uid="{9035F8AE-2750-40F9-B9C7-1784442D1190}"/>
    <cellStyle name="Normal 83 4 3 2" xfId="58355" xr:uid="{289C2593-6C49-4406-B46B-A0D63098BD69}"/>
    <cellStyle name="Normal 83 4 3 2 2" xfId="58356" xr:uid="{58A31855-F682-4A48-B784-2616B2FADD71}"/>
    <cellStyle name="Normal 83 4 3 3" xfId="58357" xr:uid="{01D635D5-1922-4DE3-B674-DFE44A21C5D6}"/>
    <cellStyle name="Normal 83 4 4" xfId="58358" xr:uid="{64500FB4-ABAE-4224-A32D-76491C587A2D}"/>
    <cellStyle name="Normal 83 4 4 2" xfId="58359" xr:uid="{DA27AF1C-90F5-44D8-9471-8ED34E452A02}"/>
    <cellStyle name="Normal 83 4 5" xfId="58360" xr:uid="{B8D2FF9A-EACB-4FD1-887A-7FFA6F232A62}"/>
    <cellStyle name="Normal 83 4 6" xfId="58361" xr:uid="{D58DD097-76A6-415E-9F90-BC49D579208A}"/>
    <cellStyle name="Normal 83 5" xfId="42436" xr:uid="{5CF4B126-C7A8-46AF-A8E4-823B2F771A4F}"/>
    <cellStyle name="Normal 83 5 2" xfId="42437" xr:uid="{1E5A2846-7FB9-47D8-9AA3-C89282D62A12}"/>
    <cellStyle name="Normal 83 5 2 2" xfId="42438" xr:uid="{28A3FD0B-C13D-4BF2-8C8C-7BD2027F99E1}"/>
    <cellStyle name="Normal 83 5 2 2 2" xfId="42439" xr:uid="{FA71A35A-A304-4C85-8FE3-677F1F5A8E28}"/>
    <cellStyle name="Normal 83 5 2 3" xfId="42440" xr:uid="{7BF092BF-41F2-4016-B603-E63CE82450E2}"/>
    <cellStyle name="Normal 83 5 3" xfId="42441" xr:uid="{CA4F12DE-54F0-4341-858C-F1323BD9FC06}"/>
    <cellStyle name="Normal 83 5 3 2" xfId="42442" xr:uid="{8B4F3D7B-C653-4327-A47B-8D78B2578509}"/>
    <cellStyle name="Normal 83 5 4" xfId="42443" xr:uid="{67DCC656-8119-46B7-9C58-5FF4F1C1D94B}"/>
    <cellStyle name="Normal 83 6" xfId="42444" xr:uid="{053B1A7D-9F2F-47E5-9C80-97C974C1576B}"/>
    <cellStyle name="Normal 83 6 2" xfId="42445" xr:uid="{DA5E3264-A6F6-45CD-AF38-DCF79D6C6138}"/>
    <cellStyle name="Normal 83 6 2 2" xfId="58362" xr:uid="{1E16177C-12FC-4AE5-BC2A-DD6CE8370D5F}"/>
    <cellStyle name="Normal 83 6 3" xfId="58363" xr:uid="{33A797D4-285F-4D4A-94D9-36C00DE28DC4}"/>
    <cellStyle name="Normal 83 7" xfId="42446" xr:uid="{72D8A14B-AE3E-44C6-A435-27DB38563442}"/>
    <cellStyle name="Normal 83 7 2" xfId="58364" xr:uid="{BFF92114-CE8C-4933-9B4D-64B7AA011C9E}"/>
    <cellStyle name="Normal 83 8" xfId="42447" xr:uid="{266A2C7E-1EB1-4E4D-8882-97B57A127C76}"/>
    <cellStyle name="Normal 83 9" xfId="58365" xr:uid="{BADFB59F-BB15-4B01-AAAC-5C0D6B48AB96}"/>
    <cellStyle name="Normal 84" xfId="25" xr:uid="{21A1684E-98F1-41CB-8FEB-276273075063}"/>
    <cellStyle name="Normal 84 10" xfId="58366" xr:uid="{9C8E67B1-C341-4F35-A0AF-10929F11E216}"/>
    <cellStyle name="Normal 84 2" xfId="42448" xr:uid="{635596A4-68B4-415A-93FF-B3D2133C1721}"/>
    <cellStyle name="Normal 84 2 2" xfId="42449" xr:uid="{48D725F8-8355-44A7-83DA-61FFC37EB465}"/>
    <cellStyle name="Normal 84 2 2 2" xfId="42450" xr:uid="{E63F449B-ABCF-4462-AD5B-41DDD9823D15}"/>
    <cellStyle name="Normal 84 2 2 2 2" xfId="42451" xr:uid="{D1E5C4ED-C407-4CF2-8B38-0F12EC40056F}"/>
    <cellStyle name="Normal 84 2 2 2 2 2" xfId="42452" xr:uid="{F55EE434-DAB1-4FCF-82B9-7DD6AFF3D687}"/>
    <cellStyle name="Normal 84 2 2 2 2 2 2" xfId="42453" xr:uid="{C6F41C72-5E2F-4336-8669-4A75D9EF6E84}"/>
    <cellStyle name="Normal 84 2 2 2 2 3" xfId="42454" xr:uid="{344BA832-A86F-4DD3-BF56-5354A512EA30}"/>
    <cellStyle name="Normal 84 2 2 2 3" xfId="42455" xr:uid="{964A4B8C-A119-4641-9BAB-EBA9DE7B5DAE}"/>
    <cellStyle name="Normal 84 2 2 2 3 2" xfId="42456" xr:uid="{58813649-D3E7-4325-9E60-9D179B7A98FD}"/>
    <cellStyle name="Normal 84 2 2 2 4" xfId="42457" xr:uid="{299122E9-8479-4133-994C-04E50F635FF8}"/>
    <cellStyle name="Normal 84 2 2 3" xfId="42458" xr:uid="{A444890E-F225-4ED9-9FB5-B9781F05734A}"/>
    <cellStyle name="Normal 84 2 2 3 2" xfId="42459" xr:uid="{16F5C382-F85B-4604-9AB2-4E890639FFB3}"/>
    <cellStyle name="Normal 84 2 2 3 2 2" xfId="58367" xr:uid="{00CD8043-4739-4EA2-8AA6-6CA937DA7CC3}"/>
    <cellStyle name="Normal 84 2 2 3 3" xfId="58368" xr:uid="{9945770E-B7DE-4247-A552-73260FE709F3}"/>
    <cellStyle name="Normal 84 2 2 4" xfId="42460" xr:uid="{A9D2AF1F-62AC-4675-9D39-3AC246709236}"/>
    <cellStyle name="Normal 84 2 2 4 2" xfId="58369" xr:uid="{BC27745B-4AF5-43A8-B0E0-E9FFB64C80B1}"/>
    <cellStyle name="Normal 84 2 2 5" xfId="42461" xr:uid="{9BC84F75-79DE-40D6-9A44-747054C14893}"/>
    <cellStyle name="Normal 84 2 2 6" xfId="58370" xr:uid="{FA71B02E-1436-40A2-8F8F-AC582047729E}"/>
    <cellStyle name="Normal 84 2 3" xfId="42462" xr:uid="{CD21D485-0FDE-415F-87E8-E246D557FB19}"/>
    <cellStyle name="Normal 84 2 3 2" xfId="42463" xr:uid="{FAE01A51-942D-464A-A1B1-62D1C2265774}"/>
    <cellStyle name="Normal 84 2 3 2 2" xfId="42464" xr:uid="{9C0A61E9-F265-4E9E-A334-AD01623440B5}"/>
    <cellStyle name="Normal 84 2 3 2 2 2" xfId="42465" xr:uid="{BEA00AF4-1DFA-41F1-9CA7-4F65A0A48B79}"/>
    <cellStyle name="Normal 84 2 3 2 3" xfId="42466" xr:uid="{9D98D819-64AC-4CF3-A264-4EC4C7753897}"/>
    <cellStyle name="Normal 84 2 3 3" xfId="42467" xr:uid="{72CEA7F3-EFF2-43A9-BA91-FFD9D4E5849D}"/>
    <cellStyle name="Normal 84 2 3 3 2" xfId="42468" xr:uid="{8C74DE21-91FC-4A81-8626-33E4F7DAECE8}"/>
    <cellStyle name="Normal 84 2 3 4" xfId="42469" xr:uid="{1C2B1208-31CA-4201-BAA0-CEDAAA99329A}"/>
    <cellStyle name="Normal 84 2 4" xfId="42470" xr:uid="{2F199EAE-057E-42E9-992D-0DEBE901CF06}"/>
    <cellStyle name="Normal 84 2 4 2" xfId="42471" xr:uid="{882D35B7-AABE-4AFA-AF2F-F8DC682665A3}"/>
    <cellStyle name="Normal 84 2 4 2 2" xfId="58371" xr:uid="{B0C156AA-8507-49AB-BB27-35A884E3E78B}"/>
    <cellStyle name="Normal 84 2 4 3" xfId="58372" xr:uid="{763C61D8-A212-4B69-85FC-455316BFCD45}"/>
    <cellStyle name="Normal 84 2 5" xfId="42472" xr:uid="{4885EC20-E0CF-4BF5-917A-01A328130182}"/>
    <cellStyle name="Normal 84 2 5 2" xfId="58373" xr:uid="{D5C2D90F-85E1-47B2-A066-610CAD338814}"/>
    <cellStyle name="Normal 84 2 6" xfId="42473" xr:uid="{CA916A48-2C24-478A-9AD6-4833E06B7591}"/>
    <cellStyle name="Normal 84 2 7" xfId="42474" xr:uid="{D34609CC-4FB9-40D0-9219-9171B1D25D1F}"/>
    <cellStyle name="Normal 84 3" xfId="42475" xr:uid="{849655E0-02D1-4186-A484-A777947EBF00}"/>
    <cellStyle name="Normal 84 3 2" xfId="42476" xr:uid="{688EC24D-A7A7-4493-AE1A-843719DF7570}"/>
    <cellStyle name="Normal 84 3 2 2" xfId="42477" xr:uid="{F2186401-DBFA-4D7F-B0B7-5F2CB3A84A77}"/>
    <cellStyle name="Normal 84 3 2 2 2" xfId="42478" xr:uid="{AA751802-628D-4008-86F7-350BB9C9F3CD}"/>
    <cellStyle name="Normal 84 3 2 2 2 2" xfId="42479" xr:uid="{319A5AF5-4C6A-43C4-A967-5F1A43589A06}"/>
    <cellStyle name="Normal 84 3 2 2 3" xfId="42480" xr:uid="{EDE136A3-6983-49EA-AD14-E9818F05A876}"/>
    <cellStyle name="Normal 84 3 2 3" xfId="42481" xr:uid="{890BBA9B-E498-4254-B4CC-604D91FC9997}"/>
    <cellStyle name="Normal 84 3 2 3 2" xfId="42482" xr:uid="{69831757-74E3-4DD9-8085-9FF7B1B13CDB}"/>
    <cellStyle name="Normal 84 3 2 4" xfId="42483" xr:uid="{02053562-9E05-4313-8242-09E4FE7E4EAD}"/>
    <cellStyle name="Normal 84 3 3" xfId="42484" xr:uid="{B0CD1390-722C-4F47-9C27-C4FEAA5FA3C2}"/>
    <cellStyle name="Normal 84 3 3 2" xfId="42485" xr:uid="{BCABA14B-94F9-4D7D-B729-FB7D5CDCCD99}"/>
    <cellStyle name="Normal 84 3 3 2 2" xfId="58374" xr:uid="{8B422F9B-7855-49C5-A75F-F70FD7E7E3C8}"/>
    <cellStyle name="Normal 84 3 3 3" xfId="58375" xr:uid="{E5294997-6593-4D34-B464-1BAD84B1D7C4}"/>
    <cellStyle name="Normal 84 3 4" xfId="42486" xr:uid="{7A77BAF4-1179-41A9-988F-B7422B2E110A}"/>
    <cellStyle name="Normal 84 3 4 2" xfId="58376" xr:uid="{F337CBE2-9315-4EAB-BC7C-6CE1A596A32D}"/>
    <cellStyle name="Normal 84 3 5" xfId="42487" xr:uid="{15154A08-AD6C-4B10-A367-21EC162DC065}"/>
    <cellStyle name="Normal 84 3 6" xfId="58377" xr:uid="{F590D67C-FCD7-45F0-B9F9-90654807F591}"/>
    <cellStyle name="Normal 84 4" xfId="42488" xr:uid="{C1573A63-BD8A-466F-AC2B-2A222D403D07}"/>
    <cellStyle name="Normal 84 4 2" xfId="42489" xr:uid="{611FF360-C039-460C-91C3-F5B78F44DBA8}"/>
    <cellStyle name="Normal 84 4 2 2" xfId="42490" xr:uid="{6E58A15A-1B66-4EC7-864F-E58081089DFD}"/>
    <cellStyle name="Normal 84 4 2 2 2" xfId="58378" xr:uid="{E3C8B6CE-F239-4243-A4D0-838D088523C4}"/>
    <cellStyle name="Normal 84 4 2 3" xfId="58379" xr:uid="{2AD418FF-346D-4D81-B84A-8D5EC7062BC6}"/>
    <cellStyle name="Normal 84 4 3" xfId="42491" xr:uid="{8B65ADF3-8D56-40DB-8CBA-2C80F5AC40E4}"/>
    <cellStyle name="Normal 84 4 3 2" xfId="58380" xr:uid="{BF646058-9871-425D-8C5F-425B2D5F5CEF}"/>
    <cellStyle name="Normal 84 4 4" xfId="58381" xr:uid="{2A23833B-2485-43B8-8D15-678EE7500ABB}"/>
    <cellStyle name="Normal 84 5" xfId="42492" xr:uid="{786B5EC9-7E9C-4AAF-969B-964A136A760B}"/>
    <cellStyle name="Normal 84 5 2" xfId="42493" xr:uid="{48A82562-7A59-4B81-83A0-27ED12CE03B2}"/>
    <cellStyle name="Normal 84 5 2 2" xfId="42494" xr:uid="{BE87C00C-32E4-4018-AA4C-5330D3DFDAF1}"/>
    <cellStyle name="Normal 84 5 2 2 2" xfId="42495" xr:uid="{618FA9E5-95BB-44FD-89FD-0EC546C5B081}"/>
    <cellStyle name="Normal 84 5 2 3" xfId="42496" xr:uid="{25E3DD77-A2CA-4AE9-926B-28A5CCA8E88C}"/>
    <cellStyle name="Normal 84 5 3" xfId="42497" xr:uid="{B1A5649C-8174-4C2A-8D54-60B23C0FC4C6}"/>
    <cellStyle name="Normal 84 5 3 2" xfId="42498" xr:uid="{22C6D4FF-00D5-4089-A551-4BB9CD483E53}"/>
    <cellStyle name="Normal 84 5 4" xfId="42499" xr:uid="{504E8976-BF9E-4C9F-BE27-D293CC82F5B8}"/>
    <cellStyle name="Normal 84 6" xfId="42500" xr:uid="{FBD1E48C-5240-4050-85B9-F4ED62FBFFF6}"/>
    <cellStyle name="Normal 84 6 2" xfId="42501" xr:uid="{A9934546-86AF-4D1E-A9BE-8FDB39750A1C}"/>
    <cellStyle name="Normal 84 7" xfId="42502" xr:uid="{7A7B4F4F-9A86-4D02-BF69-2BA4A2AAC6E9}"/>
    <cellStyle name="Normal 84 8" xfId="42503" xr:uid="{2114463C-A3E4-4390-B9F6-BDF36D64A60D}"/>
    <cellStyle name="Normal 84 9" xfId="42504" xr:uid="{C8571608-DFC0-4411-9CFE-2B393BD99517}"/>
    <cellStyle name="Normal 84_INFORME" xfId="42505" xr:uid="{ACD3E5E9-2A4D-42AA-A181-C0145301AA7F}"/>
    <cellStyle name="Normal 85" xfId="42506" xr:uid="{AD73054E-923E-4E67-AB0E-10474ECA9234}"/>
    <cellStyle name="Normal 85 2" xfId="42507" xr:uid="{D7B76575-7959-400A-ADB8-CA7438D9C0BF}"/>
    <cellStyle name="Normal 85 2 2" xfId="42508" xr:uid="{5630725E-EC6D-4879-9A38-3399F56085F2}"/>
    <cellStyle name="Normal 85 2 2 2" xfId="42509" xr:uid="{52884D87-A52D-4098-8322-FC9EA2642BE6}"/>
    <cellStyle name="Normal 85 2 2 2 2" xfId="42510" xr:uid="{E9B3FCB9-946A-4B30-BB41-8C5F0621C072}"/>
    <cellStyle name="Normal 85 2 2 2 2 2" xfId="42511" xr:uid="{E8251DA5-561C-4AD0-83D2-6ED03F5EE789}"/>
    <cellStyle name="Normal 85 2 2 2 2 2 2" xfId="58382" xr:uid="{8A49293E-E24F-443D-AC52-F1FF73BA19DF}"/>
    <cellStyle name="Normal 85 2 2 2 2 3" xfId="58383" xr:uid="{D1A3BB0A-D20B-42BC-9660-F9A0A0B3B98C}"/>
    <cellStyle name="Normal 85 2 2 2 3" xfId="42512" xr:uid="{C19C689E-DC89-4D36-B807-A5DB4C83C7D6}"/>
    <cellStyle name="Normal 85 2 2 2 3 2" xfId="58384" xr:uid="{6739C7EF-A686-4FB1-884B-307F7D3ED763}"/>
    <cellStyle name="Normal 85 2 2 2 4" xfId="58385" xr:uid="{047CC889-A7E1-4F2A-BD4F-B72E2F7C2911}"/>
    <cellStyle name="Normal 85 2 2 3" xfId="42513" xr:uid="{D2ADD2D6-0313-4C95-AFE2-8CF2C9686F25}"/>
    <cellStyle name="Normal 85 2 2 3 2" xfId="42514" xr:uid="{3D526DF6-76BE-4F32-83C9-1810EDCFB97E}"/>
    <cellStyle name="Normal 85 2 2 3 2 2" xfId="58386" xr:uid="{428CF4DE-20EB-49A8-B251-46AA67B7747A}"/>
    <cellStyle name="Normal 85 2 2 3 3" xfId="58387" xr:uid="{CDCB92D9-9CE8-48CE-B6DC-AAB2023FDFBD}"/>
    <cellStyle name="Normal 85 2 2 4" xfId="42515" xr:uid="{68D50AC3-28B4-42DA-9B0D-F6804704846D}"/>
    <cellStyle name="Normal 85 2 2 4 2" xfId="58388" xr:uid="{4CDBCF2D-64A0-424D-9FAA-DCFB780C123F}"/>
    <cellStyle name="Normal 85 2 2 5" xfId="58389" xr:uid="{8398377F-2C71-487B-B7CA-E754DD8856E3}"/>
    <cellStyle name="Normal 85 2 2 6" xfId="58390" xr:uid="{C3E251D9-28F6-4344-8339-3C7DD0988D04}"/>
    <cellStyle name="Normal 85 2 3" xfId="42516" xr:uid="{C2D1265F-1AF4-4DD5-A679-EF8AC91BC4FF}"/>
    <cellStyle name="Normal 85 2 3 2" xfId="42517" xr:uid="{04E2BF37-A06B-4EE0-9C81-C918E0479B62}"/>
    <cellStyle name="Normal 85 2 3 2 2" xfId="42518" xr:uid="{016B1AF0-5564-416D-BAE1-D2BFE451625C}"/>
    <cellStyle name="Normal 85 2 3 2 2 2" xfId="42519" xr:uid="{F9A7E097-C273-4962-B831-FEADEAF88013}"/>
    <cellStyle name="Normal 85 2 3 2 3" xfId="42520" xr:uid="{F900F70A-78C1-4024-B76C-EFF660620B29}"/>
    <cellStyle name="Normal 85 2 3 3" xfId="42521" xr:uid="{F56EC3A9-163A-457B-A212-B46FD556B47F}"/>
    <cellStyle name="Normal 85 2 3 3 2" xfId="42522" xr:uid="{51481FF5-38EC-4EE0-981F-308C46784995}"/>
    <cellStyle name="Normal 85 2 3 4" xfId="42523" xr:uid="{D6849FC2-2F89-4DCE-B32A-B5B2CC1854BF}"/>
    <cellStyle name="Normal 85 2 4" xfId="42524" xr:uid="{F5FF9E3E-B3E3-4FEB-80BA-9B6D3DB4410C}"/>
    <cellStyle name="Normal 85 2 4 2" xfId="42525" xr:uid="{9CB7B56F-7264-4BAE-8492-75358707D004}"/>
    <cellStyle name="Normal 85 2 4 2 2" xfId="58391" xr:uid="{EE103DEA-5F99-4C0E-8054-2B13CB1C02E9}"/>
    <cellStyle name="Normal 85 2 4 3" xfId="58392" xr:uid="{20D9FA23-A438-4FE0-A132-43B271A3C364}"/>
    <cellStyle name="Normal 85 2 5" xfId="42526" xr:uid="{4D3F0DA4-5B89-49C0-B3E4-625C38CE5872}"/>
    <cellStyle name="Normal 85 2 5 2" xfId="58393" xr:uid="{3BC5CE25-6E84-49FB-9B43-47B077FFEC79}"/>
    <cellStyle name="Normal 85 2 6" xfId="58394" xr:uid="{C4C66A41-7D2C-4AD2-98CA-AB99C201E438}"/>
    <cellStyle name="Normal 85 2 7" xfId="58395" xr:uid="{7425B40C-0798-4C83-A41A-BC705370E7F5}"/>
    <cellStyle name="Normal 85 3" xfId="42527" xr:uid="{12EDD010-36EA-4E41-8DD1-1EAE7E421E6D}"/>
    <cellStyle name="Normal 85 3 2" xfId="42528" xr:uid="{34C3AFCB-8571-4785-9C8C-2EE2F768EF2E}"/>
    <cellStyle name="Normal 85 3 2 2" xfId="42529" xr:uid="{7D4751FA-B008-4A5D-A405-185B67E48C19}"/>
    <cellStyle name="Normal 85 3 2 2 2" xfId="42530" xr:uid="{4076E062-5AEF-40FE-A2BF-7E5072DBB4BB}"/>
    <cellStyle name="Normal 85 3 2 2 2 2" xfId="58396" xr:uid="{4F65E6EA-961A-48BF-A77C-34A91A90A7AB}"/>
    <cellStyle name="Normal 85 3 2 2 3" xfId="58397" xr:uid="{C094495C-C5F6-4B0F-96DE-4F47768A3EFE}"/>
    <cellStyle name="Normal 85 3 2 3" xfId="42531" xr:uid="{6923BB43-999D-4A69-B6B3-1CB23D925D1B}"/>
    <cellStyle name="Normal 85 3 2 3 2" xfId="58398" xr:uid="{1B1BEED5-42CB-47BE-AE45-45EE45C94F3B}"/>
    <cellStyle name="Normal 85 3 2 4" xfId="58399" xr:uid="{EEAC04C5-D980-4E96-BDBE-702F74CCA7A7}"/>
    <cellStyle name="Normal 85 3 3" xfId="42532" xr:uid="{29FF7F08-DB5E-469E-9571-D8DFDD001621}"/>
    <cellStyle name="Normal 85 3 3 2" xfId="42533" xr:uid="{7CA5A1E3-A3ED-485A-BFCA-A0301CA09BD1}"/>
    <cellStyle name="Normal 85 3 3 2 2" xfId="58400" xr:uid="{E8F89514-B7EC-4E66-9DCC-D56E8F2BB75E}"/>
    <cellStyle name="Normal 85 3 3 3" xfId="58401" xr:uid="{33F49184-BC61-4AB4-B9E8-9A6773503607}"/>
    <cellStyle name="Normal 85 3 4" xfId="42534" xr:uid="{A2561969-8DEA-4B06-9408-DE9A425330BC}"/>
    <cellStyle name="Normal 85 3 4 2" xfId="58402" xr:uid="{339DF550-BEA2-46EE-B64E-211F9F8C2834}"/>
    <cellStyle name="Normal 85 3 5" xfId="58403" xr:uid="{4E3E8D85-5991-4A36-9BA3-1EFDC94E346E}"/>
    <cellStyle name="Normal 85 3 6" xfId="58404" xr:uid="{4EDEC02F-C225-4BA5-9692-8ED35C5DEFC9}"/>
    <cellStyle name="Normal 85 4" xfId="42535" xr:uid="{6BE77D8A-A6AF-4F7E-B55D-B91241A03FD6}"/>
    <cellStyle name="Normal 85 4 2" xfId="42536" xr:uid="{F28EDFCB-84FC-4CDC-8C0B-6A384D41AE1E}"/>
    <cellStyle name="Normal 85 4 2 2" xfId="42537" xr:uid="{C002B371-6CD9-4FF4-8F84-B44F110492DD}"/>
    <cellStyle name="Normal 85 4 2 2 2" xfId="42538" xr:uid="{B3DD5CD1-D053-4E84-99B5-9C99688F976B}"/>
    <cellStyle name="Normal 85 4 2 3" xfId="42539" xr:uid="{FC7F3AD4-D25E-48ED-A4AF-1A064BB3E48B}"/>
    <cellStyle name="Normal 85 4 3" xfId="42540" xr:uid="{FA31B9A1-94D2-4624-BEF2-95563214EC95}"/>
    <cellStyle name="Normal 85 4 3 2" xfId="42541" xr:uid="{34FA9076-577F-4CF6-9342-F80D0DD8BF02}"/>
    <cellStyle name="Normal 85 4 4" xfId="42542" xr:uid="{867E097F-8A3E-4247-92A1-C8C0B936DC64}"/>
    <cellStyle name="Normal 85 5" xfId="42543" xr:uid="{4A623B11-A110-430B-A21E-E100C531BD21}"/>
    <cellStyle name="Normal 85 5 2" xfId="42544" xr:uid="{0EEAD2DF-6365-497E-8AEE-4D14075FF6FA}"/>
    <cellStyle name="Normal 85 5 2 2" xfId="58405" xr:uid="{4E127A80-33BA-4358-828B-644B535FDBEF}"/>
    <cellStyle name="Normal 85 5 3" xfId="58406" xr:uid="{E9AA879D-E1EC-46C5-ADDE-A7D74CE3ADF8}"/>
    <cellStyle name="Normal 85 6" xfId="42545" xr:uid="{2E73396E-513F-42C0-B8ED-A8EDB7F02C9F}"/>
    <cellStyle name="Normal 85 6 2" xfId="58407" xr:uid="{A9443C10-FD32-4D78-A6FE-D9616312480A}"/>
    <cellStyle name="Normal 85 7" xfId="42546" xr:uid="{F1C47C3B-A9D5-47D2-A029-DFAD1B3473F2}"/>
    <cellStyle name="Normal 85 8" xfId="58408" xr:uid="{A91855C6-EFB0-4114-A015-9CE291A748DE}"/>
    <cellStyle name="Normal 86" xfId="42547" xr:uid="{CCFD4227-199F-4E4B-921E-2CC42F841B1A}"/>
    <cellStyle name="Normal 86 2" xfId="42548" xr:uid="{85296034-D17E-45CC-98F9-AA75C1962655}"/>
    <cellStyle name="Normal 86 2 2" xfId="42549" xr:uid="{3848B74F-FC91-4977-9217-DA000BC23241}"/>
    <cellStyle name="Normal 86 2 2 2" xfId="42550" xr:uid="{63243C0E-266D-4CDF-A2DF-E1C481CB9ECC}"/>
    <cellStyle name="Normal 86 2 2 2 2" xfId="42551" xr:uid="{167578F4-9D71-4772-9D17-6E9ADDBAD522}"/>
    <cellStyle name="Normal 86 2 2 2 2 2" xfId="42552" xr:uid="{C6BF2D56-B7B1-4E87-836F-28528438F7BD}"/>
    <cellStyle name="Normal 86 2 2 2 2 2 2" xfId="58409" xr:uid="{048C57D1-7376-4EE1-92C2-E20533BFA98F}"/>
    <cellStyle name="Normal 86 2 2 2 2 3" xfId="58410" xr:uid="{3FE01A51-E2E3-44DB-988F-92662EC58021}"/>
    <cellStyle name="Normal 86 2 2 2 3" xfId="42553" xr:uid="{F7A349EE-83A5-4B22-970A-FE187F641274}"/>
    <cellStyle name="Normal 86 2 2 2 3 2" xfId="58411" xr:uid="{E9452CB0-C58F-4BA4-A41A-291A88961329}"/>
    <cellStyle name="Normal 86 2 2 2 4" xfId="58412" xr:uid="{4719B3B9-39CF-4B04-A8FD-BE5C82D9AA2D}"/>
    <cellStyle name="Normal 86 2 2 3" xfId="42554" xr:uid="{C3F12B38-347C-41CD-8422-BFC2F542FD2A}"/>
    <cellStyle name="Normal 86 2 2 3 2" xfId="42555" xr:uid="{2278467D-6406-4964-8C78-9B8B209D72E0}"/>
    <cellStyle name="Normal 86 2 2 3 2 2" xfId="58413" xr:uid="{BFCE8299-B609-4174-9852-14C0E61B96CF}"/>
    <cellStyle name="Normal 86 2 2 3 3" xfId="58414" xr:uid="{F38313FE-8AAB-4A7C-B6E1-CD3BEA91D59E}"/>
    <cellStyle name="Normal 86 2 2 4" xfId="42556" xr:uid="{375C0D15-B43F-47DE-937F-27E612329E33}"/>
    <cellStyle name="Normal 86 2 2 4 2" xfId="58415" xr:uid="{B21B8780-5178-4A83-8DEF-9818DAF15801}"/>
    <cellStyle name="Normal 86 2 2 5" xfId="58416" xr:uid="{56FA919C-AF19-4142-ACCE-B8C4E3C804A1}"/>
    <cellStyle name="Normal 86 2 2 6" xfId="58417" xr:uid="{DEEAA6CF-FD9D-49F9-A523-F43EDCDFA2AF}"/>
    <cellStyle name="Normal 86 2 3" xfId="42557" xr:uid="{CC17524E-A232-45B6-AFBF-F35FD0D1E3E0}"/>
    <cellStyle name="Normal 86 2 3 2" xfId="42558" xr:uid="{E8F1C914-D503-4F35-9B33-00A911C1AC54}"/>
    <cellStyle name="Normal 86 2 3 2 2" xfId="42559" xr:uid="{A9092279-A900-4F21-83F0-019AE4E103FE}"/>
    <cellStyle name="Normal 86 2 3 2 2 2" xfId="42560" xr:uid="{78023074-C572-4AFA-9B1B-EED19EDC3345}"/>
    <cellStyle name="Normal 86 2 3 2 3" xfId="42561" xr:uid="{69EF26B1-A45A-4E28-A302-DF7DE2D2DCCE}"/>
    <cellStyle name="Normal 86 2 3 3" xfId="42562" xr:uid="{80AA8347-463F-4472-961A-9CA47205784F}"/>
    <cellStyle name="Normal 86 2 3 3 2" xfId="42563" xr:uid="{CE44ABD8-E468-4F1B-AF6C-E1FBB9B9FFA9}"/>
    <cellStyle name="Normal 86 2 3 4" xfId="42564" xr:uid="{13B4AD44-C263-476D-AA11-03A860CDD3ED}"/>
    <cellStyle name="Normal 86 2 4" xfId="42565" xr:uid="{85B7116B-5ED4-4357-BC7C-9B729DB9F3DA}"/>
    <cellStyle name="Normal 86 2 4 2" xfId="42566" xr:uid="{4428B025-E4CD-4ABD-B81A-D8FF2CE5C237}"/>
    <cellStyle name="Normal 86 2 4 2 2" xfId="42567" xr:uid="{1177F250-18A7-42B4-84B1-AF402856E21D}"/>
    <cellStyle name="Normal 86 2 4 3" xfId="58418" xr:uid="{2B0D4AC5-B184-4130-A1AE-970E06AD2164}"/>
    <cellStyle name="Normal 86 2 5" xfId="42568" xr:uid="{CC31B1F7-723C-43BC-AA8A-8F95B6F95F81}"/>
    <cellStyle name="Normal 86 2 5 2" xfId="58419" xr:uid="{AFB3856F-58CB-41C8-ADBA-C9F3800F9F1D}"/>
    <cellStyle name="Normal 86 2 6" xfId="58420" xr:uid="{A7000CAC-FD1A-420C-A43E-5E45073986D7}"/>
    <cellStyle name="Normal 86 2 7" xfId="58421" xr:uid="{BCFF41E0-870E-41C1-BA29-BFF8A2062768}"/>
    <cellStyle name="Normal 86 3" xfId="42569" xr:uid="{F7A7866F-3C0E-47A1-BDEF-070D33529520}"/>
    <cellStyle name="Normal 86 3 2" xfId="42570" xr:uid="{5397ACD1-EB76-4D38-89C6-27740373ED0F}"/>
    <cellStyle name="Normal 86 3 2 2" xfId="42571" xr:uid="{7492BDC0-BDEE-4D04-9B82-4C21165ECC8B}"/>
    <cellStyle name="Normal 86 3 2 2 2" xfId="42572" xr:uid="{27C13E2D-EE3A-4D37-A6C7-866194759680}"/>
    <cellStyle name="Normal 86 3 2 2 2 2" xfId="58422" xr:uid="{80F995C1-1EBD-49CC-A542-1B14467FD57F}"/>
    <cellStyle name="Normal 86 3 2 2 3" xfId="58423" xr:uid="{ABD378FB-47BA-424A-A115-285B0E51B9FF}"/>
    <cellStyle name="Normal 86 3 2 3" xfId="42573" xr:uid="{EB204DE6-060E-43F7-94EE-53BEEC901BDC}"/>
    <cellStyle name="Normal 86 3 2 3 2" xfId="58424" xr:uid="{C96BE059-F610-403B-986B-837699876C96}"/>
    <cellStyle name="Normal 86 3 2 4" xfId="58425" xr:uid="{F46283B1-6AE9-4F8F-ACA6-B809ED2006B6}"/>
    <cellStyle name="Normal 86 3 3" xfId="42574" xr:uid="{3E520BFF-E147-468E-84A3-1930DB7328DF}"/>
    <cellStyle name="Normal 86 3 3 2" xfId="42575" xr:uid="{B2DC617F-ED5B-4413-8D75-BFB2DBB622C4}"/>
    <cellStyle name="Normal 86 3 3 2 2" xfId="58426" xr:uid="{DD94F6C2-F849-4EA9-9D88-EE84A17C0F9B}"/>
    <cellStyle name="Normal 86 3 3 3" xfId="58427" xr:uid="{BBC3E045-9E73-4556-B737-DA55E41539D7}"/>
    <cellStyle name="Normal 86 3 4" xfId="42576" xr:uid="{4902CB9B-5E68-48AD-A88E-3852D2E928B1}"/>
    <cellStyle name="Normal 86 3 4 2" xfId="58428" xr:uid="{CBB3EB3A-20A5-415E-955F-544DE89CE0F5}"/>
    <cellStyle name="Normal 86 3 5" xfId="58429" xr:uid="{A3D7BFA8-56BB-4A49-A1B7-3517B353E5A2}"/>
    <cellStyle name="Normal 86 3 6" xfId="58430" xr:uid="{937B0B72-5116-4B6C-9334-77EC668861F4}"/>
    <cellStyle name="Normal 86 4" xfId="42577" xr:uid="{F139F25C-9787-4B8D-8B71-6CE0CAB7A47A}"/>
    <cellStyle name="Normal 86 4 2" xfId="42578" xr:uid="{3DF1A788-DC58-4E6A-9400-B8F4B59627C8}"/>
    <cellStyle name="Normal 86 4 2 2" xfId="42579" xr:uid="{D902DE22-B63D-427F-9CF9-4B43A8310D83}"/>
    <cellStyle name="Normal 86 4 2 2 2" xfId="42580" xr:uid="{AB5AE6C6-2560-41C3-ADBD-CAA753391DA2}"/>
    <cellStyle name="Normal 86 4 2 3" xfId="42581" xr:uid="{2B3003E8-2052-436C-8499-188862D8DCB9}"/>
    <cellStyle name="Normal 86 4 3" xfId="42582" xr:uid="{4A64B8EB-F79D-4480-B631-C8102C697529}"/>
    <cellStyle name="Normal 86 4 3 2" xfId="42583" xr:uid="{C1997CCE-BAF9-48E9-8AFD-2E531B3CDCA3}"/>
    <cellStyle name="Normal 86 4 4" xfId="42584" xr:uid="{39F27406-87F2-45C7-BE86-2E0FB54F819F}"/>
    <cellStyle name="Normal 86 5" xfId="42585" xr:uid="{D8AF8F89-674A-4E71-A33A-FED54C741B96}"/>
    <cellStyle name="Normal 86 5 2" xfId="42586" xr:uid="{D623CEB2-1871-4886-8A2D-0C084FBC0609}"/>
    <cellStyle name="Normal 86 5 2 2" xfId="58431" xr:uid="{217F28D8-6BB6-432E-AE43-45B8F8A2EDC8}"/>
    <cellStyle name="Normal 86 5 3" xfId="58432" xr:uid="{7B73C301-DA6A-4746-92EF-ED212E491056}"/>
    <cellStyle name="Normal 86 6" xfId="42587" xr:uid="{75FB66A3-7A53-4B31-92D7-848083FF7A84}"/>
    <cellStyle name="Normal 86 6 2" xfId="58433" xr:uid="{1F394E5E-48B6-4B2B-94CB-2351A758BB6B}"/>
    <cellStyle name="Normal 86 7" xfId="42588" xr:uid="{DD44D9D1-5241-4F7D-8665-E29DB722DE95}"/>
    <cellStyle name="Normal 86 8" xfId="58434" xr:uid="{C5183871-B159-4DDC-B798-C1FF646BE80B}"/>
    <cellStyle name="Normal 87" xfId="42589" xr:uid="{7EFFF53F-1C97-4DF8-A798-B3693334851F}"/>
    <cellStyle name="Normal 87 2" xfId="42590" xr:uid="{7EB657CE-0C14-4E9A-910D-BA97A2B3BF00}"/>
    <cellStyle name="Normal 87 2 2" xfId="42591" xr:uid="{084F5756-34FE-41EF-A021-90644BE54895}"/>
    <cellStyle name="Normal 87 2 2 2" xfId="42592" xr:uid="{330DAA45-50EC-4858-B9F6-652A5401F27D}"/>
    <cellStyle name="Normal 87 2 2 2 2" xfId="42593" xr:uid="{A3D47C20-5311-47C2-B253-B10B40218FAB}"/>
    <cellStyle name="Normal 87 2 2 2 2 2" xfId="42594" xr:uid="{92217245-8071-4501-9283-32F6BAD6271D}"/>
    <cellStyle name="Normal 87 2 2 2 2 2 2" xfId="58435" xr:uid="{3688830F-C7AB-4D3B-8187-60F14E1B1AA1}"/>
    <cellStyle name="Normal 87 2 2 2 2 3" xfId="58436" xr:uid="{148AD580-1143-4D00-BD0E-BEE1F34655E4}"/>
    <cellStyle name="Normal 87 2 2 2 3" xfId="42595" xr:uid="{CC46794B-52F1-4DC2-B4FA-33D5FBDF200B}"/>
    <cellStyle name="Normal 87 2 2 2 3 2" xfId="58437" xr:uid="{A2851989-365F-4D6C-8423-58347FE69EAB}"/>
    <cellStyle name="Normal 87 2 2 2 4" xfId="58438" xr:uid="{B68DD136-A1EC-4C98-8830-C37392CF0282}"/>
    <cellStyle name="Normal 87 2 2 3" xfId="42596" xr:uid="{E1A1506B-7F9F-47FB-A510-FD8BA5178A61}"/>
    <cellStyle name="Normal 87 2 2 3 2" xfId="42597" xr:uid="{23894F1F-C851-4ACA-B3BA-B96FD414FC89}"/>
    <cellStyle name="Normal 87 2 2 3 2 2" xfId="58439" xr:uid="{E0E2556D-7B40-4524-954E-D613852F9B73}"/>
    <cellStyle name="Normal 87 2 2 3 3" xfId="58440" xr:uid="{56EDB7A8-4639-4E32-9E3B-C169CB07F598}"/>
    <cellStyle name="Normal 87 2 2 4" xfId="42598" xr:uid="{8D8DCAC3-03A4-4CB1-BCAC-AE388FA155A4}"/>
    <cellStyle name="Normal 87 2 2 4 2" xfId="58441" xr:uid="{1DC238A1-5976-472E-8CD6-8C3B4E8E5E26}"/>
    <cellStyle name="Normal 87 2 2 5" xfId="58442" xr:uid="{80BD7F08-42E3-4E05-A02F-7F5BD0190E41}"/>
    <cellStyle name="Normal 87 2 2 6" xfId="58443" xr:uid="{989992C5-D9FD-49BC-80F3-4C38C94B59FD}"/>
    <cellStyle name="Normal 87 2 3" xfId="42599" xr:uid="{74ED822F-5782-4245-A8A1-DEB204201F9F}"/>
    <cellStyle name="Normal 87 2 3 2" xfId="42600" xr:uid="{DDDD1115-DFDB-40F0-AA68-F0EB71F9A239}"/>
    <cellStyle name="Normal 87 2 3 2 2" xfId="42601" xr:uid="{03B51E88-320B-46D9-A87C-B0EB46CD2B84}"/>
    <cellStyle name="Normal 87 2 3 2 2 2" xfId="42602" xr:uid="{7C879555-FE11-4CC5-9C76-D22A6AF0C16E}"/>
    <cellStyle name="Normal 87 2 3 2 3" xfId="42603" xr:uid="{AC54633C-9F63-4DE3-AC8A-3736003C4D49}"/>
    <cellStyle name="Normal 87 2 3 3" xfId="42604" xr:uid="{72A6C196-D064-43EA-8FDC-F72C80D69E08}"/>
    <cellStyle name="Normal 87 2 3 3 2" xfId="42605" xr:uid="{02B25289-3759-485C-AFA7-14C603D3D166}"/>
    <cellStyle name="Normal 87 2 3 4" xfId="42606" xr:uid="{EA6D9147-71D9-408E-9A2C-9391A8DC54ED}"/>
    <cellStyle name="Normal 87 2 4" xfId="42607" xr:uid="{E8CA3642-A085-4B0A-B444-ABD41FD081EF}"/>
    <cellStyle name="Normal 87 2 4 2" xfId="42608" xr:uid="{95F2C218-F4A8-4D8C-9696-0D7021095D36}"/>
    <cellStyle name="Normal 87 2 4 2 2" xfId="42609" xr:uid="{10737CBA-72FF-4F46-8BD3-21D1F1DE2443}"/>
    <cellStyle name="Normal 87 2 4 3" xfId="58444" xr:uid="{2921961C-D462-4C43-AC73-3612A07CB4AA}"/>
    <cellStyle name="Normal 87 2 5" xfId="42610" xr:uid="{475C78C6-F499-4053-BF0D-5FD2625A0485}"/>
    <cellStyle name="Normal 87 2 5 2" xfId="58445" xr:uid="{FBB6E957-C37F-4DF7-A656-CCBB0734672A}"/>
    <cellStyle name="Normal 87 2 6" xfId="58446" xr:uid="{2A29E23A-FA9D-4753-B44E-59211CCCCC9C}"/>
    <cellStyle name="Normal 87 2 7" xfId="58447" xr:uid="{2DEF9E61-4F19-4215-8E42-0B30B7D9B381}"/>
    <cellStyle name="Normal 87 3" xfId="42611" xr:uid="{82F777C2-7A73-47F1-B47C-971DD66C0744}"/>
    <cellStyle name="Normal 87 3 2" xfId="42612" xr:uid="{5D896E53-EB72-4895-837B-098FC66FC5A0}"/>
    <cellStyle name="Normal 87 3 2 2" xfId="42613" xr:uid="{92342232-C431-4141-AD2F-94012C349357}"/>
    <cellStyle name="Normal 87 3 2 2 2" xfId="42614" xr:uid="{E2980A6D-3860-447F-851F-AB80ED22B9DF}"/>
    <cellStyle name="Normal 87 3 2 2 2 2" xfId="58448" xr:uid="{6856DD38-ACD5-43F1-B9C8-31B8893D2B1B}"/>
    <cellStyle name="Normal 87 3 2 2 3" xfId="58449" xr:uid="{4E3D76DD-AC89-421B-AB55-F204EA192D99}"/>
    <cellStyle name="Normal 87 3 2 3" xfId="42615" xr:uid="{9D1C7123-B03C-43EB-B440-CACCCFE71F7C}"/>
    <cellStyle name="Normal 87 3 2 3 2" xfId="58450" xr:uid="{5C7EB8CC-20E4-4ADF-B315-EFB9DF1B7DDD}"/>
    <cellStyle name="Normal 87 3 2 4" xfId="58451" xr:uid="{5B04B7EF-3DF3-4F37-AB89-998247A5769D}"/>
    <cellStyle name="Normal 87 3 3" xfId="42616" xr:uid="{CF0EC7A2-C807-4D62-B371-086A038659C7}"/>
    <cellStyle name="Normal 87 3 3 2" xfId="42617" xr:uid="{E80BCE17-FF0F-40F4-8E4C-947E1514A7D9}"/>
    <cellStyle name="Normal 87 3 3 2 2" xfId="58452" xr:uid="{E13428EE-C43C-418A-8EE1-5730D39F0B31}"/>
    <cellStyle name="Normal 87 3 3 3" xfId="58453" xr:uid="{6946FF2D-CF35-4D3A-A0BA-9669E45CE10F}"/>
    <cellStyle name="Normal 87 3 4" xfId="42618" xr:uid="{DE85AB10-B467-493E-B1E1-A3D21D31C91E}"/>
    <cellStyle name="Normal 87 3 4 2" xfId="58454" xr:uid="{BB5DB3BF-3E0F-4B5A-AC6A-E7C6B4A1A6BC}"/>
    <cellStyle name="Normal 87 3 5" xfId="58455" xr:uid="{62FEC347-98F8-48EB-BCDE-6FB5DDBE755C}"/>
    <cellStyle name="Normal 87 3 6" xfId="58456" xr:uid="{7226127C-CC34-4C0C-85E6-F8DA8F0CCD85}"/>
    <cellStyle name="Normal 87 4" xfId="42619" xr:uid="{BBC9626D-AD11-41F6-9D85-89731B7899ED}"/>
    <cellStyle name="Normal 87 4 2" xfId="42620" xr:uid="{4B0B7C34-BCBC-4CF1-A2B6-FF6FE2395EE8}"/>
    <cellStyle name="Normal 87 4 2 2" xfId="42621" xr:uid="{1D8B5274-E81B-4A7E-87E6-9112602521FB}"/>
    <cellStyle name="Normal 87 4 2 2 2" xfId="42622" xr:uid="{709C7E65-BC46-43AE-8BEB-06966AEC683D}"/>
    <cellStyle name="Normal 87 4 2 3" xfId="42623" xr:uid="{5ED256BD-3044-4CD4-9C95-FD07C5981475}"/>
    <cellStyle name="Normal 87 4 3" xfId="42624" xr:uid="{1C172359-8CD4-4CFC-8100-3E4DA962D815}"/>
    <cellStyle name="Normal 87 4 3 2" xfId="42625" xr:uid="{59E534BA-9FCA-4527-8168-41C97245AFF9}"/>
    <cellStyle name="Normal 87 4 4" xfId="42626" xr:uid="{DFF1D5D5-6430-40D6-B84B-174F97FB1AF6}"/>
    <cellStyle name="Normal 87 5" xfId="42627" xr:uid="{D1C880EE-5FC3-4FE8-8E36-2CA75CDA6B29}"/>
    <cellStyle name="Normal 87 5 2" xfId="42628" xr:uid="{65E25862-C6C5-469E-9D0B-326D4E32030F}"/>
    <cellStyle name="Normal 87 5 2 2" xfId="58457" xr:uid="{B59211A0-C8C8-468C-A149-93D6FEB70DB8}"/>
    <cellStyle name="Normal 87 5 3" xfId="58458" xr:uid="{F332887C-E298-4ED5-90F9-F2BB230CE3E0}"/>
    <cellStyle name="Normal 87 6" xfId="42629" xr:uid="{30A1835A-DE29-458A-B033-F5F8F9164EEA}"/>
    <cellStyle name="Normal 87 6 2" xfId="58459" xr:uid="{C71B5C13-2426-438A-B5EF-08EDCE847FB1}"/>
    <cellStyle name="Normal 87 7" xfId="42630" xr:uid="{9B0F4D3E-72D5-4F3D-B2AF-A12892BCCD2F}"/>
    <cellStyle name="Normal 87 8" xfId="58460" xr:uid="{B3BDE47B-2E9F-4E01-8CAC-3611F47401ED}"/>
    <cellStyle name="Normal 88" xfId="42631" xr:uid="{556ABA3E-2934-4A8F-AF32-C331998FF8B8}"/>
    <cellStyle name="Normal 88 2" xfId="42632" xr:uid="{76A117E5-5E83-437C-8111-3A384E205527}"/>
    <cellStyle name="Normal 88 2 2" xfId="42633" xr:uid="{0F2F0308-A666-48F8-BB19-DB4C5B94C43D}"/>
    <cellStyle name="Normal 88 2 2 2" xfId="42634" xr:uid="{707631BC-39F1-4F43-8B8E-70E3A7D0B33A}"/>
    <cellStyle name="Normal 88 2 2 2 2" xfId="42635" xr:uid="{9BC471BF-5CEA-4108-81D5-B0B80F76CC0C}"/>
    <cellStyle name="Normal 88 2 2 2 2 2" xfId="42636" xr:uid="{90000118-7EF3-42AA-A3DC-244D455C711E}"/>
    <cellStyle name="Normal 88 2 2 2 2 2 2" xfId="42637" xr:uid="{FF320079-2C9B-4ADE-B602-9E60117FDB3A}"/>
    <cellStyle name="Normal 88 2 2 2 2 3" xfId="42638" xr:uid="{08B73746-D57E-4154-95B2-1586BC8E828E}"/>
    <cellStyle name="Normal 88 2 2 2 3" xfId="42639" xr:uid="{00CE3F80-AC2E-4F5A-A864-2DFA55EB51C7}"/>
    <cellStyle name="Normal 88 2 2 2 3 2" xfId="42640" xr:uid="{CD413661-4AB0-4098-84EC-3DC13D8224A2}"/>
    <cellStyle name="Normal 88 2 2 2 4" xfId="42641" xr:uid="{8B3FDE07-A8EA-489E-981F-D81C892BBD08}"/>
    <cellStyle name="Normal 88 2 2 3" xfId="42642" xr:uid="{E810896B-8E56-4B16-B91F-4F463A665C7A}"/>
    <cellStyle name="Normal 88 2 2 3 2" xfId="42643" xr:uid="{8F78C76E-7EDB-44A2-B925-EC9DCA66A36D}"/>
    <cellStyle name="Normal 88 2 2 3 2 2" xfId="42644" xr:uid="{4CDC5000-9608-46CD-AC1B-52D164D25D32}"/>
    <cellStyle name="Normal 88 2 2 3 3" xfId="42645" xr:uid="{9103B6B4-ECC4-4D10-9C50-00958BFD6184}"/>
    <cellStyle name="Normal 88 2 2 4" xfId="42646" xr:uid="{89851E8C-FF70-456C-988F-125FEF866158}"/>
    <cellStyle name="Normal 88 2 2 4 2" xfId="42647" xr:uid="{F85C9571-A7FF-4485-A492-BDDE9D0B236A}"/>
    <cellStyle name="Normal 88 2 2 5" xfId="42648" xr:uid="{38CE2884-30F1-404B-A84D-0D266F178A28}"/>
    <cellStyle name="Normal 88 2 2 6" xfId="58461" xr:uid="{21B84ECB-7EFD-4389-8410-AF092683C14A}"/>
    <cellStyle name="Normal 88 2 3" xfId="42649" xr:uid="{E80A0DC2-395C-4AC5-A274-F67058DA65AC}"/>
    <cellStyle name="Normal 88 2 3 2" xfId="42650" xr:uid="{9B132071-DF95-4D2B-BF4B-2DF3F384835F}"/>
    <cellStyle name="Normal 88 2 3 2 2" xfId="42651" xr:uid="{A8ACFF27-6C83-4731-B884-308DD3B0E1A7}"/>
    <cellStyle name="Normal 88 2 3 2 2 2" xfId="42652" xr:uid="{E206B850-CD13-4520-86F4-FDA1A55DB9FD}"/>
    <cellStyle name="Normal 88 2 3 2 3" xfId="42653" xr:uid="{D921E2B7-D390-4A8C-8E6D-2E99E347C3FF}"/>
    <cellStyle name="Normal 88 2 3 3" xfId="42654" xr:uid="{7920EFF0-554A-451F-8456-02F44C3FDE99}"/>
    <cellStyle name="Normal 88 2 3 3 2" xfId="42655" xr:uid="{93770EBD-83F0-4DFD-A907-5ADFE5BAFE9D}"/>
    <cellStyle name="Normal 88 2 3 4" xfId="42656" xr:uid="{A8D47AD6-C5A5-4698-8448-C0216D00603C}"/>
    <cellStyle name="Normal 88 2 4" xfId="42657" xr:uid="{FEA42057-CBD2-4C27-BD0D-6C217A5BEA90}"/>
    <cellStyle name="Normal 88 2 4 2" xfId="42658" xr:uid="{393C7E43-F06D-4523-814E-C83F4606B0C5}"/>
    <cellStyle name="Normal 88 2 4 2 2" xfId="42659" xr:uid="{FBDF91AC-83F3-4A91-A1D6-530EA3FB49FD}"/>
    <cellStyle name="Normal 88 2 4 3" xfId="42660" xr:uid="{64C3871B-4C06-4105-9486-53DE4797622A}"/>
    <cellStyle name="Normal 88 2 5" xfId="42661" xr:uid="{F9469C95-37FA-4B57-8FC3-285A73E85971}"/>
    <cellStyle name="Normal 88 2 5 2" xfId="42662" xr:uid="{4BED50E4-F04F-4B41-95DC-F951475BCA32}"/>
    <cellStyle name="Normal 88 2 6" xfId="42663" xr:uid="{E70808BE-6608-4921-A527-D8258F945367}"/>
    <cellStyle name="Normal 88 2 7" xfId="58462" xr:uid="{AD1CF89C-129A-404A-A4A4-0BD73573E9EF}"/>
    <cellStyle name="Normal 88 3" xfId="42664" xr:uid="{429A6B86-B1D5-4840-904E-86BFB0571396}"/>
    <cellStyle name="Normal 88 3 2" xfId="42665" xr:uid="{164193A8-F439-4531-86AC-62DD883F11B9}"/>
    <cellStyle name="Normal 88 3 2 2" xfId="42666" xr:uid="{6DB21BBE-D539-43DE-A968-A76B694BA251}"/>
    <cellStyle name="Normal 88 3 2 2 2" xfId="42667" xr:uid="{428B2F97-6D92-46A9-9D67-728F7D2E9035}"/>
    <cellStyle name="Normal 88 3 2 2 2 2" xfId="42668" xr:uid="{01798BA7-4FF3-4B8D-99B1-A674BF36BFFD}"/>
    <cellStyle name="Normal 88 3 2 2 3" xfId="42669" xr:uid="{A009836C-A184-4D3D-B6B9-D7DE0EBDCB9E}"/>
    <cellStyle name="Normal 88 3 2 3" xfId="42670" xr:uid="{A4DA631C-657A-485F-B479-086700F3F396}"/>
    <cellStyle name="Normal 88 3 2 3 2" xfId="42671" xr:uid="{D0630937-D301-4A2C-9BBA-CB1C7B3575D7}"/>
    <cellStyle name="Normal 88 3 2 4" xfId="42672" xr:uid="{5F97BBA2-462B-4DAA-87D8-EBDE81F4A3EF}"/>
    <cellStyle name="Normal 88 3 3" xfId="42673" xr:uid="{B03688FF-A8BD-4B6C-8112-68ADD0BD6C3F}"/>
    <cellStyle name="Normal 88 3 3 2" xfId="42674" xr:uid="{08FF1849-EBEC-40AB-A70E-E69E792A22FF}"/>
    <cellStyle name="Normal 88 3 3 2 2" xfId="42675" xr:uid="{7A9245B1-875D-49D2-850C-6F17D33FBFA0}"/>
    <cellStyle name="Normal 88 3 3 3" xfId="42676" xr:uid="{7ECE2A65-6FAB-4139-8198-3062DC91A661}"/>
    <cellStyle name="Normal 88 3 4" xfId="42677" xr:uid="{C127D9CE-D670-45DF-B80F-C1BB003376F2}"/>
    <cellStyle name="Normal 88 3 4 2" xfId="42678" xr:uid="{46CB1556-1624-4F9D-A692-EB3895100B8D}"/>
    <cellStyle name="Normal 88 3 5" xfId="42679" xr:uid="{EFFD152E-6AD3-4271-97C4-5D28D893B9E6}"/>
    <cellStyle name="Normal 88 3 6" xfId="58463" xr:uid="{49F9DF61-067C-452D-9827-FD3FB3C55393}"/>
    <cellStyle name="Normal 88 4" xfId="42680" xr:uid="{8D9890C8-8BB0-4563-8CF3-1293140EDD52}"/>
    <cellStyle name="Normal 88 4 2" xfId="42681" xr:uid="{54891BD9-60B9-4D18-A9C1-1D847896F6FF}"/>
    <cellStyle name="Normal 88 4 2 2" xfId="42682" xr:uid="{B0A52EDD-3FEF-4C5C-9E4A-E67D7D98B9D0}"/>
    <cellStyle name="Normal 88 4 2 2 2" xfId="42683" xr:uid="{F650F85D-000D-4489-8FCE-981A385F1512}"/>
    <cellStyle name="Normal 88 4 2 3" xfId="42684" xr:uid="{CC072E4D-3F91-48AF-BB98-D0BDD727666C}"/>
    <cellStyle name="Normal 88 4 3" xfId="42685" xr:uid="{262AF31A-DC5C-4520-8D7C-067AA74AA5E8}"/>
    <cellStyle name="Normal 88 4 3 2" xfId="42686" xr:uid="{13422216-4A35-4CB5-9AD9-FE4960FF5FBC}"/>
    <cellStyle name="Normal 88 4 4" xfId="42687" xr:uid="{583F2486-13BA-44A7-9DE4-350474AE4BEC}"/>
    <cellStyle name="Normal 88 5" xfId="42688" xr:uid="{CAD3A529-E05E-42F8-82F5-048005FC9026}"/>
    <cellStyle name="Normal 88 5 2" xfId="42689" xr:uid="{E1E30624-B7BE-4EAE-BE3A-C08243B4CD0F}"/>
    <cellStyle name="Normal 88 5 2 2" xfId="42690" xr:uid="{7D1EA08C-8CA6-4934-AD51-343147D4A337}"/>
    <cellStyle name="Normal 88 5 3" xfId="42691" xr:uid="{4655FFCE-77F5-4EAF-AFF6-2170EC852B58}"/>
    <cellStyle name="Normal 88 6" xfId="42692" xr:uid="{AE080EA4-AFB0-4EB7-B412-7E1BE0C3F2D4}"/>
    <cellStyle name="Normal 88 6 2" xfId="42693" xr:uid="{4742029F-4742-4CA3-8CCF-F250EA4312E0}"/>
    <cellStyle name="Normal 88 7" xfId="42694" xr:uid="{21DE8895-CAC0-4F3D-A3F2-285E58779A0E}"/>
    <cellStyle name="Normal 88 8" xfId="42695" xr:uid="{B368EF9E-166A-455B-B5B3-19D552B3149C}"/>
    <cellStyle name="Normal 89" xfId="42696" xr:uid="{29604586-3D78-4DC5-AB18-1A8FAD51990F}"/>
    <cellStyle name="Normal 89 2" xfId="42697" xr:uid="{5E3864E6-4946-4548-B946-71E07D374887}"/>
    <cellStyle name="Normal 89 2 2" xfId="42698" xr:uid="{D7D69582-9D69-40D2-89A1-63EE05CE40E4}"/>
    <cellStyle name="Normal 89 2 2 2" xfId="42699" xr:uid="{E7F9057D-B254-452A-95CD-15CC4F89BE5E}"/>
    <cellStyle name="Normal 89 2 2 2 2" xfId="42700" xr:uid="{5A9D2A1C-2602-4749-BC52-C32A8F29C24A}"/>
    <cellStyle name="Normal 89 2 2 2 2 2" xfId="42701" xr:uid="{2B9DDED3-2D93-4190-B413-E6EC6844CC65}"/>
    <cellStyle name="Normal 89 2 2 2 2 2 2" xfId="42702" xr:uid="{B0A4B731-39E1-4F25-8AEC-008616B96F84}"/>
    <cellStyle name="Normal 89 2 2 2 2 3" xfId="42703" xr:uid="{13D52CBB-583C-454E-A2E1-899F4AC92924}"/>
    <cellStyle name="Normal 89 2 2 2 3" xfId="42704" xr:uid="{4EE8E6FF-A1FD-4058-94DA-122E64C111AB}"/>
    <cellStyle name="Normal 89 2 2 2 3 2" xfId="42705" xr:uid="{C319D75A-06B7-4B53-9C4F-10EB59512D30}"/>
    <cellStyle name="Normal 89 2 2 2 4" xfId="42706" xr:uid="{6FC5A14D-4F92-43E9-9B0D-9B1AE4869AF2}"/>
    <cellStyle name="Normal 89 2 2 3" xfId="42707" xr:uid="{2C7F86FD-3BBB-410B-925F-26D4CE62A404}"/>
    <cellStyle name="Normal 89 2 2 3 2" xfId="42708" xr:uid="{C3938F2C-4E35-448F-A052-A872A0AD87FE}"/>
    <cellStyle name="Normal 89 2 2 3 2 2" xfId="42709" xr:uid="{08819424-7CE7-435F-BAE0-3EA60A396F71}"/>
    <cellStyle name="Normal 89 2 2 3 3" xfId="42710" xr:uid="{C1829490-61D4-4648-815C-E2728207D933}"/>
    <cellStyle name="Normal 89 2 2 4" xfId="42711" xr:uid="{AFC00ADF-CF91-42CF-BEA4-A83B94B9826D}"/>
    <cellStyle name="Normal 89 2 2 4 2" xfId="42712" xr:uid="{B98336A9-AB11-4DD6-ACA6-E929DAACFC38}"/>
    <cellStyle name="Normal 89 2 2 5" xfId="42713" xr:uid="{61683559-E330-4DAC-8DCF-57711510C6B9}"/>
    <cellStyle name="Normal 89 2 2 6" xfId="42714" xr:uid="{D30EA974-CB5C-4754-964C-16B8B8A6D3F6}"/>
    <cellStyle name="Normal 89 2 3" xfId="42715" xr:uid="{BC03E19C-F9E2-4E72-9A90-83C525C8956E}"/>
    <cellStyle name="Normal 89 2 3 2" xfId="42716" xr:uid="{3EBC8C8A-FC7E-461F-98DA-932F39A8E093}"/>
    <cellStyle name="Normal 89 2 3 2 2" xfId="42717" xr:uid="{2957C178-2502-4B70-9C93-321F5983BD79}"/>
    <cellStyle name="Normal 89 2 3 2 2 2" xfId="42718" xr:uid="{DA8EC070-6C0B-4381-A29F-AE8232E4421C}"/>
    <cellStyle name="Normal 89 2 3 2 3" xfId="42719" xr:uid="{A1FD3F8E-84A7-4CFD-9571-4FB117075A63}"/>
    <cellStyle name="Normal 89 2 3 3" xfId="42720" xr:uid="{01E582BB-2FAE-4915-8F9C-3A16ADB70061}"/>
    <cellStyle name="Normal 89 2 3 3 2" xfId="42721" xr:uid="{9F205805-5D97-4499-A95D-504EF4733225}"/>
    <cellStyle name="Normal 89 2 3 4" xfId="42722" xr:uid="{8A9B153F-C15E-42A4-9ABA-287F695B4688}"/>
    <cellStyle name="Normal 89 2 4" xfId="42723" xr:uid="{C194A578-6CAD-41DF-B01A-F4FFCE78A050}"/>
    <cellStyle name="Normal 89 2 4 2" xfId="42724" xr:uid="{80EBED90-E2FC-4ECB-B533-BF29F07C3210}"/>
    <cellStyle name="Normal 89 2 4 2 2" xfId="42725" xr:uid="{8D1D68AC-C1F7-4737-AED1-7BFB7FA54BD7}"/>
    <cellStyle name="Normal 89 2 4 3" xfId="42726" xr:uid="{C15FF50D-2A2C-4ACF-A028-F95F1D4F3808}"/>
    <cellStyle name="Normal 89 2 5" xfId="42727" xr:uid="{EF99EDD3-7DB8-4602-A774-8E9EB3E45AB5}"/>
    <cellStyle name="Normal 89 2 5 2" xfId="42728" xr:uid="{7D4CD48E-D607-49F2-A5D6-98DC8C8A1BFB}"/>
    <cellStyle name="Normal 89 2 6" xfId="42729" xr:uid="{73BBC3F5-9283-4CAA-98E5-A8FA78027396}"/>
    <cellStyle name="Normal 89 2 7" xfId="42730" xr:uid="{DFF1E6F9-B0BC-4CB6-9B2A-78D1BDF717DC}"/>
    <cellStyle name="Normal 89 2 8" xfId="42731" xr:uid="{213D272C-1D69-42B7-98B2-3A3F2914D355}"/>
    <cellStyle name="Normal 89 3" xfId="42732" xr:uid="{C2B43752-DD4A-42BF-82A5-9DA7F3A07C9C}"/>
    <cellStyle name="Normal 89 3 2" xfId="42733" xr:uid="{8A147D52-99B0-4C7D-8ABD-EB1B44BAE03D}"/>
    <cellStyle name="Normal 89 3 2 2" xfId="42734" xr:uid="{B60586EF-C689-4A56-BDA9-2050966ABC8C}"/>
    <cellStyle name="Normal 89 3 2 2 2" xfId="42735" xr:uid="{BB4231D3-450D-4640-9C45-EFA4219DC4B0}"/>
    <cellStyle name="Normal 89 3 2 2 2 2" xfId="42736" xr:uid="{E7FB816A-23E7-47D4-98D3-18F664E714B7}"/>
    <cellStyle name="Normal 89 3 2 2 3" xfId="42737" xr:uid="{F9279A45-E302-404D-9C9C-C0739F60AC8F}"/>
    <cellStyle name="Normal 89 3 2 3" xfId="42738" xr:uid="{D7F12CB0-790F-4293-9658-83CDCBC6CC19}"/>
    <cellStyle name="Normal 89 3 2 3 2" xfId="42739" xr:uid="{ED4B96B7-8BDF-4279-955C-BE1A1BA0D59E}"/>
    <cellStyle name="Normal 89 3 2 4" xfId="42740" xr:uid="{022DC1FE-3937-41CC-AA73-062852B2312C}"/>
    <cellStyle name="Normal 89 3 3" xfId="42741" xr:uid="{263175B1-E775-480E-907F-C97E35BE0F3A}"/>
    <cellStyle name="Normal 89 3 3 2" xfId="42742" xr:uid="{DC078A0F-F993-4FB5-BB63-D505D213C5FD}"/>
    <cellStyle name="Normal 89 3 3 2 2" xfId="42743" xr:uid="{29A65F97-ABE5-4390-8BB6-8E5FE4E03097}"/>
    <cellStyle name="Normal 89 3 3 3" xfId="42744" xr:uid="{0DC99D59-FB45-4A86-B648-6C103738DC7C}"/>
    <cellStyle name="Normal 89 3 4" xfId="42745" xr:uid="{CF4F1DDD-429A-4CE9-8B2B-C7EA06C252EF}"/>
    <cellStyle name="Normal 89 3 4 2" xfId="42746" xr:uid="{50626680-A301-4592-A131-5831E2FF328E}"/>
    <cellStyle name="Normal 89 3 5" xfId="42747" xr:uid="{7FDE98DF-46FD-4AEE-80AE-0EDCE4A11E99}"/>
    <cellStyle name="Normal 89 3 6" xfId="42748" xr:uid="{948BB038-C67C-4E02-B9EA-0FC1F57AC104}"/>
    <cellStyle name="Normal 89 4" xfId="42749" xr:uid="{9833C092-DA57-4FBC-B185-B6CAAC6E7454}"/>
    <cellStyle name="Normal 89 4 2" xfId="42750" xr:uid="{3D27FA9E-F943-45AE-8A36-868F5D19050C}"/>
    <cellStyle name="Normal 89 4 2 2" xfId="42751" xr:uid="{ACD03978-F1BA-4928-9B2D-B3A80BA25A8B}"/>
    <cellStyle name="Normal 89 4 2 2 2" xfId="42752" xr:uid="{C58300D4-C9A6-46D0-94D2-4694F0EF2664}"/>
    <cellStyle name="Normal 89 4 2 3" xfId="42753" xr:uid="{6FABEC63-2C23-4C94-9C11-5FEF4D1EC845}"/>
    <cellStyle name="Normal 89 4 3" xfId="42754" xr:uid="{5ACE1BC9-B94D-40E3-8A71-27D03F863329}"/>
    <cellStyle name="Normal 89 4 3 2" xfId="42755" xr:uid="{1F1E6029-7EFE-460F-BAA2-F84EC80D9D87}"/>
    <cellStyle name="Normal 89 4 4" xfId="42756" xr:uid="{47B619F3-0E5B-436A-969E-2183DD619E6B}"/>
    <cellStyle name="Normal 89 5" xfId="42757" xr:uid="{45753C42-1758-41FC-8D3E-60BE129E0436}"/>
    <cellStyle name="Normal 89 5 2" xfId="42758" xr:uid="{49622CA1-797E-4630-B83E-0EF3CBFFC71E}"/>
    <cellStyle name="Normal 89 5 2 2" xfId="42759" xr:uid="{6955DBC4-84A8-4732-BC51-CBD1F08B9C99}"/>
    <cellStyle name="Normal 89 5 3" xfId="42760" xr:uid="{297E072F-9A31-4ED7-951B-4B38EB54CE04}"/>
    <cellStyle name="Normal 89 6" xfId="42761" xr:uid="{00F5E161-7B9C-477D-BDCC-A1434CEAE7F6}"/>
    <cellStyle name="Normal 89 6 2" xfId="42762" xr:uid="{B457C588-8E24-4AFF-A6E6-7C9E3C78F840}"/>
    <cellStyle name="Normal 89 7" xfId="42763" xr:uid="{86089D62-B0F9-400F-9822-FEB724532925}"/>
    <cellStyle name="Normal 89 8" xfId="42764" xr:uid="{3F2C3AE2-F19B-4939-A9B1-1EC5944C3FBB}"/>
    <cellStyle name="Normal 89 9" xfId="42765" xr:uid="{9D7792DD-2607-4CDA-A758-A994890DADD5}"/>
    <cellStyle name="Normal 89_INFORME" xfId="42766" xr:uid="{28932B83-4D40-42CE-A2E1-7E153529C377}"/>
    <cellStyle name="Normal 9" xfId="26" xr:uid="{3F50538D-E28E-4C54-A821-B845980FA13A}"/>
    <cellStyle name="Normal 9 10" xfId="42767" xr:uid="{4290FD4A-2BC4-4974-842C-0B6D00A26EE1}"/>
    <cellStyle name="Normal 9 10 2" xfId="42768" xr:uid="{FE71445E-2453-4473-BDFC-0F221A1F1647}"/>
    <cellStyle name="Normal 9 10 2 2" xfId="58464" xr:uid="{F84C0F67-B5A2-48D7-AE27-0700D4541203}"/>
    <cellStyle name="Normal 9 10 2 2 2" xfId="58465" xr:uid="{13F0F51B-40D0-4BBF-9CBA-446DDB6D4F0B}"/>
    <cellStyle name="Normal 9 10 2 3" xfId="58466" xr:uid="{38A91F7D-95C2-4966-BDEA-DC3CC1821C34}"/>
    <cellStyle name="Normal 9 10 3" xfId="58467" xr:uid="{38ECAF50-7DB8-4DF9-A11F-DB6EDA484FAB}"/>
    <cellStyle name="Normal 9 10 3 2" xfId="58468" xr:uid="{A3325CAE-03FD-49CE-AAFF-7910C8C7F1C7}"/>
    <cellStyle name="Normal 9 10 4" xfId="58469" xr:uid="{59D489C3-B025-4AED-86FE-8B0DF9F6B845}"/>
    <cellStyle name="Normal 9 11" xfId="42769" xr:uid="{4FA62A13-1FDD-492E-BAD7-B21D83EF1E48}"/>
    <cellStyle name="Normal 9 11 2" xfId="42770" xr:uid="{1D1906D7-7C96-4A8B-B3C2-87F80B99F524}"/>
    <cellStyle name="Normal 9 11 2 2" xfId="42771" xr:uid="{9F5D6B96-C296-40D7-A04E-2219899CCB7A}"/>
    <cellStyle name="Normal 9 11 2 2 2" xfId="42772" xr:uid="{BC0EE8BC-DDCC-4B88-A58E-F223BAE64C56}"/>
    <cellStyle name="Normal 9 11 2 3" xfId="42773" xr:uid="{FDBA3F70-30BE-47FB-87BA-8747181FA692}"/>
    <cellStyle name="Normal 9 11 3" xfId="42774" xr:uid="{17CA63A0-6E83-494D-AE46-9451601EC30B}"/>
    <cellStyle name="Normal 9 11 3 2" xfId="42775" xr:uid="{FF0D0069-8EC4-4D9D-B1C0-F2E68ED2A3C8}"/>
    <cellStyle name="Normal 9 11 4" xfId="42776" xr:uid="{6BECB07B-BB1A-42C7-8114-58EFB2F9C6C9}"/>
    <cellStyle name="Normal 9 11 5" xfId="42777" xr:uid="{A7240BBE-FC89-4F62-ABFA-A597798244BD}"/>
    <cellStyle name="Normal 9 12" xfId="42778" xr:uid="{55311F8A-5162-4701-84D3-E88F9F4FA94E}"/>
    <cellStyle name="Normal 9 12 2" xfId="42779" xr:uid="{F0CDB1BE-D856-4D61-98C7-0A168B957A1D}"/>
    <cellStyle name="Normal 9 12 2 2" xfId="42780" xr:uid="{FE87A1F2-EE3A-47D0-88C7-F341B7E89058}"/>
    <cellStyle name="Normal 9 12 2 2 2" xfId="42781" xr:uid="{9186292C-DECB-40BF-8DFA-74380CEECD71}"/>
    <cellStyle name="Normal 9 12 2 3" xfId="42782" xr:uid="{7224E900-2A83-4496-936F-58B6F93C9701}"/>
    <cellStyle name="Normal 9 12 3" xfId="42783" xr:uid="{3E54F9AF-4B64-4978-B168-724B4812ED10}"/>
    <cellStyle name="Normal 9 12 3 2" xfId="42784" xr:uid="{6FD5FA4D-FE0B-41D2-A5ED-B7BB82AD6503}"/>
    <cellStyle name="Normal 9 12 4" xfId="42785" xr:uid="{D78AA49D-E855-4F16-93CE-FCD3031FAC1D}"/>
    <cellStyle name="Normal 9 12 5" xfId="42786" xr:uid="{F4B9D59B-8A5D-4B6B-AE24-80EFE1CE7747}"/>
    <cellStyle name="Normal 9 13" xfId="42787" xr:uid="{F22A7745-FEFF-457B-9103-0FDA665D8288}"/>
    <cellStyle name="Normal 9 13 2" xfId="42788" xr:uid="{577ABE3C-C5F6-43F9-AA8B-6F6A8BCDCE05}"/>
    <cellStyle name="Normal 9 13 2 2" xfId="42789" xr:uid="{5A6FC0FA-0604-493C-8B93-A5E164F0755E}"/>
    <cellStyle name="Normal 9 13 2 2 2" xfId="42790" xr:uid="{7C10E1AC-FD2E-4B5E-B450-28AF5A42A2B7}"/>
    <cellStyle name="Normal 9 13 2 3" xfId="42791" xr:uid="{9B45AA52-AF4E-47EF-8175-A2145E96433A}"/>
    <cellStyle name="Normal 9 13 3" xfId="42792" xr:uid="{50F555E7-1B5C-4C16-A8AA-73435C874473}"/>
    <cellStyle name="Normal 9 13 3 2" xfId="42793" xr:uid="{274CEE87-A667-4360-9309-DB64F0B3E38E}"/>
    <cellStyle name="Normal 9 13 4" xfId="42794" xr:uid="{61BD62E5-0E80-4C3E-A0ED-A1B92329F5FA}"/>
    <cellStyle name="Normal 9 14" xfId="42795" xr:uid="{6ED6551B-ACCC-41EF-9FBC-43221A2FAEEC}"/>
    <cellStyle name="Normal 9 14 2" xfId="42796" xr:uid="{129B9806-B0E3-448F-A864-3C04C1ED488F}"/>
    <cellStyle name="Normal 9 14 2 2" xfId="42797" xr:uid="{F0166C03-A264-479E-A732-43D7719A77D7}"/>
    <cellStyle name="Normal 9 14 3" xfId="42798" xr:uid="{FB8A7897-6BF8-467E-80BF-CEF76DC4B498}"/>
    <cellStyle name="Normal 9 15" xfId="42799" xr:uid="{22A55405-A70D-4528-BE0C-0C136FFB0AE5}"/>
    <cellStyle name="Normal 9 15 2" xfId="42800" xr:uid="{F4FF7F3D-78FD-419A-9F2D-EAD0FA655248}"/>
    <cellStyle name="Normal 9 15 2 2" xfId="42801" xr:uid="{59AF3E21-C4BF-47D4-B887-6E36980EA6E9}"/>
    <cellStyle name="Normal 9 15 3" xfId="42802" xr:uid="{19F59D10-92D0-438D-A9A6-44EF8AC12FEF}"/>
    <cellStyle name="Normal 9 16" xfId="42803" xr:uid="{9FB7646D-5DEA-470F-A265-5952D5D32BE2}"/>
    <cellStyle name="Normal 9 16 2" xfId="42804" xr:uid="{78566CB1-DA5B-4745-9B9A-1BB1B8F7AD73}"/>
    <cellStyle name="Normal 9 17" xfId="42805" xr:uid="{7166436E-F6B7-4D2B-B2B4-EE93E437C77B}"/>
    <cellStyle name="Normal 9 18" xfId="42806" xr:uid="{F339C07C-9F49-44D9-870B-6FCA4F9F3AC9}"/>
    <cellStyle name="Normal 9 19" xfId="42807" xr:uid="{930107CB-BBDA-436B-B02F-B781F80E9C48}"/>
    <cellStyle name="Normal 9 2" xfId="42808" xr:uid="{57B692E7-DF3B-45C2-A500-31517B9EDA65}"/>
    <cellStyle name="Normal 9 2 10" xfId="42809" xr:uid="{AC06B8CE-7A76-46DB-9B72-22607F03DE52}"/>
    <cellStyle name="Normal 9 2 11" xfId="42810" xr:uid="{94731C7A-0BA1-4BE2-8460-03FB4F4C9A86}"/>
    <cellStyle name="Normal 9 2 2" xfId="42811" xr:uid="{66BCC926-EBB6-4F23-87C7-30289B3A435E}"/>
    <cellStyle name="Normal 9 2 2 2" xfId="42812" xr:uid="{5934A4D1-42FA-4125-876E-7D373F29C69B}"/>
    <cellStyle name="Normal 9 2 2 2 2" xfId="42813" xr:uid="{20725E4C-51C5-476B-BFFB-A8A937AD64CF}"/>
    <cellStyle name="Normal 9 2 2 2 2 2" xfId="42814" xr:uid="{61C0FEA8-D3D9-4EC0-B0A6-3CB88D11DF0E}"/>
    <cellStyle name="Normal 9 2 2 2 3" xfId="42815" xr:uid="{E397BFCA-04A4-4188-B800-69D0AF748270}"/>
    <cellStyle name="Normal 9 2 2 2 4" xfId="42816" xr:uid="{4596170C-54AD-4894-865C-5FBA3A607901}"/>
    <cellStyle name="Normal 9 2 2 3" xfId="42817" xr:uid="{FD314C95-9481-4A1F-B3F4-11ECA32D601A}"/>
    <cellStyle name="Normal 9 2 2 3 2" xfId="42818" xr:uid="{5789D1C9-9B6A-44AC-AE29-D973648122A0}"/>
    <cellStyle name="Normal 9 2 2 4" xfId="42819" xr:uid="{EA1D23F3-20E8-4FC3-912B-BB1983B6F49D}"/>
    <cellStyle name="Normal 9 2 2 5" xfId="42820" xr:uid="{15ED3172-E42C-42CB-A58B-2E9770596B45}"/>
    <cellStyle name="Normal 9 2 2 6" xfId="42821" xr:uid="{77B45AD6-38CF-492D-9C23-90A69E4A0DB5}"/>
    <cellStyle name="Normal 9 2 2 7" xfId="42822" xr:uid="{4EF5A2F3-CF0A-4E3A-9D81-17B9A1A6100F}"/>
    <cellStyle name="Normal 9 2 2 8" xfId="42823" xr:uid="{506F3A66-96F7-49D3-AE1A-B138D5565574}"/>
    <cellStyle name="Normal 9 2 3" xfId="42824" xr:uid="{D390411C-3DB1-41C6-9CC6-03E8C5DE989F}"/>
    <cellStyle name="Normal 9 2 3 2" xfId="42825" xr:uid="{CB2DD901-9168-46A7-8F62-CA518EBD73DB}"/>
    <cellStyle name="Normal 9 2 3 2 2" xfId="42826" xr:uid="{A756864B-05B3-48C7-A70D-E83E154EF713}"/>
    <cellStyle name="Normal 9 2 3 2 2 2" xfId="58470" xr:uid="{1B3954EC-6F4F-4F7B-8A05-8B510F96A945}"/>
    <cellStyle name="Normal 9 2 3 2 3" xfId="58471" xr:uid="{32C8C3F1-DD77-4AA0-8824-39AF36C1BFAD}"/>
    <cellStyle name="Normal 9 2 3 3" xfId="42827" xr:uid="{C068DD7A-9636-43EC-A673-302FB79262F2}"/>
    <cellStyle name="Normal 9 2 3 3 2" xfId="58472" xr:uid="{8C58E108-F0A6-4CEF-9987-915B1CBEC424}"/>
    <cellStyle name="Normal 9 2 3 4" xfId="58473" xr:uid="{DE90FCCE-33DB-4E34-9816-548FD8610DB7}"/>
    <cellStyle name="Normal 9 2 4" xfId="42828" xr:uid="{58943756-2304-4284-8BA0-FBD901E2F458}"/>
    <cellStyle name="Normal 9 2 4 2" xfId="42829" xr:uid="{F6B4BB79-E525-4053-9D2F-C6E3C20D7237}"/>
    <cellStyle name="Normal 9 2 4 2 2" xfId="42830" xr:uid="{A8437F14-81D1-419D-A894-928F374BD677}"/>
    <cellStyle name="Normal 9 2 4 3" xfId="42831" xr:uid="{724AAC78-684F-4D27-9409-0A27EC916BC3}"/>
    <cellStyle name="Normal 9 2 5" xfId="42832" xr:uid="{BFD93753-9545-457B-BED1-C8843AB5054F}"/>
    <cellStyle name="Normal 9 2 6" xfId="42833" xr:uid="{178BBDF3-0FC9-46A5-B6BF-1E3F0E433E0E}"/>
    <cellStyle name="Normal 9 2 7" xfId="42834" xr:uid="{FCDCFBF8-56DE-4680-A581-484ED8B24EA8}"/>
    <cellStyle name="Normal 9 2 7 2" xfId="42835" xr:uid="{DDBDE725-5850-469A-A6A3-928DE50001CC}"/>
    <cellStyle name="Normal 9 2 7 2 2" xfId="42836" xr:uid="{54E4105D-7116-444C-848C-EA1DC135D877}"/>
    <cellStyle name="Normal 9 2 7 3" xfId="42837" xr:uid="{E8919569-DD7A-493F-8DB3-5423C98FE162}"/>
    <cellStyle name="Normal 9 2 8" xfId="42838" xr:uid="{CD385062-8463-4E18-BA54-12B29687C946}"/>
    <cellStyle name="Normal 9 2 9" xfId="42839" xr:uid="{16E6D8BC-90CA-4327-82A9-DC67A733B644}"/>
    <cellStyle name="Normal 9 2_Energía" xfId="58474" xr:uid="{48F4C93C-014B-45DB-8F85-85D2A9C871AF}"/>
    <cellStyle name="Normal 9 20" xfId="42840" xr:uid="{E2CCD229-AEF4-4749-9D5E-590DE0F0FF3F}"/>
    <cellStyle name="Normal 9 21" xfId="42841" xr:uid="{62389285-8251-4459-A652-E24BB27E2030}"/>
    <cellStyle name="Normal 9 22" xfId="42842" xr:uid="{9909A55A-3535-4E8B-9273-52C2478CC4D2}"/>
    <cellStyle name="Normal 9 23" xfId="42843" xr:uid="{8359CB0A-277D-4010-855F-C5341D857B8F}"/>
    <cellStyle name="Normal 9 24" xfId="42844" xr:uid="{0131AE22-C6FF-4D8E-91E2-50AFBFBF9940}"/>
    <cellStyle name="Normal 9 25" xfId="42845" xr:uid="{B9470520-A401-463C-9E1C-71A312EE6346}"/>
    <cellStyle name="Normal 9 26" xfId="42846" xr:uid="{DF9E2FC7-0AFC-4EAF-94AC-3BBBFBBC4DA3}"/>
    <cellStyle name="Normal 9 3" xfId="42847" xr:uid="{A0E493FE-5A8A-4D98-9268-1E7994C57E40}"/>
    <cellStyle name="Normal 9 3 10" xfId="42848" xr:uid="{11C92C62-B90C-4576-A9E3-2AABDF929E89}"/>
    <cellStyle name="Normal 9 3 11" xfId="42849" xr:uid="{72E49E4A-5131-4E30-B790-B6FBA04A4FBC}"/>
    <cellStyle name="Normal 9 3 2" xfId="42850" xr:uid="{8A896A27-48A8-4598-80B4-579FF68E03E7}"/>
    <cellStyle name="Normal 9 3 2 10" xfId="42851" xr:uid="{5DD031C4-C558-4213-BE5E-E7A9F0C83B86}"/>
    <cellStyle name="Normal 9 3 2 2" xfId="42852" xr:uid="{839F44DB-0880-4B18-82A0-940C5D78669A}"/>
    <cellStyle name="Normal 9 3 2 2 10" xfId="42853" xr:uid="{4523F124-5E9D-46F8-BD04-E8338029DA2C}"/>
    <cellStyle name="Normal 9 3 2 2 2" xfId="42854" xr:uid="{DFDAE0A3-2FC9-4BAC-8618-4DB9D7AF229C}"/>
    <cellStyle name="Normal 9 3 2 2 2 2" xfId="42855" xr:uid="{06460E7C-AC8F-4413-9EA5-F7BA6731CA07}"/>
    <cellStyle name="Normal 9 3 2 2 2 2 2" xfId="42856" xr:uid="{F73EDB41-E582-4823-AF0D-6138CAC780E9}"/>
    <cellStyle name="Normal 9 3 2 2 2 2 2 2" xfId="42857" xr:uid="{736C82BA-E780-49CC-85D8-2DD998C63A90}"/>
    <cellStyle name="Normal 9 3 2 2 2 2 2 2 2" xfId="42858" xr:uid="{6AAD9DB8-23B8-4292-9046-DEFE8056F4A8}"/>
    <cellStyle name="Normal 9 3 2 2 2 2 2 2 2 2" xfId="42859" xr:uid="{69156DB7-D5DD-4A32-A4E8-8FD1610D2E2B}"/>
    <cellStyle name="Normal 9 3 2 2 2 2 2 2 2 2 2" xfId="58475" xr:uid="{5A76E703-F1A1-4E8A-AFE8-402D3BD99EF5}"/>
    <cellStyle name="Normal 9 3 2 2 2 2 2 2 2 3" xfId="58476" xr:uid="{6D55B207-BA3F-4720-9C72-856138D87317}"/>
    <cellStyle name="Normal 9 3 2 2 2 2 2 2 3" xfId="42860" xr:uid="{76E9A49E-42AC-40FE-BC2B-F86F386F4051}"/>
    <cellStyle name="Normal 9 3 2 2 2 2 2 2 3 2" xfId="58477" xr:uid="{27A0FD0F-8E78-4487-ACEC-DC2869A379A1}"/>
    <cellStyle name="Normal 9 3 2 2 2 2 2 2 4" xfId="58478" xr:uid="{400B2B97-51C7-4B7E-BED4-51211E292AC5}"/>
    <cellStyle name="Normal 9 3 2 2 2 2 2 3" xfId="42861" xr:uid="{015F0A43-7D0F-4BC0-9373-1DB5524EA0CE}"/>
    <cellStyle name="Normal 9 3 2 2 2 2 2 3 2" xfId="42862" xr:uid="{EC663B26-25DC-4C1E-9360-F06F5D237119}"/>
    <cellStyle name="Normal 9 3 2 2 2 2 2 3 2 2" xfId="58479" xr:uid="{362936E1-1841-40E7-A977-ED4ACBF79091}"/>
    <cellStyle name="Normal 9 3 2 2 2 2 2 3 3" xfId="58480" xr:uid="{99705177-4A6A-47F1-8195-6758196285E9}"/>
    <cellStyle name="Normal 9 3 2 2 2 2 2 4" xfId="42863" xr:uid="{CFE16E54-2E3C-499D-8B46-8957386B72CF}"/>
    <cellStyle name="Normal 9 3 2 2 2 2 2 4 2" xfId="58481" xr:uid="{03047449-35BA-4C40-A872-63F54FBCDE47}"/>
    <cellStyle name="Normal 9 3 2 2 2 2 2 5" xfId="58482" xr:uid="{0090A5A9-2A3E-4F38-84CC-F33C13DF5716}"/>
    <cellStyle name="Normal 9 3 2 2 2 2 2 6" xfId="58483" xr:uid="{D3ABE877-3E88-4953-9BEB-8E0321DF631F}"/>
    <cellStyle name="Normal 9 3 2 2 2 2 3" xfId="42864" xr:uid="{603D60CC-D303-4A83-8B0D-065310477EF5}"/>
    <cellStyle name="Normal 9 3 2 2 2 2 3 2" xfId="42865" xr:uid="{0B10D754-2824-4C25-834E-44DF6C566645}"/>
    <cellStyle name="Normal 9 3 2 2 2 2 3 2 2" xfId="42866" xr:uid="{5AC53779-A421-4F4F-B4F2-CF8C7F8AB5C1}"/>
    <cellStyle name="Normal 9 3 2 2 2 2 3 2 2 2" xfId="42867" xr:uid="{C7A8A638-A7BC-431B-A3AC-0CE0D1C319F0}"/>
    <cellStyle name="Normal 9 3 2 2 2 2 3 2 3" xfId="42868" xr:uid="{ABACB9DB-5AD8-48CB-B625-2551ED969142}"/>
    <cellStyle name="Normal 9 3 2 2 2 2 3 3" xfId="42869" xr:uid="{57986AD1-ABCC-42BB-BA77-BF90698BAC73}"/>
    <cellStyle name="Normal 9 3 2 2 2 2 3 3 2" xfId="42870" xr:uid="{CED4CC8C-C84D-4626-9845-47B36C0D53B5}"/>
    <cellStyle name="Normal 9 3 2 2 2 2 3 4" xfId="42871" xr:uid="{D08D1F92-037B-4E83-8FA7-80A2013C447A}"/>
    <cellStyle name="Normal 9 3 2 2 2 2 4" xfId="42872" xr:uid="{BEDC54C4-2737-4F26-B878-7B30E52FFA68}"/>
    <cellStyle name="Normal 9 3 2 2 2 2 4 2" xfId="42873" xr:uid="{1FE64CBF-8524-45C0-B9C5-24A757A61098}"/>
    <cellStyle name="Normal 9 3 2 2 2 2 4 2 2" xfId="42874" xr:uid="{0F1D9432-8DDC-4A9D-94A6-F13971D1C1D2}"/>
    <cellStyle name="Normal 9 3 2 2 2 2 4 3" xfId="42875" xr:uid="{AB68C1F2-A4B0-434B-92DA-5EF789C8CAA4}"/>
    <cellStyle name="Normal 9 3 2 2 2 2 5" xfId="42876" xr:uid="{B0870DA9-32C6-4819-86A3-46D9D4D6F327}"/>
    <cellStyle name="Normal 9 3 2 2 2 2 5 2" xfId="42877" xr:uid="{AAF08899-C296-4E8B-B400-655A16F84380}"/>
    <cellStyle name="Normal 9 3 2 2 2 2 6" xfId="42878" xr:uid="{F34F3426-750B-4F19-88E7-2F06BD6A0B5E}"/>
    <cellStyle name="Normal 9 3 2 2 2 2 7" xfId="58484" xr:uid="{EB497524-AE74-49EE-BA41-0774295F7B41}"/>
    <cellStyle name="Normal 9 3 2 2 2 3" xfId="42879" xr:uid="{3B568742-2440-41CE-8299-2EE612E89E53}"/>
    <cellStyle name="Normal 9 3 2 2 2 3 2" xfId="42880" xr:uid="{C7946538-50F5-4C9C-986A-4B46EDECA4F9}"/>
    <cellStyle name="Normal 9 3 2 2 2 3 2 2" xfId="42881" xr:uid="{167E131E-E019-4C10-BCD3-490FB89A14E0}"/>
    <cellStyle name="Normal 9 3 2 2 2 3 2 2 2" xfId="42882" xr:uid="{67C4F841-E21B-4655-9095-73790D77F7A4}"/>
    <cellStyle name="Normal 9 3 2 2 2 3 2 2 2 2" xfId="58485" xr:uid="{E7CDCB4C-AEB7-4537-BA59-F4C3A39D1565}"/>
    <cellStyle name="Normal 9 3 2 2 2 3 2 2 3" xfId="58486" xr:uid="{BBEF8BC0-6C0B-4EC6-A1F4-15A180414D73}"/>
    <cellStyle name="Normal 9 3 2 2 2 3 2 3" xfId="42883" xr:uid="{04DF2EC0-A19A-4E84-BEBB-B3CEC6064703}"/>
    <cellStyle name="Normal 9 3 2 2 2 3 2 3 2" xfId="58487" xr:uid="{6B549F97-6523-40A1-85E8-7FE92B5A5A36}"/>
    <cellStyle name="Normal 9 3 2 2 2 3 2 4" xfId="58488" xr:uid="{2E2BC292-E68D-4023-9992-E2E941B8F6B3}"/>
    <cellStyle name="Normal 9 3 2 2 2 3 3" xfId="42884" xr:uid="{A86B2C66-2832-409B-BE9C-7E5CC3A0059A}"/>
    <cellStyle name="Normal 9 3 2 2 2 3 3 2" xfId="42885" xr:uid="{F4ECBEDD-1304-4D9B-A38A-5A5E7A18BF60}"/>
    <cellStyle name="Normal 9 3 2 2 2 3 3 2 2" xfId="58489" xr:uid="{82AC9819-C7AF-4255-8128-1F2D0EC410F5}"/>
    <cellStyle name="Normal 9 3 2 2 2 3 3 3" xfId="58490" xr:uid="{25FF057B-784B-49ED-BFA8-0D9F8AD769AA}"/>
    <cellStyle name="Normal 9 3 2 2 2 3 4" xfId="42886" xr:uid="{32D97C6D-7312-4694-BE38-957863001241}"/>
    <cellStyle name="Normal 9 3 2 2 2 3 4 2" xfId="58491" xr:uid="{2454DD97-B556-4A91-9C47-FD45B5326A3E}"/>
    <cellStyle name="Normal 9 3 2 2 2 3 5" xfId="58492" xr:uid="{260AA5F7-54D1-4C34-9C4B-D6874A1C35B7}"/>
    <cellStyle name="Normal 9 3 2 2 2 3 6" xfId="58493" xr:uid="{D1358241-A807-4A9E-8620-F03184EA9E89}"/>
    <cellStyle name="Normal 9 3 2 2 2 4" xfId="42887" xr:uid="{7FE0F19F-BB29-4734-9EF8-8AADE7869067}"/>
    <cellStyle name="Normal 9 3 2 2 2 4 2" xfId="42888" xr:uid="{7F6ECFC0-E984-4237-92A5-C0AF750E2610}"/>
    <cellStyle name="Normal 9 3 2 2 2 4 2 2" xfId="42889" xr:uid="{E109B66A-BDD0-4412-BAF7-FED63F74E43C}"/>
    <cellStyle name="Normal 9 3 2 2 2 4 2 2 2" xfId="42890" xr:uid="{D7EC50E0-6F83-4640-80C8-34216C98716A}"/>
    <cellStyle name="Normal 9 3 2 2 2 4 2 3" xfId="42891" xr:uid="{3F7CD447-1EFB-4B78-98DD-529782C37319}"/>
    <cellStyle name="Normal 9 3 2 2 2 4 3" xfId="42892" xr:uid="{8372282B-47C4-4CAE-B658-978B337C0B06}"/>
    <cellStyle name="Normal 9 3 2 2 2 4 3 2" xfId="42893" xr:uid="{CE83BDE9-5791-44B8-BB71-35ACB10E85BE}"/>
    <cellStyle name="Normal 9 3 2 2 2 4 4" xfId="42894" xr:uid="{F878D1EE-10EB-425F-9B0C-4A16C229059B}"/>
    <cellStyle name="Normal 9 3 2 2 2 5" xfId="42895" xr:uid="{D87BBA7E-F925-4353-8200-72E98DA9F918}"/>
    <cellStyle name="Normal 9 3 2 2 2 5 2" xfId="42896" xr:uid="{373BE6DE-32F8-477F-85F0-CA02649A542A}"/>
    <cellStyle name="Normal 9 3 2 2 2 5 2 2" xfId="42897" xr:uid="{A922E498-9DC7-4AB3-BB01-35BBF1750CC9}"/>
    <cellStyle name="Normal 9 3 2 2 2 5 3" xfId="42898" xr:uid="{F69A7AF9-D292-4813-A17C-4F60B7DCABE7}"/>
    <cellStyle name="Normal 9 3 2 2 2 6" xfId="42899" xr:uid="{9C07870F-4556-4318-BB20-847921104ACE}"/>
    <cellStyle name="Normal 9 3 2 2 2 6 2" xfId="42900" xr:uid="{6DAFC4D4-F943-4676-B87D-08907CA37DF5}"/>
    <cellStyle name="Normal 9 3 2 2 2 7" xfId="42901" xr:uid="{680F084E-6778-42A8-9087-5620DAFB4A35}"/>
    <cellStyle name="Normal 9 3 2 2 2 8" xfId="58494" xr:uid="{4098215C-F790-4842-BB3A-7A10CD07614A}"/>
    <cellStyle name="Normal 9 3 2 2 3" xfId="42902" xr:uid="{BD8C853E-77DE-47FE-8E84-95C704F1BDC4}"/>
    <cellStyle name="Normal 9 3 2 2 3 2" xfId="42903" xr:uid="{08884151-2D9E-4D9E-A7FA-97F2C9FED214}"/>
    <cellStyle name="Normal 9 3 2 2 3 2 2" xfId="42904" xr:uid="{00A98E77-814D-4175-9BE7-C2D6843AD930}"/>
    <cellStyle name="Normal 9 3 2 2 3 2 2 2" xfId="42905" xr:uid="{CF6413CF-AB30-4C73-AB85-275BF90A0E9D}"/>
    <cellStyle name="Normal 9 3 2 2 3 2 2 2 2" xfId="42906" xr:uid="{E7AFFBA4-BF5C-439E-8FF0-23BFBE6C1BAB}"/>
    <cellStyle name="Normal 9 3 2 2 3 2 2 2 2 2" xfId="58495" xr:uid="{222C28C8-252C-4761-8DA9-2E677657B934}"/>
    <cellStyle name="Normal 9 3 2 2 3 2 2 2 3" xfId="58496" xr:uid="{922C4483-2904-45C0-9952-77CD66E08899}"/>
    <cellStyle name="Normal 9 3 2 2 3 2 2 3" xfId="42907" xr:uid="{84738BC5-94B5-4E87-A72B-DE8D13B49F84}"/>
    <cellStyle name="Normal 9 3 2 2 3 2 2 3 2" xfId="58497" xr:uid="{161C3B6A-E708-47CA-BE01-ECA3285D4A45}"/>
    <cellStyle name="Normal 9 3 2 2 3 2 2 4" xfId="58498" xr:uid="{099920DE-26B2-48FE-BC12-C4E165A97395}"/>
    <cellStyle name="Normal 9 3 2 2 3 2 3" xfId="42908" xr:uid="{9777146F-8913-4DC2-B99A-5B59C953BF93}"/>
    <cellStyle name="Normal 9 3 2 2 3 2 3 2" xfId="42909" xr:uid="{EAE61123-4E40-4F47-86D1-A6ED1CAF5DB8}"/>
    <cellStyle name="Normal 9 3 2 2 3 2 3 2 2" xfId="58499" xr:uid="{489EE7A0-D268-4A99-BA46-523ECFD27CA9}"/>
    <cellStyle name="Normal 9 3 2 2 3 2 3 3" xfId="58500" xr:uid="{4F0B5F96-353D-479B-A1B4-70CAD1C21658}"/>
    <cellStyle name="Normal 9 3 2 2 3 2 4" xfId="42910" xr:uid="{16BB8FFF-7704-4F89-824B-C7BE64B331B3}"/>
    <cellStyle name="Normal 9 3 2 2 3 2 4 2" xfId="58501" xr:uid="{3E307FEA-12C4-4347-82F5-65DEEFFD7775}"/>
    <cellStyle name="Normal 9 3 2 2 3 2 5" xfId="58502" xr:uid="{1547FEEF-A266-47DD-8581-7199043961D5}"/>
    <cellStyle name="Normal 9 3 2 2 3 2 6" xfId="58503" xr:uid="{A8F3484E-2A17-4FD1-A98F-EA44F751E9D1}"/>
    <cellStyle name="Normal 9 3 2 2 3 3" xfId="42911" xr:uid="{8199F740-3C19-4243-8BC6-5434810C1312}"/>
    <cellStyle name="Normal 9 3 2 2 3 3 2" xfId="42912" xr:uid="{CDB50180-572D-4E7F-AA1A-078F11D7D382}"/>
    <cellStyle name="Normal 9 3 2 2 3 3 2 2" xfId="42913" xr:uid="{A6C57F9D-4D4A-407E-8F8C-7879F6348691}"/>
    <cellStyle name="Normal 9 3 2 2 3 3 2 2 2" xfId="42914" xr:uid="{7CBD36DA-19B9-4D21-8677-4028C051372C}"/>
    <cellStyle name="Normal 9 3 2 2 3 3 2 3" xfId="42915" xr:uid="{205AB386-7AFA-4162-872D-E512A6FAE1C1}"/>
    <cellStyle name="Normal 9 3 2 2 3 3 3" xfId="42916" xr:uid="{7D800FE7-C741-429F-ADC0-3934F120F945}"/>
    <cellStyle name="Normal 9 3 2 2 3 3 3 2" xfId="42917" xr:uid="{9B45B67A-863F-43F4-A630-6E3BDF1C2A78}"/>
    <cellStyle name="Normal 9 3 2 2 3 3 4" xfId="42918" xr:uid="{D136135F-41B7-44B5-AC4C-36A7B978388A}"/>
    <cellStyle name="Normal 9 3 2 2 3 4" xfId="42919" xr:uid="{E0A67B38-3B6A-4548-9A9E-B58174F07AF7}"/>
    <cellStyle name="Normal 9 3 2 2 3 4 2" xfId="42920" xr:uid="{D8B07AF4-F3AF-4965-A463-BC8865851F91}"/>
    <cellStyle name="Normal 9 3 2 2 3 4 2 2" xfId="42921" xr:uid="{E651C678-D89E-4496-9563-A76585615DDE}"/>
    <cellStyle name="Normal 9 3 2 2 3 4 3" xfId="42922" xr:uid="{01DB390A-EA4C-44F9-9ED0-14DB18ED8B37}"/>
    <cellStyle name="Normal 9 3 2 2 3 5" xfId="42923" xr:uid="{7639E9D9-F56B-4369-A986-60DF09EA7368}"/>
    <cellStyle name="Normal 9 3 2 2 3 5 2" xfId="42924" xr:uid="{3FB22627-A699-45EB-A959-EAEACEF6FA05}"/>
    <cellStyle name="Normal 9 3 2 2 3 6" xfId="42925" xr:uid="{718E9962-6DCA-47DA-BEE8-584C9D0EF9D7}"/>
    <cellStyle name="Normal 9 3 2 2 3 7" xfId="58504" xr:uid="{E3129848-4158-48BB-9B68-2A74C72D79DF}"/>
    <cellStyle name="Normal 9 3 2 2 4" xfId="42926" xr:uid="{E14FD3CA-AAF3-4138-8574-F6DE2DD74D52}"/>
    <cellStyle name="Normal 9 3 2 2 4 2" xfId="42927" xr:uid="{D1946E86-7791-480F-9CB9-EF317784E412}"/>
    <cellStyle name="Normal 9 3 2 2 4 2 2" xfId="42928" xr:uid="{9458642C-1EA9-46E3-BFC5-AF9AE2EAD6C3}"/>
    <cellStyle name="Normal 9 3 2 2 4 2 2 2" xfId="42929" xr:uid="{E138AB80-1E28-45BF-A191-6FDD1181C01E}"/>
    <cellStyle name="Normal 9 3 2 2 4 2 2 2 2" xfId="58505" xr:uid="{7242F934-D618-4D95-8BBB-65E736807439}"/>
    <cellStyle name="Normal 9 3 2 2 4 2 2 3" xfId="58506" xr:uid="{576E600B-6722-4454-831D-C7F82E267612}"/>
    <cellStyle name="Normal 9 3 2 2 4 2 3" xfId="42930" xr:uid="{5823A3CD-2BF7-46F5-9867-664CA098B7DB}"/>
    <cellStyle name="Normal 9 3 2 2 4 2 3 2" xfId="58507" xr:uid="{79E232DA-50DD-417C-8587-8942505A8875}"/>
    <cellStyle name="Normal 9 3 2 2 4 2 4" xfId="58508" xr:uid="{93CC3DF5-2AAA-4EFD-87EC-E5B2C2331088}"/>
    <cellStyle name="Normal 9 3 2 2 4 3" xfId="42931" xr:uid="{8292B68E-44EC-47BB-8B27-D9FF111CFA45}"/>
    <cellStyle name="Normal 9 3 2 2 4 3 2" xfId="42932" xr:uid="{071490D5-C121-4FD7-8EDF-A14C5D70818A}"/>
    <cellStyle name="Normal 9 3 2 2 4 3 2 2" xfId="58509" xr:uid="{56CE34C2-C545-44FA-9578-D457708DF92A}"/>
    <cellStyle name="Normal 9 3 2 2 4 3 3" xfId="58510" xr:uid="{B948CCD4-AE98-42A3-B267-2BEF12A9281B}"/>
    <cellStyle name="Normal 9 3 2 2 4 4" xfId="42933" xr:uid="{2C614C63-EC3F-4D1D-809C-9F02E8006B71}"/>
    <cellStyle name="Normal 9 3 2 2 4 4 2" xfId="58511" xr:uid="{3188918A-C1C9-4AED-80B3-84C0CBAA5450}"/>
    <cellStyle name="Normal 9 3 2 2 4 5" xfId="58512" xr:uid="{889B67A4-356B-4476-B56F-8B36E928E3A6}"/>
    <cellStyle name="Normal 9 3 2 2 4 6" xfId="58513" xr:uid="{07B08AF6-1886-4626-BC9E-F40161E4BAE0}"/>
    <cellStyle name="Normal 9 3 2 2 5" xfId="42934" xr:uid="{63829464-1195-48AE-BDBB-4051B4450EE9}"/>
    <cellStyle name="Normal 9 3 2 2 5 2" xfId="42935" xr:uid="{47C3DA4E-EC70-4638-B372-16C00CD1BA83}"/>
    <cellStyle name="Normal 9 3 2 2 5 2 2" xfId="42936" xr:uid="{D7BAE5DD-7902-4878-A3F1-ADA093208DB3}"/>
    <cellStyle name="Normal 9 3 2 2 5 2 2 2" xfId="42937" xr:uid="{6CB88670-C9E3-4A53-A2E5-8C18DE67225A}"/>
    <cellStyle name="Normal 9 3 2 2 5 2 3" xfId="42938" xr:uid="{B7433056-050D-4650-9B01-E7F65761BD69}"/>
    <cellStyle name="Normal 9 3 2 2 5 3" xfId="42939" xr:uid="{3481B017-5165-4ABB-A738-735DA3747910}"/>
    <cellStyle name="Normal 9 3 2 2 5 3 2" xfId="42940" xr:uid="{462F8836-1215-453C-B339-9FE138306C42}"/>
    <cellStyle name="Normal 9 3 2 2 5 4" xfId="42941" xr:uid="{264B3ED7-2769-4DE3-AD67-36C841EE4256}"/>
    <cellStyle name="Normal 9 3 2 2 6" xfId="42942" xr:uid="{FFF27C4A-45F5-44DA-B2E4-3BC892793241}"/>
    <cellStyle name="Normal 9 3 2 2 6 2" xfId="42943" xr:uid="{898E8F33-8041-45FB-8D22-5D0D8ABA1F64}"/>
    <cellStyle name="Normal 9 3 2 2 6 2 2" xfId="42944" xr:uid="{4CC0243B-A917-4D94-8533-459CEB2EEA23}"/>
    <cellStyle name="Normal 9 3 2 2 6 3" xfId="42945" xr:uid="{BD23316C-9017-4A2F-828E-356AE5E4C2D4}"/>
    <cellStyle name="Normal 9 3 2 2 7" xfId="42946" xr:uid="{6169B522-2002-4649-8807-88EA54B979D6}"/>
    <cellStyle name="Normal 9 3 2 2 7 2" xfId="42947" xr:uid="{54D969B5-D3B3-49B8-AE59-2BD811D54C37}"/>
    <cellStyle name="Normal 9 3 2 2 8" xfId="42948" xr:uid="{BA6AC405-A7CB-4212-A03A-ABCFA46C9006}"/>
    <cellStyle name="Normal 9 3 2 2 9" xfId="42949" xr:uid="{CAE88540-29D6-4496-A94D-446423B6698B}"/>
    <cellStyle name="Normal 9 3 2 3" xfId="42950" xr:uid="{DBB409BA-6943-4193-B287-B5872521787E}"/>
    <cellStyle name="Normal 9 3 2 3 2" xfId="42951" xr:uid="{6A08B91B-37AF-49CB-9EE5-467C4121AFAF}"/>
    <cellStyle name="Normal 9 3 2 3 2 2" xfId="42952" xr:uid="{DB073041-1C83-4C00-BC38-9797B3E793AE}"/>
    <cellStyle name="Normal 9 3 2 3 2 2 2" xfId="42953" xr:uid="{A5DAA8E7-0CF4-44F9-BE4F-C1C65DE529F6}"/>
    <cellStyle name="Normal 9 3 2 3 2 2 2 2" xfId="42954" xr:uid="{F5E9F4CA-ED50-493C-A2DF-9E72F81ED2D0}"/>
    <cellStyle name="Normal 9 3 2 3 2 2 2 2 2" xfId="42955" xr:uid="{29216006-834F-402B-A626-173F953539D1}"/>
    <cellStyle name="Normal 9 3 2 3 2 2 2 2 2 2" xfId="58514" xr:uid="{6C2030E2-90A5-4237-B381-AF59095842B7}"/>
    <cellStyle name="Normal 9 3 2 3 2 2 2 2 3" xfId="58515" xr:uid="{91AE860F-A22B-4BB0-8BBC-BF14A9CE8838}"/>
    <cellStyle name="Normal 9 3 2 3 2 2 2 3" xfId="42956" xr:uid="{3B656E4B-CF04-4EB7-9351-40C539E0373D}"/>
    <cellStyle name="Normal 9 3 2 3 2 2 2 3 2" xfId="58516" xr:uid="{FFE87559-2A47-45C9-A16E-7CB83E7E6030}"/>
    <cellStyle name="Normal 9 3 2 3 2 2 2 4" xfId="58517" xr:uid="{300FA14D-1494-4A2D-B686-854FDC3F42F6}"/>
    <cellStyle name="Normal 9 3 2 3 2 2 3" xfId="42957" xr:uid="{94E6AB93-DC2D-4699-A4B0-4C001FB026EF}"/>
    <cellStyle name="Normal 9 3 2 3 2 2 3 2" xfId="42958" xr:uid="{C7EA923A-5A74-44B7-B032-F2C4DA981018}"/>
    <cellStyle name="Normal 9 3 2 3 2 2 3 2 2" xfId="58518" xr:uid="{283C1FFE-DF7E-4873-97B7-EEB2EBDF0A02}"/>
    <cellStyle name="Normal 9 3 2 3 2 2 3 3" xfId="58519" xr:uid="{7D0809FD-E3A5-407C-B4BB-7EE944AFC47E}"/>
    <cellStyle name="Normal 9 3 2 3 2 2 4" xfId="42959" xr:uid="{F5CA41DC-9F30-4614-8706-2DD57B225716}"/>
    <cellStyle name="Normal 9 3 2 3 2 2 4 2" xfId="58520" xr:uid="{AE892984-DE75-4F44-8F70-25F99E972A87}"/>
    <cellStyle name="Normal 9 3 2 3 2 2 5" xfId="58521" xr:uid="{8875C7D2-6D12-4121-A360-B076A083C8B9}"/>
    <cellStyle name="Normal 9 3 2 3 2 2 6" xfId="58522" xr:uid="{A80CDA7B-5DD2-4973-AC98-5AE35C311206}"/>
    <cellStyle name="Normal 9 3 2 3 2 3" xfId="42960" xr:uid="{B569F583-FD3B-49AD-9754-A0BB3186A61D}"/>
    <cellStyle name="Normal 9 3 2 3 2 3 2" xfId="42961" xr:uid="{249D37C5-5B99-41AE-AEDE-D4D56E29F24C}"/>
    <cellStyle name="Normal 9 3 2 3 2 3 2 2" xfId="42962" xr:uid="{33EA2ABF-4033-4C51-A836-C9C812FA7EDE}"/>
    <cellStyle name="Normal 9 3 2 3 2 3 2 2 2" xfId="42963" xr:uid="{23262676-BF21-46C9-8EF3-777F2E5A9D91}"/>
    <cellStyle name="Normal 9 3 2 3 2 3 2 3" xfId="42964" xr:uid="{C6093AA7-5D13-40BF-A9EA-A868877DFE49}"/>
    <cellStyle name="Normal 9 3 2 3 2 3 3" xfId="42965" xr:uid="{4E93E2DC-2AD4-4C14-A014-30F39AEC206A}"/>
    <cellStyle name="Normal 9 3 2 3 2 3 3 2" xfId="42966" xr:uid="{D729C1DE-B88B-4DD7-8B44-C468AC03666B}"/>
    <cellStyle name="Normal 9 3 2 3 2 3 4" xfId="42967" xr:uid="{531CCF4F-33A8-4598-9D1A-8B024EBBF69C}"/>
    <cellStyle name="Normal 9 3 2 3 2 4" xfId="42968" xr:uid="{04947CC8-CA04-4988-9E4B-7AF8F18A85E6}"/>
    <cellStyle name="Normal 9 3 2 3 2 4 2" xfId="42969" xr:uid="{D81B4CDC-D596-469D-8177-9AC1602D055B}"/>
    <cellStyle name="Normal 9 3 2 3 2 4 2 2" xfId="42970" xr:uid="{77686FD1-1A4D-4D99-854C-A6AB3339DC65}"/>
    <cellStyle name="Normal 9 3 2 3 2 4 3" xfId="42971" xr:uid="{E14258A6-F645-4E38-B7A9-12B246E720E5}"/>
    <cellStyle name="Normal 9 3 2 3 2 5" xfId="42972" xr:uid="{E8B27BCF-55EC-4FC9-AE2F-78014E35A21F}"/>
    <cellStyle name="Normal 9 3 2 3 2 5 2" xfId="42973" xr:uid="{25AF64FA-E057-444E-9D85-C6CAE2268D72}"/>
    <cellStyle name="Normal 9 3 2 3 2 6" xfId="42974" xr:uid="{94BAFF5B-50CA-4876-8C8A-503A8A6AE52A}"/>
    <cellStyle name="Normal 9 3 2 3 2 7" xfId="58523" xr:uid="{99DB14D4-10BD-4949-B44B-A6979FDFAEFF}"/>
    <cellStyle name="Normal 9 3 2 3 3" xfId="42975" xr:uid="{6F2CF5C7-1851-417B-9FFF-41664FB8ECFA}"/>
    <cellStyle name="Normal 9 3 2 3 3 2" xfId="42976" xr:uid="{D59C452F-4EE3-45B7-A721-F1F5E1949BB2}"/>
    <cellStyle name="Normal 9 3 2 3 3 2 2" xfId="42977" xr:uid="{24C18EE0-4A90-429C-940C-9A0843DBA8B8}"/>
    <cellStyle name="Normal 9 3 2 3 3 2 2 2" xfId="42978" xr:uid="{99EECC1C-DBE2-43A9-B2CC-B0D64660333C}"/>
    <cellStyle name="Normal 9 3 2 3 3 2 2 2 2" xfId="58524" xr:uid="{4E2920EA-50CC-4BA4-9F5F-D62CAE2972D8}"/>
    <cellStyle name="Normal 9 3 2 3 3 2 2 3" xfId="58525" xr:uid="{2B0C0C8B-480C-4511-9A9B-F50E8C516C34}"/>
    <cellStyle name="Normal 9 3 2 3 3 2 3" xfId="42979" xr:uid="{8C60073E-4C8C-403E-AC06-C1CA71BE9223}"/>
    <cellStyle name="Normal 9 3 2 3 3 2 3 2" xfId="58526" xr:uid="{0A2643EC-E151-4EE4-BF22-7BAB46DE69AE}"/>
    <cellStyle name="Normal 9 3 2 3 3 2 4" xfId="58527" xr:uid="{DB26739A-66DF-4507-A9A8-41031F89A973}"/>
    <cellStyle name="Normal 9 3 2 3 3 3" xfId="42980" xr:uid="{CB569323-EE5C-4388-97FD-42044731DA55}"/>
    <cellStyle name="Normal 9 3 2 3 3 3 2" xfId="42981" xr:uid="{7F219537-8B19-45E7-8668-94392CA2624F}"/>
    <cellStyle name="Normal 9 3 2 3 3 3 2 2" xfId="58528" xr:uid="{BF84E3F0-14CF-4A45-9AB6-1E19B7067EF2}"/>
    <cellStyle name="Normal 9 3 2 3 3 3 3" xfId="58529" xr:uid="{54BF669C-143C-4F0C-B80F-E7DE5917CFF4}"/>
    <cellStyle name="Normal 9 3 2 3 3 4" xfId="42982" xr:uid="{6B4729B6-B620-41E2-A2E8-7CC9B6FBFBB8}"/>
    <cellStyle name="Normal 9 3 2 3 3 4 2" xfId="58530" xr:uid="{8402C409-D585-4577-A361-AB9EB1597497}"/>
    <cellStyle name="Normal 9 3 2 3 3 5" xfId="58531" xr:uid="{48E7BDD2-28D0-4FA6-A915-D7FE90182421}"/>
    <cellStyle name="Normal 9 3 2 3 3 6" xfId="58532" xr:uid="{D8FCFD43-6787-42AC-BBB7-E39EC9DF2BC4}"/>
    <cellStyle name="Normal 9 3 2 3 4" xfId="42983" xr:uid="{52CE36FF-51C2-4921-8F6E-EDFA39F47E0A}"/>
    <cellStyle name="Normal 9 3 2 3 4 2" xfId="42984" xr:uid="{F057A477-7684-481D-8970-09D5A0F79B22}"/>
    <cellStyle name="Normal 9 3 2 3 4 2 2" xfId="42985" xr:uid="{CBACCF67-97E5-43D3-B080-8108BCBB652A}"/>
    <cellStyle name="Normal 9 3 2 3 4 2 2 2" xfId="42986" xr:uid="{7D8AFFFB-2AC7-404B-8F07-F7AC6624CEF8}"/>
    <cellStyle name="Normal 9 3 2 3 4 2 3" xfId="42987" xr:uid="{7144F3DF-4996-4EA4-BB61-471A934C980E}"/>
    <cellStyle name="Normal 9 3 2 3 4 3" xfId="42988" xr:uid="{4ED8E2B2-D8E1-4E1C-9067-5F3C05A3B86C}"/>
    <cellStyle name="Normal 9 3 2 3 4 3 2" xfId="42989" xr:uid="{8437A17D-50E9-4352-9E63-819326815D21}"/>
    <cellStyle name="Normal 9 3 2 3 4 4" xfId="42990" xr:uid="{C4FCB16D-DAF4-4677-A539-124D625CC3A9}"/>
    <cellStyle name="Normal 9 3 2 3 5" xfId="42991" xr:uid="{168B1B59-4BE6-4F13-82FB-428C2D968F2E}"/>
    <cellStyle name="Normal 9 3 2 3 5 2" xfId="42992" xr:uid="{486BDEA1-9182-440F-ADC7-831B5F52461F}"/>
    <cellStyle name="Normal 9 3 2 3 5 2 2" xfId="42993" xr:uid="{92EC82AD-E734-436D-A168-00526075DC31}"/>
    <cellStyle name="Normal 9 3 2 3 5 3" xfId="42994" xr:uid="{4ECA0EB0-B7BE-4105-956C-9FC212DBA93F}"/>
    <cellStyle name="Normal 9 3 2 3 6" xfId="42995" xr:uid="{B99944F3-0DD2-43FC-9408-FCBFC50C11C0}"/>
    <cellStyle name="Normal 9 3 2 3 6 2" xfId="42996" xr:uid="{F75BC670-1C1F-4641-B5B6-BC69F11F6DE0}"/>
    <cellStyle name="Normal 9 3 2 3 7" xfId="42997" xr:uid="{307AA2C6-D3EC-4CAE-8BE6-808B8A2E33E6}"/>
    <cellStyle name="Normal 9 3 2 3 8" xfId="58533" xr:uid="{37A34702-6D4C-46D4-AFE6-F389F4494D0B}"/>
    <cellStyle name="Normal 9 3 2 4" xfId="42998" xr:uid="{6254C804-46D2-49FA-8CE3-CF990FBC2E7B}"/>
    <cellStyle name="Normal 9 3 2 4 2" xfId="42999" xr:uid="{F51AC5F9-5EB3-4628-B5A6-EFB522FB0F51}"/>
    <cellStyle name="Normal 9 3 2 4 2 2" xfId="43000" xr:uid="{FF64B449-69E4-4AA1-B987-CBD25E5F3078}"/>
    <cellStyle name="Normal 9 3 2 4 2 2 2" xfId="43001" xr:uid="{55005856-2A05-4FB6-9092-2A31A2F856E8}"/>
    <cellStyle name="Normal 9 3 2 4 2 2 2 2" xfId="43002" xr:uid="{8B4686F2-72CC-4C05-A897-7F58DCB271C4}"/>
    <cellStyle name="Normal 9 3 2 4 2 2 2 2 2" xfId="58534" xr:uid="{E3678F38-60B1-4BA7-959A-3976C49D0F16}"/>
    <cellStyle name="Normal 9 3 2 4 2 2 2 3" xfId="58535" xr:uid="{98F52EEE-31BB-444A-A63A-B961D8EE4357}"/>
    <cellStyle name="Normal 9 3 2 4 2 2 3" xfId="43003" xr:uid="{0DE26A1D-2894-4EEF-A978-A2469BBFCF97}"/>
    <cellStyle name="Normal 9 3 2 4 2 2 3 2" xfId="58536" xr:uid="{62336A54-5B6F-45A2-8B3F-49D32DFD04F6}"/>
    <cellStyle name="Normal 9 3 2 4 2 2 4" xfId="58537" xr:uid="{804D67AC-4C59-4A44-B9FA-8C0A79FC2D42}"/>
    <cellStyle name="Normal 9 3 2 4 2 3" xfId="43004" xr:uid="{0A3C074D-28B8-4426-84E1-24F10BADF0C0}"/>
    <cellStyle name="Normal 9 3 2 4 2 3 2" xfId="43005" xr:uid="{7D4E2173-9934-4094-900F-C40F0C1B3209}"/>
    <cellStyle name="Normal 9 3 2 4 2 3 2 2" xfId="58538" xr:uid="{3709E66C-F8E4-4A74-966B-D19F5FAA81D9}"/>
    <cellStyle name="Normal 9 3 2 4 2 3 3" xfId="58539" xr:uid="{985EE6CE-CCE1-48CF-B0EE-7647E51D1536}"/>
    <cellStyle name="Normal 9 3 2 4 2 4" xfId="43006" xr:uid="{D31815E3-A878-40A6-9EAF-356808C9C708}"/>
    <cellStyle name="Normal 9 3 2 4 2 4 2" xfId="58540" xr:uid="{3CDE8103-AAA1-42FA-A3CB-041FB6F89810}"/>
    <cellStyle name="Normal 9 3 2 4 2 5" xfId="58541" xr:uid="{0035F16F-2248-40D4-9DBE-7B9D1A542058}"/>
    <cellStyle name="Normal 9 3 2 4 2 6" xfId="58542" xr:uid="{FDE576B9-B8E8-4822-8832-4A5C5275EED7}"/>
    <cellStyle name="Normal 9 3 2 4 3" xfId="43007" xr:uid="{50821A6D-FB40-49D6-9745-54BF6888ABC5}"/>
    <cellStyle name="Normal 9 3 2 4 3 2" xfId="43008" xr:uid="{54680844-E81D-4296-8351-094171981B0A}"/>
    <cellStyle name="Normal 9 3 2 4 3 2 2" xfId="43009" xr:uid="{89EB2543-86FE-4407-B1FA-9801FD50A3F5}"/>
    <cellStyle name="Normal 9 3 2 4 3 2 2 2" xfId="43010" xr:uid="{91B63E54-60BD-499B-91AB-89F327871614}"/>
    <cellStyle name="Normal 9 3 2 4 3 2 3" xfId="43011" xr:uid="{561C5735-289A-4BB2-BD95-789928487507}"/>
    <cellStyle name="Normal 9 3 2 4 3 3" xfId="43012" xr:uid="{667DEEFF-EE05-4629-8169-A96DF035EF71}"/>
    <cellStyle name="Normal 9 3 2 4 3 3 2" xfId="43013" xr:uid="{01EE982B-05DC-463B-B9E7-A30253F2436F}"/>
    <cellStyle name="Normal 9 3 2 4 3 4" xfId="43014" xr:uid="{A27E5735-5ED6-4054-AD62-53321F289736}"/>
    <cellStyle name="Normal 9 3 2 4 4" xfId="43015" xr:uid="{E2D47ADB-B5C3-483B-9EAF-D5A9AEFD9ADD}"/>
    <cellStyle name="Normal 9 3 2 4 4 2" xfId="43016" xr:uid="{896448CB-EB36-4B32-A860-CAA1DC0C8DFB}"/>
    <cellStyle name="Normal 9 3 2 4 4 2 2" xfId="43017" xr:uid="{9990C353-FF4F-45ED-8645-C0A0A1E53B00}"/>
    <cellStyle name="Normal 9 3 2 4 4 3" xfId="43018" xr:uid="{79B8CF7B-AEED-4BCD-9127-8AE3928232CB}"/>
    <cellStyle name="Normal 9 3 2 4 5" xfId="43019" xr:uid="{9C73ED43-B4A6-4D6D-849B-E31F2166B0C4}"/>
    <cellStyle name="Normal 9 3 2 4 5 2" xfId="43020" xr:uid="{D672F20F-3391-4A74-AE92-74C25B4B2B35}"/>
    <cellStyle name="Normal 9 3 2 4 6" xfId="43021" xr:uid="{2DDAAD8F-D767-4689-B927-79BF0CA763AF}"/>
    <cellStyle name="Normal 9 3 2 4 7" xfId="58543" xr:uid="{4D83ABFE-F4EE-4F90-8DE0-DF40ECA9BC65}"/>
    <cellStyle name="Normal 9 3 2 5" xfId="43022" xr:uid="{6C88ED41-1143-4EC2-AA42-83C0DBF3442D}"/>
    <cellStyle name="Normal 9 3 2 5 2" xfId="43023" xr:uid="{0D372AF0-DD3C-4F55-813F-2A2635DBD5F7}"/>
    <cellStyle name="Normal 9 3 2 5 2 2" xfId="43024" xr:uid="{7BDA633C-EA13-4A0F-9093-B25798600B9A}"/>
    <cellStyle name="Normal 9 3 2 5 2 2 2" xfId="43025" xr:uid="{0A87CDAC-7D64-457A-8A9D-91057D98E2A0}"/>
    <cellStyle name="Normal 9 3 2 5 2 2 2 2" xfId="58544" xr:uid="{25EA808A-2ADD-47B8-AC77-0B1E59ACF303}"/>
    <cellStyle name="Normal 9 3 2 5 2 2 3" xfId="58545" xr:uid="{A46454F3-4267-4EFB-95D3-B30B2E4A45D4}"/>
    <cellStyle name="Normal 9 3 2 5 2 3" xfId="43026" xr:uid="{B3AAE748-2B99-417B-90A8-1CD999ACFA35}"/>
    <cellStyle name="Normal 9 3 2 5 2 3 2" xfId="58546" xr:uid="{281B1454-F946-4BAC-BF89-3841B8180C95}"/>
    <cellStyle name="Normal 9 3 2 5 2 4" xfId="58547" xr:uid="{655DDE9E-5859-405B-9CD0-1F8266E68DA8}"/>
    <cellStyle name="Normal 9 3 2 5 3" xfId="43027" xr:uid="{68DCD7AB-93E8-42BF-9F6E-C5F6F57821D0}"/>
    <cellStyle name="Normal 9 3 2 5 3 2" xfId="43028" xr:uid="{477A7591-9356-4327-9FCF-4D151DBFE34F}"/>
    <cellStyle name="Normal 9 3 2 5 3 2 2" xfId="58548" xr:uid="{F2D7B731-C1C7-4812-B12F-1A8B0204EAA9}"/>
    <cellStyle name="Normal 9 3 2 5 3 3" xfId="58549" xr:uid="{0900048A-FEAD-4C92-B5DC-4F50D535FB53}"/>
    <cellStyle name="Normal 9 3 2 5 4" xfId="43029" xr:uid="{9E614DD8-778E-4D54-8162-EDBAFA33EEB4}"/>
    <cellStyle name="Normal 9 3 2 5 4 2" xfId="58550" xr:uid="{7CDE0151-9B80-43BD-88B0-F8A09B1546E3}"/>
    <cellStyle name="Normal 9 3 2 5 5" xfId="58551" xr:uid="{E402FF35-C51F-470A-8103-11AA29253BE0}"/>
    <cellStyle name="Normal 9 3 2 5 6" xfId="58552" xr:uid="{69D9B791-2D71-4BC7-AA0E-33C078FB629A}"/>
    <cellStyle name="Normal 9 3 2 6" xfId="43030" xr:uid="{AEBF477E-512A-4382-BB41-3D72D05E1C52}"/>
    <cellStyle name="Normal 9 3 2 6 2" xfId="43031" xr:uid="{B2454A01-73E4-475C-996E-0D516DF82D85}"/>
    <cellStyle name="Normal 9 3 2 6 2 2" xfId="43032" xr:uid="{E6F75E86-6D5D-454E-8ED7-C8ECBEFF617C}"/>
    <cellStyle name="Normal 9 3 2 6 2 2 2" xfId="43033" xr:uid="{2B59B40D-B700-4A5D-AE04-33953113D6F2}"/>
    <cellStyle name="Normal 9 3 2 6 2 3" xfId="43034" xr:uid="{AD67A676-F9DD-46F8-B220-659085925620}"/>
    <cellStyle name="Normal 9 3 2 6 3" xfId="43035" xr:uid="{A00A67ED-4C57-43C5-B5F7-019444B5FF28}"/>
    <cellStyle name="Normal 9 3 2 6 3 2" xfId="43036" xr:uid="{A30E2F8F-BFC6-4D56-8D27-33A2D30BB623}"/>
    <cellStyle name="Normal 9 3 2 6 4" xfId="43037" xr:uid="{B06CEBDD-6F89-42FD-9F46-64697557E456}"/>
    <cellStyle name="Normal 9 3 2 7" xfId="43038" xr:uid="{324636DF-B579-4444-922C-76B609D0AEC7}"/>
    <cellStyle name="Normal 9 3 2 7 2" xfId="43039" xr:uid="{7D74B765-77FC-48DB-B743-1EBC9DC7F188}"/>
    <cellStyle name="Normal 9 3 2 7 2 2" xfId="43040" xr:uid="{DC4E2055-A9AC-4A14-8626-0BFE42C9125C}"/>
    <cellStyle name="Normal 9 3 2 7 3" xfId="43041" xr:uid="{AC16A458-2F16-433E-A43B-58987E5398ED}"/>
    <cellStyle name="Normal 9 3 2 8" xfId="43042" xr:uid="{E31A58A5-F407-4327-B9FE-822E204639AF}"/>
    <cellStyle name="Normal 9 3 2 8 2" xfId="43043" xr:uid="{97269632-2181-4A8A-A553-235CDEF4EE1F}"/>
    <cellStyle name="Normal 9 3 2 9" xfId="43044" xr:uid="{BADE7E05-4844-4B6F-A9AB-C8BE4C97E512}"/>
    <cellStyle name="Normal 9 3 3" xfId="43045" xr:uid="{3CB37332-B64E-45DA-ABE8-7A3427B038B6}"/>
    <cellStyle name="Normal 9 3 3 10" xfId="43046" xr:uid="{AC205159-67AC-4466-BA7A-0367E581D1C9}"/>
    <cellStyle name="Normal 9 3 3 2" xfId="43047" xr:uid="{08079860-9EFE-4A6A-B3A8-D939922D586D}"/>
    <cellStyle name="Normal 9 3 3 2 2" xfId="43048" xr:uid="{DBF5DD3F-E387-40A4-8E0F-B3AEAFF9EB42}"/>
    <cellStyle name="Normal 9 3 3 2 2 2" xfId="43049" xr:uid="{08DD0E81-E071-4231-85F8-430461A2F286}"/>
    <cellStyle name="Normal 9 3 3 2 2 2 2" xfId="43050" xr:uid="{8E963746-964A-4AB9-9747-807E6BD2EEC9}"/>
    <cellStyle name="Normal 9 3 3 2 2 2 2 2" xfId="43051" xr:uid="{4B4CD03F-23CE-4A5A-8A99-F5301D225C1C}"/>
    <cellStyle name="Normal 9 3 3 2 2 2 2 2 2" xfId="43052" xr:uid="{A97EB3AE-05FB-42FD-8EB1-334A74528CC4}"/>
    <cellStyle name="Normal 9 3 3 2 2 2 2 2 2 2" xfId="58553" xr:uid="{660F6EBB-E0AA-4CB1-A1A9-CACBD693DEB5}"/>
    <cellStyle name="Normal 9 3 3 2 2 2 2 2 3" xfId="58554" xr:uid="{5CF4A814-B1A8-437F-A6E6-60AD2407487E}"/>
    <cellStyle name="Normal 9 3 3 2 2 2 2 3" xfId="43053" xr:uid="{59F822B5-D053-41CE-BE62-68BCE9854A43}"/>
    <cellStyle name="Normal 9 3 3 2 2 2 2 3 2" xfId="58555" xr:uid="{62F0D91E-BE1C-4F06-9951-8D9C10362F25}"/>
    <cellStyle name="Normal 9 3 3 2 2 2 2 4" xfId="58556" xr:uid="{55D2F61B-2CD3-49B9-B781-5CE33120AC8A}"/>
    <cellStyle name="Normal 9 3 3 2 2 2 3" xfId="43054" xr:uid="{4360E8FE-8B5D-4384-B7CE-F8B9BA7D7798}"/>
    <cellStyle name="Normal 9 3 3 2 2 2 3 2" xfId="43055" xr:uid="{3A34F1C3-DB48-4F7B-901A-3A63BA6B8B71}"/>
    <cellStyle name="Normal 9 3 3 2 2 2 3 2 2" xfId="58557" xr:uid="{E652E223-9CAB-4FBC-80DD-BA0F2C6D0150}"/>
    <cellStyle name="Normal 9 3 3 2 2 2 3 3" xfId="58558" xr:uid="{55B0CCA1-E1B3-4888-BF85-BA30AFAE8C6D}"/>
    <cellStyle name="Normal 9 3 3 2 2 2 4" xfId="43056" xr:uid="{4B7F3E1A-51A2-4642-B77E-2E697D66D0CC}"/>
    <cellStyle name="Normal 9 3 3 2 2 2 4 2" xfId="58559" xr:uid="{0790CB2D-924D-4D85-86AB-0AAF7A1BA219}"/>
    <cellStyle name="Normal 9 3 3 2 2 2 5" xfId="58560" xr:uid="{6F28150C-8AF9-4FCD-B80C-30F482208F62}"/>
    <cellStyle name="Normal 9 3 3 2 2 2 6" xfId="58561" xr:uid="{2F388C3C-08DB-4798-A0EA-80E055FB78E3}"/>
    <cellStyle name="Normal 9 3 3 2 2 3" xfId="43057" xr:uid="{2ED9DA5B-FBE1-46BA-94CC-9B31F80B1CA7}"/>
    <cellStyle name="Normal 9 3 3 2 2 3 2" xfId="43058" xr:uid="{04C56294-D026-4E42-A878-5E9C068D0C92}"/>
    <cellStyle name="Normal 9 3 3 2 2 3 2 2" xfId="43059" xr:uid="{F2076534-7B7A-40FF-8B23-E9D7B6C3FEAA}"/>
    <cellStyle name="Normal 9 3 3 2 2 3 2 2 2" xfId="43060" xr:uid="{086335A4-C3FF-44F1-BF38-F2D804272E86}"/>
    <cellStyle name="Normal 9 3 3 2 2 3 2 3" xfId="43061" xr:uid="{AB5A7CB2-3FBC-4E82-8407-22DAC11A65AA}"/>
    <cellStyle name="Normal 9 3 3 2 2 3 3" xfId="43062" xr:uid="{DD25ED25-CF28-4D62-9ABE-B151BDAEBFA1}"/>
    <cellStyle name="Normal 9 3 3 2 2 3 3 2" xfId="43063" xr:uid="{8F97B185-7F33-4AF4-8944-2EF810035845}"/>
    <cellStyle name="Normal 9 3 3 2 2 3 4" xfId="43064" xr:uid="{7D0C40F7-1806-4CD4-8E8F-40E2B5E1240F}"/>
    <cellStyle name="Normal 9 3 3 2 2 4" xfId="43065" xr:uid="{4ABE1314-E2A8-43F6-B630-D89B89E24E73}"/>
    <cellStyle name="Normal 9 3 3 2 2 4 2" xfId="43066" xr:uid="{6409F13B-D139-4CE3-A3B2-E6F479B4474F}"/>
    <cellStyle name="Normal 9 3 3 2 2 4 2 2" xfId="43067" xr:uid="{B7E0E512-8AF1-4423-984C-40DB14510BC3}"/>
    <cellStyle name="Normal 9 3 3 2 2 4 3" xfId="43068" xr:uid="{F6870ABD-F851-4066-A709-3936067C7092}"/>
    <cellStyle name="Normal 9 3 3 2 2 5" xfId="43069" xr:uid="{CFC0D469-96A3-43BC-B0B0-91B764F9A28D}"/>
    <cellStyle name="Normal 9 3 3 2 2 5 2" xfId="43070" xr:uid="{5E59EEF8-A78E-422A-A862-532903D4A331}"/>
    <cellStyle name="Normal 9 3 3 2 2 6" xfId="43071" xr:uid="{578953BD-B6E5-4FC7-8ACD-58042F5D25B7}"/>
    <cellStyle name="Normal 9 3 3 2 2 7" xfId="58562" xr:uid="{DE9DED9F-E1D5-4823-B253-8C5403C43FB2}"/>
    <cellStyle name="Normal 9 3 3 2 3" xfId="43072" xr:uid="{0DA757C5-57F2-4FF0-82F6-44817B0325D9}"/>
    <cellStyle name="Normal 9 3 3 2 3 2" xfId="43073" xr:uid="{5C9C07F8-B6C2-4381-9689-509C57CAFB4B}"/>
    <cellStyle name="Normal 9 3 3 2 3 2 2" xfId="43074" xr:uid="{4C2B5056-384B-4CA8-BF70-03ED304A27EA}"/>
    <cellStyle name="Normal 9 3 3 2 3 2 2 2" xfId="43075" xr:uid="{95414FDB-EDE2-4BFD-8001-700369F669C8}"/>
    <cellStyle name="Normal 9 3 3 2 3 2 2 2 2" xfId="58563" xr:uid="{1C72FD3D-73F5-4706-8EB3-5F127BC8D3D0}"/>
    <cellStyle name="Normal 9 3 3 2 3 2 2 3" xfId="58564" xr:uid="{FADB64CF-53C0-4E18-A1E6-7050522D80AC}"/>
    <cellStyle name="Normal 9 3 3 2 3 2 3" xfId="43076" xr:uid="{3B69FD73-83A0-45FA-8F0A-23E7FB233035}"/>
    <cellStyle name="Normal 9 3 3 2 3 2 3 2" xfId="58565" xr:uid="{B4AD20E7-355A-4788-AA3A-10B49563BB2B}"/>
    <cellStyle name="Normal 9 3 3 2 3 2 4" xfId="58566" xr:uid="{BAC9CC7C-0B5D-4C76-AA5C-1C5F3122CB38}"/>
    <cellStyle name="Normal 9 3 3 2 3 3" xfId="43077" xr:uid="{7262991D-AF31-4BA0-80A8-E98A418F9CBC}"/>
    <cellStyle name="Normal 9 3 3 2 3 3 2" xfId="43078" xr:uid="{4ABCB3DE-7214-428C-B6AE-96376DA66DC8}"/>
    <cellStyle name="Normal 9 3 3 2 3 3 2 2" xfId="58567" xr:uid="{EE2BED65-99BF-408B-9B9A-0298DB9D9CF8}"/>
    <cellStyle name="Normal 9 3 3 2 3 3 3" xfId="58568" xr:uid="{47601AB0-A811-495F-BEE8-BA5FC31C48C7}"/>
    <cellStyle name="Normal 9 3 3 2 3 4" xfId="43079" xr:uid="{3A06EFA8-EF26-4C16-A5F6-F2E555598B44}"/>
    <cellStyle name="Normal 9 3 3 2 3 4 2" xfId="58569" xr:uid="{83F249F6-D31E-4F94-BE0F-07AF0080B2A7}"/>
    <cellStyle name="Normal 9 3 3 2 3 5" xfId="58570" xr:uid="{399D81A9-C481-46D6-B588-77BAA970AFCF}"/>
    <cellStyle name="Normal 9 3 3 2 3 6" xfId="58571" xr:uid="{F294E349-129F-484B-B9B3-49C7B34BEB51}"/>
    <cellStyle name="Normal 9 3 3 2 4" xfId="43080" xr:uid="{452D8945-DF56-4EAC-9231-CDD249CA41B7}"/>
    <cellStyle name="Normal 9 3 3 2 4 2" xfId="43081" xr:uid="{15CB316A-922C-475B-97A9-2FD146115F2C}"/>
    <cellStyle name="Normal 9 3 3 2 4 2 2" xfId="43082" xr:uid="{A18FF7A4-400F-4852-9E69-54BB46C8EF76}"/>
    <cellStyle name="Normal 9 3 3 2 4 2 2 2" xfId="43083" xr:uid="{47A81DC0-D002-440C-B66E-30E8E7D32D5C}"/>
    <cellStyle name="Normal 9 3 3 2 4 2 3" xfId="43084" xr:uid="{1A737C69-6300-4BC1-A47F-9B11EDE91BB6}"/>
    <cellStyle name="Normal 9 3 3 2 4 3" xfId="43085" xr:uid="{D81E1D1E-D231-417D-9F38-13FA641B2BAA}"/>
    <cellStyle name="Normal 9 3 3 2 4 3 2" xfId="43086" xr:uid="{5943E0A1-BA74-4B17-B738-3865C41313DE}"/>
    <cellStyle name="Normal 9 3 3 2 4 4" xfId="43087" xr:uid="{EE7264E5-00DD-4433-9EE0-D9834467A0CF}"/>
    <cellStyle name="Normal 9 3 3 2 5" xfId="43088" xr:uid="{66D9A8EC-D699-4339-9BB8-6DCCAB06D03D}"/>
    <cellStyle name="Normal 9 3 3 2 5 2" xfId="43089" xr:uid="{0D0328B0-2684-4182-9950-9343758B4829}"/>
    <cellStyle name="Normal 9 3 3 2 5 2 2" xfId="43090" xr:uid="{86BCAB24-E059-4E60-8117-5B98D156E514}"/>
    <cellStyle name="Normal 9 3 3 2 5 3" xfId="43091" xr:uid="{C5B38457-5940-4EE7-BD5C-7D199F486604}"/>
    <cellStyle name="Normal 9 3 3 2 6" xfId="43092" xr:uid="{928E844D-D526-42F7-82D6-D45026032AD5}"/>
    <cellStyle name="Normal 9 3 3 2 6 2" xfId="43093" xr:uid="{9E660E38-69D0-4548-BB8C-47F9AF5E1719}"/>
    <cellStyle name="Normal 9 3 3 2 7" xfId="43094" xr:uid="{946D7679-F8D8-4181-B39F-049A87D34321}"/>
    <cellStyle name="Normal 9 3 3 2 8" xfId="43095" xr:uid="{4D47C8B7-99D2-4D33-B0C8-5AA407B281FE}"/>
    <cellStyle name="Normal 9 3 3 3" xfId="43096" xr:uid="{CF1A7E49-C358-49E3-BD94-8AC4300F3B5F}"/>
    <cellStyle name="Normal 9 3 3 3 2" xfId="43097" xr:uid="{D1B4D973-74C3-4FFF-A583-5D2E9C54C645}"/>
    <cellStyle name="Normal 9 3 3 3 2 2" xfId="43098" xr:uid="{C8A7E103-B783-477B-B61D-9917A9FCD4C0}"/>
    <cellStyle name="Normal 9 3 3 3 2 2 2" xfId="43099" xr:uid="{DCDA400E-1C42-4D12-ADB7-5A7BDBC694EB}"/>
    <cellStyle name="Normal 9 3 3 3 2 2 2 2" xfId="43100" xr:uid="{5F73ACAD-BBDF-4000-A4EF-D61BF463DC3C}"/>
    <cellStyle name="Normal 9 3 3 3 2 2 2 2 2" xfId="58572" xr:uid="{981E9EB3-6310-4CFF-9F7D-82FA2BCCF8D9}"/>
    <cellStyle name="Normal 9 3 3 3 2 2 2 3" xfId="58573" xr:uid="{BFCBB200-2B23-4206-8B31-071A09ECCED4}"/>
    <cellStyle name="Normal 9 3 3 3 2 2 3" xfId="43101" xr:uid="{293316C0-90CD-4041-ACB1-928BD387ACFF}"/>
    <cellStyle name="Normal 9 3 3 3 2 2 3 2" xfId="58574" xr:uid="{66EA73D7-8275-4D7F-BB25-BAE99196DA6F}"/>
    <cellStyle name="Normal 9 3 3 3 2 2 4" xfId="58575" xr:uid="{A8FE415D-A1A7-419F-822A-FB6CCE363EB5}"/>
    <cellStyle name="Normal 9 3 3 3 2 3" xfId="43102" xr:uid="{304C9BE2-036C-4576-9BDB-3FAF59C06524}"/>
    <cellStyle name="Normal 9 3 3 3 2 3 2" xfId="43103" xr:uid="{743632A2-EFBF-42DC-B6AC-6D25212B622C}"/>
    <cellStyle name="Normal 9 3 3 3 2 3 2 2" xfId="58576" xr:uid="{F1B0565A-3B0C-411F-BA8E-76A287759A41}"/>
    <cellStyle name="Normal 9 3 3 3 2 3 3" xfId="58577" xr:uid="{6B482E2C-6160-4A73-8B71-73F601E9F9C0}"/>
    <cellStyle name="Normal 9 3 3 3 2 4" xfId="43104" xr:uid="{6360BD1A-36F2-4501-A98A-3F585E0425BB}"/>
    <cellStyle name="Normal 9 3 3 3 2 4 2" xfId="58578" xr:uid="{BBA38BFB-D59C-4C05-A5FF-FC888B5955A1}"/>
    <cellStyle name="Normal 9 3 3 3 2 5" xfId="58579" xr:uid="{3B0B2962-47C7-4115-A4AF-4851F1AD503A}"/>
    <cellStyle name="Normal 9 3 3 3 2 6" xfId="58580" xr:uid="{F91F964B-0970-44D4-B4C0-57BC8F0F006F}"/>
    <cellStyle name="Normal 9 3 3 3 3" xfId="43105" xr:uid="{652EF4E1-6615-4DF7-865D-DF178ABB4764}"/>
    <cellStyle name="Normal 9 3 3 3 3 2" xfId="43106" xr:uid="{B9F67211-6919-45B6-A293-380DC8363141}"/>
    <cellStyle name="Normal 9 3 3 3 3 2 2" xfId="43107" xr:uid="{473E3B37-6771-41C6-A5FA-DFCB6F76CB82}"/>
    <cellStyle name="Normal 9 3 3 3 3 2 2 2" xfId="43108" xr:uid="{E0B02030-47E6-4E07-BA4E-628FE2665FFB}"/>
    <cellStyle name="Normal 9 3 3 3 3 2 3" xfId="43109" xr:uid="{BD185E00-FA5D-44F7-9B5B-754CB8207380}"/>
    <cellStyle name="Normal 9 3 3 3 3 3" xfId="43110" xr:uid="{DC7F1ACD-0FCD-4785-9E10-4FD4817BEA39}"/>
    <cellStyle name="Normal 9 3 3 3 3 3 2" xfId="43111" xr:uid="{2E034DD3-BCA5-4E87-AF7B-A086CDC15431}"/>
    <cellStyle name="Normal 9 3 3 3 3 4" xfId="43112" xr:uid="{BC41A712-DB19-4C0C-8777-09CFC4129597}"/>
    <cellStyle name="Normal 9 3 3 3 4" xfId="43113" xr:uid="{1BCFAFC0-783D-4719-AA5B-0E1899ADBADC}"/>
    <cellStyle name="Normal 9 3 3 3 4 2" xfId="43114" xr:uid="{12057169-2654-451B-8C89-208A584F5E8C}"/>
    <cellStyle name="Normal 9 3 3 3 4 2 2" xfId="43115" xr:uid="{6494577F-8D2A-497B-9B58-51522FD75B2D}"/>
    <cellStyle name="Normal 9 3 3 3 4 3" xfId="43116" xr:uid="{216521FB-3A16-4078-AD13-8137C13FAF73}"/>
    <cellStyle name="Normal 9 3 3 3 5" xfId="43117" xr:uid="{D3CD3475-C3F7-4956-BD5B-A51EA5085A58}"/>
    <cellStyle name="Normal 9 3 3 3 5 2" xfId="43118" xr:uid="{E9E56DC3-CD23-43FF-804F-C123AF3480EC}"/>
    <cellStyle name="Normal 9 3 3 3 6" xfId="43119" xr:uid="{7D41EB50-F837-4251-B34C-B04979658336}"/>
    <cellStyle name="Normal 9 3 3 3 7" xfId="58581" xr:uid="{2A42D64E-3C08-4D1D-B080-A505E0980A44}"/>
    <cellStyle name="Normal 9 3 3 4" xfId="43120" xr:uid="{B0B3B121-5E0B-44D6-85FC-8E82AF395FE0}"/>
    <cellStyle name="Normal 9 3 3 4 2" xfId="43121" xr:uid="{DBD708BB-6CC4-4725-8DC0-E306FDF4E085}"/>
    <cellStyle name="Normal 9 3 3 4 2 2" xfId="43122" xr:uid="{BB96A65E-106E-4BF6-9881-ABA6A3C2C3C1}"/>
    <cellStyle name="Normal 9 3 3 4 2 2 2" xfId="43123" xr:uid="{4A8DCFBE-89B4-4A5A-860A-782F1279E037}"/>
    <cellStyle name="Normal 9 3 3 4 2 2 2 2" xfId="58582" xr:uid="{8C3DA52A-9859-4C81-B141-D71DE95A4D15}"/>
    <cellStyle name="Normal 9 3 3 4 2 2 3" xfId="58583" xr:uid="{0E3DFD76-9E1E-4D34-A433-8C0AC3747CB6}"/>
    <cellStyle name="Normal 9 3 3 4 2 3" xfId="43124" xr:uid="{5D3A554D-F80D-4A5D-9B05-95B4030A3EBE}"/>
    <cellStyle name="Normal 9 3 3 4 2 3 2" xfId="58584" xr:uid="{6B19A4E3-B378-4061-8521-965BC1D5EA95}"/>
    <cellStyle name="Normal 9 3 3 4 2 4" xfId="58585" xr:uid="{E52BE410-CBBD-4F29-9D93-2E7A6E5FC249}"/>
    <cellStyle name="Normal 9 3 3 4 3" xfId="43125" xr:uid="{298152C8-5D47-4837-A101-71C051B6F3C5}"/>
    <cellStyle name="Normal 9 3 3 4 3 2" xfId="43126" xr:uid="{AF3034AC-7AAB-4E6A-99A8-67FB27339067}"/>
    <cellStyle name="Normal 9 3 3 4 3 2 2" xfId="58586" xr:uid="{250467A0-9155-4CBF-94D7-22440169805C}"/>
    <cellStyle name="Normal 9 3 3 4 3 3" xfId="58587" xr:uid="{7A2FD258-89E4-44C2-907E-02A3EE9E47C5}"/>
    <cellStyle name="Normal 9 3 3 4 4" xfId="43127" xr:uid="{296CF17D-EBD5-4394-91C1-4ADBA4554CFE}"/>
    <cellStyle name="Normal 9 3 3 4 4 2" xfId="58588" xr:uid="{02F8E98A-A3E7-43E1-860C-F9652E691A09}"/>
    <cellStyle name="Normal 9 3 3 4 5" xfId="58589" xr:uid="{CCCEAD61-305F-48C5-8E3D-404ECEAAA9BB}"/>
    <cellStyle name="Normal 9 3 3 4 6" xfId="58590" xr:uid="{B5002F05-631E-4522-BE83-0876771310D3}"/>
    <cellStyle name="Normal 9 3 3 5" xfId="43128" xr:uid="{0431B6C4-13F8-4231-858E-D47C9720C107}"/>
    <cellStyle name="Normal 9 3 3 5 2" xfId="43129" xr:uid="{2DD56D02-5BC9-4BEF-A5DE-F16CF5B0F562}"/>
    <cellStyle name="Normal 9 3 3 5 2 2" xfId="43130" xr:uid="{0B4788CC-CA9E-46B9-AD0A-0087A90960E8}"/>
    <cellStyle name="Normal 9 3 3 5 2 2 2" xfId="43131" xr:uid="{46E21DF1-06DC-4368-B3BF-533D892378EF}"/>
    <cellStyle name="Normal 9 3 3 5 2 3" xfId="43132" xr:uid="{A6D58D95-BA03-4165-9905-1EE553637988}"/>
    <cellStyle name="Normal 9 3 3 5 3" xfId="43133" xr:uid="{26200DB9-CE71-4335-BEEC-8FD2F345C629}"/>
    <cellStyle name="Normal 9 3 3 5 3 2" xfId="43134" xr:uid="{803971DB-2017-4EFE-8EDA-A8D82D7891B9}"/>
    <cellStyle name="Normal 9 3 3 5 4" xfId="43135" xr:uid="{F44E42F0-4EF5-4E81-A650-62D1DD889405}"/>
    <cellStyle name="Normal 9 3 3 6" xfId="43136" xr:uid="{4512ACAA-E67D-4DA1-AC0F-AE46A5B0AF4A}"/>
    <cellStyle name="Normal 9 3 3 6 2" xfId="43137" xr:uid="{8D24BE2A-A86E-4F70-BE93-E06E12E483AF}"/>
    <cellStyle name="Normal 9 3 3 6 2 2" xfId="43138" xr:uid="{EF00529F-846D-4CC4-A1E8-0F5B2F78F466}"/>
    <cellStyle name="Normal 9 3 3 6 3" xfId="43139" xr:uid="{EBDC5504-057B-45E8-8085-9391B1D96C8A}"/>
    <cellStyle name="Normal 9 3 3 7" xfId="43140" xr:uid="{33F68E20-AD6B-47B4-AD06-B07A8F39A7FA}"/>
    <cellStyle name="Normal 9 3 3 7 2" xfId="43141" xr:uid="{19451CD1-A4B2-40FE-AC2E-A2EF22261F8D}"/>
    <cellStyle name="Normal 9 3 3 8" xfId="43142" xr:uid="{DA646BFD-199B-4F81-AE37-2692352B2514}"/>
    <cellStyle name="Normal 9 3 3 9" xfId="43143" xr:uid="{F55A0708-B985-4297-94C9-252E40FAE45D}"/>
    <cellStyle name="Normal 9 3 4" xfId="43144" xr:uid="{02F28CFE-EC28-464C-BC55-CBF228ACA47E}"/>
    <cellStyle name="Normal 9 3 4 2" xfId="43145" xr:uid="{E73C23AC-63FB-4938-B260-82AEAA0120ED}"/>
    <cellStyle name="Normal 9 3 4 2 2" xfId="43146" xr:uid="{4A675A8B-01D9-44A6-AD15-AAA0B787006F}"/>
    <cellStyle name="Normal 9 3 4 2 2 2" xfId="43147" xr:uid="{82188F2F-0832-4002-BC83-1C357393ED25}"/>
    <cellStyle name="Normal 9 3 4 2 2 2 2" xfId="43148" xr:uid="{4BD56950-C945-484C-84E2-D3695B9C03A5}"/>
    <cellStyle name="Normal 9 3 4 2 2 2 2 2" xfId="43149" xr:uid="{72647C2F-4848-4700-8ECB-B0C4C45E9FDC}"/>
    <cellStyle name="Normal 9 3 4 2 2 2 2 2 2" xfId="43150" xr:uid="{8D983BE9-1F99-4EDE-A1AD-32D02BABAF3F}"/>
    <cellStyle name="Normal 9 3 4 2 2 2 2 3" xfId="43151" xr:uid="{49AF426A-FCDE-455F-A72F-986AF6B19D55}"/>
    <cellStyle name="Normal 9 3 4 2 2 2 3" xfId="43152" xr:uid="{B9F1B116-3777-4F90-B6C1-523492BFF965}"/>
    <cellStyle name="Normal 9 3 4 2 2 2 3 2" xfId="43153" xr:uid="{0AFC5833-DB0C-43C4-9E23-64CAC0C63FFB}"/>
    <cellStyle name="Normal 9 3 4 2 2 2 4" xfId="43154" xr:uid="{CD92511C-2FC8-43C4-B95B-D32E201CF667}"/>
    <cellStyle name="Normal 9 3 4 2 2 3" xfId="43155" xr:uid="{EE07B5FC-BF72-4210-8026-FC7BFAF82FA6}"/>
    <cellStyle name="Normal 9 3 4 2 2 3 2" xfId="43156" xr:uid="{8C5471C7-13E7-4BF9-A4EC-8D288142F049}"/>
    <cellStyle name="Normal 9 3 4 2 2 3 2 2" xfId="43157" xr:uid="{E589115B-E505-475C-BF9E-628E63B49EE3}"/>
    <cellStyle name="Normal 9 3 4 2 2 3 3" xfId="43158" xr:uid="{4DA4BE6B-FF59-4899-BC78-49B929757F65}"/>
    <cellStyle name="Normal 9 3 4 2 2 4" xfId="43159" xr:uid="{E128DA7F-F8A8-4B68-9CE2-9AD9992AF0F3}"/>
    <cellStyle name="Normal 9 3 4 2 2 4 2" xfId="43160" xr:uid="{849DA72E-3FE6-4B96-B9C7-E9D872741832}"/>
    <cellStyle name="Normal 9 3 4 2 2 5" xfId="43161" xr:uid="{37EDD68A-5A98-43F7-89E9-603975EEC500}"/>
    <cellStyle name="Normal 9 3 4 2 2 6" xfId="58591" xr:uid="{0FF6E8DF-774E-487D-A3A2-342D525CCDBA}"/>
    <cellStyle name="Normal 9 3 4 2 3" xfId="43162" xr:uid="{9EF7EAA0-74FA-4EFC-A44B-D1B0BA78218C}"/>
    <cellStyle name="Normal 9 3 4 2 3 2" xfId="43163" xr:uid="{F41D7690-7A63-42AE-B7FC-E1C5610BEEAD}"/>
    <cellStyle name="Normal 9 3 4 2 3 2 2" xfId="43164" xr:uid="{7041B3C4-E00A-4086-B01B-55CFFD5B32A1}"/>
    <cellStyle name="Normal 9 3 4 2 3 2 2 2" xfId="43165" xr:uid="{832BC420-2EEF-48C4-9C13-C4984EDB08FF}"/>
    <cellStyle name="Normal 9 3 4 2 3 2 3" xfId="43166" xr:uid="{3B79B5B2-449B-4A16-BA18-932A2E28410D}"/>
    <cellStyle name="Normal 9 3 4 2 3 3" xfId="43167" xr:uid="{8B0B850C-5C9C-495D-938E-03767772507B}"/>
    <cellStyle name="Normal 9 3 4 2 3 3 2" xfId="43168" xr:uid="{7E3A2415-0D1C-4CAA-AB10-1645CC818012}"/>
    <cellStyle name="Normal 9 3 4 2 3 4" xfId="43169" xr:uid="{2952E1A5-0C82-4941-B019-23F17082DFCF}"/>
    <cellStyle name="Normal 9 3 4 2 4" xfId="43170" xr:uid="{03FEE499-6811-41CD-9AAE-D4BE9891D62C}"/>
    <cellStyle name="Normal 9 3 4 2 4 2" xfId="43171" xr:uid="{A0A9DD22-2504-4758-ABE9-BC41DCC90D04}"/>
    <cellStyle name="Normal 9 3 4 2 4 2 2" xfId="43172" xr:uid="{EA0A76A1-B536-48E2-82AE-DD91E18BEF2E}"/>
    <cellStyle name="Normal 9 3 4 2 4 3" xfId="43173" xr:uid="{D913CAF5-0812-4239-BEBD-4EBCD203E78B}"/>
    <cellStyle name="Normal 9 3 4 2 5" xfId="43174" xr:uid="{CD3E0716-DE13-4D11-AF42-87DDA5888964}"/>
    <cellStyle name="Normal 9 3 4 2 5 2" xfId="43175" xr:uid="{6A0FB1A8-6592-4DC5-98CE-9109648F5CCD}"/>
    <cellStyle name="Normal 9 3 4 2 6" xfId="43176" xr:uid="{24A9AC94-D6C8-458C-AA25-78694901D535}"/>
    <cellStyle name="Normal 9 3 4 2 7" xfId="58592" xr:uid="{6D3207A9-950E-4947-84C5-392B6E3A4291}"/>
    <cellStyle name="Normal 9 3 4 3" xfId="43177" xr:uid="{4A2044BE-542D-4281-A089-462B0328B467}"/>
    <cellStyle name="Normal 9 3 4 3 2" xfId="43178" xr:uid="{0AC4DC8E-7078-4357-A72D-65EE7622496B}"/>
    <cellStyle name="Normal 9 3 4 3 2 2" xfId="43179" xr:uid="{BE1A1FD9-6875-406D-ADD4-08688BDEF7AE}"/>
    <cellStyle name="Normal 9 3 4 3 2 2 2" xfId="43180" xr:uid="{1D411C3A-8BC8-43BF-8B91-67447EEDAACC}"/>
    <cellStyle name="Normal 9 3 4 3 2 2 2 2" xfId="43181" xr:uid="{6ED7E320-F269-4C1A-B925-8EE43F1D06B1}"/>
    <cellStyle name="Normal 9 3 4 3 2 2 3" xfId="43182" xr:uid="{08C65D9A-D50C-4182-8EA7-69E014C47F8C}"/>
    <cellStyle name="Normal 9 3 4 3 2 3" xfId="43183" xr:uid="{97CAE818-92E7-4F84-8B98-E460C3BAA78B}"/>
    <cellStyle name="Normal 9 3 4 3 2 3 2" xfId="43184" xr:uid="{1FE65361-1240-4AC8-985F-C9432298B27A}"/>
    <cellStyle name="Normal 9 3 4 3 2 4" xfId="43185" xr:uid="{CA4ED8BA-FE6E-47EF-A670-74E1F0722C3D}"/>
    <cellStyle name="Normal 9 3 4 3 3" xfId="43186" xr:uid="{C11393C6-8267-4D07-9E74-9E58598CF62E}"/>
    <cellStyle name="Normal 9 3 4 3 3 2" xfId="43187" xr:uid="{6A1D830C-6458-4538-92E1-A6232BA0884B}"/>
    <cellStyle name="Normal 9 3 4 3 3 2 2" xfId="43188" xr:uid="{33A0F734-A4E2-43AC-8731-936C046B9B83}"/>
    <cellStyle name="Normal 9 3 4 3 3 3" xfId="43189" xr:uid="{D0D8A9D3-E6F7-4D92-A124-61C9826958A4}"/>
    <cellStyle name="Normal 9 3 4 3 4" xfId="43190" xr:uid="{54C26594-7CE5-4F9B-AC38-A060B903EFB3}"/>
    <cellStyle name="Normal 9 3 4 3 4 2" xfId="43191" xr:uid="{16A617E7-94A1-474E-97D9-4429BCBEA51E}"/>
    <cellStyle name="Normal 9 3 4 3 5" xfId="43192" xr:uid="{FCDA513B-BCE6-45DD-8BD2-23411328DA0D}"/>
    <cellStyle name="Normal 9 3 4 3 6" xfId="58593" xr:uid="{44EE832A-C0E1-46A5-AE00-2E21FD700186}"/>
    <cellStyle name="Normal 9 3 4 4" xfId="43193" xr:uid="{9665D1BA-9325-404F-BC64-FDA737435F0A}"/>
    <cellStyle name="Normal 9 3 4 4 2" xfId="43194" xr:uid="{7BA45517-0276-4AB3-A89B-DA8812A14F51}"/>
    <cellStyle name="Normal 9 3 4 4 2 2" xfId="43195" xr:uid="{22925909-8681-4CD5-99E8-DDEE79A21476}"/>
    <cellStyle name="Normal 9 3 4 4 2 2 2" xfId="43196" xr:uid="{C187BA22-9B78-4B2D-B4FD-713E724BE039}"/>
    <cellStyle name="Normal 9 3 4 4 2 3" xfId="43197" xr:uid="{47FF5A55-A267-4C8C-82E8-1AB833F82C6D}"/>
    <cellStyle name="Normal 9 3 4 4 3" xfId="43198" xr:uid="{AAD97CE1-213F-4B26-B3FB-92D36FEF1AFE}"/>
    <cellStyle name="Normal 9 3 4 4 3 2" xfId="43199" xr:uid="{6235ADF5-D139-4687-8720-5F9CF114DEB7}"/>
    <cellStyle name="Normal 9 3 4 4 4" xfId="43200" xr:uid="{84286B18-E5B2-4723-8C2E-EE4B67767C5A}"/>
    <cellStyle name="Normal 9 3 4 5" xfId="43201" xr:uid="{CB3C393A-C079-4714-8BCF-8A6D4371B9F4}"/>
    <cellStyle name="Normal 9 3 4 5 2" xfId="43202" xr:uid="{2EC15C56-7FAF-4D58-B1DE-65932E6EBEE2}"/>
    <cellStyle name="Normal 9 3 4 5 2 2" xfId="43203" xr:uid="{2BEA5AB5-A523-4C5C-ADB6-548AD6365510}"/>
    <cellStyle name="Normal 9 3 4 5 3" xfId="43204" xr:uid="{1706C164-3436-4F2B-A262-77AA0BA89F0A}"/>
    <cellStyle name="Normal 9 3 4 6" xfId="43205" xr:uid="{D72A6367-91BF-4A43-8708-24C1C5429306}"/>
    <cellStyle name="Normal 9 3 4 6 2" xfId="43206" xr:uid="{239D773C-F140-4A59-815A-70BCA9B6B9C0}"/>
    <cellStyle name="Normal 9 3 4 7" xfId="43207" xr:uid="{F700534E-0F84-402B-8E0B-02B54361B090}"/>
    <cellStyle name="Normal 9 3 4 8" xfId="43208" xr:uid="{C0DD893B-5079-45B3-848C-32726483344C}"/>
    <cellStyle name="Normal 9 3 5" xfId="43209" xr:uid="{44A1EB57-0349-4AAA-B313-7604A2164669}"/>
    <cellStyle name="Normal 9 3 5 2" xfId="43210" xr:uid="{7E0E3663-505F-40BA-9557-CEBC185B52CA}"/>
    <cellStyle name="Normal 9 3 5 2 2" xfId="43211" xr:uid="{8587FD7B-1C77-4DA2-B505-14F7236FC6E8}"/>
    <cellStyle name="Normal 9 3 5 2 2 2" xfId="43212" xr:uid="{FCFE8697-95CA-448D-B37E-DBCEF5647C34}"/>
    <cellStyle name="Normal 9 3 5 2 2 2 2" xfId="43213" xr:uid="{529D130A-EE28-4191-91F4-F204468E7CC2}"/>
    <cellStyle name="Normal 9 3 5 2 2 2 2 2" xfId="58594" xr:uid="{2D6CFF45-2EA4-4FC6-9A79-6E76B0B94BB4}"/>
    <cellStyle name="Normal 9 3 5 2 2 2 3" xfId="58595" xr:uid="{6EAB9543-CACB-41DA-BD83-1C5B0A894123}"/>
    <cellStyle name="Normal 9 3 5 2 2 3" xfId="43214" xr:uid="{9747B8CF-494F-4DAA-AEA1-AF2D9E8D1630}"/>
    <cellStyle name="Normal 9 3 5 2 2 3 2" xfId="58596" xr:uid="{A7A0A23F-88ED-4C20-868C-F08907D08C29}"/>
    <cellStyle name="Normal 9 3 5 2 2 4" xfId="58597" xr:uid="{32FA0B88-4664-4C9A-BE1B-B75596A9F831}"/>
    <cellStyle name="Normal 9 3 5 2 3" xfId="43215" xr:uid="{9EDF66F1-C62F-485D-BA34-E5E1DBF0F44C}"/>
    <cellStyle name="Normal 9 3 5 2 3 2" xfId="43216" xr:uid="{7FC0AF03-50EB-4AE3-873C-3D8CA1CE128A}"/>
    <cellStyle name="Normal 9 3 5 2 3 2 2" xfId="58598" xr:uid="{83A82640-7B5F-4E6F-9621-E591B174D786}"/>
    <cellStyle name="Normal 9 3 5 2 3 3" xfId="58599" xr:uid="{43CDA9C6-8D47-45E8-9A38-F5320FBE4EA8}"/>
    <cellStyle name="Normal 9 3 5 2 4" xfId="43217" xr:uid="{2A8B9E4A-5E9D-47CC-BA94-6F3093A79EC3}"/>
    <cellStyle name="Normal 9 3 5 2 4 2" xfId="58600" xr:uid="{15CC8D13-73F7-4B14-B986-7FB5FBFBAD65}"/>
    <cellStyle name="Normal 9 3 5 2 5" xfId="58601" xr:uid="{2605AD3F-793C-4BFA-A00F-55C9F2B799D9}"/>
    <cellStyle name="Normal 9 3 5 2 6" xfId="58602" xr:uid="{A2F31EF4-4226-438E-8E89-863D4896198D}"/>
    <cellStyle name="Normal 9 3 5 3" xfId="43218" xr:uid="{72AFF121-BD59-4AA0-B53F-AE25A5CA3F39}"/>
    <cellStyle name="Normal 9 3 5 3 2" xfId="43219" xr:uid="{EB3F526B-918C-44AD-9FB6-C2ECFA187DA0}"/>
    <cellStyle name="Normal 9 3 5 3 2 2" xfId="43220" xr:uid="{82F5D89F-CF24-4D23-9203-6D0E1CE35473}"/>
    <cellStyle name="Normal 9 3 5 3 2 2 2" xfId="43221" xr:uid="{93D2D2A3-D5AB-4707-BBDD-AAFCCF9D16FD}"/>
    <cellStyle name="Normal 9 3 5 3 2 3" xfId="43222" xr:uid="{CCE0A296-5F48-449F-9ACE-9CEB62B3456E}"/>
    <cellStyle name="Normal 9 3 5 3 3" xfId="43223" xr:uid="{08360386-632C-4D52-915C-6E3E6D13699D}"/>
    <cellStyle name="Normal 9 3 5 3 3 2" xfId="43224" xr:uid="{26D79523-A899-421B-A4E0-1EE40E751488}"/>
    <cellStyle name="Normal 9 3 5 3 4" xfId="43225" xr:uid="{C4BA3948-9E4C-43D1-A2FC-9CA0282B0C45}"/>
    <cellStyle name="Normal 9 3 5 4" xfId="58603" xr:uid="{9F1CB69B-EF33-41BD-9C9C-A07DD9B703C5}"/>
    <cellStyle name="Normal 9 3 5 4 2" xfId="58604" xr:uid="{9A04C5E6-E580-4F20-B8D2-4E9C08E72078}"/>
    <cellStyle name="Normal 9 3 5 4 2 2" xfId="58605" xr:uid="{9841A2E5-6D0B-4BDB-9185-3D74EE15B556}"/>
    <cellStyle name="Normal 9 3 5 4 3" xfId="58606" xr:uid="{D601A9BC-A3E1-4E08-8D87-7A625A276957}"/>
    <cellStyle name="Normal 9 3 5 5" xfId="58607" xr:uid="{3CFEE60D-CA3F-49C3-ABBD-68C3BB943A45}"/>
    <cellStyle name="Normal 9 3 5 5 2" xfId="58608" xr:uid="{A0063A7D-4D25-4FC3-A232-85FB66B92A9A}"/>
    <cellStyle name="Normal 9 3 5 6" xfId="58609" xr:uid="{1884024A-EB92-4096-A700-6547B392BE9B}"/>
    <cellStyle name="Normal 9 3 5 7" xfId="58610" xr:uid="{A9526717-5A69-4C30-B65F-A726637F4ADE}"/>
    <cellStyle name="Normal 9 3 6" xfId="43226" xr:uid="{7537D2AD-141C-4374-B1F1-A3C769D3A4FF}"/>
    <cellStyle name="Normal 9 3 6 2" xfId="43227" xr:uid="{DB2DD0E4-D8DB-416C-BFEA-17028496F7E9}"/>
    <cellStyle name="Normal 9 3 6 2 2" xfId="43228" xr:uid="{BE672ACB-6C2E-4924-BD0F-D0A386D3AB98}"/>
    <cellStyle name="Normal 9 3 6 2 2 2" xfId="43229" xr:uid="{0EC39FA1-2566-458B-9010-C499F7E9E93F}"/>
    <cellStyle name="Normal 9 3 6 2 2 2 2" xfId="58611" xr:uid="{67566A27-0A5B-4507-BF92-1B5986BFB0B3}"/>
    <cellStyle name="Normal 9 3 6 2 2 3" xfId="58612" xr:uid="{5DE1F909-3F61-4AFE-B681-CCD212197757}"/>
    <cellStyle name="Normal 9 3 6 2 3" xfId="43230" xr:uid="{B07179A5-A4FD-4639-862E-A33C4F1662C4}"/>
    <cellStyle name="Normal 9 3 6 2 3 2" xfId="58613" xr:uid="{0DBBDA3C-2090-4A01-B5B6-554FD3B18092}"/>
    <cellStyle name="Normal 9 3 6 2 4" xfId="58614" xr:uid="{2FEF6D50-B5C9-43D5-8815-1D19D4152CE7}"/>
    <cellStyle name="Normal 9 3 6 3" xfId="43231" xr:uid="{90981EB1-D4A6-47B2-B3E8-F275A53DADE2}"/>
    <cellStyle name="Normal 9 3 6 3 2" xfId="43232" xr:uid="{97EDCE12-F9E9-4AAE-8A8A-4446FBF87DDA}"/>
    <cellStyle name="Normal 9 3 6 3 2 2" xfId="58615" xr:uid="{28AF09CB-C240-4C3A-B317-F0D891705662}"/>
    <cellStyle name="Normal 9 3 6 3 3" xfId="58616" xr:uid="{4268CA6A-3447-4C67-9B13-9282DBFCD51F}"/>
    <cellStyle name="Normal 9 3 6 4" xfId="43233" xr:uid="{A5F4EE0E-E0D1-4DB1-A452-7294EBF2CEB3}"/>
    <cellStyle name="Normal 9 3 6 4 2" xfId="58617" xr:uid="{C3EA1D77-F338-4CF4-A69D-A9FE53DBD4AF}"/>
    <cellStyle name="Normal 9 3 6 5" xfId="58618" xr:uid="{B43107A9-AA4F-46A7-A35E-6B032A0916D7}"/>
    <cellStyle name="Normal 9 3 6 6" xfId="58619" xr:uid="{AFEEDFF1-E7FA-4D59-842D-A87CF12FA0F6}"/>
    <cellStyle name="Normal 9 3 7" xfId="43234" xr:uid="{0EF5E106-2435-49BD-B5FF-B6562FBDF2C5}"/>
    <cellStyle name="Normal 9 3 7 2" xfId="43235" xr:uid="{A1DB3FAD-B87C-4EF0-9E57-50953E61F198}"/>
    <cellStyle name="Normal 9 3 7 2 2" xfId="43236" xr:uid="{D4A0DF2C-7AC5-432B-922C-5DEBC57F1365}"/>
    <cellStyle name="Normal 9 3 7 2 2 2" xfId="43237" xr:uid="{8AD49A76-FB74-4235-B6FE-7E613005C241}"/>
    <cellStyle name="Normal 9 3 7 2 3" xfId="43238" xr:uid="{66C28706-6D6A-4EFB-B6E5-16FDC39CAB9B}"/>
    <cellStyle name="Normal 9 3 7 3" xfId="43239" xr:uid="{6F9C70E8-03E3-491A-B7A4-5D4E1B86A054}"/>
    <cellStyle name="Normal 9 3 7 3 2" xfId="43240" xr:uid="{CC62CF1C-7242-45EF-8CC8-B47C22ADED80}"/>
    <cellStyle name="Normal 9 3 7 4" xfId="43241" xr:uid="{974C4F9C-A878-4101-8A9E-8D0E44D7DDC1}"/>
    <cellStyle name="Normal 9 3 8" xfId="43242" xr:uid="{2CA782A5-FF95-4FBF-8DE7-36148DEA5EEB}"/>
    <cellStyle name="Normal 9 3 8 2" xfId="58620" xr:uid="{41C31200-138A-456E-BA18-BE3C7B4ECA5A}"/>
    <cellStyle name="Normal 9 3 8 2 2" xfId="58621" xr:uid="{DF0AD015-E4AD-46FE-B369-6185E9DE7CC4}"/>
    <cellStyle name="Normal 9 3 8 3" xfId="58622" xr:uid="{64A879BC-F429-436E-9DE8-E5B9E1E24D14}"/>
    <cellStyle name="Normal 9 3 9" xfId="43243" xr:uid="{8C03D31A-3872-4285-A43C-AA0050483C9F}"/>
    <cellStyle name="Normal 9 3 9 2" xfId="58623" xr:uid="{38F9DBE6-AD0E-40DC-A9B7-E551D2B6F096}"/>
    <cellStyle name="Normal 9 3_Energía" xfId="58624" xr:uid="{1BD891BC-BF68-4E0E-BB2E-37017F247067}"/>
    <cellStyle name="Normal 9 4" xfId="43244" xr:uid="{7F5EEFA9-D330-48A7-B954-2B6A98B539E4}"/>
    <cellStyle name="Normal 9 4 10" xfId="43245" xr:uid="{6D11A47D-3F1C-487A-BDA4-F650E5BC481F}"/>
    <cellStyle name="Normal 9 4 11" xfId="43246" xr:uid="{C4995573-69B7-4E7F-B1FE-51D05A0906AE}"/>
    <cellStyle name="Normal 9 4 12" xfId="43247" xr:uid="{6FE7FAEB-D634-4E1C-8860-2BDBC01C657E}"/>
    <cellStyle name="Normal 9 4 2" xfId="43248" xr:uid="{CAED26C4-1020-482B-86D5-3E7A44B41B69}"/>
    <cellStyle name="Normal 9 4 2 10" xfId="43249" xr:uid="{8E33736A-CEDC-4C6A-AD66-2FBB60453590}"/>
    <cellStyle name="Normal 9 4 2 11" xfId="43250" xr:uid="{096DF052-64D4-4D4B-9465-BC550DF811A7}"/>
    <cellStyle name="Normal 9 4 2 2" xfId="43251" xr:uid="{A330E9F8-947C-4C52-8F8B-2C212C059720}"/>
    <cellStyle name="Normal 9 4 2 2 2" xfId="43252" xr:uid="{F16A97EA-B90E-46FF-808D-16CBDC60F34E}"/>
    <cellStyle name="Normal 9 4 2 2 2 2" xfId="43253" xr:uid="{DFD786D6-C702-4DD6-8C47-245D00D7B07B}"/>
    <cellStyle name="Normal 9 4 2 2 2 2 2" xfId="43254" xr:uid="{62990182-34BA-4EDC-9EF3-D1B77AA4B225}"/>
    <cellStyle name="Normal 9 4 2 2 2 2 2 2" xfId="43255" xr:uid="{71994896-8EC8-43C8-B7CB-8DFAC3DFFFDD}"/>
    <cellStyle name="Normal 9 4 2 2 2 2 2 2 2" xfId="43256" xr:uid="{8292E11A-0A40-4F9B-9459-54E81F0BF4A5}"/>
    <cellStyle name="Normal 9 4 2 2 2 2 2 2 2 2" xfId="43257" xr:uid="{6B48656B-A362-4971-B69A-E08C544F1B70}"/>
    <cellStyle name="Normal 9 4 2 2 2 2 2 2 3" xfId="43258" xr:uid="{188C1FC6-DDAA-416C-8580-F23675FE6B00}"/>
    <cellStyle name="Normal 9 4 2 2 2 2 2 3" xfId="43259" xr:uid="{FBDCBDBE-FFC6-4438-B8F6-B634EFD9F521}"/>
    <cellStyle name="Normal 9 4 2 2 2 2 2 3 2" xfId="43260" xr:uid="{AE2773E3-E489-40BA-B3DC-33ECD107DF1A}"/>
    <cellStyle name="Normal 9 4 2 2 2 2 2 4" xfId="43261" xr:uid="{1080ABD7-FF37-4814-B373-E4863A635A62}"/>
    <cellStyle name="Normal 9 4 2 2 2 2 3" xfId="43262" xr:uid="{23B80B36-57B5-4B42-BB0B-0F51D9E461B3}"/>
    <cellStyle name="Normal 9 4 2 2 2 2 3 2" xfId="43263" xr:uid="{4FA5A2F0-3E2A-41D0-8C93-4D069E96856A}"/>
    <cellStyle name="Normal 9 4 2 2 2 2 3 2 2" xfId="43264" xr:uid="{474BBB2E-34CF-46A8-864F-ADA24CBE4F23}"/>
    <cellStyle name="Normal 9 4 2 2 2 2 3 3" xfId="43265" xr:uid="{AEE65B82-B0FD-42C4-8D61-B864789A0139}"/>
    <cellStyle name="Normal 9 4 2 2 2 2 4" xfId="43266" xr:uid="{7E9B7476-1CEE-4052-A2C2-AAEABB0DC34B}"/>
    <cellStyle name="Normal 9 4 2 2 2 2 4 2" xfId="43267" xr:uid="{80CF74B0-D5E3-476C-937D-F21499145AA7}"/>
    <cellStyle name="Normal 9 4 2 2 2 2 5" xfId="43268" xr:uid="{EEF9EDAD-8E99-45F2-84DA-4D17B84F1C82}"/>
    <cellStyle name="Normal 9 4 2 2 2 2 6" xfId="58625" xr:uid="{D1BE10F5-4402-44C8-91F1-1C633D6EE667}"/>
    <cellStyle name="Normal 9 4 2 2 2 3" xfId="43269" xr:uid="{88CC3970-BE55-408B-8D1C-C1A2633F1609}"/>
    <cellStyle name="Normal 9 4 2 2 2 3 2" xfId="43270" xr:uid="{5A8EECB9-4AB9-480E-A2B0-7EC38163E258}"/>
    <cellStyle name="Normal 9 4 2 2 2 3 2 2" xfId="43271" xr:uid="{E0F6E6CD-1263-41F9-9D9D-BE978F8B3256}"/>
    <cellStyle name="Normal 9 4 2 2 2 3 2 2 2" xfId="43272" xr:uid="{3E162C1D-A694-4810-8BC9-FF9DF67ED687}"/>
    <cellStyle name="Normal 9 4 2 2 2 3 2 3" xfId="43273" xr:uid="{0588FA6B-3949-42D8-898D-A5E2F3CD3C32}"/>
    <cellStyle name="Normal 9 4 2 2 2 3 3" xfId="43274" xr:uid="{2675B065-7075-4136-9B6C-8A8C07A68E25}"/>
    <cellStyle name="Normal 9 4 2 2 2 3 3 2" xfId="43275" xr:uid="{A98812CD-6A98-468B-A5ED-A50D98609FC5}"/>
    <cellStyle name="Normal 9 4 2 2 2 3 4" xfId="43276" xr:uid="{03896CC7-EBC1-4B3D-A4BB-113E73DCA4F7}"/>
    <cellStyle name="Normal 9 4 2 2 2 4" xfId="43277" xr:uid="{E785706E-BD11-4CCE-BEDB-88AC38EECAAD}"/>
    <cellStyle name="Normal 9 4 2 2 2 4 2" xfId="43278" xr:uid="{6608CFB3-BD26-4D1A-A254-3CA7D769C28D}"/>
    <cellStyle name="Normal 9 4 2 2 2 4 2 2" xfId="43279" xr:uid="{CE979CE7-033C-4BED-8F5A-04AC765785D1}"/>
    <cellStyle name="Normal 9 4 2 2 2 4 3" xfId="43280" xr:uid="{F13B145C-90C6-48F6-87B2-065996931F5C}"/>
    <cellStyle name="Normal 9 4 2 2 2 5" xfId="43281" xr:uid="{E0EFC334-9BF1-4CF0-B7DC-1F843DB5E520}"/>
    <cellStyle name="Normal 9 4 2 2 2 5 2" xfId="43282" xr:uid="{59D53DE3-C1E9-4932-B822-EDBA2B37894B}"/>
    <cellStyle name="Normal 9 4 2 2 2 6" xfId="43283" xr:uid="{6CE4E970-C7DE-45C0-9663-258ED36EF523}"/>
    <cellStyle name="Normal 9 4 2 2 2 7" xfId="58626" xr:uid="{69E2C0EE-9412-42A4-9D80-DB435907BAF9}"/>
    <cellStyle name="Normal 9 4 2 2 3" xfId="43284" xr:uid="{9973D0B3-74D9-41CE-B055-C97138D06A4C}"/>
    <cellStyle name="Normal 9 4 2 2 3 2" xfId="43285" xr:uid="{A593B8A0-9318-47E7-A73E-BE71A53EF433}"/>
    <cellStyle name="Normal 9 4 2 2 3 2 2" xfId="43286" xr:uid="{85EDE175-9309-4D32-A771-8D362ABCF696}"/>
    <cellStyle name="Normal 9 4 2 2 3 2 2 2" xfId="43287" xr:uid="{DAD8377B-6A5F-4AA6-BB1E-5ADA8221E5AF}"/>
    <cellStyle name="Normal 9 4 2 2 3 2 2 2 2" xfId="43288" xr:uid="{DAB7038D-72DB-4019-80E7-DB8A5F83A758}"/>
    <cellStyle name="Normal 9 4 2 2 3 2 2 3" xfId="43289" xr:uid="{A9F26ABA-9D02-4022-879A-0FA5F3CB4F26}"/>
    <cellStyle name="Normal 9 4 2 2 3 2 3" xfId="43290" xr:uid="{74BAD431-30CD-404E-9EBD-72063DFEA821}"/>
    <cellStyle name="Normal 9 4 2 2 3 2 3 2" xfId="43291" xr:uid="{BC542F16-B7A3-4207-970A-7CE277932003}"/>
    <cellStyle name="Normal 9 4 2 2 3 2 4" xfId="43292" xr:uid="{B0985C51-A893-4B57-82D4-8A07BA797094}"/>
    <cellStyle name="Normal 9 4 2 2 3 3" xfId="43293" xr:uid="{CA8248D1-F0D3-400D-8925-B22EEC8948F4}"/>
    <cellStyle name="Normal 9 4 2 2 3 3 2" xfId="43294" xr:uid="{7B90EA9B-E712-4014-995A-328367880C0A}"/>
    <cellStyle name="Normal 9 4 2 2 3 3 2 2" xfId="43295" xr:uid="{F4827313-1CBF-4D98-8A98-A9D1F757732E}"/>
    <cellStyle name="Normal 9 4 2 2 3 3 3" xfId="43296" xr:uid="{5CE255F2-6775-4E21-A378-5F0B68DB03EC}"/>
    <cellStyle name="Normal 9 4 2 2 3 4" xfId="43297" xr:uid="{F70D30E4-B3A9-448B-A4C0-869D71D7F0C4}"/>
    <cellStyle name="Normal 9 4 2 2 3 4 2" xfId="43298" xr:uid="{536CBDE0-2285-463E-8FB3-65548591197A}"/>
    <cellStyle name="Normal 9 4 2 2 3 5" xfId="43299" xr:uid="{AE8FC8B7-B872-4C3F-A307-9CE7B21D966C}"/>
    <cellStyle name="Normal 9 4 2 2 3 6" xfId="58627" xr:uid="{A4A63368-A27F-492D-9078-845C0E14FBC4}"/>
    <cellStyle name="Normal 9 4 2 2 4" xfId="43300" xr:uid="{91DCC1A7-4463-43A3-B3F4-503622977CD7}"/>
    <cellStyle name="Normal 9 4 2 2 4 2" xfId="43301" xr:uid="{70A5FE6C-EAFA-4DC9-9CA6-FFEC1A8AEEDB}"/>
    <cellStyle name="Normal 9 4 2 2 4 2 2" xfId="43302" xr:uid="{EE858884-2614-4AE6-9DD6-AA8B268553C6}"/>
    <cellStyle name="Normal 9 4 2 2 4 2 2 2" xfId="43303" xr:uid="{BA8373C9-AA0A-43A9-9D34-8393FB29CFC8}"/>
    <cellStyle name="Normal 9 4 2 2 4 2 3" xfId="43304" xr:uid="{3E751B38-4106-4347-A768-292E5C5CF787}"/>
    <cellStyle name="Normal 9 4 2 2 4 3" xfId="43305" xr:uid="{EADE3208-2F13-449F-B142-D7E91DFCEAA1}"/>
    <cellStyle name="Normal 9 4 2 2 4 3 2" xfId="43306" xr:uid="{CA9B8E85-7190-410A-93E0-D587AB04FDD4}"/>
    <cellStyle name="Normal 9 4 2 2 4 4" xfId="43307" xr:uid="{C81A8C05-3E3E-41ED-9665-F753E6D38D00}"/>
    <cellStyle name="Normal 9 4 2 2 5" xfId="43308" xr:uid="{F2E898D6-DB63-48A5-8D80-ACDA70F6785D}"/>
    <cellStyle name="Normal 9 4 2 2 5 2" xfId="43309" xr:uid="{5CD32C8B-B453-4759-B829-2CBD6111E83C}"/>
    <cellStyle name="Normal 9 4 2 2 5 2 2" xfId="43310" xr:uid="{107CD050-B3F2-4FB5-92B2-4F5DC9D71A6B}"/>
    <cellStyle name="Normal 9 4 2 2 5 3" xfId="43311" xr:uid="{0EF657BF-1328-4820-8DFF-0E20DC949A95}"/>
    <cellStyle name="Normal 9 4 2 2 6" xfId="43312" xr:uid="{53332BDE-BC1A-466E-9539-D332C26D1F8A}"/>
    <cellStyle name="Normal 9 4 2 2 6 2" xfId="43313" xr:uid="{1ECAF4DB-825F-4FA7-B336-0C073F4A1B64}"/>
    <cellStyle name="Normal 9 4 2 2 7" xfId="43314" xr:uid="{579D01B3-11A3-4EB5-A447-34DF43518B93}"/>
    <cellStyle name="Normal 9 4 2 2 8" xfId="58628" xr:uid="{C774ACBA-B8BC-4D99-8C30-87C5F50E4B13}"/>
    <cellStyle name="Normal 9 4 2 3" xfId="43315" xr:uid="{0289293F-475C-431B-8184-E86BD1C28C2D}"/>
    <cellStyle name="Normal 9 4 2 3 2" xfId="43316" xr:uid="{B5B404DD-22A8-4594-A645-FA2AB79DA0BD}"/>
    <cellStyle name="Normal 9 4 2 3 2 2" xfId="43317" xr:uid="{56CD1AE2-E24A-4972-AE4C-884A0B012B61}"/>
    <cellStyle name="Normal 9 4 2 3 2 2 2" xfId="43318" xr:uid="{49AD542E-B0AF-466F-87F3-BDB6B4A59F82}"/>
    <cellStyle name="Normal 9 4 2 3 2 2 2 2" xfId="43319" xr:uid="{FACDE077-4364-4119-B5A1-BD27218D2022}"/>
    <cellStyle name="Normal 9 4 2 3 2 2 2 2 2" xfId="43320" xr:uid="{E5A7E05C-1178-4FF0-B983-ED3B838C077B}"/>
    <cellStyle name="Normal 9 4 2 3 2 2 2 3" xfId="43321" xr:uid="{BAB6D306-52F8-41C7-8AC4-820F96CE5958}"/>
    <cellStyle name="Normal 9 4 2 3 2 2 3" xfId="43322" xr:uid="{610D624B-EE46-4BF0-912C-1794B9850FE0}"/>
    <cellStyle name="Normal 9 4 2 3 2 2 3 2" xfId="43323" xr:uid="{51264BDB-3F51-4495-8AEA-9CAA0BCC10B1}"/>
    <cellStyle name="Normal 9 4 2 3 2 2 4" xfId="43324" xr:uid="{ECEB9ED3-0083-4A23-8CE3-1B928CE82CC1}"/>
    <cellStyle name="Normal 9 4 2 3 2 3" xfId="43325" xr:uid="{0142078F-C820-4DC9-B838-603B70B5A235}"/>
    <cellStyle name="Normal 9 4 2 3 2 3 2" xfId="43326" xr:uid="{88067F53-362A-41BD-B0D3-BDF7887B8278}"/>
    <cellStyle name="Normal 9 4 2 3 2 3 2 2" xfId="43327" xr:uid="{4822D95C-F80F-4C4F-A276-78CD0D55E06C}"/>
    <cellStyle name="Normal 9 4 2 3 2 3 2 2 2" xfId="43328" xr:uid="{170172E8-EEAC-4F47-AA24-9F795653507A}"/>
    <cellStyle name="Normal 9 4 2 3 2 3 2 3" xfId="43329" xr:uid="{570F30FC-EBAF-4344-9340-972182ED307C}"/>
    <cellStyle name="Normal 9 4 2 3 2 3 3" xfId="43330" xr:uid="{5CC1279A-B722-453B-8D9A-D2A6EECF97FE}"/>
    <cellStyle name="Normal 9 4 2 3 2 3 3 2" xfId="43331" xr:uid="{D2BB0DF6-FD2A-4F31-AE7F-8D1609BAE089}"/>
    <cellStyle name="Normal 9 4 2 3 2 3 4" xfId="43332" xr:uid="{F220916A-498C-4C1C-970D-59957760903F}"/>
    <cellStyle name="Normal 9 4 2 3 2 4" xfId="43333" xr:uid="{8BDBD6B8-B0D3-451A-B491-47BF1283E4F2}"/>
    <cellStyle name="Normal 9 4 2 3 2 4 2" xfId="43334" xr:uid="{B868C2D4-A629-44C1-8D4B-C1B35AF7DFC7}"/>
    <cellStyle name="Normal 9 4 2 3 2 4 2 2" xfId="43335" xr:uid="{A91938D5-1E49-4E0D-8E91-43A14A3FB2EB}"/>
    <cellStyle name="Normal 9 4 2 3 2 4 3" xfId="43336" xr:uid="{CC2DEF1F-ABFB-4B8E-BFBF-189C2406273C}"/>
    <cellStyle name="Normal 9 4 2 3 2 5" xfId="43337" xr:uid="{66BEE182-C06F-4F7F-91B4-E75913BC4A82}"/>
    <cellStyle name="Normal 9 4 2 3 2 5 2" xfId="43338" xr:uid="{DA9F388C-52C0-4554-8C9B-426D618E6CBC}"/>
    <cellStyle name="Normal 9 4 2 3 2 6" xfId="43339" xr:uid="{072E9F8F-2240-4CBC-9D1D-003F4F76A44F}"/>
    <cellStyle name="Normal 9 4 2 3 3" xfId="43340" xr:uid="{12BF495C-7003-47D6-8BB7-D2626200CB29}"/>
    <cellStyle name="Normal 9 4 2 3 3 2" xfId="43341" xr:uid="{C3602337-2430-402B-973B-98A1DAC1D429}"/>
    <cellStyle name="Normal 9 4 2 3 3 2 2" xfId="43342" xr:uid="{B2211265-5F61-4CFB-8018-C4121C053DAB}"/>
    <cellStyle name="Normal 9 4 2 3 3 2 2 2" xfId="43343" xr:uid="{F9FFFFBA-3D59-4CEE-B8E3-A4B73940E2B6}"/>
    <cellStyle name="Normal 9 4 2 3 3 2 3" xfId="43344" xr:uid="{04F7198A-DDA6-4816-8541-42B09BED1156}"/>
    <cellStyle name="Normal 9 4 2 3 3 3" xfId="43345" xr:uid="{267B14B8-613D-4820-A3CF-72F2C22B5644}"/>
    <cellStyle name="Normal 9 4 2 3 3 3 2" xfId="43346" xr:uid="{2CEBC8EE-9EA1-478A-AEC0-43CFBD6FA34F}"/>
    <cellStyle name="Normal 9 4 2 3 3 4" xfId="43347" xr:uid="{F3F44CF5-2F6B-4F1C-A7EA-81D84FB3C9DC}"/>
    <cellStyle name="Normal 9 4 2 3 4" xfId="43348" xr:uid="{4A42BAB6-19C7-4D9D-820F-481668B3C767}"/>
    <cellStyle name="Normal 9 4 2 3 4 2" xfId="43349" xr:uid="{5C378F9A-296D-4645-B2F3-E74043B10429}"/>
    <cellStyle name="Normal 9 4 2 3 4 2 2" xfId="43350" xr:uid="{C6AA70B2-0807-4E08-8FAC-67C0178BC9AA}"/>
    <cellStyle name="Normal 9 4 2 3 4 2 2 2" xfId="43351" xr:uid="{7C4AAC4F-4C04-4CF8-A8E7-FF87DE2590D5}"/>
    <cellStyle name="Normal 9 4 2 3 4 2 3" xfId="43352" xr:uid="{D9623463-7D47-43D5-A031-32DB83814D44}"/>
    <cellStyle name="Normal 9 4 2 3 4 3" xfId="43353" xr:uid="{69165E0D-458E-4141-AF7C-9DD0A9089CA9}"/>
    <cellStyle name="Normal 9 4 2 3 4 3 2" xfId="43354" xr:uid="{2D6724BC-BFEB-4BB4-90BD-09228ADE9C0A}"/>
    <cellStyle name="Normal 9 4 2 3 4 4" xfId="43355" xr:uid="{D0CD1024-6767-4CEF-8191-310E37C0CD73}"/>
    <cellStyle name="Normal 9 4 2 3 5" xfId="43356" xr:uid="{6D791974-6B3C-49C0-ADB7-188C5B7714E2}"/>
    <cellStyle name="Normal 9 4 2 3 5 2" xfId="43357" xr:uid="{D7A6B61E-75AF-4777-8958-75EB3DC8CB07}"/>
    <cellStyle name="Normal 9 4 2 3 5 2 2" xfId="43358" xr:uid="{163EBC27-9EDC-4F45-90B6-45C8B1025F4B}"/>
    <cellStyle name="Normal 9 4 2 3 5 3" xfId="43359" xr:uid="{443D39FA-7352-48CC-8A88-5D7AA63D0AF1}"/>
    <cellStyle name="Normal 9 4 2 3 6" xfId="43360" xr:uid="{F959802A-537E-4F19-915A-55E0674467E5}"/>
    <cellStyle name="Normal 9 4 2 3 6 2" xfId="43361" xr:uid="{4A9A6CED-3B8E-42DA-BE54-079D47923D11}"/>
    <cellStyle name="Normal 9 4 2 3 7" xfId="43362" xr:uid="{977000C0-510F-4255-991C-A62A0CAF38ED}"/>
    <cellStyle name="Normal 9 4 2 4" xfId="43363" xr:uid="{2380A9FF-BDA7-4FBA-BD98-78F50C19486B}"/>
    <cellStyle name="Normal 9 4 2 4 2" xfId="43364" xr:uid="{2625EDCA-13F0-43AD-92B5-37FDAC597529}"/>
    <cellStyle name="Normal 9 4 2 4 2 2" xfId="43365" xr:uid="{B41175DF-E937-4C1B-BD3D-82FB18D6CBF1}"/>
    <cellStyle name="Normal 9 4 2 4 2 2 2" xfId="43366" xr:uid="{D1C0D014-7D5A-437A-8BC2-6C8076F4656E}"/>
    <cellStyle name="Normal 9 4 2 4 2 2 2 2" xfId="43367" xr:uid="{F6088A7B-277C-4136-A23E-9564FCE6446D}"/>
    <cellStyle name="Normal 9 4 2 4 2 2 3" xfId="43368" xr:uid="{BABE047F-9CF5-448B-B9AB-0AB0E19F3064}"/>
    <cellStyle name="Normal 9 4 2 4 2 3" xfId="43369" xr:uid="{A42BEC00-F37B-433E-908F-BE356BF1FE71}"/>
    <cellStyle name="Normal 9 4 2 4 2 3 2" xfId="43370" xr:uid="{4DC6CE4A-2A1A-48C9-8B89-A048EF88343C}"/>
    <cellStyle name="Normal 9 4 2 4 2 4" xfId="43371" xr:uid="{E4B63E73-1712-4FBD-B585-040AE311D7CD}"/>
    <cellStyle name="Normal 9 4 2 4 3" xfId="43372" xr:uid="{ADA4991C-4046-4AF2-9736-AE4D637F2597}"/>
    <cellStyle name="Normal 9 4 2 4 3 2" xfId="43373" xr:uid="{84BBF630-539E-4B18-8CDB-D76DD7925ACD}"/>
    <cellStyle name="Normal 9 4 2 4 3 2 2" xfId="43374" xr:uid="{659F114C-AC0A-4A47-80F7-4E6404FA8974}"/>
    <cellStyle name="Normal 9 4 2 4 3 2 2 2" xfId="43375" xr:uid="{F4E3B58D-8269-4F81-A8B3-4E7DF29C33B9}"/>
    <cellStyle name="Normal 9 4 2 4 3 2 3" xfId="43376" xr:uid="{30824278-E12F-43E0-8F7D-4CDA779E5D8B}"/>
    <cellStyle name="Normal 9 4 2 4 3 3" xfId="43377" xr:uid="{590F0011-711E-422A-8491-ECD44A7C7B91}"/>
    <cellStyle name="Normal 9 4 2 4 3 3 2" xfId="43378" xr:uid="{7D4275B7-BDF5-4D6A-BB39-70E9120D8BD2}"/>
    <cellStyle name="Normal 9 4 2 4 3 4" xfId="43379" xr:uid="{AE64CA04-EBB1-4ED3-8CE8-E75475282B15}"/>
    <cellStyle name="Normal 9 4 2 4 4" xfId="43380" xr:uid="{4F28D4AD-4417-48DE-8903-38F4FC369E69}"/>
    <cellStyle name="Normal 9 4 2 4 4 2" xfId="43381" xr:uid="{398A9E28-945A-40E8-B1BE-502FE96DA2F9}"/>
    <cellStyle name="Normal 9 4 2 4 4 2 2" xfId="43382" xr:uid="{0B2B653D-8659-4C5D-886C-03D2C2C234B1}"/>
    <cellStyle name="Normal 9 4 2 4 4 3" xfId="43383" xr:uid="{B75BC0FD-6CFE-490A-B6FA-57A512CECCB3}"/>
    <cellStyle name="Normal 9 4 2 4 5" xfId="43384" xr:uid="{D19051EF-8AD9-4B99-BE22-6A63C40FD266}"/>
    <cellStyle name="Normal 9 4 2 4 5 2" xfId="43385" xr:uid="{1347BB52-89BA-4741-A796-2C6B2EF3AF0C}"/>
    <cellStyle name="Normal 9 4 2 4 6" xfId="43386" xr:uid="{CEFEF075-31A4-45BB-ACEF-431E76E0FD80}"/>
    <cellStyle name="Normal 9 4 2 5" xfId="43387" xr:uid="{4AFC2714-AEED-4F13-9825-E5A4DFAB2A51}"/>
    <cellStyle name="Normal 9 4 2 5 2" xfId="43388" xr:uid="{FBA92971-7E32-4822-AEF7-8524DF1984BA}"/>
    <cellStyle name="Normal 9 4 2 5 2 2" xfId="43389" xr:uid="{7484E984-55F0-4BCC-A7BD-18AC250F5885}"/>
    <cellStyle name="Normal 9 4 2 5 2 2 2" xfId="43390" xr:uid="{EE3E6893-B067-413F-B809-355649191A75}"/>
    <cellStyle name="Normal 9 4 2 5 2 3" xfId="43391" xr:uid="{3719AF7C-E85A-4996-9D79-11D0F1181F85}"/>
    <cellStyle name="Normal 9 4 2 5 3" xfId="43392" xr:uid="{015D8AEE-8422-4FDA-98A5-CD70417326F1}"/>
    <cellStyle name="Normal 9 4 2 5 3 2" xfId="43393" xr:uid="{72462EDA-EDC7-4495-B80E-695EE0DC9025}"/>
    <cellStyle name="Normal 9 4 2 5 4" xfId="43394" xr:uid="{8D0A6573-DDB0-4DE8-9F79-DE913B70920B}"/>
    <cellStyle name="Normal 9 4 2 6" xfId="43395" xr:uid="{3A8FC795-716A-43B8-9125-1F51C7A1EB0C}"/>
    <cellStyle name="Normal 9 4 2 6 2" xfId="43396" xr:uid="{9323F72F-2C43-4224-8858-A337B24BB287}"/>
    <cellStyle name="Normal 9 4 2 6 2 2" xfId="43397" xr:uid="{0444A43B-1A6A-4308-A920-A8C62687A914}"/>
    <cellStyle name="Normal 9 4 2 6 2 2 2" xfId="43398" xr:uid="{97D663BE-0772-44E7-9528-CD9F6D63D01B}"/>
    <cellStyle name="Normal 9 4 2 6 2 3" xfId="43399" xr:uid="{0448987F-4731-4E37-82A1-A7EA0C8DC178}"/>
    <cellStyle name="Normal 9 4 2 6 3" xfId="43400" xr:uid="{C911E322-38FC-4BCD-9053-4AEDF1D1C7E4}"/>
    <cellStyle name="Normal 9 4 2 6 3 2" xfId="43401" xr:uid="{C18F7931-D1A1-4456-85AE-C7B433DA8C8D}"/>
    <cellStyle name="Normal 9 4 2 6 4" xfId="43402" xr:uid="{5DE999B4-C7A3-497F-BDED-5534899D89CF}"/>
    <cellStyle name="Normal 9 4 2 7" xfId="43403" xr:uid="{C8988395-B842-463F-8CC4-AEE8D1AE10A7}"/>
    <cellStyle name="Normal 9 4 2 7 2" xfId="43404" xr:uid="{CAD467D0-9D1E-47FB-A0AD-12932C29A9B5}"/>
    <cellStyle name="Normal 9 4 2 7 2 2" xfId="43405" xr:uid="{20C2A336-3D99-4C15-AE2F-50777F718BD9}"/>
    <cellStyle name="Normal 9 4 2 7 3" xfId="43406" xr:uid="{8A41E0F8-1E02-47A0-A8C7-63AC61FC155E}"/>
    <cellStyle name="Normal 9 4 2 8" xfId="43407" xr:uid="{8CE98D9E-ED12-4AAB-AFE7-EDA96DAF211C}"/>
    <cellStyle name="Normal 9 4 2 8 2" xfId="43408" xr:uid="{622DCC7A-185D-4A64-A2E7-8DB56C55278A}"/>
    <cellStyle name="Normal 9 4 2 9" xfId="43409" xr:uid="{15786DB9-EF96-499C-9A67-4D1C1D4D6E6C}"/>
    <cellStyle name="Normal 9 4 3" xfId="43410" xr:uid="{4BAAF2FE-5834-4C3D-977B-B4B560BBB37F}"/>
    <cellStyle name="Normal 9 4 3 2" xfId="43411" xr:uid="{8B493893-7ABB-4701-ABE9-D08CC6335D44}"/>
    <cellStyle name="Normal 9 4 3 2 2" xfId="43412" xr:uid="{0160529B-F9BE-49F6-A2E1-0B07E4C89C46}"/>
    <cellStyle name="Normal 9 4 3 2 2 2" xfId="43413" xr:uid="{B8DBC46C-268C-402A-8DB1-69D45AA69522}"/>
    <cellStyle name="Normal 9 4 3 2 2 2 2" xfId="43414" xr:uid="{D3362A63-8CE7-45AE-8353-B0FEBBDEFFEA}"/>
    <cellStyle name="Normal 9 4 3 2 2 2 2 2" xfId="43415" xr:uid="{22C27CBC-1B21-49DA-BFB5-735537C84FF2}"/>
    <cellStyle name="Normal 9 4 3 2 2 2 2 2 2" xfId="43416" xr:uid="{85476D7A-758D-46E9-ACDD-A811BEE13946}"/>
    <cellStyle name="Normal 9 4 3 2 2 2 2 3" xfId="43417" xr:uid="{937363FC-9158-4003-BA48-9E064C8429C7}"/>
    <cellStyle name="Normal 9 4 3 2 2 2 3" xfId="43418" xr:uid="{24238E56-458E-4838-B2A7-3218F2E29858}"/>
    <cellStyle name="Normal 9 4 3 2 2 2 3 2" xfId="43419" xr:uid="{34B19542-252C-4975-B306-EBEACF85AF27}"/>
    <cellStyle name="Normal 9 4 3 2 2 2 4" xfId="43420" xr:uid="{AD471814-10F5-4966-AD2E-8A5FD3CACD16}"/>
    <cellStyle name="Normal 9 4 3 2 2 3" xfId="43421" xr:uid="{B1C31021-13F0-4889-9244-1AEDDDC71A49}"/>
    <cellStyle name="Normal 9 4 3 2 2 3 2" xfId="43422" xr:uid="{E7397AC5-C0B6-48AB-BF11-94CC24974015}"/>
    <cellStyle name="Normal 9 4 3 2 2 3 2 2" xfId="43423" xr:uid="{A933B0D5-4637-45FC-AFA7-77EF2B12F82E}"/>
    <cellStyle name="Normal 9 4 3 2 2 3 3" xfId="43424" xr:uid="{AE9EF195-4FFD-4FB5-B829-2FE033AEA1EC}"/>
    <cellStyle name="Normal 9 4 3 2 2 4" xfId="43425" xr:uid="{DB1A48AA-492E-4D60-84A4-E56FAF5E5E32}"/>
    <cellStyle name="Normal 9 4 3 2 2 4 2" xfId="43426" xr:uid="{E565E055-F695-4F5D-B94F-A1465C25EA14}"/>
    <cellStyle name="Normal 9 4 3 2 2 5" xfId="43427" xr:uid="{22A8DD01-E300-4DA2-9368-EA4AFD03128B}"/>
    <cellStyle name="Normal 9 4 3 2 2 6" xfId="58629" xr:uid="{01CD3AC3-E52F-4450-94D2-155E7DDFEDF2}"/>
    <cellStyle name="Normal 9 4 3 2 3" xfId="43428" xr:uid="{A6419F46-3ABE-4439-9740-9041324C34B2}"/>
    <cellStyle name="Normal 9 4 3 2 3 2" xfId="43429" xr:uid="{D9C0E8E7-2085-4981-8CE0-D1D231B29C20}"/>
    <cellStyle name="Normal 9 4 3 2 3 2 2" xfId="43430" xr:uid="{EF061D57-06A4-4189-8A2B-63CD3562351B}"/>
    <cellStyle name="Normal 9 4 3 2 3 2 2 2" xfId="43431" xr:uid="{E11EEE31-4143-43AD-934C-CADD07D03E84}"/>
    <cellStyle name="Normal 9 4 3 2 3 2 3" xfId="43432" xr:uid="{1C7766F5-9735-4F74-A514-761BC0AF9CA3}"/>
    <cellStyle name="Normal 9 4 3 2 3 3" xfId="43433" xr:uid="{C84A1816-8955-45D4-BD2F-DBC1F9B18488}"/>
    <cellStyle name="Normal 9 4 3 2 3 3 2" xfId="43434" xr:uid="{E7D46EBF-78A6-4C7B-B589-0369E5DB447B}"/>
    <cellStyle name="Normal 9 4 3 2 3 4" xfId="43435" xr:uid="{1184793A-38C5-450C-8C97-AB02BCD8BBDD}"/>
    <cellStyle name="Normal 9 4 3 2 4" xfId="43436" xr:uid="{4D660FAE-6A95-475E-8F96-5E7BA606725C}"/>
    <cellStyle name="Normal 9 4 3 2 4 2" xfId="43437" xr:uid="{63C59AF2-3230-41BA-9E4D-EF3EA5EA27AC}"/>
    <cellStyle name="Normal 9 4 3 2 4 2 2" xfId="43438" xr:uid="{31F73D3F-278E-458D-BB8A-88E073BAB432}"/>
    <cellStyle name="Normal 9 4 3 2 4 3" xfId="43439" xr:uid="{49031620-4F08-48C4-A88E-8E82ED929D06}"/>
    <cellStyle name="Normal 9 4 3 2 5" xfId="43440" xr:uid="{9E1B90F7-3568-4359-AAAE-AD9394ECBB15}"/>
    <cellStyle name="Normal 9 4 3 2 5 2" xfId="43441" xr:uid="{7BA22B7F-0E94-4E80-BD64-0C077085C19B}"/>
    <cellStyle name="Normal 9 4 3 2 6" xfId="43442" xr:uid="{BAE861C0-0795-47DA-B6D7-D73FCE7D1D6C}"/>
    <cellStyle name="Normal 9 4 3 2 7" xfId="58630" xr:uid="{92964497-A9A4-4961-8D0D-758835F0C3BF}"/>
    <cellStyle name="Normal 9 4 3 3" xfId="43443" xr:uid="{09635BE5-B9A1-425B-A75C-4A8DC8D3EEB2}"/>
    <cellStyle name="Normal 9 4 3 3 2" xfId="43444" xr:uid="{C654BEC4-796B-434A-81DF-D961E76A2454}"/>
    <cellStyle name="Normal 9 4 3 3 2 2" xfId="43445" xr:uid="{969F3BA3-0397-426C-A7F9-338AA08C51ED}"/>
    <cellStyle name="Normal 9 4 3 3 2 2 2" xfId="43446" xr:uid="{A32C616F-692C-4893-B198-AA71F5DAA4ED}"/>
    <cellStyle name="Normal 9 4 3 3 2 2 2 2" xfId="43447" xr:uid="{13D2416F-3619-4EA3-8200-570719B33C3A}"/>
    <cellStyle name="Normal 9 4 3 3 2 2 3" xfId="43448" xr:uid="{D027E06C-568A-4952-AF61-45E44CCE55AB}"/>
    <cellStyle name="Normal 9 4 3 3 2 3" xfId="43449" xr:uid="{98CB9D86-595C-4C6A-BDF7-BB077EADCCF7}"/>
    <cellStyle name="Normal 9 4 3 3 2 3 2" xfId="43450" xr:uid="{D079583C-99B4-4F12-B7E9-143693CDC0C4}"/>
    <cellStyle name="Normal 9 4 3 3 2 4" xfId="43451" xr:uid="{B55A2FF0-E47D-483A-9517-FA09F0F9FB0F}"/>
    <cellStyle name="Normal 9 4 3 3 3" xfId="43452" xr:uid="{560EFD98-398B-47CD-9659-D47A455C7022}"/>
    <cellStyle name="Normal 9 4 3 3 3 2" xfId="43453" xr:uid="{436704C8-B283-4272-A181-4E3D2CD624D0}"/>
    <cellStyle name="Normal 9 4 3 3 3 2 2" xfId="43454" xr:uid="{481D3629-6BBE-4903-9843-C31A910AF3EF}"/>
    <cellStyle name="Normal 9 4 3 3 3 3" xfId="43455" xr:uid="{7DC1B2DB-6238-451F-9783-0F6952C90939}"/>
    <cellStyle name="Normal 9 4 3 3 4" xfId="43456" xr:uid="{C6821E75-EA5B-44F4-9E6B-5CB89F016126}"/>
    <cellStyle name="Normal 9 4 3 3 4 2" xfId="43457" xr:uid="{369CBBD2-AD03-463B-A0B6-01FEBEB6A939}"/>
    <cellStyle name="Normal 9 4 3 3 5" xfId="43458" xr:uid="{B7E19095-D505-427B-BB89-A94DCDB7DDFB}"/>
    <cellStyle name="Normal 9 4 3 3 6" xfId="58631" xr:uid="{78F150C8-4665-4ADA-8A41-46B4DDE4060D}"/>
    <cellStyle name="Normal 9 4 3 4" xfId="43459" xr:uid="{FCD223E0-909B-41FC-A6E9-698F435394AD}"/>
    <cellStyle name="Normal 9 4 3 4 2" xfId="43460" xr:uid="{6B6DC939-CE2E-4E36-80A3-31E682635B30}"/>
    <cellStyle name="Normal 9 4 3 4 2 2" xfId="43461" xr:uid="{7C10D8ED-AB7F-4CB7-B422-42E49689CBC7}"/>
    <cellStyle name="Normal 9 4 3 4 2 2 2" xfId="43462" xr:uid="{136C3F52-D0D4-411B-A223-C2C6D37E8CD4}"/>
    <cellStyle name="Normal 9 4 3 4 2 3" xfId="43463" xr:uid="{2D6521C0-5A3D-4A0D-8541-CD858029B2B1}"/>
    <cellStyle name="Normal 9 4 3 4 3" xfId="43464" xr:uid="{B332F394-92E2-49EF-B9A6-9D7959CF9473}"/>
    <cellStyle name="Normal 9 4 3 4 3 2" xfId="43465" xr:uid="{07A058AF-5960-46A8-A635-0F60E88D9C04}"/>
    <cellStyle name="Normal 9 4 3 4 4" xfId="43466" xr:uid="{52D18691-2F38-4F23-9CBD-DE01D26ACB09}"/>
    <cellStyle name="Normal 9 4 3 5" xfId="43467" xr:uid="{E4C9F031-C346-4347-B88E-D44F1F569A32}"/>
    <cellStyle name="Normal 9 4 3 5 2" xfId="43468" xr:uid="{678C684E-A325-4866-AB23-828F85C53DA1}"/>
    <cellStyle name="Normal 9 4 3 5 2 2" xfId="43469" xr:uid="{600C9FC5-15C4-473F-B187-AD12D2C9978B}"/>
    <cellStyle name="Normal 9 4 3 5 3" xfId="43470" xr:uid="{0BF765BA-8E84-4D48-ACC3-A6311A569A47}"/>
    <cellStyle name="Normal 9 4 3 6" xfId="43471" xr:uid="{91602A46-2E80-4A62-BFCA-8AC3866C7CC8}"/>
    <cellStyle name="Normal 9 4 3 6 2" xfId="43472" xr:uid="{3E6D6FE9-65A3-4B61-8567-13C4AAAA6D1F}"/>
    <cellStyle name="Normal 9 4 3 7" xfId="43473" xr:uid="{6C995812-8D63-429C-A05A-6AA1148706B3}"/>
    <cellStyle name="Normal 9 4 3 8" xfId="58632" xr:uid="{D92E946B-B7BB-4639-B410-48E302B9F203}"/>
    <cellStyle name="Normal 9 4 4" xfId="43474" xr:uid="{1DD71CF6-EA40-45BD-ACF1-CA23CA5FB2DD}"/>
    <cellStyle name="Normal 9 4 4 2" xfId="43475" xr:uid="{D5ED51FB-717D-4C6A-BAA7-7B9F5D528284}"/>
    <cellStyle name="Normal 9 4 4 2 2" xfId="43476" xr:uid="{CE9A1D53-CC3D-4A61-9DF3-0862CB8177DE}"/>
    <cellStyle name="Normal 9 4 4 2 2 2" xfId="43477" xr:uid="{32732AE3-28EF-432F-A447-15A8D1317E06}"/>
    <cellStyle name="Normal 9 4 4 2 2 2 2" xfId="43478" xr:uid="{3E316FC4-EC8C-4B9C-8981-B2F446D70405}"/>
    <cellStyle name="Normal 9 4 4 2 2 2 2 2" xfId="43479" xr:uid="{C6BC9B13-1216-43D0-BD4C-89AD3FCA3A79}"/>
    <cellStyle name="Normal 9 4 4 2 2 2 3" xfId="43480" xr:uid="{13A86D62-05BB-4AA3-9AD0-ACE418FEDAAA}"/>
    <cellStyle name="Normal 9 4 4 2 2 3" xfId="43481" xr:uid="{2378CF51-00B5-411A-BCA5-E4C038A45E98}"/>
    <cellStyle name="Normal 9 4 4 2 2 3 2" xfId="43482" xr:uid="{7C1611EE-F934-4993-919A-D0DCA27FC6BA}"/>
    <cellStyle name="Normal 9 4 4 2 2 4" xfId="43483" xr:uid="{A0BF2EE3-C970-4AC6-B5B4-8001655A4534}"/>
    <cellStyle name="Normal 9 4 4 2 3" xfId="43484" xr:uid="{00AE36C5-4624-40C0-8F16-AB1E336FB2CE}"/>
    <cellStyle name="Normal 9 4 4 2 3 2" xfId="43485" xr:uid="{AAAEBF40-90A5-440A-9476-A66EB071E922}"/>
    <cellStyle name="Normal 9 4 4 2 3 2 2" xfId="43486" xr:uid="{C1D56F73-2313-426F-B47C-81F5A091A047}"/>
    <cellStyle name="Normal 9 4 4 2 3 2 2 2" xfId="43487" xr:uid="{9C840A35-67C8-4828-AF95-8ABA1C96469C}"/>
    <cellStyle name="Normal 9 4 4 2 3 2 3" xfId="43488" xr:uid="{B0266F35-08DC-4A95-95CB-4EA00F12C013}"/>
    <cellStyle name="Normal 9 4 4 2 3 3" xfId="43489" xr:uid="{7758D5F2-539A-4659-A7F2-DE87121D9DD0}"/>
    <cellStyle name="Normal 9 4 4 2 3 3 2" xfId="43490" xr:uid="{C6E37449-8F47-4D12-A751-90FBDA21C5F0}"/>
    <cellStyle name="Normal 9 4 4 2 3 4" xfId="43491" xr:uid="{A28FB29F-B72F-49AF-91B8-69B43DFBFFD9}"/>
    <cellStyle name="Normal 9 4 4 2 4" xfId="43492" xr:uid="{56F10ECA-F0CD-464D-B3BF-A15A2478E999}"/>
    <cellStyle name="Normal 9 4 4 2 4 2" xfId="43493" xr:uid="{162DB0DA-B518-42F9-92D5-54F8F988284F}"/>
    <cellStyle name="Normal 9 4 4 2 4 2 2" xfId="43494" xr:uid="{FCEE0EF9-0C60-4D31-92C4-C05A0EC70E02}"/>
    <cellStyle name="Normal 9 4 4 2 4 3" xfId="43495" xr:uid="{757627CE-B73B-4329-9424-3D0E4854CA65}"/>
    <cellStyle name="Normal 9 4 4 2 5" xfId="43496" xr:uid="{F8E9DCF7-8F30-4AE8-9A70-842F4006503B}"/>
    <cellStyle name="Normal 9 4 4 2 5 2" xfId="43497" xr:uid="{2E18E68C-C599-4F89-B5B6-08FC5F06E4F4}"/>
    <cellStyle name="Normal 9 4 4 2 6" xfId="43498" xr:uid="{B3AFCB16-C31D-46B8-B968-BD8C04B3F4E9}"/>
    <cellStyle name="Normal 9 4 4 3" xfId="43499" xr:uid="{73F6B783-FE3B-48A0-942B-19CA4361B9D5}"/>
    <cellStyle name="Normal 9 4 4 3 2" xfId="43500" xr:uid="{E81073D4-B30A-4D5E-A57E-E4FC4602C034}"/>
    <cellStyle name="Normal 9 4 4 3 2 2" xfId="43501" xr:uid="{E40D0D8C-6566-4435-A825-81B78338929F}"/>
    <cellStyle name="Normal 9 4 4 3 2 2 2" xfId="43502" xr:uid="{955BD148-5C36-4B7E-B9A3-67FADD7B31DD}"/>
    <cellStyle name="Normal 9 4 4 3 2 3" xfId="43503" xr:uid="{FAB4ACE0-3F9A-47F0-9884-D0B2EBEAB354}"/>
    <cellStyle name="Normal 9 4 4 3 3" xfId="43504" xr:uid="{C4F4D4D9-1304-4B96-99DD-0B6944056968}"/>
    <cellStyle name="Normal 9 4 4 3 3 2" xfId="43505" xr:uid="{B6464BED-DF3C-450D-982A-A0A3F7518C31}"/>
    <cellStyle name="Normal 9 4 4 3 4" xfId="43506" xr:uid="{205897AB-D8FA-47A1-A933-68445238721B}"/>
    <cellStyle name="Normal 9 4 4 4" xfId="43507" xr:uid="{75E53D29-6296-46E5-BD64-A1CE21DA541C}"/>
    <cellStyle name="Normal 9 4 4 4 2" xfId="43508" xr:uid="{745A9E62-513C-4676-A229-6E129B594C40}"/>
    <cellStyle name="Normal 9 4 4 4 2 2" xfId="43509" xr:uid="{FD4B81D7-7F06-4A0E-9D0E-8454242466C0}"/>
    <cellStyle name="Normal 9 4 4 4 2 2 2" xfId="43510" xr:uid="{29F57C83-311F-4E56-B851-2B1D5A754415}"/>
    <cellStyle name="Normal 9 4 4 4 2 3" xfId="43511" xr:uid="{F56FA1FA-0B5D-41C3-910F-B131547CA05E}"/>
    <cellStyle name="Normal 9 4 4 4 3" xfId="43512" xr:uid="{16E0CA26-0F72-4025-A5B9-B42F1481B618}"/>
    <cellStyle name="Normal 9 4 4 4 3 2" xfId="43513" xr:uid="{64445FB2-8BE0-4761-8328-6967A7D9B2E9}"/>
    <cellStyle name="Normal 9 4 4 4 4" xfId="43514" xr:uid="{71C334AB-83DA-45E1-8D67-4114B8B77C46}"/>
    <cellStyle name="Normal 9 4 4 5" xfId="43515" xr:uid="{43762234-0F3A-4586-9321-4649917DA709}"/>
    <cellStyle name="Normal 9 4 4 5 2" xfId="43516" xr:uid="{576C0C70-C4D9-45D7-B7E4-5AC8090F802A}"/>
    <cellStyle name="Normal 9 4 4 5 2 2" xfId="43517" xr:uid="{1EE1FA9E-41A7-4188-A6FF-B77D0BF90315}"/>
    <cellStyle name="Normal 9 4 4 5 3" xfId="43518" xr:uid="{9DBB2BFB-DFBE-47E9-9113-1F11937BE277}"/>
    <cellStyle name="Normal 9 4 4 6" xfId="43519" xr:uid="{5A6B3CDB-A62A-4CB2-918E-620A45E16AC7}"/>
    <cellStyle name="Normal 9 4 4 6 2" xfId="43520" xr:uid="{9D1D5BEF-CA37-4AD7-8107-CAA71FFFE985}"/>
    <cellStyle name="Normal 9 4 4 7" xfId="43521" xr:uid="{4DAD5C5D-D0EE-4D74-9478-60007E16EBD0}"/>
    <cellStyle name="Normal 9 4 5" xfId="43522" xr:uid="{28E33C01-44F8-4D11-B647-5F5F2CA900C6}"/>
    <cellStyle name="Normal 9 4 5 2" xfId="43523" xr:uid="{D9BA150B-0015-45D4-9DBD-44E7E33B0558}"/>
    <cellStyle name="Normal 9 4 5 2 2" xfId="43524" xr:uid="{567A9F79-D919-495F-B1D9-50034DCE30A6}"/>
    <cellStyle name="Normal 9 4 5 2 2 2" xfId="43525" xr:uid="{176621FF-A4B7-498A-A2EC-87B6EF65A720}"/>
    <cellStyle name="Normal 9 4 5 2 2 2 2" xfId="43526" xr:uid="{6BBF6828-D2FC-49B1-B48A-5BF683BBE6C0}"/>
    <cellStyle name="Normal 9 4 5 2 2 3" xfId="43527" xr:uid="{090966AD-DAFE-4020-ABA4-1316692687F3}"/>
    <cellStyle name="Normal 9 4 5 2 3" xfId="43528" xr:uid="{8E94EF9B-D57A-465F-812C-B8CD1FB010E4}"/>
    <cellStyle name="Normal 9 4 5 2 3 2" xfId="43529" xr:uid="{37268BE4-B96C-4ADC-A98D-BB06042F31B8}"/>
    <cellStyle name="Normal 9 4 5 2 4" xfId="43530" xr:uid="{E07A3357-713C-4AD5-81B7-B3929251B868}"/>
    <cellStyle name="Normal 9 4 5 3" xfId="43531" xr:uid="{18BC0788-0317-4D70-8000-63FA48DFF68F}"/>
    <cellStyle name="Normal 9 4 5 3 2" xfId="43532" xr:uid="{B177D420-9E05-42C0-8DA7-4E8FA3AF2C32}"/>
    <cellStyle name="Normal 9 4 5 3 2 2" xfId="43533" xr:uid="{27F14322-998E-4C71-9A53-6428F5344F94}"/>
    <cellStyle name="Normal 9 4 5 3 2 2 2" xfId="43534" xr:uid="{A2625AD7-CF8F-4BAC-B016-12A6C1D4A079}"/>
    <cellStyle name="Normal 9 4 5 3 2 3" xfId="43535" xr:uid="{9BEA5226-435F-40F8-8AC7-388E9F4D2F70}"/>
    <cellStyle name="Normal 9 4 5 3 3" xfId="43536" xr:uid="{F8A2D7EA-0BDF-4A30-A6B9-83D908B0E747}"/>
    <cellStyle name="Normal 9 4 5 3 3 2" xfId="43537" xr:uid="{A1E3B04B-80C1-42FD-AC9B-4CA7D73E300B}"/>
    <cellStyle name="Normal 9 4 5 3 4" xfId="43538" xr:uid="{E5EF6045-C3FB-4530-A4C1-88959CC89DD2}"/>
    <cellStyle name="Normal 9 4 5 4" xfId="43539" xr:uid="{1FCF54D9-E9D2-4B1D-9626-C71E6F6A019C}"/>
    <cellStyle name="Normal 9 4 5 4 2" xfId="43540" xr:uid="{6879C5EB-6C09-4945-9C01-F345B07E0652}"/>
    <cellStyle name="Normal 9 4 5 4 2 2" xfId="43541" xr:uid="{48C0C0DC-F403-44AF-A876-545231CE3FF1}"/>
    <cellStyle name="Normal 9 4 5 4 3" xfId="43542" xr:uid="{99E2A578-2B00-4021-9989-9C9DC8E3BD2F}"/>
    <cellStyle name="Normal 9 4 5 5" xfId="43543" xr:uid="{A4021C66-8B85-4EE9-A5FC-4D502A350A33}"/>
    <cellStyle name="Normal 9 4 5 5 2" xfId="43544" xr:uid="{32D192C1-0232-4CB6-9295-4891F576C20D}"/>
    <cellStyle name="Normal 9 4 5 6" xfId="43545" xr:uid="{02D04F66-2031-42AD-A6E0-0A3EC9F1F875}"/>
    <cellStyle name="Normal 9 4 6" xfId="43546" xr:uid="{2BC4FCF1-9858-4A94-A3CF-C029F52B837B}"/>
    <cellStyle name="Normal 9 4 6 2" xfId="43547" xr:uid="{692DD90B-C67F-4184-8AB1-341F59D3EA7E}"/>
    <cellStyle name="Normal 9 4 6 2 2" xfId="43548" xr:uid="{84893A58-FAF2-4F30-B9D4-50670837C649}"/>
    <cellStyle name="Normal 9 4 6 2 2 2" xfId="43549" xr:uid="{23637CEC-4669-47CF-A9F6-6337BA1C27DE}"/>
    <cellStyle name="Normal 9 4 6 2 3" xfId="43550" xr:uid="{9427B1CF-616F-4B67-B701-E30810A156A9}"/>
    <cellStyle name="Normal 9 4 6 3" xfId="43551" xr:uid="{7D3194DF-746E-4A2B-8094-4264E93DA6A2}"/>
    <cellStyle name="Normal 9 4 6 3 2" xfId="43552" xr:uid="{2DECCB72-B458-4F41-87FF-2D9CD63DD606}"/>
    <cellStyle name="Normal 9 4 6 4" xfId="43553" xr:uid="{7F7D25D6-8E30-4FE7-A2AD-8F302E2934EB}"/>
    <cellStyle name="Normal 9 4 7" xfId="43554" xr:uid="{3B661EA2-FB1D-4B1C-A5C7-0790F3D274AF}"/>
    <cellStyle name="Normal 9 4 7 2" xfId="43555" xr:uid="{1C12BC0C-CFDD-4830-9231-4C28E6FC23C5}"/>
    <cellStyle name="Normal 9 4 7 2 2" xfId="43556" xr:uid="{ADECE746-63E7-42F4-B34B-66782DFE97BC}"/>
    <cellStyle name="Normal 9 4 7 2 2 2" xfId="43557" xr:uid="{0FD46C05-F94B-4A17-8681-B1BB592AA05F}"/>
    <cellStyle name="Normal 9 4 7 2 3" xfId="43558" xr:uid="{6B983868-FB76-4C16-964E-43A819B1CDDC}"/>
    <cellStyle name="Normal 9 4 7 3" xfId="43559" xr:uid="{54893819-5BDE-4D1C-AA29-2CD6AD7581D1}"/>
    <cellStyle name="Normal 9 4 7 3 2" xfId="43560" xr:uid="{F0171115-AD50-44A3-A83C-0F5EFD470807}"/>
    <cellStyle name="Normal 9 4 7 4" xfId="43561" xr:uid="{0FFC3D63-4CA5-42FE-AB34-DB7B63309682}"/>
    <cellStyle name="Normal 9 4 8" xfId="43562" xr:uid="{D13947A3-1446-41A6-BEEA-9CE110936A56}"/>
    <cellStyle name="Normal 9 4 8 2" xfId="43563" xr:uid="{F44B038B-D020-42C7-BF49-280CA02E5877}"/>
    <cellStyle name="Normal 9 4 8 2 2" xfId="43564" xr:uid="{C9104159-0FA0-4704-B51D-B0DDD5B6B015}"/>
    <cellStyle name="Normal 9 4 8 3" xfId="43565" xr:uid="{8A3714BE-62AF-4AF1-9B40-48F059A1ACFF}"/>
    <cellStyle name="Normal 9 4 9" xfId="43566" xr:uid="{2FABD254-BB57-4C9E-AB3A-4EA5EE65EB00}"/>
    <cellStyle name="Normal 9 4 9 2" xfId="43567" xr:uid="{F16E36BA-0CAE-4863-BA77-530D60E43500}"/>
    <cellStyle name="Normal 9 5" xfId="43568" xr:uid="{D42F0A6A-321D-4D58-9D57-0640602E838D}"/>
    <cellStyle name="Normal 9 5 10" xfId="43569" xr:uid="{BA1868EE-3B81-4CFA-97AA-40B95E428221}"/>
    <cellStyle name="Normal 9 5 11" xfId="43570" xr:uid="{44B84F33-F697-4566-883C-5CA852AD4AC8}"/>
    <cellStyle name="Normal 9 5 2" xfId="43571" xr:uid="{75DF18FD-CA16-42A0-9324-5002EBD06897}"/>
    <cellStyle name="Normal 9 5 2 10" xfId="43572" xr:uid="{81874136-CB3D-4B0D-B0EE-2BDDDC683A25}"/>
    <cellStyle name="Normal 9 5 2 2" xfId="43573" xr:uid="{78FE5E23-FE4A-4266-B708-B14FA2B1D0BB}"/>
    <cellStyle name="Normal 9 5 2 2 2" xfId="43574" xr:uid="{0AE48AD5-E741-416A-8B30-9F56062B64F3}"/>
    <cellStyle name="Normal 9 5 2 2 2 2" xfId="43575" xr:uid="{80DBF2AE-EA9F-4925-B181-91745E93A9D8}"/>
    <cellStyle name="Normal 9 5 2 2 2 2 2" xfId="43576" xr:uid="{46A0F874-BAD4-4BCA-9FD7-88B6E84FF169}"/>
    <cellStyle name="Normal 9 5 2 2 2 2 2 2" xfId="43577" xr:uid="{81FD2764-8F25-4E4A-9623-718F4A374565}"/>
    <cellStyle name="Normal 9 5 2 2 2 2 2 2 2" xfId="43578" xr:uid="{8EFFEF23-B486-497E-8E58-B4E4098EC490}"/>
    <cellStyle name="Normal 9 5 2 2 2 2 2 2 2 2" xfId="43579" xr:uid="{072B1662-FBCE-45F5-8748-EE1CA6724E67}"/>
    <cellStyle name="Normal 9 5 2 2 2 2 2 2 3" xfId="43580" xr:uid="{8F8D1EF5-1E13-413D-889C-EA6C674BE307}"/>
    <cellStyle name="Normal 9 5 2 2 2 2 2 3" xfId="43581" xr:uid="{B4B77ACF-10D6-44B1-9B7A-FF2FA0ACCB77}"/>
    <cellStyle name="Normal 9 5 2 2 2 2 2 3 2" xfId="43582" xr:uid="{363D012E-4084-4C26-AE8E-C904FE1AB784}"/>
    <cellStyle name="Normal 9 5 2 2 2 2 2 4" xfId="43583" xr:uid="{AEC1496B-89AD-4177-91AF-84AEDFEF4FC6}"/>
    <cellStyle name="Normal 9 5 2 2 2 2 3" xfId="43584" xr:uid="{A97715C2-41A3-4811-B790-B852A0F118DA}"/>
    <cellStyle name="Normal 9 5 2 2 2 2 3 2" xfId="43585" xr:uid="{28E097C0-0E36-4260-A9F8-DFC8397D4C77}"/>
    <cellStyle name="Normal 9 5 2 2 2 2 3 2 2" xfId="43586" xr:uid="{59B2E161-F7E8-4CAE-8572-14C1ABE1F2FB}"/>
    <cellStyle name="Normal 9 5 2 2 2 2 3 3" xfId="43587" xr:uid="{6B94D6FA-11BB-4BAB-B426-9B9A228D0397}"/>
    <cellStyle name="Normal 9 5 2 2 2 2 4" xfId="43588" xr:uid="{8A830218-9A51-4571-B518-56A13BA46F46}"/>
    <cellStyle name="Normal 9 5 2 2 2 2 4 2" xfId="43589" xr:uid="{33F6C199-9947-40BD-B7FB-BBBE82F76B55}"/>
    <cellStyle name="Normal 9 5 2 2 2 2 5" xfId="43590" xr:uid="{DB404332-047F-4781-89EE-F9028F5DF6E7}"/>
    <cellStyle name="Normal 9 5 2 2 2 2 6" xfId="58633" xr:uid="{BF591E28-CE80-4EEC-B76C-7DEB4C39C981}"/>
    <cellStyle name="Normal 9 5 2 2 2 3" xfId="43591" xr:uid="{45F98E7F-1B0F-4504-BA3B-988ECA7523C6}"/>
    <cellStyle name="Normal 9 5 2 2 2 3 2" xfId="43592" xr:uid="{83636A23-32F4-4548-81C0-6BF771737B4F}"/>
    <cellStyle name="Normal 9 5 2 2 2 3 2 2" xfId="43593" xr:uid="{E50CDA53-4702-416F-AF2A-F96895DD235D}"/>
    <cellStyle name="Normal 9 5 2 2 2 3 2 2 2" xfId="43594" xr:uid="{82780258-4547-44E9-B66A-18B4C302D4AF}"/>
    <cellStyle name="Normal 9 5 2 2 2 3 2 3" xfId="43595" xr:uid="{8B853540-454D-418C-AA85-0F599DB1DEB0}"/>
    <cellStyle name="Normal 9 5 2 2 2 3 3" xfId="43596" xr:uid="{846DF8E2-7A02-4986-ADEF-10902D619E11}"/>
    <cellStyle name="Normal 9 5 2 2 2 3 3 2" xfId="43597" xr:uid="{1100B59F-4F23-4A3E-A1BD-3B70CF148687}"/>
    <cellStyle name="Normal 9 5 2 2 2 3 4" xfId="43598" xr:uid="{8EF6428A-127A-4558-B2BD-486D533B6C68}"/>
    <cellStyle name="Normal 9 5 2 2 2 4" xfId="43599" xr:uid="{818679CD-A185-4B6C-89CF-6B4D76E55E9D}"/>
    <cellStyle name="Normal 9 5 2 2 2 4 2" xfId="43600" xr:uid="{B8624CB9-46FF-4238-878A-09E5E1E91867}"/>
    <cellStyle name="Normal 9 5 2 2 2 4 2 2" xfId="43601" xr:uid="{641EBBD5-AE77-4794-8DFD-E4CB267E029F}"/>
    <cellStyle name="Normal 9 5 2 2 2 4 3" xfId="43602" xr:uid="{6C1E77C2-0A7C-48CA-A24E-53C1765D5CCD}"/>
    <cellStyle name="Normal 9 5 2 2 2 5" xfId="43603" xr:uid="{26155B42-8EE9-4049-A041-1D60C6319926}"/>
    <cellStyle name="Normal 9 5 2 2 2 5 2" xfId="43604" xr:uid="{68F385B8-5FE5-4400-B86F-5814A8B6EA42}"/>
    <cellStyle name="Normal 9 5 2 2 2 6" xfId="43605" xr:uid="{DDBA9FF8-1A87-4280-8BFA-3E48F44AC28C}"/>
    <cellStyle name="Normal 9 5 2 2 2 7" xfId="58634" xr:uid="{2A9AE587-7042-448E-A1DE-3F80133144C4}"/>
    <cellStyle name="Normal 9 5 2 2 3" xfId="43606" xr:uid="{6AB98CDF-D2A4-4484-8140-1D18BB4C7FE4}"/>
    <cellStyle name="Normal 9 5 2 2 3 2" xfId="43607" xr:uid="{EF6A08F9-86B6-4376-B220-0B96A3A782B5}"/>
    <cellStyle name="Normal 9 5 2 2 3 2 2" xfId="43608" xr:uid="{B66EE0A4-8884-4B62-9C3E-1C2E7E4173CB}"/>
    <cellStyle name="Normal 9 5 2 2 3 2 2 2" xfId="43609" xr:uid="{E2FD288A-3C04-4D0B-8929-9C044E1372E0}"/>
    <cellStyle name="Normal 9 5 2 2 3 2 2 2 2" xfId="43610" xr:uid="{CA3C444A-1449-4670-A4B1-DE2D228E8A0B}"/>
    <cellStyle name="Normal 9 5 2 2 3 2 2 3" xfId="43611" xr:uid="{B3B33FA1-1BB7-4A9D-9E8A-EB59CD0A7B13}"/>
    <cellStyle name="Normal 9 5 2 2 3 2 3" xfId="43612" xr:uid="{A737FCA0-2AA5-495C-88DA-4BD96C3A793B}"/>
    <cellStyle name="Normal 9 5 2 2 3 2 3 2" xfId="43613" xr:uid="{677F7303-F320-4FC9-8350-209A039327B2}"/>
    <cellStyle name="Normal 9 5 2 2 3 2 4" xfId="43614" xr:uid="{85D09ACE-BBF4-49F2-A8CB-48CBA89F4F7D}"/>
    <cellStyle name="Normal 9 5 2 2 3 3" xfId="43615" xr:uid="{0D959817-2EE7-4282-B0A1-21FF1C280929}"/>
    <cellStyle name="Normal 9 5 2 2 3 3 2" xfId="43616" xr:uid="{08C929ED-F203-4E46-BB12-167B3B7C81C6}"/>
    <cellStyle name="Normal 9 5 2 2 3 3 2 2" xfId="43617" xr:uid="{437FE53A-8953-478E-B680-6D4722B87977}"/>
    <cellStyle name="Normal 9 5 2 2 3 3 3" xfId="43618" xr:uid="{184BBDCD-FB39-40AA-B24B-4B27E9640657}"/>
    <cellStyle name="Normal 9 5 2 2 3 4" xfId="43619" xr:uid="{9C5494C6-43A6-4373-88B2-44CD6B872D5B}"/>
    <cellStyle name="Normal 9 5 2 2 3 4 2" xfId="43620" xr:uid="{658C4F6F-EFB5-4730-9A62-6E91245AC33F}"/>
    <cellStyle name="Normal 9 5 2 2 3 5" xfId="43621" xr:uid="{2A324E52-8217-4A49-82CE-ECA39EFE33CF}"/>
    <cellStyle name="Normal 9 5 2 2 3 6" xfId="58635" xr:uid="{CC3A0F54-D7D2-4DE4-83B2-79AE99D2370D}"/>
    <cellStyle name="Normal 9 5 2 2 4" xfId="43622" xr:uid="{B0586D8A-5447-480C-A77E-AE4D199CB99A}"/>
    <cellStyle name="Normal 9 5 2 2 4 2" xfId="43623" xr:uid="{1C0FCC67-BF76-4B54-9E51-0BEBB31BDDB9}"/>
    <cellStyle name="Normal 9 5 2 2 4 2 2" xfId="43624" xr:uid="{73D5CA47-10F8-4B8E-976E-FD5A2B89C3EE}"/>
    <cellStyle name="Normal 9 5 2 2 4 2 2 2" xfId="43625" xr:uid="{C89131DC-5C85-4960-9525-F62E625F4EBC}"/>
    <cellStyle name="Normal 9 5 2 2 4 2 3" xfId="43626" xr:uid="{1B52FE68-DA62-4214-AECB-16F78CDBA6DA}"/>
    <cellStyle name="Normal 9 5 2 2 4 3" xfId="43627" xr:uid="{E3ECD619-9B6C-4986-97F9-80C16116BBA9}"/>
    <cellStyle name="Normal 9 5 2 2 4 3 2" xfId="43628" xr:uid="{FDDDABA9-A0CF-4BB3-AC29-D3AD6B565551}"/>
    <cellStyle name="Normal 9 5 2 2 4 4" xfId="43629" xr:uid="{C3164E46-207A-483E-ADEF-5C9BE3EBDEBA}"/>
    <cellStyle name="Normal 9 5 2 2 5" xfId="43630" xr:uid="{EFF791F3-2D3C-4CEA-A63E-85B04E2CF399}"/>
    <cellStyle name="Normal 9 5 2 2 5 2" xfId="43631" xr:uid="{8E5C22C3-5FC6-4957-A5C3-8AFCFB34FC4C}"/>
    <cellStyle name="Normal 9 5 2 2 5 2 2" xfId="43632" xr:uid="{354CC94A-FA24-4AD3-9533-3685D68B54DA}"/>
    <cellStyle name="Normal 9 5 2 2 5 3" xfId="43633" xr:uid="{13FD50B6-096D-437E-AB25-741C0204A322}"/>
    <cellStyle name="Normal 9 5 2 2 6" xfId="43634" xr:uid="{374FCEA9-FE12-4FCF-92B0-321AD278E1C8}"/>
    <cellStyle name="Normal 9 5 2 2 6 2" xfId="43635" xr:uid="{ED4D187F-DE76-484C-B011-7B2833390E0D}"/>
    <cellStyle name="Normal 9 5 2 2 7" xfId="43636" xr:uid="{D75025F9-0719-4554-BE8F-E65B008B5DE2}"/>
    <cellStyle name="Normal 9 5 2 2 8" xfId="58636" xr:uid="{A8B84ACC-460B-40A3-AA08-F21DEC19EFC6}"/>
    <cellStyle name="Normal 9 5 2 3" xfId="43637" xr:uid="{52F0089B-E330-49B8-9063-BC1F6BCAAAB2}"/>
    <cellStyle name="Normal 9 5 2 3 2" xfId="43638" xr:uid="{DCFEEC51-B64A-4A54-ADC6-7B4CDB2EFB5B}"/>
    <cellStyle name="Normal 9 5 2 3 2 2" xfId="43639" xr:uid="{049E16CB-1611-4460-B519-0EFBDBAFD8F9}"/>
    <cellStyle name="Normal 9 5 2 3 2 2 2" xfId="43640" xr:uid="{ECCFE9F4-A54A-4E8A-AD57-63A6A2C056F1}"/>
    <cellStyle name="Normal 9 5 2 3 2 2 2 2" xfId="43641" xr:uid="{57FF4572-0639-406D-9D89-4A31A6906A94}"/>
    <cellStyle name="Normal 9 5 2 3 2 2 2 2 2" xfId="43642" xr:uid="{0991342B-05BB-4376-9663-891144659EBF}"/>
    <cellStyle name="Normal 9 5 2 3 2 2 2 3" xfId="43643" xr:uid="{EC955FD6-1D47-4157-AE66-D5797A299F8C}"/>
    <cellStyle name="Normal 9 5 2 3 2 2 3" xfId="43644" xr:uid="{7CB838C3-387B-4DCD-8131-47395E85E3E7}"/>
    <cellStyle name="Normal 9 5 2 3 2 2 3 2" xfId="43645" xr:uid="{C2B10165-7F83-4567-A30D-27352E417B37}"/>
    <cellStyle name="Normal 9 5 2 3 2 2 4" xfId="43646" xr:uid="{54D02C8C-DA50-4197-886A-531A796CA297}"/>
    <cellStyle name="Normal 9 5 2 3 2 3" xfId="43647" xr:uid="{BA43BD82-EF08-48BA-80DD-D26ECEA6E59B}"/>
    <cellStyle name="Normal 9 5 2 3 2 3 2" xfId="43648" xr:uid="{DDF77215-7661-4624-9860-D5393FA1E1CB}"/>
    <cellStyle name="Normal 9 5 2 3 2 3 2 2" xfId="43649" xr:uid="{3FBC887F-9B60-4BD2-AE8F-44EA9D886E8A}"/>
    <cellStyle name="Normal 9 5 2 3 2 3 2 2 2" xfId="43650" xr:uid="{224CF7C0-937D-4F5D-86A8-9F7C17DA0015}"/>
    <cellStyle name="Normal 9 5 2 3 2 3 2 3" xfId="43651" xr:uid="{64B03630-DF16-4E5F-8013-0EF7CAB157D4}"/>
    <cellStyle name="Normal 9 5 2 3 2 3 3" xfId="43652" xr:uid="{1B2F5394-C25A-4D6F-9504-9295A1049217}"/>
    <cellStyle name="Normal 9 5 2 3 2 3 3 2" xfId="43653" xr:uid="{3B772BDE-4056-4582-A361-90759A59201D}"/>
    <cellStyle name="Normal 9 5 2 3 2 3 4" xfId="43654" xr:uid="{24C095D5-1BAA-4BC6-9786-2F7AD29AEDD2}"/>
    <cellStyle name="Normal 9 5 2 3 2 4" xfId="43655" xr:uid="{B3190DFD-F55F-4AC5-A040-D4D479D25D5A}"/>
    <cellStyle name="Normal 9 5 2 3 2 4 2" xfId="43656" xr:uid="{6F9114DD-8314-45FC-8AB0-E43FC0493AA5}"/>
    <cellStyle name="Normal 9 5 2 3 2 4 2 2" xfId="43657" xr:uid="{F239560F-2C7B-4B06-B263-D649DE61570A}"/>
    <cellStyle name="Normal 9 5 2 3 2 4 3" xfId="43658" xr:uid="{9875C314-621D-446B-A0DB-D7C4382BD07A}"/>
    <cellStyle name="Normal 9 5 2 3 2 5" xfId="43659" xr:uid="{5CDAE844-56CE-42E1-A2FE-31F6920E0900}"/>
    <cellStyle name="Normal 9 5 2 3 2 5 2" xfId="43660" xr:uid="{3B618131-1A3F-4CFC-95EA-6F7636D897F3}"/>
    <cellStyle name="Normal 9 5 2 3 2 6" xfId="43661" xr:uid="{9F1D1AAE-CBD3-43D3-AD5E-E0FCED8479BB}"/>
    <cellStyle name="Normal 9 5 2 3 3" xfId="43662" xr:uid="{37022E4E-8590-4EB8-85CB-23DCE5406E24}"/>
    <cellStyle name="Normal 9 5 2 3 3 2" xfId="43663" xr:uid="{97E7BA0A-245A-45BE-AA98-2C775626733A}"/>
    <cellStyle name="Normal 9 5 2 3 3 2 2" xfId="43664" xr:uid="{2A6B0652-9934-4F5F-8C16-9684B837474B}"/>
    <cellStyle name="Normal 9 5 2 3 3 2 2 2" xfId="43665" xr:uid="{D1495A27-48EC-4DBD-A40E-C3C37198FE30}"/>
    <cellStyle name="Normal 9 5 2 3 3 2 3" xfId="43666" xr:uid="{3C9B49E4-EBE6-4C1A-A083-751F44608FCE}"/>
    <cellStyle name="Normal 9 5 2 3 3 3" xfId="43667" xr:uid="{92F97550-8ED8-4181-9290-2B263877B7A5}"/>
    <cellStyle name="Normal 9 5 2 3 3 3 2" xfId="43668" xr:uid="{33C3879A-7544-49D8-80B5-70E65B0A5D5D}"/>
    <cellStyle name="Normal 9 5 2 3 3 4" xfId="43669" xr:uid="{44027C19-09B9-4748-8C28-A810D98B466C}"/>
    <cellStyle name="Normal 9 5 2 3 4" xfId="43670" xr:uid="{9C755EF0-F262-49E5-884A-9CDB933562A7}"/>
    <cellStyle name="Normal 9 5 2 3 4 2" xfId="43671" xr:uid="{F4145F5F-86A2-442D-82D7-62181E9E8664}"/>
    <cellStyle name="Normal 9 5 2 3 4 2 2" xfId="43672" xr:uid="{3D84FA12-18DE-4E3F-BE9E-EDEF4EA1BCCD}"/>
    <cellStyle name="Normal 9 5 2 3 4 2 2 2" xfId="43673" xr:uid="{5A8D6757-66BB-4683-903C-CF82D7A4F04A}"/>
    <cellStyle name="Normal 9 5 2 3 4 2 3" xfId="43674" xr:uid="{E5AA90AD-452B-4BAA-9F17-0501F7C498A7}"/>
    <cellStyle name="Normal 9 5 2 3 4 3" xfId="43675" xr:uid="{92143ACC-E5D7-4672-8C5D-65BFF0D249A6}"/>
    <cellStyle name="Normal 9 5 2 3 4 3 2" xfId="43676" xr:uid="{2F8F2288-71ED-4A71-B744-A889715AE49F}"/>
    <cellStyle name="Normal 9 5 2 3 4 4" xfId="43677" xr:uid="{65428591-290D-455D-AA32-9722767DAA7E}"/>
    <cellStyle name="Normal 9 5 2 3 5" xfId="43678" xr:uid="{439F8F6D-ADBC-47F1-AC04-EC6AEA835765}"/>
    <cellStyle name="Normal 9 5 2 3 5 2" xfId="43679" xr:uid="{FF7446F1-D6DC-45BA-9A6E-F193F752536C}"/>
    <cellStyle name="Normal 9 5 2 3 5 2 2" xfId="43680" xr:uid="{84744A1B-06CF-47F3-9914-042B267CDBC6}"/>
    <cellStyle name="Normal 9 5 2 3 5 3" xfId="43681" xr:uid="{FA18892A-DFBE-4180-BE03-4238D2814685}"/>
    <cellStyle name="Normal 9 5 2 3 6" xfId="43682" xr:uid="{6A4BF4DF-0AF9-4273-B60E-BD4AC23F1FE4}"/>
    <cellStyle name="Normal 9 5 2 3 6 2" xfId="43683" xr:uid="{5DCA22A8-0480-46CC-831C-E2C036A90C9A}"/>
    <cellStyle name="Normal 9 5 2 3 7" xfId="43684" xr:uid="{35AB5A46-4D96-45A3-A294-F12B5B8D7C90}"/>
    <cellStyle name="Normal 9 5 2 4" xfId="43685" xr:uid="{E1477E88-3EAF-469F-8953-113F14EB6E24}"/>
    <cellStyle name="Normal 9 5 2 4 2" xfId="43686" xr:uid="{CEF5CA4E-F566-4E9E-B003-AF87C15D3FB8}"/>
    <cellStyle name="Normal 9 5 2 4 2 2" xfId="43687" xr:uid="{DB589A48-4A4D-490E-8E79-12FE14BC9135}"/>
    <cellStyle name="Normal 9 5 2 4 2 2 2" xfId="43688" xr:uid="{F3B85B61-AED7-4FBF-9136-E429D03430EF}"/>
    <cellStyle name="Normal 9 5 2 4 2 2 2 2" xfId="43689" xr:uid="{6BA54882-1A5D-4048-B154-1B667E610E28}"/>
    <cellStyle name="Normal 9 5 2 4 2 2 3" xfId="43690" xr:uid="{B2293806-C6CD-4408-871E-EF12FE37BA47}"/>
    <cellStyle name="Normal 9 5 2 4 2 3" xfId="43691" xr:uid="{B8ED263E-8EF7-4C88-A447-C27B6744E31D}"/>
    <cellStyle name="Normal 9 5 2 4 2 3 2" xfId="43692" xr:uid="{51632861-3509-4A78-8A74-D05D8056436B}"/>
    <cellStyle name="Normal 9 5 2 4 2 4" xfId="43693" xr:uid="{168F4927-57B1-4754-BDC2-61284FD62F3C}"/>
    <cellStyle name="Normal 9 5 2 4 3" xfId="43694" xr:uid="{A5F0C31E-B681-4A22-8B34-A640DDF0E3CD}"/>
    <cellStyle name="Normal 9 5 2 4 3 2" xfId="43695" xr:uid="{84184B9E-821F-4725-AD44-0647517862DF}"/>
    <cellStyle name="Normal 9 5 2 4 3 2 2" xfId="43696" xr:uid="{7C515721-15F7-40C8-86E6-593EBBFE3087}"/>
    <cellStyle name="Normal 9 5 2 4 3 2 2 2" xfId="43697" xr:uid="{114AF658-5E64-4A7B-8D48-DFADFB63008B}"/>
    <cellStyle name="Normal 9 5 2 4 3 2 3" xfId="43698" xr:uid="{90BF8EAD-3C3A-4FAB-A99B-9AD66842D27D}"/>
    <cellStyle name="Normal 9 5 2 4 3 3" xfId="43699" xr:uid="{F21E08C2-66AB-4C98-9E3C-DE20A6750011}"/>
    <cellStyle name="Normal 9 5 2 4 3 3 2" xfId="43700" xr:uid="{C88780E7-F2B4-4AA7-A455-67B09116A21D}"/>
    <cellStyle name="Normal 9 5 2 4 3 4" xfId="43701" xr:uid="{44096E36-56C8-4074-94E8-652145980EAD}"/>
    <cellStyle name="Normal 9 5 2 4 4" xfId="43702" xr:uid="{C20D1C36-8739-4237-AB7A-E9B4010BE78D}"/>
    <cellStyle name="Normal 9 5 2 4 4 2" xfId="43703" xr:uid="{6CB71C4C-86BA-496F-8467-85B1E9C7BB95}"/>
    <cellStyle name="Normal 9 5 2 4 4 2 2" xfId="43704" xr:uid="{A5879D8D-9D20-4EAC-B38A-F100BE7318F2}"/>
    <cellStyle name="Normal 9 5 2 4 4 3" xfId="43705" xr:uid="{1F422915-3E80-4694-B32B-B80ADBB7B3B8}"/>
    <cellStyle name="Normal 9 5 2 4 5" xfId="43706" xr:uid="{CFBEE9D2-294F-451F-A6EA-07FF8FBF063C}"/>
    <cellStyle name="Normal 9 5 2 4 5 2" xfId="43707" xr:uid="{95708269-AFC9-40AD-A4C2-B77C9AED1B23}"/>
    <cellStyle name="Normal 9 5 2 4 6" xfId="43708" xr:uid="{5BEEA6F9-885A-47CF-B36C-5C38B6D3E611}"/>
    <cellStyle name="Normal 9 5 2 5" xfId="43709" xr:uid="{02DC7CBA-5853-4086-93CD-A8C2584DAE97}"/>
    <cellStyle name="Normal 9 5 2 5 2" xfId="43710" xr:uid="{DEE911FB-248D-43E2-B4D5-1461CB27124C}"/>
    <cellStyle name="Normal 9 5 2 5 2 2" xfId="43711" xr:uid="{3B0E6177-8004-46B4-854B-40CE868A6738}"/>
    <cellStyle name="Normal 9 5 2 5 2 2 2" xfId="43712" xr:uid="{09BD83E5-0435-41BF-9F44-632B7A928385}"/>
    <cellStyle name="Normal 9 5 2 5 2 3" xfId="43713" xr:uid="{E75B509A-2B3F-407A-A777-F80B7A1369EE}"/>
    <cellStyle name="Normal 9 5 2 5 3" xfId="43714" xr:uid="{5B4A22C9-8353-4284-BF64-F9D47F3EBDAE}"/>
    <cellStyle name="Normal 9 5 2 5 3 2" xfId="43715" xr:uid="{09A26F52-248A-4B88-B954-BD5B947A4618}"/>
    <cellStyle name="Normal 9 5 2 5 4" xfId="43716" xr:uid="{5A99BDB1-A6BF-4B00-AAFA-DE6AB460EF14}"/>
    <cellStyle name="Normal 9 5 2 6" xfId="43717" xr:uid="{A92E120F-7EB5-400F-A04B-3FB5A87DD442}"/>
    <cellStyle name="Normal 9 5 2 6 2" xfId="43718" xr:uid="{66217227-9231-4A9E-BB5F-0917A3EF866A}"/>
    <cellStyle name="Normal 9 5 2 6 2 2" xfId="43719" xr:uid="{97288EF0-83CE-4CC5-A4E6-0E81F932710F}"/>
    <cellStyle name="Normal 9 5 2 6 2 2 2" xfId="43720" xr:uid="{CEE33C6E-19A7-45AD-B256-8C4E6569A81A}"/>
    <cellStyle name="Normal 9 5 2 6 2 3" xfId="43721" xr:uid="{D7162744-6067-407D-8980-8F9124F86D31}"/>
    <cellStyle name="Normal 9 5 2 6 3" xfId="43722" xr:uid="{C7306B49-74D2-4B1D-9CBA-69DC6998CB94}"/>
    <cellStyle name="Normal 9 5 2 6 3 2" xfId="43723" xr:uid="{E92A0818-4939-4990-9C2E-E5BD9A2ECFCC}"/>
    <cellStyle name="Normal 9 5 2 6 4" xfId="43724" xr:uid="{B3A1078A-F8A5-4242-A277-C0B455A48382}"/>
    <cellStyle name="Normal 9 5 2 7" xfId="43725" xr:uid="{EA842C19-293C-4BF5-8F5E-5C0CD5FF06B4}"/>
    <cellStyle name="Normal 9 5 2 7 2" xfId="43726" xr:uid="{D31F8323-F932-4802-A310-01ABF20CDFDE}"/>
    <cellStyle name="Normal 9 5 2 7 2 2" xfId="43727" xr:uid="{B166F104-F748-4C20-B32D-5BCB647ACA9F}"/>
    <cellStyle name="Normal 9 5 2 7 3" xfId="43728" xr:uid="{FA477E60-D53F-460F-9FD2-C612A7B476FF}"/>
    <cellStyle name="Normal 9 5 2 8" xfId="43729" xr:uid="{43D00CB5-1A4E-4C40-A8F5-07DAF83BEE4A}"/>
    <cellStyle name="Normal 9 5 2 8 2" xfId="43730" xr:uid="{16C5F15F-1E19-41FF-B971-0864D9B72650}"/>
    <cellStyle name="Normal 9 5 2 9" xfId="43731" xr:uid="{BD61E569-42C4-4427-A6AA-BEE1B7292F2E}"/>
    <cellStyle name="Normal 9 5 3" xfId="43732" xr:uid="{71B5E24C-B570-43B1-9B55-73CA756B4105}"/>
    <cellStyle name="Normal 9 5 3 2" xfId="43733" xr:uid="{576F1E21-39BD-4A49-9E84-D4C63B658B9D}"/>
    <cellStyle name="Normal 9 5 3 2 2" xfId="43734" xr:uid="{B0DA901F-4836-4D64-A5E9-6D34431A1BF6}"/>
    <cellStyle name="Normal 9 5 3 2 2 2" xfId="43735" xr:uid="{9ECA8D39-5D1A-4B31-8A07-3FCEF9C45E7F}"/>
    <cellStyle name="Normal 9 5 3 2 2 2 2" xfId="43736" xr:uid="{C78404FA-985A-4662-9476-9E412F848667}"/>
    <cellStyle name="Normal 9 5 3 2 2 2 2 2" xfId="43737" xr:uid="{D2128C99-6A09-4DC1-8DE8-B105BC1218C9}"/>
    <cellStyle name="Normal 9 5 3 2 2 2 2 2 2" xfId="43738" xr:uid="{8B97F6E5-48C8-4634-9C62-20CB30164064}"/>
    <cellStyle name="Normal 9 5 3 2 2 2 2 3" xfId="43739" xr:uid="{B0C266D1-B680-4385-B9AC-615C30BB6586}"/>
    <cellStyle name="Normal 9 5 3 2 2 2 3" xfId="43740" xr:uid="{53D0B120-5F19-492B-82EF-0C0BC2F354A2}"/>
    <cellStyle name="Normal 9 5 3 2 2 2 3 2" xfId="43741" xr:uid="{7FD0E595-84F5-4BCC-AD74-4377D64C0265}"/>
    <cellStyle name="Normal 9 5 3 2 2 2 4" xfId="43742" xr:uid="{260AADC7-A049-428A-A0E6-0722DF7B5342}"/>
    <cellStyle name="Normal 9 5 3 2 2 3" xfId="43743" xr:uid="{24F1D8C2-161C-43E2-8166-C0C048F0F3E8}"/>
    <cellStyle name="Normal 9 5 3 2 2 3 2" xfId="43744" xr:uid="{7ED1D74E-A17A-4B8B-89B9-0A1DCBA9DDF4}"/>
    <cellStyle name="Normal 9 5 3 2 2 3 2 2" xfId="43745" xr:uid="{CD9097DB-4BA1-4404-B10F-1BC9E485DDB8}"/>
    <cellStyle name="Normal 9 5 3 2 2 3 3" xfId="43746" xr:uid="{6048B19C-3DA0-4C83-9978-A732BA0F244A}"/>
    <cellStyle name="Normal 9 5 3 2 2 4" xfId="43747" xr:uid="{4F6FCD0C-2B93-4824-B88E-C77DE44EBF95}"/>
    <cellStyle name="Normal 9 5 3 2 2 4 2" xfId="43748" xr:uid="{296D644D-800C-4BE5-BD74-C0120BB8E48B}"/>
    <cellStyle name="Normal 9 5 3 2 2 5" xfId="43749" xr:uid="{439396BB-03BA-4761-ACBB-BC07F4B12596}"/>
    <cellStyle name="Normal 9 5 3 2 2 6" xfId="58637" xr:uid="{251EB5BE-96AF-474D-8671-3E3AF25EA8CF}"/>
    <cellStyle name="Normal 9 5 3 2 3" xfId="43750" xr:uid="{03E0BB6D-FE68-4981-8420-6F9D2CCE240D}"/>
    <cellStyle name="Normal 9 5 3 2 3 2" xfId="43751" xr:uid="{F119638F-F9AC-4EE0-9AA4-14A5E7FFF7E7}"/>
    <cellStyle name="Normal 9 5 3 2 3 2 2" xfId="43752" xr:uid="{5CA8FAC9-4074-453E-96F0-07D2E55ADF23}"/>
    <cellStyle name="Normal 9 5 3 2 3 2 2 2" xfId="43753" xr:uid="{FD4CB6FE-E3AC-4C9A-BE33-152C94D008D1}"/>
    <cellStyle name="Normal 9 5 3 2 3 2 3" xfId="43754" xr:uid="{333502F3-501F-4EC8-BAFA-025F15A10DAE}"/>
    <cellStyle name="Normal 9 5 3 2 3 3" xfId="43755" xr:uid="{E369114F-C038-4A8A-86D1-321F96531C3C}"/>
    <cellStyle name="Normal 9 5 3 2 3 3 2" xfId="43756" xr:uid="{BDD7FF4E-1E6B-4D00-B1FE-C091427A26F8}"/>
    <cellStyle name="Normal 9 5 3 2 3 4" xfId="43757" xr:uid="{7B3EA3C5-7513-4B66-B9DB-F8B0E54C2F46}"/>
    <cellStyle name="Normal 9 5 3 2 4" xfId="43758" xr:uid="{530216D8-2336-46DB-83EE-F7B73B67ACD5}"/>
    <cellStyle name="Normal 9 5 3 2 4 2" xfId="43759" xr:uid="{C5CBD03C-E1A8-4C83-A3E0-A7F2BDA64898}"/>
    <cellStyle name="Normal 9 5 3 2 4 2 2" xfId="43760" xr:uid="{31C94FEB-AA36-462C-AD8E-D3FAF3DCB20A}"/>
    <cellStyle name="Normal 9 5 3 2 4 3" xfId="43761" xr:uid="{021CFC6A-CBD5-473D-BD3A-9E73D4B5C971}"/>
    <cellStyle name="Normal 9 5 3 2 5" xfId="43762" xr:uid="{FD8ADF39-E48D-4865-8C57-D3C7AFF2B3BB}"/>
    <cellStyle name="Normal 9 5 3 2 5 2" xfId="43763" xr:uid="{2C0FD72D-426F-42AC-8696-572CDE637985}"/>
    <cellStyle name="Normal 9 5 3 2 6" xfId="43764" xr:uid="{9E9CF441-B24D-4487-A09A-6AFF6472A07E}"/>
    <cellStyle name="Normal 9 5 3 2 7" xfId="58638" xr:uid="{86FFA57E-FB0E-460D-A2DF-2FDCFC4D15AD}"/>
    <cellStyle name="Normal 9 5 3 3" xfId="43765" xr:uid="{9DC283B4-290D-491C-98A5-FFBDE9F22350}"/>
    <cellStyle name="Normal 9 5 3 3 2" xfId="43766" xr:uid="{57012154-054A-4FF2-9902-A51A7450510C}"/>
    <cellStyle name="Normal 9 5 3 3 2 2" xfId="43767" xr:uid="{4D6F4CDB-6956-40E0-96F7-90B5262DEA43}"/>
    <cellStyle name="Normal 9 5 3 3 2 2 2" xfId="43768" xr:uid="{8F1F5A66-8441-4668-868C-0A3005FA4D6D}"/>
    <cellStyle name="Normal 9 5 3 3 2 2 2 2" xfId="43769" xr:uid="{393B2D36-23E9-4CF7-A35A-92803E0332F5}"/>
    <cellStyle name="Normal 9 5 3 3 2 2 3" xfId="43770" xr:uid="{EE4F8E39-6A8C-4B0F-8F75-C89A676B0183}"/>
    <cellStyle name="Normal 9 5 3 3 2 3" xfId="43771" xr:uid="{633313C6-520B-41EA-84AD-751EE5069735}"/>
    <cellStyle name="Normal 9 5 3 3 2 3 2" xfId="43772" xr:uid="{CF3904BE-9672-4AC5-AC33-EEE452D665F0}"/>
    <cellStyle name="Normal 9 5 3 3 2 4" xfId="43773" xr:uid="{39525FC6-E25C-4D7B-9A48-57C91CBF98E8}"/>
    <cellStyle name="Normal 9 5 3 3 3" xfId="43774" xr:uid="{192E7B5A-955B-4A53-BA09-841DBDEF6834}"/>
    <cellStyle name="Normal 9 5 3 3 3 2" xfId="43775" xr:uid="{A87E2D76-7C20-4FCE-8D94-46D215D36F25}"/>
    <cellStyle name="Normal 9 5 3 3 3 2 2" xfId="43776" xr:uid="{70B28A73-A4CF-4894-ADCF-6B7694A72B92}"/>
    <cellStyle name="Normal 9 5 3 3 3 3" xfId="43777" xr:uid="{C687C606-1461-4C9E-9E6A-E61E685F78C6}"/>
    <cellStyle name="Normal 9 5 3 3 4" xfId="43778" xr:uid="{E426A9FC-EE23-499F-9C15-28FF0559F8F7}"/>
    <cellStyle name="Normal 9 5 3 3 4 2" xfId="43779" xr:uid="{84AAD9F4-6E29-412A-83EF-9085EBF95082}"/>
    <cellStyle name="Normal 9 5 3 3 5" xfId="43780" xr:uid="{B35598FD-8527-4163-B237-F0580CA83ED3}"/>
    <cellStyle name="Normal 9 5 3 3 6" xfId="58639" xr:uid="{FB960B50-5AE9-4789-A093-6FD07934505B}"/>
    <cellStyle name="Normal 9 5 3 4" xfId="43781" xr:uid="{4BA2B671-5F45-4F12-BF6D-A290FC867293}"/>
    <cellStyle name="Normal 9 5 3 4 2" xfId="43782" xr:uid="{E52BE4E9-297F-4E44-97FE-84EC34DD7723}"/>
    <cellStyle name="Normal 9 5 3 4 2 2" xfId="43783" xr:uid="{3B6E6BA5-372E-48A1-BDB8-DDC11705EC4B}"/>
    <cellStyle name="Normal 9 5 3 4 2 2 2" xfId="43784" xr:uid="{492CD7F2-8836-4CBD-B6B3-E0E98553FBA8}"/>
    <cellStyle name="Normal 9 5 3 4 2 3" xfId="43785" xr:uid="{C68A6AAF-B54A-4910-AD9E-0666D609194C}"/>
    <cellStyle name="Normal 9 5 3 4 3" xfId="43786" xr:uid="{91BF7291-AA09-4E5C-BC67-6E297256CE1E}"/>
    <cellStyle name="Normal 9 5 3 4 3 2" xfId="43787" xr:uid="{AF4B86C7-4BBD-4DC7-9DCF-47C49C6202F0}"/>
    <cellStyle name="Normal 9 5 3 4 4" xfId="43788" xr:uid="{10D714C9-5E54-4ECC-A050-F2FC02D861AA}"/>
    <cellStyle name="Normal 9 5 3 5" xfId="43789" xr:uid="{E8D5296D-16A0-4C75-B5B9-AFFFE7B77DE2}"/>
    <cellStyle name="Normal 9 5 3 5 2" xfId="43790" xr:uid="{C57033AC-3C77-4D6B-8313-70E35875B2A3}"/>
    <cellStyle name="Normal 9 5 3 5 2 2" xfId="43791" xr:uid="{FE4E12F3-EE81-4865-84F3-41D578BF5D81}"/>
    <cellStyle name="Normal 9 5 3 5 3" xfId="43792" xr:uid="{87D8467E-A322-4802-A9B0-799745394B6E}"/>
    <cellStyle name="Normal 9 5 3 6" xfId="43793" xr:uid="{C2132D5D-4C03-406B-BEEB-E17716EC50B3}"/>
    <cellStyle name="Normal 9 5 3 6 2" xfId="43794" xr:uid="{9F675C28-9D29-47F1-A9F6-BB4F7B5F2CBB}"/>
    <cellStyle name="Normal 9 5 3 7" xfId="43795" xr:uid="{481F5069-8C61-437E-9F27-660C1CB24235}"/>
    <cellStyle name="Normal 9 5 3 8" xfId="58640" xr:uid="{93970781-1F51-4ED9-8FA3-A5DFFD9C64B1}"/>
    <cellStyle name="Normal 9 5 4" xfId="43796" xr:uid="{3ABFA1BF-9C78-4CBE-A3EC-8400F19A778A}"/>
    <cellStyle name="Normal 9 5 4 2" xfId="43797" xr:uid="{FB344E14-C74E-4FC7-93DD-54BA66E8C3B4}"/>
    <cellStyle name="Normal 9 5 4 2 2" xfId="43798" xr:uid="{B224980B-7FA2-4223-BC8B-40CBD69920AD}"/>
    <cellStyle name="Normal 9 5 4 2 2 2" xfId="43799" xr:uid="{357CA83E-D3B0-4C00-A9DF-BE6BD759FF91}"/>
    <cellStyle name="Normal 9 5 4 2 2 2 2" xfId="43800" xr:uid="{017A863A-D1C1-4F30-8294-3B514D5CF37A}"/>
    <cellStyle name="Normal 9 5 4 2 2 2 2 2" xfId="43801" xr:uid="{3FC4F355-1A83-4653-A78B-6E1F73EDCD40}"/>
    <cellStyle name="Normal 9 5 4 2 2 2 3" xfId="43802" xr:uid="{C4EE5B7A-A82E-4CFB-B9C0-450E1DE0D22C}"/>
    <cellStyle name="Normal 9 5 4 2 2 3" xfId="43803" xr:uid="{2E96DD20-2A02-48B7-BD77-55F5887EFEA0}"/>
    <cellStyle name="Normal 9 5 4 2 2 3 2" xfId="43804" xr:uid="{52EA6AE4-A48B-49EE-AFC2-19632185DE58}"/>
    <cellStyle name="Normal 9 5 4 2 2 4" xfId="43805" xr:uid="{9862408F-BFF9-49F2-BF50-3A956FB4FBBA}"/>
    <cellStyle name="Normal 9 5 4 2 3" xfId="43806" xr:uid="{C483A7C5-192B-4D67-86D6-4AD70EB4B1F9}"/>
    <cellStyle name="Normal 9 5 4 2 3 2" xfId="43807" xr:uid="{4C3C1AA5-D7D4-45F6-96D4-5952C30FB360}"/>
    <cellStyle name="Normal 9 5 4 2 3 2 2" xfId="43808" xr:uid="{73373832-3FA1-4178-9DCF-4EEBB61CF61A}"/>
    <cellStyle name="Normal 9 5 4 2 3 2 2 2" xfId="43809" xr:uid="{A8FE5CCE-2495-442D-A686-8C1523D906CC}"/>
    <cellStyle name="Normal 9 5 4 2 3 2 3" xfId="43810" xr:uid="{5894AA86-557F-422F-B523-983D09499576}"/>
    <cellStyle name="Normal 9 5 4 2 3 3" xfId="43811" xr:uid="{E35CC2F6-1374-4859-9A1F-A8D0D24674E5}"/>
    <cellStyle name="Normal 9 5 4 2 3 3 2" xfId="43812" xr:uid="{66F2CA0A-F550-41A0-AA12-702A5F286669}"/>
    <cellStyle name="Normal 9 5 4 2 3 4" xfId="43813" xr:uid="{1124F62C-7675-4107-B759-F5141E82C736}"/>
    <cellStyle name="Normal 9 5 4 2 4" xfId="43814" xr:uid="{EDA9C9BD-B6A2-4D29-8538-43738DB89140}"/>
    <cellStyle name="Normal 9 5 4 2 4 2" xfId="43815" xr:uid="{F822DBBE-F328-4F98-B483-1898589A1D15}"/>
    <cellStyle name="Normal 9 5 4 2 4 2 2" xfId="43816" xr:uid="{5DE68281-ED5B-4B67-A31A-85AC7B0485AC}"/>
    <cellStyle name="Normal 9 5 4 2 4 3" xfId="43817" xr:uid="{BE3C391C-1F21-4801-9D16-015422F37ED2}"/>
    <cellStyle name="Normal 9 5 4 2 5" xfId="43818" xr:uid="{631FEB8F-7437-40C2-8EDF-0C95CD464FFB}"/>
    <cellStyle name="Normal 9 5 4 2 5 2" xfId="43819" xr:uid="{85834B18-EBBF-4DC5-BDD9-180D4BD3BB50}"/>
    <cellStyle name="Normal 9 5 4 2 6" xfId="43820" xr:uid="{8BCDF28C-5E30-4AA6-90A0-C23826D5D67D}"/>
    <cellStyle name="Normal 9 5 4 3" xfId="43821" xr:uid="{834E258F-39E2-41C0-A460-87F8AB6647DC}"/>
    <cellStyle name="Normal 9 5 4 3 2" xfId="43822" xr:uid="{E451962D-51F4-497C-8ECF-AE10A4B05E0D}"/>
    <cellStyle name="Normal 9 5 4 3 2 2" xfId="43823" xr:uid="{6B566550-E95C-469B-BA78-03F49B7850A5}"/>
    <cellStyle name="Normal 9 5 4 3 2 2 2" xfId="43824" xr:uid="{9715D3F9-90F6-4409-AB19-9D31D09D766C}"/>
    <cellStyle name="Normal 9 5 4 3 2 3" xfId="43825" xr:uid="{A1D0EAB8-ADEE-4F02-B7DB-18D6B252E3D2}"/>
    <cellStyle name="Normal 9 5 4 3 3" xfId="43826" xr:uid="{E0AFB553-35AB-4129-94C2-530D89C527CD}"/>
    <cellStyle name="Normal 9 5 4 3 3 2" xfId="43827" xr:uid="{12ACBF83-9D95-4D49-86C9-769923ADA15B}"/>
    <cellStyle name="Normal 9 5 4 3 4" xfId="43828" xr:uid="{13DE7A6D-7FDA-420A-962F-87F5184817E2}"/>
    <cellStyle name="Normal 9 5 4 4" xfId="43829" xr:uid="{2B78AE25-5F0D-4376-82D3-72AF113969A7}"/>
    <cellStyle name="Normal 9 5 4 4 2" xfId="43830" xr:uid="{9E8BB57D-7AE6-4BF3-B5AF-80E36B8FD2D2}"/>
    <cellStyle name="Normal 9 5 4 4 2 2" xfId="43831" xr:uid="{A2BAC1B5-F0DB-4C25-A52C-5095E5B3EF84}"/>
    <cellStyle name="Normal 9 5 4 4 2 2 2" xfId="43832" xr:uid="{B0B1B891-F92F-47BB-80EF-02B1791B0DDB}"/>
    <cellStyle name="Normal 9 5 4 4 2 3" xfId="43833" xr:uid="{C05B3803-5C25-4D79-A57D-74F77BAA3D01}"/>
    <cellStyle name="Normal 9 5 4 4 3" xfId="43834" xr:uid="{7BB10FC4-3782-4A17-B2D8-19968416C677}"/>
    <cellStyle name="Normal 9 5 4 4 3 2" xfId="43835" xr:uid="{60CFD2C8-9CD0-42C4-8FD1-425508298556}"/>
    <cellStyle name="Normal 9 5 4 4 4" xfId="43836" xr:uid="{88937077-E197-4A5B-8315-956227C99ED8}"/>
    <cellStyle name="Normal 9 5 4 5" xfId="43837" xr:uid="{1272828E-5C8C-4F10-B0F6-D3B23D7176F9}"/>
    <cellStyle name="Normal 9 5 4 5 2" xfId="43838" xr:uid="{71B8F205-C661-4D11-AF9E-061F03BEEB98}"/>
    <cellStyle name="Normal 9 5 4 5 2 2" xfId="43839" xr:uid="{D8A1CB32-903C-4931-8099-5A62E240513A}"/>
    <cellStyle name="Normal 9 5 4 5 3" xfId="43840" xr:uid="{77A722E6-497E-473B-A882-8E99BF2A8077}"/>
    <cellStyle name="Normal 9 5 4 6" xfId="43841" xr:uid="{45F5ED26-284F-4707-8FB6-F475E97F1107}"/>
    <cellStyle name="Normal 9 5 4 6 2" xfId="43842" xr:uid="{8E827783-7834-4B8F-B2D0-0D730F3BA185}"/>
    <cellStyle name="Normal 9 5 4 7" xfId="43843" xr:uid="{82088701-7E95-46B1-B5D1-B666146C1DD9}"/>
    <cellStyle name="Normal 9 5 5" xfId="43844" xr:uid="{06FA71AA-07CB-4B68-A36E-1D80397113E7}"/>
    <cellStyle name="Normal 9 5 5 2" xfId="43845" xr:uid="{CA7F0761-3074-45E1-9103-21C8F9215C2B}"/>
    <cellStyle name="Normal 9 5 5 2 2" xfId="43846" xr:uid="{ACC31349-D02C-4409-B8F1-73DCFA05EFC3}"/>
    <cellStyle name="Normal 9 5 5 2 2 2" xfId="43847" xr:uid="{DC76C70B-4BDA-464D-A47C-2FCADCFA1BC2}"/>
    <cellStyle name="Normal 9 5 5 2 2 2 2" xfId="43848" xr:uid="{9A97A8AD-4702-426E-9489-FE509FBFE2E8}"/>
    <cellStyle name="Normal 9 5 5 2 2 3" xfId="43849" xr:uid="{617AF4C9-E2BC-4650-8F53-80C6420DA0E9}"/>
    <cellStyle name="Normal 9 5 5 2 3" xfId="43850" xr:uid="{DA4BF04D-4404-4B92-86F2-1E9207478052}"/>
    <cellStyle name="Normal 9 5 5 2 3 2" xfId="43851" xr:uid="{5D385409-BADC-4CFE-860C-A1194D058980}"/>
    <cellStyle name="Normal 9 5 5 2 4" xfId="43852" xr:uid="{BC302B49-FD97-4BDE-8935-E10986A71BEC}"/>
    <cellStyle name="Normal 9 5 5 3" xfId="43853" xr:uid="{075AC3A5-8535-44D5-821E-60DA9688164B}"/>
    <cellStyle name="Normal 9 5 5 3 2" xfId="43854" xr:uid="{A3FC9B15-5E13-425A-8197-6A731154537A}"/>
    <cellStyle name="Normal 9 5 5 3 2 2" xfId="43855" xr:uid="{AB8CEECC-7520-4B1B-8F29-CD6C5DDDC491}"/>
    <cellStyle name="Normal 9 5 5 3 2 2 2" xfId="43856" xr:uid="{E9807111-E709-4FE0-B91B-1E7CB7FEA815}"/>
    <cellStyle name="Normal 9 5 5 3 2 3" xfId="43857" xr:uid="{4EB8F2A8-8CDF-47A8-905A-030E5484638B}"/>
    <cellStyle name="Normal 9 5 5 3 3" xfId="43858" xr:uid="{7D5AFFC2-E2CD-45C0-9459-A1AAA55CB252}"/>
    <cellStyle name="Normal 9 5 5 3 3 2" xfId="43859" xr:uid="{070CC2F2-C7D0-44E3-AF6E-8F372BD014F5}"/>
    <cellStyle name="Normal 9 5 5 3 4" xfId="43860" xr:uid="{4043C42E-2CD5-4577-8D4F-119D31FF4BC1}"/>
    <cellStyle name="Normal 9 5 5 4" xfId="43861" xr:uid="{FF1E7F6B-32DC-41FB-A37C-350F17458626}"/>
    <cellStyle name="Normal 9 5 5 4 2" xfId="43862" xr:uid="{9210AFF1-BE1E-47FF-A1DA-DCE8EA42411E}"/>
    <cellStyle name="Normal 9 5 5 4 2 2" xfId="43863" xr:uid="{089A2AA5-787C-478F-B951-3BABBA875A54}"/>
    <cellStyle name="Normal 9 5 5 4 3" xfId="43864" xr:uid="{B56DA8AF-3F48-4323-8FDC-2703B924480E}"/>
    <cellStyle name="Normal 9 5 5 5" xfId="43865" xr:uid="{B09A7E82-C930-478A-A0D6-DB373A83EA11}"/>
    <cellStyle name="Normal 9 5 5 5 2" xfId="43866" xr:uid="{ED28F8E4-8290-4446-A792-77DFFA6C7EE6}"/>
    <cellStyle name="Normal 9 5 5 6" xfId="43867" xr:uid="{B1BC28DE-053F-47D2-B726-370ED829FB9E}"/>
    <cellStyle name="Normal 9 5 6" xfId="43868" xr:uid="{889BA338-63BB-49C2-BCDF-45D9698096D4}"/>
    <cellStyle name="Normal 9 5 6 2" xfId="43869" xr:uid="{CE5FCF8C-CF32-430C-9BFD-E6467B4FFE1C}"/>
    <cellStyle name="Normal 9 5 6 2 2" xfId="43870" xr:uid="{101638C8-790A-4BAA-BE4E-A204368B5AF3}"/>
    <cellStyle name="Normal 9 5 6 2 2 2" xfId="43871" xr:uid="{3BCD5F6D-6EFE-4C2B-A24E-8CA8F3191525}"/>
    <cellStyle name="Normal 9 5 6 2 3" xfId="43872" xr:uid="{47BC720B-5EFB-4785-98B6-61257B12BA67}"/>
    <cellStyle name="Normal 9 5 6 3" xfId="43873" xr:uid="{5AACB89E-F667-4440-924A-3AEBE97E2194}"/>
    <cellStyle name="Normal 9 5 6 3 2" xfId="43874" xr:uid="{98790A6B-9706-4FD5-88B6-BB8AD7AEE41F}"/>
    <cellStyle name="Normal 9 5 6 4" xfId="43875" xr:uid="{16E35CCF-EA7A-46EB-8116-8F447E4F60C3}"/>
    <cellStyle name="Normal 9 5 7" xfId="43876" xr:uid="{F5FFCFD5-5371-4BEB-A935-BEFE394A2357}"/>
    <cellStyle name="Normal 9 5 7 2" xfId="43877" xr:uid="{FCE6940D-7FE0-414F-87BB-C69A33BA38B9}"/>
    <cellStyle name="Normal 9 5 7 2 2" xfId="43878" xr:uid="{8E9D6BC7-1DAC-43A9-A601-8BCF4F5F1370}"/>
    <cellStyle name="Normal 9 5 7 2 2 2" xfId="43879" xr:uid="{BD30ACD0-4127-45D4-BBE0-B8029BF149F6}"/>
    <cellStyle name="Normal 9 5 7 2 3" xfId="43880" xr:uid="{B77FF848-7B90-4F5A-9711-C0795DC0F58E}"/>
    <cellStyle name="Normal 9 5 7 3" xfId="43881" xr:uid="{4FA77A49-719B-4D65-9CDB-C5108D12563E}"/>
    <cellStyle name="Normal 9 5 7 3 2" xfId="43882" xr:uid="{BE4FFE1D-D310-4FA9-884F-059FC4405F58}"/>
    <cellStyle name="Normal 9 5 7 4" xfId="43883" xr:uid="{045461C8-4A89-4FDE-BE4B-9F237AF2FEEE}"/>
    <cellStyle name="Normal 9 5 8" xfId="43884" xr:uid="{652D33D0-FAEF-4260-BC41-5B6C87FB9E33}"/>
    <cellStyle name="Normal 9 5 8 2" xfId="43885" xr:uid="{14895C71-7A6C-4932-A94C-925287F9EBDF}"/>
    <cellStyle name="Normal 9 5 8 2 2" xfId="43886" xr:uid="{E7AA595D-07DF-4871-9D67-FEE4063A5CB1}"/>
    <cellStyle name="Normal 9 5 8 3" xfId="43887" xr:uid="{17F10ED1-4353-474A-BCA1-489E70E9A5D5}"/>
    <cellStyle name="Normal 9 5 9" xfId="43888" xr:uid="{57776771-D1EF-4625-AC1C-01F1C5472432}"/>
    <cellStyle name="Normal 9 5 9 2" xfId="43889" xr:uid="{AB714CF2-4713-4686-ABB5-8A1E175E6697}"/>
    <cellStyle name="Normal 9 6" xfId="43890" xr:uid="{226AB42A-2CC2-4E44-8468-3A9925CFB1EF}"/>
    <cellStyle name="Normal 9 6 10" xfId="43891" xr:uid="{4928C797-86F9-4853-8B87-CACCE43BCC60}"/>
    <cellStyle name="Normal 9 6 11" xfId="43892" xr:uid="{7497E6C3-4C0C-410E-AB97-05EE5A10141D}"/>
    <cellStyle name="Normal 9 6 2" xfId="43893" xr:uid="{0371D495-986F-4E64-9040-672D16310F3D}"/>
    <cellStyle name="Normal 9 6 2 2" xfId="43894" xr:uid="{5F336D78-9ED7-453F-B557-E71400901505}"/>
    <cellStyle name="Normal 9 6 2 2 2" xfId="43895" xr:uid="{4021C4B3-D5EF-4BBF-81D4-5B648AB04899}"/>
    <cellStyle name="Normal 9 6 2 2 2 2" xfId="43896" xr:uid="{2D4FD969-683F-4401-BB0A-EACEEFD89E12}"/>
    <cellStyle name="Normal 9 6 2 2 2 2 2" xfId="43897" xr:uid="{7166EFCE-DA34-46AE-A3D2-8D8E230D5090}"/>
    <cellStyle name="Normal 9 6 2 2 2 2 2 2" xfId="43898" xr:uid="{CE956F03-2295-4549-9B34-8DAA27C8DBDC}"/>
    <cellStyle name="Normal 9 6 2 2 2 2 2 2 2" xfId="43899" xr:uid="{F72407EA-90FB-4997-B2EF-0CB207239844}"/>
    <cellStyle name="Normal 9 6 2 2 2 2 2 3" xfId="43900" xr:uid="{697CCDEF-C53C-4D66-BE9A-BE96C3548F03}"/>
    <cellStyle name="Normal 9 6 2 2 2 2 3" xfId="43901" xr:uid="{E086EE36-13D6-4EE3-9830-A4174C7487CD}"/>
    <cellStyle name="Normal 9 6 2 2 2 2 3 2" xfId="43902" xr:uid="{17769E6A-A7F1-4F59-BE36-CE09D4A48137}"/>
    <cellStyle name="Normal 9 6 2 2 2 2 4" xfId="43903" xr:uid="{95B2A291-0112-4759-AA12-F6D70AB48B82}"/>
    <cellStyle name="Normal 9 6 2 2 2 3" xfId="43904" xr:uid="{F9BDE73D-89D0-4AD2-B6B6-44A1CA8D16EE}"/>
    <cellStyle name="Normal 9 6 2 2 2 3 2" xfId="43905" xr:uid="{29497146-4CDA-4992-B421-BCBF6BBCB053}"/>
    <cellStyle name="Normal 9 6 2 2 2 3 2 2" xfId="43906" xr:uid="{A9559C92-74F7-4A91-9531-97F3A6875AFC}"/>
    <cellStyle name="Normal 9 6 2 2 2 3 3" xfId="43907" xr:uid="{D00A02AF-3C16-445A-93A5-65B3F5DA17BB}"/>
    <cellStyle name="Normal 9 6 2 2 2 4" xfId="43908" xr:uid="{1B28FD3A-2B9F-4ABC-A098-BA9ED8D83351}"/>
    <cellStyle name="Normal 9 6 2 2 2 4 2" xfId="43909" xr:uid="{70B28895-1D91-4EC1-960A-CFF1065F5931}"/>
    <cellStyle name="Normal 9 6 2 2 2 5" xfId="43910" xr:uid="{C1F76988-749C-4FCF-AB4A-CFA6A6CC048C}"/>
    <cellStyle name="Normal 9 6 2 2 2 6" xfId="58641" xr:uid="{C22EED7F-88DB-4000-BB0C-FB97D3C5F3AB}"/>
    <cellStyle name="Normal 9 6 2 2 3" xfId="43911" xr:uid="{AAB1A921-F8FF-4964-8C10-7DFC609A5495}"/>
    <cellStyle name="Normal 9 6 2 2 3 2" xfId="43912" xr:uid="{EF730DEA-6241-450A-A9BE-A184F8C1FDD6}"/>
    <cellStyle name="Normal 9 6 2 2 3 2 2" xfId="43913" xr:uid="{1244F52A-6237-463B-B81E-1FBA1A7BB029}"/>
    <cellStyle name="Normal 9 6 2 2 3 2 2 2" xfId="43914" xr:uid="{E9831BD3-B89E-45A4-9711-1E4C1D24FD9B}"/>
    <cellStyle name="Normal 9 6 2 2 3 2 3" xfId="43915" xr:uid="{EDB0098F-B2C0-4A60-897F-39D68A26787F}"/>
    <cellStyle name="Normal 9 6 2 2 3 3" xfId="43916" xr:uid="{46A7A09D-D666-46A8-B637-86798D810888}"/>
    <cellStyle name="Normal 9 6 2 2 3 3 2" xfId="43917" xr:uid="{A2B1E04A-CA64-48AC-993E-4A58834F2B13}"/>
    <cellStyle name="Normal 9 6 2 2 3 4" xfId="43918" xr:uid="{3A8E4B89-C6A0-4273-86BB-BA0B9F5AA7DF}"/>
    <cellStyle name="Normal 9 6 2 2 4" xfId="43919" xr:uid="{5D6A0E44-6672-4335-9B68-4E30814C3766}"/>
    <cellStyle name="Normal 9 6 2 2 4 2" xfId="43920" xr:uid="{06C31379-C396-4ED0-BE9B-D220D84166D4}"/>
    <cellStyle name="Normal 9 6 2 2 4 2 2" xfId="43921" xr:uid="{B14F5460-A23F-45CB-91AD-D8B198C0B0F6}"/>
    <cellStyle name="Normal 9 6 2 2 4 3" xfId="43922" xr:uid="{1BB0586A-5A51-417F-A515-09305B62722F}"/>
    <cellStyle name="Normal 9 6 2 2 5" xfId="43923" xr:uid="{E5DC319D-451C-4D1F-94E2-939830871DC9}"/>
    <cellStyle name="Normal 9 6 2 2 5 2" xfId="43924" xr:uid="{92576E54-ABF0-45E0-A416-9B99BE92D46C}"/>
    <cellStyle name="Normal 9 6 2 2 6" xfId="43925" xr:uid="{84830E37-7BF6-440C-9453-60567A10E629}"/>
    <cellStyle name="Normal 9 6 2 2 7" xfId="58642" xr:uid="{BCE8E1EA-6325-41EE-AD8C-A02438519602}"/>
    <cellStyle name="Normal 9 6 2 3" xfId="43926" xr:uid="{0B91CC4C-C673-4FA8-AFC8-EE221913420F}"/>
    <cellStyle name="Normal 9 6 2 3 2" xfId="43927" xr:uid="{83395E3D-37BA-4938-8426-FD41E61A27E2}"/>
    <cellStyle name="Normal 9 6 2 3 2 2" xfId="43928" xr:uid="{E9FDD7E9-C8F0-45EA-9738-4634D7777150}"/>
    <cellStyle name="Normal 9 6 2 3 2 2 2" xfId="43929" xr:uid="{2BB95A5B-7262-492E-836D-2724592926C1}"/>
    <cellStyle name="Normal 9 6 2 3 2 2 2 2" xfId="43930" xr:uid="{DEC3025F-3766-4E76-9373-FAFCFD83C759}"/>
    <cellStyle name="Normal 9 6 2 3 2 2 3" xfId="43931" xr:uid="{1EA0AC4D-342A-43C2-8081-1E9DBFD417B8}"/>
    <cellStyle name="Normal 9 6 2 3 2 3" xfId="43932" xr:uid="{C2BC6C67-9D9D-478C-9E44-BE3D724B63C2}"/>
    <cellStyle name="Normal 9 6 2 3 2 3 2" xfId="43933" xr:uid="{69BC2E3B-21B7-4BD1-8754-3F3AC102B532}"/>
    <cellStyle name="Normal 9 6 2 3 2 4" xfId="43934" xr:uid="{9381CAE9-11E6-4FD3-8F47-5AAEA5B1470E}"/>
    <cellStyle name="Normal 9 6 2 3 3" xfId="43935" xr:uid="{03E75552-D24C-455B-A8EB-E2C2BC0534F1}"/>
    <cellStyle name="Normal 9 6 2 3 3 2" xfId="43936" xr:uid="{37D37B26-7B15-406B-A49A-3B33D47AA8C1}"/>
    <cellStyle name="Normal 9 6 2 3 3 2 2" xfId="43937" xr:uid="{ECEE0F7D-A8C6-49BD-A5C8-00F5D3D0819B}"/>
    <cellStyle name="Normal 9 6 2 3 3 3" xfId="43938" xr:uid="{0935C599-4668-40F1-AB8D-09AD5521D521}"/>
    <cellStyle name="Normal 9 6 2 3 4" xfId="43939" xr:uid="{DFF5E9E5-112A-4E28-8890-10FCCA1F1F95}"/>
    <cellStyle name="Normal 9 6 2 3 4 2" xfId="43940" xr:uid="{EC50C2A7-7A13-4FB6-A832-F2E7FE19F05B}"/>
    <cellStyle name="Normal 9 6 2 3 5" xfId="43941" xr:uid="{B6B096F6-8FC5-4A5A-98FA-2A861AB81E81}"/>
    <cellStyle name="Normal 9 6 2 3 6" xfId="58643" xr:uid="{868B4FAE-CF37-483A-9C3A-67C2A13DB1B5}"/>
    <cellStyle name="Normal 9 6 2 4" xfId="43942" xr:uid="{48AB979F-5F8F-403A-8014-0F5046A2C19B}"/>
    <cellStyle name="Normal 9 6 2 4 2" xfId="43943" xr:uid="{66D18D7C-90FA-4204-BDBC-E738463414FF}"/>
    <cellStyle name="Normal 9 6 2 4 2 2" xfId="43944" xr:uid="{42CE0D9D-9827-4C4B-8EF5-237D2EA2AE70}"/>
    <cellStyle name="Normal 9 6 2 4 2 2 2" xfId="43945" xr:uid="{5366EC1E-4BE3-47F6-A610-98E4F3F6CB1C}"/>
    <cellStyle name="Normal 9 6 2 4 2 3" xfId="43946" xr:uid="{80668192-4FA6-4794-B7C4-07F194FFCF50}"/>
    <cellStyle name="Normal 9 6 2 4 3" xfId="43947" xr:uid="{2D0E9DD5-AB0F-42D7-A1E6-A4E8FC4F58AA}"/>
    <cellStyle name="Normal 9 6 2 4 3 2" xfId="43948" xr:uid="{43F94921-5C69-4BB1-B68C-29B3D110CD95}"/>
    <cellStyle name="Normal 9 6 2 4 4" xfId="43949" xr:uid="{EEC16981-4659-44BD-A953-E840B0C33BE5}"/>
    <cellStyle name="Normal 9 6 2 5" xfId="43950" xr:uid="{8DE94DA4-FAB8-4569-9129-DEB02C7176F7}"/>
    <cellStyle name="Normal 9 6 2 5 2" xfId="43951" xr:uid="{1BE94D40-0D8D-437E-9C18-118391F9E45A}"/>
    <cellStyle name="Normal 9 6 2 5 2 2" xfId="43952" xr:uid="{1CE490D9-DF08-4579-A506-50BF69919674}"/>
    <cellStyle name="Normal 9 6 2 5 3" xfId="43953" xr:uid="{75643583-0B37-4F0C-8758-357DDC8E7502}"/>
    <cellStyle name="Normal 9 6 2 6" xfId="43954" xr:uid="{0EC7AFFD-885F-48B0-AF77-7FE4FFCBFFC2}"/>
    <cellStyle name="Normal 9 6 2 6 2" xfId="43955" xr:uid="{F7C60602-DFFB-42AB-BBCE-28D24FDB7CB4}"/>
    <cellStyle name="Normal 9 6 2 7" xfId="43956" xr:uid="{01EB5710-B658-4E30-A4E9-E96523962036}"/>
    <cellStyle name="Normal 9 6 2 8" xfId="43957" xr:uid="{993E7A70-9F5D-4BEE-8D50-1A67B6A50EC3}"/>
    <cellStyle name="Normal 9 6 3" xfId="43958" xr:uid="{470DA48C-3BE2-4F9B-8A6E-4C454D09C770}"/>
    <cellStyle name="Normal 9 6 3 2" xfId="43959" xr:uid="{0777B3EA-B71E-4C31-83D7-806C8E314F1E}"/>
    <cellStyle name="Normal 9 6 3 2 2" xfId="43960" xr:uid="{7A99C1EE-BFCD-41C1-B00A-AB2402BDD878}"/>
    <cellStyle name="Normal 9 6 3 2 2 2" xfId="43961" xr:uid="{FAA48F14-1149-4F36-B0B9-2BE90C97291D}"/>
    <cellStyle name="Normal 9 6 3 2 2 2 2" xfId="43962" xr:uid="{715A1401-C28C-4FD6-B09A-55643F19ABDF}"/>
    <cellStyle name="Normal 9 6 3 2 2 2 2 2" xfId="43963" xr:uid="{3B519D65-5E42-4568-B184-B5EF80659323}"/>
    <cellStyle name="Normal 9 6 3 2 2 2 3" xfId="43964" xr:uid="{61D04CBE-0323-4062-BD96-60896280CD81}"/>
    <cellStyle name="Normal 9 6 3 2 2 3" xfId="43965" xr:uid="{15D20468-6FEB-4F19-913E-964FE53BD9D8}"/>
    <cellStyle name="Normal 9 6 3 2 2 3 2" xfId="43966" xr:uid="{CB9FFC33-762B-46C6-94A4-E4509BBF956C}"/>
    <cellStyle name="Normal 9 6 3 2 2 4" xfId="43967" xr:uid="{13AB83F7-FAB5-4CFF-953F-075ADA4F509D}"/>
    <cellStyle name="Normal 9 6 3 2 3" xfId="43968" xr:uid="{76F2B5EB-187E-475D-B913-E9CA4DE19F35}"/>
    <cellStyle name="Normal 9 6 3 2 3 2" xfId="43969" xr:uid="{279C8AED-DAA5-4D26-A530-AEFCF6134EB8}"/>
    <cellStyle name="Normal 9 6 3 2 3 2 2" xfId="43970" xr:uid="{47A0EB0E-7240-448E-BD7D-41BAA3FE72C4}"/>
    <cellStyle name="Normal 9 6 3 2 3 2 2 2" xfId="43971" xr:uid="{8274E48A-5776-49AD-B01C-A40DF4F73843}"/>
    <cellStyle name="Normal 9 6 3 2 3 2 3" xfId="43972" xr:uid="{061F1BE8-A201-4912-AC88-F8FA4AD610EA}"/>
    <cellStyle name="Normal 9 6 3 2 3 3" xfId="43973" xr:uid="{7E032CE3-4439-481F-972C-6CE25BEA4652}"/>
    <cellStyle name="Normal 9 6 3 2 3 3 2" xfId="43974" xr:uid="{58756364-E881-45B5-B7F7-D962AE60F379}"/>
    <cellStyle name="Normal 9 6 3 2 3 4" xfId="43975" xr:uid="{A00AE863-14DA-4339-BE6B-9F0A89D0B2C1}"/>
    <cellStyle name="Normal 9 6 3 2 4" xfId="43976" xr:uid="{0092FE67-EAF5-401D-A7EF-12BDF20B59FC}"/>
    <cellStyle name="Normal 9 6 3 2 4 2" xfId="43977" xr:uid="{2B058B35-1F3E-416F-A411-759E24AE398F}"/>
    <cellStyle name="Normal 9 6 3 2 4 2 2" xfId="43978" xr:uid="{ACD6C28B-09CF-4FDF-B31C-3E0F7E7730F3}"/>
    <cellStyle name="Normal 9 6 3 2 4 3" xfId="43979" xr:uid="{80223802-C51C-4874-A2D6-B136F5A12FFC}"/>
    <cellStyle name="Normal 9 6 3 2 5" xfId="43980" xr:uid="{A3DD2838-325D-4B10-AA83-E7422AE5A849}"/>
    <cellStyle name="Normal 9 6 3 2 5 2" xfId="43981" xr:uid="{E5AE6130-D5C1-416A-9BD1-7B680CD1399B}"/>
    <cellStyle name="Normal 9 6 3 2 6" xfId="43982" xr:uid="{60E0DA6D-C0FD-4E07-90A1-09AFDCA225EC}"/>
    <cellStyle name="Normal 9 6 3 3" xfId="43983" xr:uid="{32A324E3-4B46-4854-8B6A-1D4228FEC04C}"/>
    <cellStyle name="Normal 9 6 3 3 2" xfId="43984" xr:uid="{AEAD6ED7-D04D-439B-BEE2-3A2D04189FBD}"/>
    <cellStyle name="Normal 9 6 3 3 2 2" xfId="43985" xr:uid="{4F06E731-26C8-419E-A0ED-1E31DDA42911}"/>
    <cellStyle name="Normal 9 6 3 3 2 2 2" xfId="43986" xr:uid="{CA532FC5-ACED-4262-870F-1E35230AE7E1}"/>
    <cellStyle name="Normal 9 6 3 3 2 3" xfId="43987" xr:uid="{47CA88AE-84BC-46FE-BD93-4C5D310B402B}"/>
    <cellStyle name="Normal 9 6 3 3 3" xfId="43988" xr:uid="{05D0F68F-62AF-44B3-8CBC-00B85439B036}"/>
    <cellStyle name="Normal 9 6 3 3 3 2" xfId="43989" xr:uid="{3444DAB0-A967-49AF-8041-7D45A0C41EF5}"/>
    <cellStyle name="Normal 9 6 3 3 4" xfId="43990" xr:uid="{C7951478-1F23-4D1E-AE8D-43E127B35D36}"/>
    <cellStyle name="Normal 9 6 3 4" xfId="43991" xr:uid="{583E4E51-98D9-409D-A6F3-B037AE6CDC28}"/>
    <cellStyle name="Normal 9 6 3 4 2" xfId="43992" xr:uid="{058DFF96-8342-4314-A460-46B6C9FBC016}"/>
    <cellStyle name="Normal 9 6 3 4 2 2" xfId="43993" xr:uid="{8A3E4C20-4A70-4525-A3D1-718D549883F0}"/>
    <cellStyle name="Normal 9 6 3 4 2 2 2" xfId="43994" xr:uid="{94D28F79-9155-49A9-843B-ADFEA5D6F448}"/>
    <cellStyle name="Normal 9 6 3 4 2 3" xfId="43995" xr:uid="{950245B0-CD47-4183-BA58-79D062C37C3F}"/>
    <cellStyle name="Normal 9 6 3 4 3" xfId="43996" xr:uid="{4E65A0CD-EDD0-44A9-92B0-D42E894010E9}"/>
    <cellStyle name="Normal 9 6 3 4 3 2" xfId="43997" xr:uid="{A14C8061-C990-43A2-8B3B-49DC5A71A6BE}"/>
    <cellStyle name="Normal 9 6 3 4 4" xfId="43998" xr:uid="{3049FC76-C939-4624-AD21-74EF0DACF638}"/>
    <cellStyle name="Normal 9 6 3 5" xfId="43999" xr:uid="{B61EF5A1-EDDA-4770-94B8-5D497E8EAF17}"/>
    <cellStyle name="Normal 9 6 3 5 2" xfId="44000" xr:uid="{61B3792E-8EAD-4BEE-833C-5D4E8C163D33}"/>
    <cellStyle name="Normal 9 6 3 5 2 2" xfId="44001" xr:uid="{C0A50DD2-C92B-4B02-A23A-F45BF4EC9DB1}"/>
    <cellStyle name="Normal 9 6 3 5 3" xfId="44002" xr:uid="{D29C8887-C617-47CD-B5ED-E88D4E33C7BC}"/>
    <cellStyle name="Normal 9 6 3 6" xfId="44003" xr:uid="{A260888F-F829-4192-9B1D-2FDD932DBECB}"/>
    <cellStyle name="Normal 9 6 3 6 2" xfId="44004" xr:uid="{FF1206F7-B620-4E41-8353-ED0CD361054E}"/>
    <cellStyle name="Normal 9 6 3 7" xfId="44005" xr:uid="{992356D5-8508-4F1A-AFB2-C481302578A6}"/>
    <cellStyle name="Normal 9 6 4" xfId="44006" xr:uid="{A1486908-DE52-4CCB-A1E1-D66D62628CF3}"/>
    <cellStyle name="Normal 9 6 4 2" xfId="44007" xr:uid="{BA00E93B-4874-44CA-92C8-81472DB14C67}"/>
    <cellStyle name="Normal 9 6 4 2 2" xfId="44008" xr:uid="{5DC46A99-712B-47B5-99A4-065CED5AE359}"/>
    <cellStyle name="Normal 9 6 4 2 2 2" xfId="44009" xr:uid="{9048716E-F37B-47DA-A602-B93DD3F12A1B}"/>
    <cellStyle name="Normal 9 6 4 2 2 2 2" xfId="44010" xr:uid="{63A63946-0FFB-4355-A537-D1D2FF91A76A}"/>
    <cellStyle name="Normal 9 6 4 2 2 3" xfId="44011" xr:uid="{C0212FAB-E849-4253-B845-462E34DDEAF6}"/>
    <cellStyle name="Normal 9 6 4 2 3" xfId="44012" xr:uid="{1EE00BB7-0709-4594-B312-5FFA1A040D0E}"/>
    <cellStyle name="Normal 9 6 4 2 3 2" xfId="44013" xr:uid="{E1325E5E-0677-40FD-A71F-9C508620E5B2}"/>
    <cellStyle name="Normal 9 6 4 2 4" xfId="44014" xr:uid="{B0E82494-8D39-49FF-ABDC-10B68CA6CAD9}"/>
    <cellStyle name="Normal 9 6 4 3" xfId="44015" xr:uid="{28C5E9A3-45F2-4C56-9F4E-895F0B7B6024}"/>
    <cellStyle name="Normal 9 6 4 3 2" xfId="44016" xr:uid="{89BA9DC9-295F-475E-994F-E089FEED5F58}"/>
    <cellStyle name="Normal 9 6 4 3 2 2" xfId="44017" xr:uid="{4C059E08-25B3-42E4-B25B-CFD93F55CAAB}"/>
    <cellStyle name="Normal 9 6 4 3 2 2 2" xfId="44018" xr:uid="{8FCF4392-2818-4C64-A997-5C58EA8CC2D9}"/>
    <cellStyle name="Normal 9 6 4 3 2 3" xfId="44019" xr:uid="{D093A5C8-26C6-4122-A5BD-18C8F79F2D72}"/>
    <cellStyle name="Normal 9 6 4 3 3" xfId="44020" xr:uid="{D63D6D3F-DFCC-4FDB-A494-E06CAECA6397}"/>
    <cellStyle name="Normal 9 6 4 3 3 2" xfId="44021" xr:uid="{641E79F0-66F1-409A-8422-F8F92F71653C}"/>
    <cellStyle name="Normal 9 6 4 3 4" xfId="44022" xr:uid="{B7F59E4A-F505-4056-85A9-2E4AA46A125E}"/>
    <cellStyle name="Normal 9 6 4 4" xfId="44023" xr:uid="{A43F0031-55AA-43C8-B98F-BAC3254A413B}"/>
    <cellStyle name="Normal 9 6 4 4 2" xfId="44024" xr:uid="{96866214-C964-4118-BF23-44B44B76671E}"/>
    <cellStyle name="Normal 9 6 4 4 2 2" xfId="44025" xr:uid="{ADF0FC14-D002-4430-ACE9-38F7A2E466F7}"/>
    <cellStyle name="Normal 9 6 4 4 3" xfId="44026" xr:uid="{55E5738D-4C4D-4340-B5B1-89DEE3CFB0B9}"/>
    <cellStyle name="Normal 9 6 4 5" xfId="44027" xr:uid="{73A0F1AF-DCB6-4EA1-8496-BA0CCBBF8110}"/>
    <cellStyle name="Normal 9 6 4 5 2" xfId="44028" xr:uid="{F5B2EA18-4C88-4D20-8743-C7F36769AECF}"/>
    <cellStyle name="Normal 9 6 4 6" xfId="44029" xr:uid="{760F6E02-B350-4448-B0EE-92FC8CCC0525}"/>
    <cellStyle name="Normal 9 6 5" xfId="44030" xr:uid="{37863238-985A-4BFC-8630-AC648873BC58}"/>
    <cellStyle name="Normal 9 6 5 2" xfId="44031" xr:uid="{74BBEAC5-A281-45BB-A036-86404B4A9BC8}"/>
    <cellStyle name="Normal 9 6 5 2 2" xfId="44032" xr:uid="{69204BE1-279D-4F59-AAE6-39D8F4AD303C}"/>
    <cellStyle name="Normal 9 6 5 2 2 2" xfId="44033" xr:uid="{55E081D8-600B-4072-9E55-1590C860E221}"/>
    <cellStyle name="Normal 9 6 5 2 3" xfId="44034" xr:uid="{1213F23E-051D-40DE-8EAD-0194DDA9E6E2}"/>
    <cellStyle name="Normal 9 6 5 3" xfId="44035" xr:uid="{AFD038C9-E9E7-4CD6-B02E-04C7A84D16D5}"/>
    <cellStyle name="Normal 9 6 5 3 2" xfId="44036" xr:uid="{5FEB5EE2-4580-434A-A4A3-7498B09DC978}"/>
    <cellStyle name="Normal 9 6 5 4" xfId="44037" xr:uid="{9F106AED-5B8E-4358-969C-5DE9769347A6}"/>
    <cellStyle name="Normal 9 6 6" xfId="44038" xr:uid="{F35FD005-EFE5-4A59-944B-31B8F035EA2F}"/>
    <cellStyle name="Normal 9 6 6 2" xfId="44039" xr:uid="{18D08E0A-0F76-4FE3-963C-7DCB1EBB0418}"/>
    <cellStyle name="Normal 9 6 6 2 2" xfId="44040" xr:uid="{6FCC0259-DEC3-46A5-82B8-53702A5BC1AE}"/>
    <cellStyle name="Normal 9 6 6 2 2 2" xfId="44041" xr:uid="{921C19B1-93C8-4BEB-B01A-7872326F6091}"/>
    <cellStyle name="Normal 9 6 6 2 3" xfId="44042" xr:uid="{48915C29-1754-4C86-93F4-815CFB5ECAB5}"/>
    <cellStyle name="Normal 9 6 6 3" xfId="44043" xr:uid="{1139BE88-6C4B-4BF8-803F-EEF1B2AFB6A8}"/>
    <cellStyle name="Normal 9 6 6 3 2" xfId="44044" xr:uid="{555D86FC-8D07-4991-930E-9482F3DEB160}"/>
    <cellStyle name="Normal 9 6 6 4" xfId="44045" xr:uid="{4BA951E7-941B-478D-9FF3-40F4CED12719}"/>
    <cellStyle name="Normal 9 6 7" xfId="44046" xr:uid="{A2B351B1-0E56-486F-9323-9AC3B647DBC0}"/>
    <cellStyle name="Normal 9 6 7 2" xfId="44047" xr:uid="{3BA4CA24-D23D-4DF0-A135-624A60D8AC41}"/>
    <cellStyle name="Normal 9 6 7 2 2" xfId="44048" xr:uid="{4D93D2A0-8942-4FE5-BD9C-6DEA07D415B6}"/>
    <cellStyle name="Normal 9 6 7 3" xfId="44049" xr:uid="{953B949E-A7A6-4BCB-9E84-4C55C1A4B710}"/>
    <cellStyle name="Normal 9 6 8" xfId="44050" xr:uid="{8423FAB8-AF47-4CAC-8781-D054C493C5D9}"/>
    <cellStyle name="Normal 9 6 8 2" xfId="44051" xr:uid="{FD7E228E-A24C-4FA5-B517-52D02054CD51}"/>
    <cellStyle name="Normal 9 6 9" xfId="44052" xr:uid="{B1036DD6-FCCE-4BB9-9EA1-4DC30A440A35}"/>
    <cellStyle name="Normal 9 7" xfId="44053" xr:uid="{3C61EC0C-2F9B-4274-987D-2FF3F843ACD1}"/>
    <cellStyle name="Normal 9 7 2" xfId="44054" xr:uid="{01B58EE2-F133-45FF-A111-36F1893C9AF7}"/>
    <cellStyle name="Normal 9 7 2 2" xfId="44055" xr:uid="{58761682-FDE2-43D9-B762-2BEC33531C5B}"/>
    <cellStyle name="Normal 9 7 2 2 2" xfId="44056" xr:uid="{8C247CDA-CA75-43B3-BB81-D3738F1D3FA9}"/>
    <cellStyle name="Normal 9 7 2 2 2 2" xfId="44057" xr:uid="{D14D3EAE-A3AA-4C51-818B-EE1890803D56}"/>
    <cellStyle name="Normal 9 7 2 2 2 2 2" xfId="44058" xr:uid="{C691B338-6C08-4184-AA67-0E1AF1629985}"/>
    <cellStyle name="Normal 9 7 2 2 2 2 2 2" xfId="44059" xr:uid="{E1B39025-E750-47FB-AF4F-2EBC88CF84F2}"/>
    <cellStyle name="Normal 9 7 2 2 2 2 3" xfId="44060" xr:uid="{0E104A2C-8BD8-4ABD-92ED-4D0B382F77C1}"/>
    <cellStyle name="Normal 9 7 2 2 2 3" xfId="44061" xr:uid="{78112C5B-6D15-4538-98A4-F2D5EF90AFAA}"/>
    <cellStyle name="Normal 9 7 2 2 2 3 2" xfId="44062" xr:uid="{707A9A06-76A5-4EDF-A30F-DC87A80B843D}"/>
    <cellStyle name="Normal 9 7 2 2 2 4" xfId="44063" xr:uid="{251A6654-297E-4A64-844E-3453031491FC}"/>
    <cellStyle name="Normal 9 7 2 2 3" xfId="44064" xr:uid="{4BE25D32-5D07-4306-AD15-A7B604A7C9F9}"/>
    <cellStyle name="Normal 9 7 2 2 3 2" xfId="44065" xr:uid="{E3D42BF4-E68A-4506-BBFA-FA8B4F8515E5}"/>
    <cellStyle name="Normal 9 7 2 2 3 2 2" xfId="44066" xr:uid="{7E86D56C-D392-4EB9-9625-991521EA0A01}"/>
    <cellStyle name="Normal 9 7 2 2 3 3" xfId="44067" xr:uid="{06C2EFD5-7A6C-4ED0-A8AD-85E4EFAB7581}"/>
    <cellStyle name="Normal 9 7 2 2 4" xfId="44068" xr:uid="{6FEEAB2D-3869-4A86-9ACE-71250C928957}"/>
    <cellStyle name="Normal 9 7 2 2 4 2" xfId="44069" xr:uid="{4F983E29-A3A8-4D69-ADD2-BCE38509D4AE}"/>
    <cellStyle name="Normal 9 7 2 2 5" xfId="44070" xr:uid="{8CD4601A-85FF-41F3-BEA3-87A1359F92CD}"/>
    <cellStyle name="Normal 9 7 2 2 6" xfId="58644" xr:uid="{2FD3D8F4-87CD-4E75-8CB6-C993AD7F6A1E}"/>
    <cellStyle name="Normal 9 7 2 3" xfId="44071" xr:uid="{9EE5884C-1E65-4B70-A985-53B80BBA2341}"/>
    <cellStyle name="Normal 9 7 2 3 2" xfId="44072" xr:uid="{E5D8A9AE-9E9D-4470-8BCA-48E3A08982A7}"/>
    <cellStyle name="Normal 9 7 2 3 2 2" xfId="44073" xr:uid="{2E1F79B5-5DF5-447F-A65A-B292F9B35DE8}"/>
    <cellStyle name="Normal 9 7 2 3 2 2 2" xfId="44074" xr:uid="{3F9283CA-D64D-41B3-9FC3-75DF786233F7}"/>
    <cellStyle name="Normal 9 7 2 3 2 3" xfId="44075" xr:uid="{DD0B1656-8942-473B-97BF-F8A578376BD8}"/>
    <cellStyle name="Normal 9 7 2 3 3" xfId="44076" xr:uid="{C1DF2F62-A611-4FB7-8299-A8C55677930B}"/>
    <cellStyle name="Normal 9 7 2 3 3 2" xfId="44077" xr:uid="{9F32559C-A3B6-4A64-A095-DFE9C1F7C4E5}"/>
    <cellStyle name="Normal 9 7 2 3 4" xfId="44078" xr:uid="{DC205394-1218-4555-A38F-B3E61C242022}"/>
    <cellStyle name="Normal 9 7 2 4" xfId="44079" xr:uid="{F79C52C3-7DA5-44DA-90B2-10A8DB59573E}"/>
    <cellStyle name="Normal 9 7 2 4 2" xfId="44080" xr:uid="{AD91DAE6-C17E-41EB-9B69-A35C24AF1367}"/>
    <cellStyle name="Normal 9 7 2 4 2 2" xfId="44081" xr:uid="{9EDD5965-BA1E-4466-8545-B19667A2F457}"/>
    <cellStyle name="Normal 9 7 2 4 3" xfId="44082" xr:uid="{39445750-79A4-4202-A16B-A07D55BB31B5}"/>
    <cellStyle name="Normal 9 7 2 5" xfId="44083" xr:uid="{44137AB8-B2F6-4F2A-BF9C-E110D5053903}"/>
    <cellStyle name="Normal 9 7 2 5 2" xfId="44084" xr:uid="{8266194F-C1A6-499F-8626-572559313FA7}"/>
    <cellStyle name="Normal 9 7 2 6" xfId="44085" xr:uid="{54DC65B3-C801-4D47-9DAC-52D157C2ED79}"/>
    <cellStyle name="Normal 9 7 2 7" xfId="58645" xr:uid="{DCA43BE4-98A3-49F1-93AA-9FB3AA8482D9}"/>
    <cellStyle name="Normal 9 7 3" xfId="44086" xr:uid="{B07336B2-33CA-4ECE-AD04-55209B6361B4}"/>
    <cellStyle name="Normal 9 7 3 2" xfId="44087" xr:uid="{4EB2CD9A-FF52-4BEC-971E-C96C99039DA5}"/>
    <cellStyle name="Normal 9 7 3 2 2" xfId="44088" xr:uid="{EB4C4A69-D012-47D3-B1B7-4A0874925B6E}"/>
    <cellStyle name="Normal 9 7 3 2 2 2" xfId="44089" xr:uid="{1B880136-0D37-4DF8-9366-593C59470EEE}"/>
    <cellStyle name="Normal 9 7 3 2 2 2 2" xfId="44090" xr:uid="{9FDEEB7E-1F05-4BC5-8983-D4B408D806AA}"/>
    <cellStyle name="Normal 9 7 3 2 2 3" xfId="44091" xr:uid="{806B9453-9A42-44A9-8107-16152A819E55}"/>
    <cellStyle name="Normal 9 7 3 2 3" xfId="44092" xr:uid="{348215D3-D68E-43B3-BD73-63117E025F34}"/>
    <cellStyle name="Normal 9 7 3 2 3 2" xfId="44093" xr:uid="{2BF07C22-8BA5-4C21-8268-68E4C94D6413}"/>
    <cellStyle name="Normal 9 7 3 2 4" xfId="44094" xr:uid="{9899D60B-F1FD-40F0-A8D0-DF3CFFBA9AFE}"/>
    <cellStyle name="Normal 9 7 3 3" xfId="44095" xr:uid="{98163442-B83F-4A06-94E4-CD87173DA7E2}"/>
    <cellStyle name="Normal 9 7 3 3 2" xfId="44096" xr:uid="{767A975F-E5DE-4A7B-9410-5D19168678D8}"/>
    <cellStyle name="Normal 9 7 3 3 2 2" xfId="44097" xr:uid="{A8841EB9-1779-47C5-B58E-A92BAE504D04}"/>
    <cellStyle name="Normal 9 7 3 3 3" xfId="44098" xr:uid="{4181105E-852F-425E-8D34-643E91644519}"/>
    <cellStyle name="Normal 9 7 3 4" xfId="44099" xr:uid="{F13259E6-6775-494D-B9DB-6A588661DDC2}"/>
    <cellStyle name="Normal 9 7 3 4 2" xfId="44100" xr:uid="{BC7F0E76-866F-4C25-9547-D71DF4901A4E}"/>
    <cellStyle name="Normal 9 7 3 5" xfId="44101" xr:uid="{35C6E79B-8126-42E0-A638-EC8B5781A6F4}"/>
    <cellStyle name="Normal 9 7 3 6" xfId="58646" xr:uid="{B902F949-826A-44EB-9E53-01592C190D3E}"/>
    <cellStyle name="Normal 9 7 4" xfId="44102" xr:uid="{931B96A2-4483-419E-92F5-3B9D70A0627C}"/>
    <cellStyle name="Normal 9 7 4 2" xfId="44103" xr:uid="{069B8E6E-2D16-43A8-AE12-E024EC156D08}"/>
    <cellStyle name="Normal 9 7 4 2 2" xfId="44104" xr:uid="{BDEE27C9-FBBB-498E-B601-5FCA0DDDA5CA}"/>
    <cellStyle name="Normal 9 7 4 2 2 2" xfId="44105" xr:uid="{5C5CE5EB-1712-4AD1-A45B-B18343A14427}"/>
    <cellStyle name="Normal 9 7 4 2 3" xfId="44106" xr:uid="{67CF612C-F63F-44F6-B036-33B0B09F9EA3}"/>
    <cellStyle name="Normal 9 7 4 3" xfId="44107" xr:uid="{6AB91423-2680-4658-BFC5-446BB0EFBE6B}"/>
    <cellStyle name="Normal 9 7 4 3 2" xfId="44108" xr:uid="{0E92D880-BFAD-42AB-B154-6C99876C47BB}"/>
    <cellStyle name="Normal 9 7 4 4" xfId="44109" xr:uid="{E983DFD4-6B0B-4CB0-82E7-0E17EF1368B3}"/>
    <cellStyle name="Normal 9 7 5" xfId="44110" xr:uid="{AA6E48F8-95F4-4ABE-BAF0-6B10305B9C97}"/>
    <cellStyle name="Normal 9 7 5 2" xfId="44111" xr:uid="{250C200B-E8A3-45D9-88A1-DE349E0F4EBD}"/>
    <cellStyle name="Normal 9 7 5 2 2" xfId="44112" xr:uid="{1D69E449-9E70-44BA-855F-D7C0DA7F0067}"/>
    <cellStyle name="Normal 9 7 5 3" xfId="44113" xr:uid="{2B281FA6-8DFA-4D55-9AE7-108341C6842C}"/>
    <cellStyle name="Normal 9 7 6" xfId="44114" xr:uid="{E8538BCE-2C1E-4806-A8EC-250E9AEB8B17}"/>
    <cellStyle name="Normal 9 7 6 2" xfId="44115" xr:uid="{E460F8CE-0D41-429B-B5CA-C94EDF411F5B}"/>
    <cellStyle name="Normal 9 7 7" xfId="44116" xr:uid="{B8E0499C-8766-49E2-A475-8895032277FB}"/>
    <cellStyle name="Normal 9 7 8" xfId="44117" xr:uid="{D722EAAE-E9AF-44D2-83D5-FE3B0028C565}"/>
    <cellStyle name="Normal 9 8" xfId="44118" xr:uid="{9B923633-0EEA-4D87-B9F3-8001D34EF1FA}"/>
    <cellStyle name="Normal 9 8 2" xfId="44119" xr:uid="{7F5EC58E-16CD-486F-AAF9-8E95797E12CF}"/>
    <cellStyle name="Normal 9 8 2 2" xfId="44120" xr:uid="{49A26A4A-B9AE-4A5C-9206-620FD49D9281}"/>
    <cellStyle name="Normal 9 8 2 2 2" xfId="44121" xr:uid="{95B6BD95-7745-432F-AC23-984B61A5D5A6}"/>
    <cellStyle name="Normal 9 8 2 2 2 2" xfId="44122" xr:uid="{3E3B1027-6920-4EE7-B831-D5599FEC6AA5}"/>
    <cellStyle name="Normal 9 8 2 2 2 2 2" xfId="44123" xr:uid="{06859EF3-45D0-4767-9CF1-AA3D1B44C51B}"/>
    <cellStyle name="Normal 9 8 2 2 2 3" xfId="44124" xr:uid="{8D1EA7D2-4FED-49F7-97CE-C485FA72B59B}"/>
    <cellStyle name="Normal 9 8 2 2 3" xfId="44125" xr:uid="{FF006A95-3EA5-4243-B2FE-0CD1274942C0}"/>
    <cellStyle name="Normal 9 8 2 2 3 2" xfId="44126" xr:uid="{C78EFA75-2650-407F-A66B-054A6C7A19CE}"/>
    <cellStyle name="Normal 9 8 2 2 4" xfId="44127" xr:uid="{6588DEE6-5F43-4F89-9CE2-5938F479FAB1}"/>
    <cellStyle name="Normal 9 8 2 3" xfId="44128" xr:uid="{BC8B74E5-0C49-471C-B155-7AC18748A9ED}"/>
    <cellStyle name="Normal 9 8 2 3 2" xfId="44129" xr:uid="{B3C0C7C5-020B-4771-B377-8C1E327EBCA9}"/>
    <cellStyle name="Normal 9 8 2 3 2 2" xfId="44130" xr:uid="{ABC8DA43-B904-48A6-9E84-E38E8CBF4DF3}"/>
    <cellStyle name="Normal 9 8 2 3 2 2 2" xfId="44131" xr:uid="{C9D8F66E-A482-4368-8AB1-A8F0D06E0C28}"/>
    <cellStyle name="Normal 9 8 2 3 2 3" xfId="44132" xr:uid="{2E7033E5-CC72-4B93-9B01-47AEF122ED58}"/>
    <cellStyle name="Normal 9 8 2 3 3" xfId="44133" xr:uid="{056505FD-DE47-49D7-8AD6-95E93214986E}"/>
    <cellStyle name="Normal 9 8 2 3 3 2" xfId="44134" xr:uid="{86F15C11-F49A-4EF3-98DD-EA6D045314ED}"/>
    <cellStyle name="Normal 9 8 2 3 4" xfId="44135" xr:uid="{F1DF6E67-3CC5-4661-A81D-2333A908F924}"/>
    <cellStyle name="Normal 9 8 2 4" xfId="44136" xr:uid="{C0ACDDCD-1255-460B-AB99-58E3CBA5E3C4}"/>
    <cellStyle name="Normal 9 8 2 4 2" xfId="44137" xr:uid="{83EA4848-B462-444D-B15B-60A595ACBF8C}"/>
    <cellStyle name="Normal 9 8 2 4 2 2" xfId="44138" xr:uid="{CB640821-FCCB-4BED-8662-D6C9D69D6BB5}"/>
    <cellStyle name="Normal 9 8 2 4 3" xfId="44139" xr:uid="{2BD11AD2-DD71-4392-B098-894D29746D9A}"/>
    <cellStyle name="Normal 9 8 2 5" xfId="44140" xr:uid="{F9F33096-22CE-4D14-A4DF-4AFD65ED32FB}"/>
    <cellStyle name="Normal 9 8 2 5 2" xfId="44141" xr:uid="{95AE5B1E-4C5E-4DA2-86D9-0C3099A1027A}"/>
    <cellStyle name="Normal 9 8 2 6" xfId="44142" xr:uid="{F712C97D-DBF9-4912-ACB8-7B5ED02E940F}"/>
    <cellStyle name="Normal 9 8 3" xfId="44143" xr:uid="{C2BFCA46-4E2E-415C-A436-841560C8D319}"/>
    <cellStyle name="Normal 9 8 3 2" xfId="44144" xr:uid="{CF4ECC6F-2D4D-48A3-AFE1-44D106B52401}"/>
    <cellStyle name="Normal 9 8 3 2 2" xfId="44145" xr:uid="{DDB368A8-338F-418A-AF8E-6CA844E4FC68}"/>
    <cellStyle name="Normal 9 8 3 2 2 2" xfId="44146" xr:uid="{59272FC4-B018-4009-BDA9-EDC5753C6D60}"/>
    <cellStyle name="Normal 9 8 3 2 3" xfId="44147" xr:uid="{6E074D5D-56CD-4CBC-BA49-41D8D0132DAF}"/>
    <cellStyle name="Normal 9 8 3 3" xfId="44148" xr:uid="{E7554439-E41B-4D6C-8183-478557A1E7B7}"/>
    <cellStyle name="Normal 9 8 3 3 2" xfId="44149" xr:uid="{B5EE75AF-4A60-4C0B-B24D-71447489E214}"/>
    <cellStyle name="Normal 9 8 3 4" xfId="44150" xr:uid="{E47A6095-EBC3-42BB-BFD9-968E457F054E}"/>
    <cellStyle name="Normal 9 8 4" xfId="44151" xr:uid="{5DF3A2AB-FE4F-423B-ACB7-8072D8C97319}"/>
    <cellStyle name="Normal 9 8 4 2" xfId="44152" xr:uid="{6CFCBBC9-91F6-4385-81CF-1158413534DD}"/>
    <cellStyle name="Normal 9 8 4 2 2" xfId="44153" xr:uid="{3009C4D1-FD1E-46A4-A7A4-759A08A35908}"/>
    <cellStyle name="Normal 9 8 4 2 2 2" xfId="44154" xr:uid="{1BB2046D-3811-4D51-AD38-4C4601FF5847}"/>
    <cellStyle name="Normal 9 8 4 2 3" xfId="44155" xr:uid="{85FB06F5-16B8-41D4-9C1D-CCB06BD1CCBD}"/>
    <cellStyle name="Normal 9 8 4 3" xfId="44156" xr:uid="{ED795FF8-2A2A-407D-B99A-95374C7C9C8C}"/>
    <cellStyle name="Normal 9 8 4 3 2" xfId="44157" xr:uid="{4AA94F44-D077-413A-9393-F2CDEFD1CEC6}"/>
    <cellStyle name="Normal 9 8 4 4" xfId="44158" xr:uid="{C840B8D3-EDE6-4E89-9475-251925B64C0D}"/>
    <cellStyle name="Normal 9 8 5" xfId="44159" xr:uid="{8113AF50-9294-40CE-AFEC-02C57D964987}"/>
    <cellStyle name="Normal 9 8 5 2" xfId="44160" xr:uid="{6F2F93F0-26FA-4A19-BADF-953800F48AB4}"/>
    <cellStyle name="Normal 9 8 5 2 2" xfId="44161" xr:uid="{7E50FAA2-BC70-4112-92CE-362BA0E66B1F}"/>
    <cellStyle name="Normal 9 8 5 3" xfId="44162" xr:uid="{0F93E292-D3FE-4C98-B7E0-AAE6630E8F0D}"/>
    <cellStyle name="Normal 9 8 6" xfId="44163" xr:uid="{68EE5C71-E726-428D-B1ED-720F595BC717}"/>
    <cellStyle name="Normal 9 8 6 2" xfId="44164" xr:uid="{517E740E-1A80-43B9-B4BA-7BB4331BA0DB}"/>
    <cellStyle name="Normal 9 8 7" xfId="44165" xr:uid="{215095E9-EDA4-4C47-BA2D-C011A669D802}"/>
    <cellStyle name="Normal 9 8 8" xfId="44166" xr:uid="{F46B42EF-EC8E-4CF4-9FD3-F651F47798E1}"/>
    <cellStyle name="Normal 9 9" xfId="44167" xr:uid="{EBD709F7-0E92-47CC-9DBD-5B2DFFA70CD4}"/>
    <cellStyle name="Normal 9 9 2" xfId="44168" xr:uid="{6F872F7E-5D99-42DE-ACA1-C7B37CFF2774}"/>
    <cellStyle name="Normal 9 9 2 2" xfId="44169" xr:uid="{695283DF-D162-485D-9BA0-55F2D41F5477}"/>
    <cellStyle name="Normal 9 9 2 2 2" xfId="44170" xr:uid="{AB60CA38-3BB4-422F-B701-2D1C8B9F345E}"/>
    <cellStyle name="Normal 9 9 2 2 2 2" xfId="44171" xr:uid="{7ACC0FA1-2FB6-4E16-AA85-23AF44C24CD8}"/>
    <cellStyle name="Normal 9 9 2 2 3" xfId="44172" xr:uid="{D85611C4-E679-4547-9512-9E0B6A3BD2CE}"/>
    <cellStyle name="Normal 9 9 2 3" xfId="44173" xr:uid="{BFA098B1-BE5E-4501-8E40-81AC6B29CF9E}"/>
    <cellStyle name="Normal 9 9 2 3 2" xfId="44174" xr:uid="{04BE226E-6A5A-4B7D-B295-CE5E81814AE7}"/>
    <cellStyle name="Normal 9 9 2 4" xfId="44175" xr:uid="{3169CC02-9475-4FBA-9C47-1E02F8C36E82}"/>
    <cellStyle name="Normal 9 9 3" xfId="44176" xr:uid="{345B2251-4B00-4582-A8DE-ECC992301359}"/>
    <cellStyle name="Normal 9 9 3 2" xfId="44177" xr:uid="{78C461CB-DB6C-482E-9DC0-1A2C2844CFBC}"/>
    <cellStyle name="Normal 9 9 3 2 2" xfId="44178" xr:uid="{ACE56A15-68E8-4095-A9AB-CB604347A625}"/>
    <cellStyle name="Normal 9 9 3 2 2 2" xfId="44179" xr:uid="{1DC26F12-3708-4D31-917A-6D5CA6632751}"/>
    <cellStyle name="Normal 9 9 3 2 3" xfId="44180" xr:uid="{1F6F37E6-4226-487E-91A8-B2A64C398B43}"/>
    <cellStyle name="Normal 9 9 3 3" xfId="44181" xr:uid="{B9B70CA6-5011-4365-B597-D8CAB007B87E}"/>
    <cellStyle name="Normal 9 9 3 3 2" xfId="44182" xr:uid="{43CD812E-8E66-475C-912E-ED643DCA81A4}"/>
    <cellStyle name="Normal 9 9 3 4" xfId="44183" xr:uid="{BF1091E4-59F4-4038-9531-ED25884FDD65}"/>
    <cellStyle name="Normal 9 9 4" xfId="44184" xr:uid="{B784F902-F790-44EA-8B14-EF944DA9DB88}"/>
    <cellStyle name="Normal 9 9 4 2" xfId="44185" xr:uid="{AF8EAAD3-4E51-447F-A7C1-E393123B1422}"/>
    <cellStyle name="Normal 9 9 4 2 2" xfId="44186" xr:uid="{8862DD4C-D1A2-4C5B-9516-18F58552B5D1}"/>
    <cellStyle name="Normal 9 9 4 3" xfId="44187" xr:uid="{8DA75DE4-B163-48FA-959E-FD98ADB4A868}"/>
    <cellStyle name="Normal 9 9 5" xfId="44188" xr:uid="{FC860BB7-8931-43BD-958E-DA4A51394CD9}"/>
    <cellStyle name="Normal 9 9 5 2" xfId="44189" xr:uid="{A04C408C-B9A0-4A18-A2A5-EA20B8DC8DCC}"/>
    <cellStyle name="Normal 9 9 6" xfId="44190" xr:uid="{A3DC77BF-E91D-43F7-B619-2E245ECE8B60}"/>
    <cellStyle name="Normal 9 9 7" xfId="44191" xr:uid="{2D827364-65C4-4380-BC1B-DABA03EA648C}"/>
    <cellStyle name="Normal 9_COSTOS" xfId="44192" xr:uid="{9B9529D6-F540-4815-ADA7-4AFF9D079FF6}"/>
    <cellStyle name="Normal 90" xfId="44193" xr:uid="{2FCF4D88-CFBC-4131-9AAE-AB7D994CD1AC}"/>
    <cellStyle name="Normal 90 2" xfId="44194" xr:uid="{ABC75D32-07CA-4219-847E-D14E8D64B9E1}"/>
    <cellStyle name="Normal 90 2 2" xfId="44195" xr:uid="{7FC475DB-D1F0-40A6-8549-4BEFAA726A61}"/>
    <cellStyle name="Normal 90 2 2 2" xfId="44196" xr:uid="{5241B48C-494F-4A84-83E8-DE8F70CFE239}"/>
    <cellStyle name="Normal 90 2 2 2 2" xfId="44197" xr:uid="{E65FD7A6-E323-4D1E-9819-7ACB035B6410}"/>
    <cellStyle name="Normal 90 2 2 2 2 2" xfId="44198" xr:uid="{82DAD0B2-D416-4BA4-8511-64C702D7D1B6}"/>
    <cellStyle name="Normal 90 2 2 2 2 2 2" xfId="58647" xr:uid="{1E83ACB1-7D4C-4E53-9D0A-843E1FC6F7A0}"/>
    <cellStyle name="Normal 90 2 2 2 2 3" xfId="58648" xr:uid="{E6DC18F2-01F5-4035-85C7-9471A74728B8}"/>
    <cellStyle name="Normal 90 2 2 2 3" xfId="44199" xr:uid="{279E42B4-4085-429B-AB18-FFFCD9BAF81C}"/>
    <cellStyle name="Normal 90 2 2 2 3 2" xfId="58649" xr:uid="{4BC00106-2A5C-4036-9631-3D708F9B56D5}"/>
    <cellStyle name="Normal 90 2 2 2 4" xfId="58650" xr:uid="{C047E0FF-561D-4DF6-B285-69211198629E}"/>
    <cellStyle name="Normal 90 2 2 3" xfId="44200" xr:uid="{7909A883-57D6-4C54-849F-691F553B653D}"/>
    <cellStyle name="Normal 90 2 2 3 2" xfId="44201" xr:uid="{82F23FAD-065C-461C-BA05-37EF3F9C7FFA}"/>
    <cellStyle name="Normal 90 2 2 3 2 2" xfId="58651" xr:uid="{2C067687-083D-4FA5-A7CB-0743195F945A}"/>
    <cellStyle name="Normal 90 2 2 3 3" xfId="58652" xr:uid="{7AD69203-A95D-41D7-91E2-18CAE3100658}"/>
    <cellStyle name="Normal 90 2 2 4" xfId="44202" xr:uid="{C2785AC6-1F47-414B-AD41-BF68E3E312F1}"/>
    <cellStyle name="Normal 90 2 2 4 2" xfId="58653" xr:uid="{3BA3650A-FD28-46E3-B056-C90A1F0F02C9}"/>
    <cellStyle name="Normal 90 2 2 5" xfId="58654" xr:uid="{022B1DCC-3838-486A-92B9-3EA1B3D48E59}"/>
    <cellStyle name="Normal 90 2 2 6" xfId="58655" xr:uid="{EEE0660E-7B83-42B2-AC7B-32612014FD18}"/>
    <cellStyle name="Normal 90 2 3" xfId="44203" xr:uid="{C6B092C6-E7EC-447B-A8A2-1D4F61CDEB1E}"/>
    <cellStyle name="Normal 90 2 3 2" xfId="44204" xr:uid="{27CA6409-BE02-4BCA-B541-A1DD7C6FD162}"/>
    <cellStyle name="Normal 90 2 3 2 2" xfId="44205" xr:uid="{02D27207-9A61-441F-8882-6D4F6B49463E}"/>
    <cellStyle name="Normal 90 2 3 2 2 2" xfId="58656" xr:uid="{5B085F5D-9F9E-4B6E-81EC-B6FE2B8AEDF7}"/>
    <cellStyle name="Normal 90 2 3 2 3" xfId="58657" xr:uid="{1A97E079-7847-423D-B542-5F6EF266386A}"/>
    <cellStyle name="Normal 90 2 3 3" xfId="44206" xr:uid="{16C265D9-CD78-4C65-A2B4-B3530B5A158B}"/>
    <cellStyle name="Normal 90 2 3 3 2" xfId="58658" xr:uid="{340C317E-73AA-4BE7-9699-8AA5E0D415C7}"/>
    <cellStyle name="Normal 90 2 3 4" xfId="58659" xr:uid="{18CDF1D5-1535-4B18-AE7E-A90A72DA974E}"/>
    <cellStyle name="Normal 90 2 4" xfId="44207" xr:uid="{1082FB47-0E09-4C89-A78A-AD593E7597C9}"/>
    <cellStyle name="Normal 90 2 4 2" xfId="44208" xr:uid="{30F71A14-6F3C-4170-B51E-851804443185}"/>
    <cellStyle name="Normal 90 2 4 2 2" xfId="58660" xr:uid="{84E91361-39F4-43AB-A481-BE519878F39C}"/>
    <cellStyle name="Normal 90 2 4 3" xfId="58661" xr:uid="{26E10743-3A3A-4E98-A1CE-3EBD8BC815C1}"/>
    <cellStyle name="Normal 90 2 5" xfId="44209" xr:uid="{74B97A36-1335-4426-A676-6FF057568EF5}"/>
    <cellStyle name="Normal 90 2 5 2" xfId="58662" xr:uid="{E57A1578-507A-4A70-BF3D-ED7C8D92A8DE}"/>
    <cellStyle name="Normal 90 2 6" xfId="44210" xr:uid="{650A8820-2C3C-455D-8049-86A0721BC57C}"/>
    <cellStyle name="Normal 90 2 7" xfId="58663" xr:uid="{762226F2-0ED2-48F2-AABC-54AB1756F53C}"/>
    <cellStyle name="Normal 90 3" xfId="44211" xr:uid="{29A49C8D-56CD-4B35-9D8E-13D624D3914B}"/>
    <cellStyle name="Normal 90 3 2" xfId="44212" xr:uid="{1D218645-3A06-42A4-A0A5-4ED2ACE5B223}"/>
    <cellStyle name="Normal 90 3 2 2" xfId="44213" xr:uid="{5721DB96-A94D-4E68-B1D9-0D4D79AC482E}"/>
    <cellStyle name="Normal 90 3 2 2 2" xfId="44214" xr:uid="{7A8EB416-0BB9-4FDF-8928-2529679F593F}"/>
    <cellStyle name="Normal 90 3 2 2 2 2" xfId="58664" xr:uid="{07046392-DC63-44CC-BF73-8F36565F46E4}"/>
    <cellStyle name="Normal 90 3 2 2 3" xfId="58665" xr:uid="{301E19E4-C98B-4995-BCB6-264809C9EA1B}"/>
    <cellStyle name="Normal 90 3 2 3" xfId="44215" xr:uid="{7B038A19-5F17-49B7-AFB2-4E9C1CED1645}"/>
    <cellStyle name="Normal 90 3 2 3 2" xfId="58666" xr:uid="{2EFAF6FA-5FAF-49C2-84FD-CA5760916BF4}"/>
    <cellStyle name="Normal 90 3 2 4" xfId="58667" xr:uid="{D2F544A4-85F2-4F1B-AF1D-7B082AA89388}"/>
    <cellStyle name="Normal 90 3 3" xfId="44216" xr:uid="{F72745C3-5547-4AB2-90BD-0543A4AFCEDC}"/>
    <cellStyle name="Normal 90 3 3 2" xfId="44217" xr:uid="{9C13350E-B64A-439A-8D82-48236C0EF96D}"/>
    <cellStyle name="Normal 90 3 3 2 2" xfId="58668" xr:uid="{958F8C55-82E8-4A85-A21E-C33B1F7380DB}"/>
    <cellStyle name="Normal 90 3 3 3" xfId="58669" xr:uid="{1E1BB949-FAAE-4E42-B104-EDB91A232BBF}"/>
    <cellStyle name="Normal 90 3 4" xfId="44218" xr:uid="{D3DE2D41-C3E0-4F06-8BA8-84818A1C8698}"/>
    <cellStyle name="Normal 90 3 4 2" xfId="58670" xr:uid="{4472BA0C-7256-4373-9E4F-24F4D6789D2E}"/>
    <cellStyle name="Normal 90 3 5" xfId="58671" xr:uid="{407F744B-E450-4053-BE22-2E57EECE4FDD}"/>
    <cellStyle name="Normal 90 3 6" xfId="58672" xr:uid="{2163E72B-71EA-4A44-9F09-A3931D0F834B}"/>
    <cellStyle name="Normal 90 4" xfId="44219" xr:uid="{0C5823F0-5852-4712-AC45-1C2E1A24B570}"/>
    <cellStyle name="Normal 90 4 2" xfId="44220" xr:uid="{EE6EBED7-CB9D-41B0-BE18-E19DDBD2F693}"/>
    <cellStyle name="Normal 90 4 2 2" xfId="44221" xr:uid="{EAE0942D-F669-4924-A2EF-EB73B2CE3DF3}"/>
    <cellStyle name="Normal 90 4 2 2 2" xfId="44222" xr:uid="{23E05672-9369-46C6-BD4E-0664462C2741}"/>
    <cellStyle name="Normal 90 4 2 3" xfId="44223" xr:uid="{F09D7F39-0CA4-4239-9D26-BC62000D762A}"/>
    <cellStyle name="Normal 90 4 3" xfId="44224" xr:uid="{5C8C5E16-4EA5-4BED-B29E-719783A2E2A0}"/>
    <cellStyle name="Normal 90 4 3 2" xfId="44225" xr:uid="{2A1B4279-A461-407E-BAF8-08187FC7C341}"/>
    <cellStyle name="Normal 90 4 4" xfId="44226" xr:uid="{8BDEA275-4BCD-40C9-B540-9629000364F8}"/>
    <cellStyle name="Normal 90 5" xfId="44227" xr:uid="{5E003790-3427-445E-88AE-C9C1A197DA96}"/>
    <cellStyle name="Normal 90 5 2" xfId="58673" xr:uid="{12D65EBE-DCBF-4F7D-9E60-F84A394F19C7}"/>
    <cellStyle name="Normal 90 5 2 2" xfId="58674" xr:uid="{153CFBAC-D771-4337-8FFD-B1FEE72BE393}"/>
    <cellStyle name="Normal 90 5 3" xfId="58675" xr:uid="{D7DC7889-C4C7-45D4-978C-35B5B1E5A648}"/>
    <cellStyle name="Normal 90 6" xfId="44228" xr:uid="{0DB2EAD4-2700-4A6E-AC3F-16E5E89FABAB}"/>
    <cellStyle name="Normal 90 6 2" xfId="58676" xr:uid="{EB937CFE-21AE-4046-B42A-35177AA9260C}"/>
    <cellStyle name="Normal 90 7" xfId="58677" xr:uid="{6FD99E40-98EE-455D-B281-DFB7D405E458}"/>
    <cellStyle name="Normal 90 8" xfId="58678" xr:uid="{97F089B2-2AE8-4F08-AE54-01EF95729EA5}"/>
    <cellStyle name="Normal 91" xfId="44229" xr:uid="{FD050F14-2F5D-474F-83AC-FFCE39F8FF6F}"/>
    <cellStyle name="Normal 91 2" xfId="44230" xr:uid="{DFAFC37C-9DA3-4F16-AE3A-454D0C1037BE}"/>
    <cellStyle name="Normal 91 2 2" xfId="44231" xr:uid="{13CE36F6-EF25-42AF-937F-64A07CBB5200}"/>
    <cellStyle name="Normal 91 2 2 2" xfId="44232" xr:uid="{CC414733-B7D7-4BCE-90F9-D15AA511F9C6}"/>
    <cellStyle name="Normal 91 2 2 2 2" xfId="44233" xr:uid="{2F1B419B-E042-4563-A3D1-9D936A3EDFDA}"/>
    <cellStyle name="Normal 91 2 2 2 2 2" xfId="44234" xr:uid="{C78CC8A3-100A-4591-8783-DEC6B1FD27D8}"/>
    <cellStyle name="Normal 91 2 2 2 2 2 2" xfId="58679" xr:uid="{C1867970-616D-4F11-8667-F674255C5D5C}"/>
    <cellStyle name="Normal 91 2 2 2 2 3" xfId="58680" xr:uid="{12838AEC-A2AF-4F44-BD84-8C49BE0D087A}"/>
    <cellStyle name="Normal 91 2 2 2 3" xfId="44235" xr:uid="{262FDF2F-3D8C-40F5-88DB-942CD58F5D3E}"/>
    <cellStyle name="Normal 91 2 2 2 3 2" xfId="58681" xr:uid="{1F75044F-E405-4429-9FE2-0A7C9ABA78B4}"/>
    <cellStyle name="Normal 91 2 2 2 4" xfId="58682" xr:uid="{988B3BA2-4543-465E-B9CB-2D6914E4448D}"/>
    <cellStyle name="Normal 91 2 2 3" xfId="44236" xr:uid="{47B57DF4-98A1-46FC-90E7-78BBAD330251}"/>
    <cellStyle name="Normal 91 2 2 3 2" xfId="44237" xr:uid="{38C656D7-808C-4E51-92FB-810555096051}"/>
    <cellStyle name="Normal 91 2 2 3 2 2" xfId="58683" xr:uid="{2DD7C165-AE8C-4C1A-83F7-1236B750D1E2}"/>
    <cellStyle name="Normal 91 2 2 3 3" xfId="58684" xr:uid="{D2FBFD42-DBD7-48C7-93F5-1B0A19D5DB49}"/>
    <cellStyle name="Normal 91 2 2 4" xfId="44238" xr:uid="{1F7DE7E8-E74C-4E5A-B4C4-F4BC9480B886}"/>
    <cellStyle name="Normal 91 2 2 4 2" xfId="58685" xr:uid="{75159C3F-41C0-4371-A1B9-AE85916D87C8}"/>
    <cellStyle name="Normal 91 2 2 5" xfId="58686" xr:uid="{1892B6C4-8024-449D-A832-3FAF0C01B80C}"/>
    <cellStyle name="Normal 91 2 2 6" xfId="58687" xr:uid="{138B67CB-21D4-4A65-A7D8-5798BA74DF8E}"/>
    <cellStyle name="Normal 91 2 3" xfId="44239" xr:uid="{0BABB738-2760-4171-9E7C-729E34C9333C}"/>
    <cellStyle name="Normal 91 2 3 2" xfId="44240" xr:uid="{54C86BD2-E139-481D-8163-6611453E9170}"/>
    <cellStyle name="Normal 91 2 3 2 2" xfId="44241" xr:uid="{39E9363A-B1F9-4962-A99F-C815237D12EE}"/>
    <cellStyle name="Normal 91 2 3 2 2 2" xfId="58688" xr:uid="{85E65E92-15A0-4E9D-9C7E-0AB7A6062162}"/>
    <cellStyle name="Normal 91 2 3 2 3" xfId="58689" xr:uid="{7B76333B-F571-4789-BDB5-0E6410C4F1A5}"/>
    <cellStyle name="Normal 91 2 3 3" xfId="44242" xr:uid="{C9EB537F-0BA9-4BA5-A346-34DA4D13CD65}"/>
    <cellStyle name="Normal 91 2 3 3 2" xfId="58690" xr:uid="{553D20A8-5DF5-44D5-A8C9-42ECF413BA4C}"/>
    <cellStyle name="Normal 91 2 3 4" xfId="58691" xr:uid="{C3D7CC1E-5109-4988-8262-642654E54FC3}"/>
    <cellStyle name="Normal 91 2 4" xfId="44243" xr:uid="{6D052DC0-0306-4D6C-966B-8E209C9FA0F1}"/>
    <cellStyle name="Normal 91 2 4 2" xfId="44244" xr:uid="{CB097617-64C2-426C-8CEE-BF1276513BDD}"/>
    <cellStyle name="Normal 91 2 4 2 2" xfId="58692" xr:uid="{F57522F4-CAFB-4F04-850D-98CB326EB73A}"/>
    <cellStyle name="Normal 91 2 4 3" xfId="58693" xr:uid="{5744ABC7-2198-43FF-B959-7C41E542F1B0}"/>
    <cellStyle name="Normal 91 2 5" xfId="44245" xr:uid="{B498636B-1A7E-4FE3-BF9F-C508B86BDE93}"/>
    <cellStyle name="Normal 91 2 5 2" xfId="58694" xr:uid="{BEEA7F3C-3AFD-4298-B5B4-3105E65ED956}"/>
    <cellStyle name="Normal 91 2 6" xfId="44246" xr:uid="{12E087D2-CDE6-4150-AEB5-7E41A0B27AE4}"/>
    <cellStyle name="Normal 91 2 7" xfId="58695" xr:uid="{A4954DA7-F225-4149-8623-EE2DC8AAD213}"/>
    <cellStyle name="Normal 91 3" xfId="44247" xr:uid="{C69BF20E-1E61-445A-AC41-F066831FC1E6}"/>
    <cellStyle name="Normal 91 3 2" xfId="44248" xr:uid="{C36577AC-EA23-4F73-837A-C27CEEB2A3B5}"/>
    <cellStyle name="Normal 91 3 2 2" xfId="44249" xr:uid="{78071E0D-4CC5-4DEB-AEFF-FABCA6CEF47D}"/>
    <cellStyle name="Normal 91 3 2 2 2" xfId="44250" xr:uid="{537EAE0A-258C-478C-B14E-2901725718E5}"/>
    <cellStyle name="Normal 91 3 2 2 2 2" xfId="58696" xr:uid="{C8EFEBD6-C400-4BB4-9755-38B4A9AF1B90}"/>
    <cellStyle name="Normal 91 3 2 2 3" xfId="58697" xr:uid="{095C7072-6E10-499F-AF9F-7BC7817E22E1}"/>
    <cellStyle name="Normal 91 3 2 3" xfId="44251" xr:uid="{35A83C01-4386-4C34-8DF6-18BA13D0DE9B}"/>
    <cellStyle name="Normal 91 3 2 3 2" xfId="58698" xr:uid="{7CC0BE79-8D11-450E-9122-19A9170A700D}"/>
    <cellStyle name="Normal 91 3 2 4" xfId="58699" xr:uid="{A90DB548-C7A6-469C-9D53-651668E744B5}"/>
    <cellStyle name="Normal 91 3 3" xfId="44252" xr:uid="{70523EDE-81B7-4AD8-B2EB-00AC1AF5D076}"/>
    <cellStyle name="Normal 91 3 3 2" xfId="44253" xr:uid="{B4E4117B-45AD-42E3-8282-1003CEBC0663}"/>
    <cellStyle name="Normal 91 3 3 2 2" xfId="58700" xr:uid="{877274D5-5E4B-4B0C-81F3-4BD2692718D6}"/>
    <cellStyle name="Normal 91 3 3 3" xfId="58701" xr:uid="{4C3302AC-A505-4ABD-A63C-0E85819FE497}"/>
    <cellStyle name="Normal 91 3 4" xfId="44254" xr:uid="{CC9750FA-4640-49F0-8C69-19697C2A49C1}"/>
    <cellStyle name="Normal 91 3 4 2" xfId="58702" xr:uid="{D36C2411-457F-43CF-A6C4-BB17AC535C31}"/>
    <cellStyle name="Normal 91 3 5" xfId="58703" xr:uid="{07F74902-0459-4BED-939D-A9E0DEE7E4CA}"/>
    <cellStyle name="Normal 91 3 6" xfId="58704" xr:uid="{29FA9B4B-0DE5-4DA9-8550-528B70EEAD6D}"/>
    <cellStyle name="Normal 91 4" xfId="44255" xr:uid="{EB062BE2-F853-4743-80FE-0C974C072BAF}"/>
    <cellStyle name="Normal 91 4 2" xfId="44256" xr:uid="{F0862A22-495F-4093-98E7-4A2CDB85C461}"/>
    <cellStyle name="Normal 91 4 2 2" xfId="44257" xr:uid="{3A0B4174-D526-4A9B-8F1A-D4C5B56CFF85}"/>
    <cellStyle name="Normal 91 4 2 2 2" xfId="44258" xr:uid="{CB0AB4DC-240D-41EA-BFCC-2B0CCD0962A5}"/>
    <cellStyle name="Normal 91 4 2 3" xfId="44259" xr:uid="{BDD46D89-B452-4A88-8C37-A16E4D298EF2}"/>
    <cellStyle name="Normal 91 4 3" xfId="44260" xr:uid="{3051A1B0-533E-4E20-8294-7F578B062300}"/>
    <cellStyle name="Normal 91 4 3 2" xfId="44261" xr:uid="{DD3BFCB7-548E-4FC6-8607-31389ABBC7E3}"/>
    <cellStyle name="Normal 91 4 4" xfId="44262" xr:uid="{E4C54FDB-FE9B-4203-B6FF-7D28DAF7F9F8}"/>
    <cellStyle name="Normal 91 5" xfId="44263" xr:uid="{ABF02C07-5701-4DC4-A1FA-B3BF69076E14}"/>
    <cellStyle name="Normal 91 5 2" xfId="58705" xr:uid="{7894801E-049E-4328-AA52-2A2C47867C55}"/>
    <cellStyle name="Normal 91 5 2 2" xfId="58706" xr:uid="{41A1D7D1-5574-4E9E-A866-BA53037B15F9}"/>
    <cellStyle name="Normal 91 5 3" xfId="58707" xr:uid="{470710EB-B173-4927-A174-B343A6224C3F}"/>
    <cellStyle name="Normal 91 6" xfId="44264" xr:uid="{A31B0AA5-536A-47B3-9B81-008D9522939C}"/>
    <cellStyle name="Normal 91 6 2" xfId="58708" xr:uid="{11A1FD51-7593-4E75-957C-BD15AEB9AD97}"/>
    <cellStyle name="Normal 91 7" xfId="58709" xr:uid="{80AA9FFD-89FB-46DC-B7F2-5B9C217834D5}"/>
    <cellStyle name="Normal 91 8" xfId="58710" xr:uid="{E3D4B3B0-BB77-4D17-82D1-2237AC4B3EC9}"/>
    <cellStyle name="Normal 92" xfId="44265" xr:uid="{D9A3B1FB-FAD2-424F-8928-6C5DFB8E91BD}"/>
    <cellStyle name="Normal 92 2" xfId="44266" xr:uid="{9195EE5A-91C3-4499-A282-8CE3629B93E8}"/>
    <cellStyle name="Normal 92 2 2" xfId="44267" xr:uid="{CCB74EBE-38B9-46A3-A413-87195D8F03E3}"/>
    <cellStyle name="Normal 92 2 2 2" xfId="44268" xr:uid="{D0DF9C33-2C5D-4F3F-996C-30AAD9E7A6D6}"/>
    <cellStyle name="Normal 92 2 2 2 2" xfId="44269" xr:uid="{F27ACDF8-B015-4CBF-8B5C-1BBB484EBB31}"/>
    <cellStyle name="Normal 92 2 2 2 2 2" xfId="44270" xr:uid="{CBE9E36C-9E27-4952-9717-4CE5295C7BA8}"/>
    <cellStyle name="Normal 92 2 2 2 2 2 2" xfId="44271" xr:uid="{B84AC0E2-59A1-4C33-A979-C054C9AF83D6}"/>
    <cellStyle name="Normal 92 2 2 2 2 3" xfId="44272" xr:uid="{988A0959-0557-4AE8-AA25-625F509FB337}"/>
    <cellStyle name="Normal 92 2 2 2 3" xfId="44273" xr:uid="{4190AB69-8570-4C9B-A255-6536F90120E9}"/>
    <cellStyle name="Normal 92 2 2 2 3 2" xfId="44274" xr:uid="{31E75BF8-87BA-485A-88EB-6EF2527E204C}"/>
    <cellStyle name="Normal 92 2 2 2 4" xfId="44275" xr:uid="{9D2AA457-BE33-4C19-9E5C-87E2A1407223}"/>
    <cellStyle name="Normal 92 2 2 3" xfId="44276" xr:uid="{521C4EB0-36F4-4A6B-8C1B-9A50A2908086}"/>
    <cellStyle name="Normal 92 2 2 3 2" xfId="44277" xr:uid="{8E7C0652-BEE3-478C-B97E-D8D246730213}"/>
    <cellStyle name="Normal 92 2 2 3 2 2" xfId="44278" xr:uid="{46DB259C-253C-426A-9C4D-F59108916B6C}"/>
    <cellStyle name="Normal 92 2 2 3 3" xfId="44279" xr:uid="{21AC7B90-0003-4983-9EF0-10AE74EB34B6}"/>
    <cellStyle name="Normal 92 2 2 4" xfId="44280" xr:uid="{6AC5FFC3-EE7D-4218-9810-D045D7448C23}"/>
    <cellStyle name="Normal 92 2 2 4 2" xfId="44281" xr:uid="{2B5E258A-9628-4E4C-8842-5BB6B3605DA2}"/>
    <cellStyle name="Normal 92 2 2 5" xfId="44282" xr:uid="{16EF55F4-A35E-4C4A-BE7C-477A9BC938FA}"/>
    <cellStyle name="Normal 92 2 2 6" xfId="58711" xr:uid="{F9F52290-7800-42AE-82F8-59CD10D9F257}"/>
    <cellStyle name="Normal 92 2 3" xfId="44283" xr:uid="{76CFD242-7C77-49B5-9BB7-2D17980A799B}"/>
    <cellStyle name="Normal 92 2 3 2" xfId="44284" xr:uid="{89475E38-69F2-45A1-B095-8C6B2F0F3E4F}"/>
    <cellStyle name="Normal 92 2 3 2 2" xfId="44285" xr:uid="{A62D3C33-D45E-4C31-88B7-03FF893983B8}"/>
    <cellStyle name="Normal 92 2 3 2 2 2" xfId="44286" xr:uid="{DFC88EB1-D1B7-48C4-B099-3222FF6C349B}"/>
    <cellStyle name="Normal 92 2 3 2 3" xfId="44287" xr:uid="{F572FE4C-B738-4C28-AE37-EB81B9EA8359}"/>
    <cellStyle name="Normal 92 2 3 3" xfId="44288" xr:uid="{C23BBC1A-BC89-463F-B637-BAF0235C2544}"/>
    <cellStyle name="Normal 92 2 3 3 2" xfId="44289" xr:uid="{BB72C2C9-642F-4CDE-B9A7-8E62B12EB5EA}"/>
    <cellStyle name="Normal 92 2 3 4" xfId="44290" xr:uid="{8428F46D-9997-4B09-9FC0-9C92193B62CE}"/>
    <cellStyle name="Normal 92 2 4" xfId="44291" xr:uid="{15564F56-E9CF-44D1-9DA6-F028635D3326}"/>
    <cellStyle name="Normal 92 2 4 2" xfId="44292" xr:uid="{01D999C6-383F-4188-BA4E-B6AD92316C16}"/>
    <cellStyle name="Normal 92 2 4 2 2" xfId="44293" xr:uid="{CA5017E6-400D-4102-97AB-0CD7371F92AA}"/>
    <cellStyle name="Normal 92 2 4 3" xfId="44294" xr:uid="{C187BA7F-6BB6-4D68-A6A9-797846C53419}"/>
    <cellStyle name="Normal 92 2 5" xfId="44295" xr:uid="{FAC335FE-53A2-428E-9B1B-AC1A65D5A941}"/>
    <cellStyle name="Normal 92 2 5 2" xfId="44296" xr:uid="{95B29E07-D435-4335-AE4C-37DF5873C0FC}"/>
    <cellStyle name="Normal 92 2 6" xfId="44297" xr:uid="{9DE09E48-DA36-4205-9BE0-5C08EB63C129}"/>
    <cellStyle name="Normal 92 2 7" xfId="44298" xr:uid="{6B33D5C0-67B5-42C5-B161-873D09D04CC8}"/>
    <cellStyle name="Normal 92 3" xfId="44299" xr:uid="{292441DF-CD5A-48AA-9BEB-E0FE811BEB46}"/>
    <cellStyle name="Normal 92 3 2" xfId="44300" xr:uid="{7AF8D68D-5B7B-4C08-B934-D718D1C52732}"/>
    <cellStyle name="Normal 92 3 2 2" xfId="44301" xr:uid="{EB368870-B780-444D-91C0-E721C5FB0CE6}"/>
    <cellStyle name="Normal 92 3 2 2 2" xfId="44302" xr:uid="{341AC2EC-E5E1-4B66-B335-32770782B32B}"/>
    <cellStyle name="Normal 92 3 2 2 2 2" xfId="44303" xr:uid="{055137F9-DEBB-4811-8D43-63B04931F790}"/>
    <cellStyle name="Normal 92 3 2 2 3" xfId="44304" xr:uid="{3A92CCF7-BBEF-4979-8F2B-4BBFA1F5D3DD}"/>
    <cellStyle name="Normal 92 3 2 3" xfId="44305" xr:uid="{0E41483D-3578-4AF4-BC10-CCEFDE3D4102}"/>
    <cellStyle name="Normal 92 3 2 3 2" xfId="44306" xr:uid="{F09656A4-8BD0-4FC3-AF7B-C71D0CEA4ABB}"/>
    <cellStyle name="Normal 92 3 2 4" xfId="44307" xr:uid="{0B6D7FE3-A1AB-4F17-BBCF-205DBB58ED6F}"/>
    <cellStyle name="Normal 92 3 3" xfId="44308" xr:uid="{3FA43FDF-F91C-401C-BC77-1C7358C661D2}"/>
    <cellStyle name="Normal 92 3 3 2" xfId="44309" xr:uid="{2BE19277-D85D-411E-BEEA-09749783CCBD}"/>
    <cellStyle name="Normal 92 3 3 2 2" xfId="44310" xr:uid="{695F2230-09D1-4F63-B2F7-EE707A0BEDA3}"/>
    <cellStyle name="Normal 92 3 3 3" xfId="44311" xr:uid="{9156C0A9-3C8D-4785-BF83-1B61D0F00212}"/>
    <cellStyle name="Normal 92 3 4" xfId="44312" xr:uid="{62273E66-69A6-432D-8B78-EADC3380A87F}"/>
    <cellStyle name="Normal 92 3 4 2" xfId="44313" xr:uid="{ABAA3074-A832-4A2D-9326-5A71A9B4E971}"/>
    <cellStyle name="Normal 92 3 5" xfId="44314" xr:uid="{A6FF2FFA-F196-450F-AAF0-3AAF2E9C7611}"/>
    <cellStyle name="Normal 92 3 6" xfId="58712" xr:uid="{A032E222-E36C-45DF-A8CC-0D00AA251614}"/>
    <cellStyle name="Normal 92 4" xfId="44315" xr:uid="{DF0123FB-2C0B-4AA1-BD8E-0A1F1CEF304A}"/>
    <cellStyle name="Normal 92 4 2" xfId="44316" xr:uid="{D33861A7-EC20-4991-8935-9A88CDEFD4F8}"/>
    <cellStyle name="Normal 92 4 2 2" xfId="44317" xr:uid="{C92E4979-216E-478D-A317-184F76812D39}"/>
    <cellStyle name="Normal 92 4 2 2 2" xfId="44318" xr:uid="{495398C5-CBCE-44AF-AABF-92CC3ACB0BA0}"/>
    <cellStyle name="Normal 92 4 2 3" xfId="44319" xr:uid="{DE3843F5-68C7-40CA-AD70-267773F248EB}"/>
    <cellStyle name="Normal 92 4 3" xfId="44320" xr:uid="{450A1AAB-C808-4C83-B701-7666360F4A86}"/>
    <cellStyle name="Normal 92 4 3 2" xfId="44321" xr:uid="{6355AD40-3506-48AB-9A7C-6A12E7BCC59A}"/>
    <cellStyle name="Normal 92 4 4" xfId="44322" xr:uid="{2F0EAA9A-7E01-4928-9D96-61B14690952F}"/>
    <cellStyle name="Normal 92 5" xfId="44323" xr:uid="{00429A42-4602-43E3-866A-57B0E5F68C90}"/>
    <cellStyle name="Normal 92 5 2" xfId="44324" xr:uid="{AAC209C9-0DA8-464A-B049-DDDC6F387CEB}"/>
    <cellStyle name="Normal 92 5 2 2" xfId="44325" xr:uid="{D82BA84A-E774-4591-B244-2D6A6D3DE731}"/>
    <cellStyle name="Normal 92 5 3" xfId="44326" xr:uid="{A74FFC78-810E-425D-97F8-3EA8A024F0BA}"/>
    <cellStyle name="Normal 92 6" xfId="44327" xr:uid="{F5385223-0E50-4651-AFBF-575AB1E5478E}"/>
    <cellStyle name="Normal 92 6 2" xfId="44328" xr:uid="{3122DC89-ECB4-4D3C-8313-1723445D7664}"/>
    <cellStyle name="Normal 92 7" xfId="44329" xr:uid="{DCAF1D58-9034-443A-8FD0-B8C310EA2866}"/>
    <cellStyle name="Normal 92 8" xfId="44330" xr:uid="{82A9BCEA-320A-430D-9125-BAA38ADA03A9}"/>
    <cellStyle name="Normal 92 9" xfId="44331" xr:uid="{515E8DE4-075F-4AA0-9A7A-440207B5B297}"/>
    <cellStyle name="Normal 93" xfId="44332" xr:uid="{5E8283DF-A824-4443-9C4A-DC88C06BDBC3}"/>
    <cellStyle name="Normal 93 2" xfId="44333" xr:uid="{833ECFD3-CA53-4E7F-8E44-789D1F2419CC}"/>
    <cellStyle name="Normal 93 2 2" xfId="44334" xr:uid="{94CF6A81-C6BB-4D5E-BD96-358776415A62}"/>
    <cellStyle name="Normal 93 2 2 2" xfId="44335" xr:uid="{61CB24B6-BF89-45F0-83FC-FB2FC38A2870}"/>
    <cellStyle name="Normal 93 2 2 2 2" xfId="44336" xr:uid="{152739F6-698D-426E-9E74-815BE048F6CC}"/>
    <cellStyle name="Normal 93 2 2 2 2 2" xfId="44337" xr:uid="{1458286D-1A70-4F29-B42A-4F027E9DEE62}"/>
    <cellStyle name="Normal 93 2 2 2 2 2 2" xfId="44338" xr:uid="{6848F487-C711-4CD3-ADA4-D99F596ADDCF}"/>
    <cellStyle name="Normal 93 2 2 2 2 3" xfId="44339" xr:uid="{D8096F56-49B0-4909-B6B8-1F68838437C2}"/>
    <cellStyle name="Normal 93 2 2 2 3" xfId="44340" xr:uid="{F36284C3-887B-4656-AECB-5A00249A7E24}"/>
    <cellStyle name="Normal 93 2 2 2 3 2" xfId="44341" xr:uid="{9A17BDB9-462E-42EE-9095-F6879BED9D99}"/>
    <cellStyle name="Normal 93 2 2 2 4" xfId="44342" xr:uid="{E07E05B8-E51D-41C0-A7F7-346D4C7B1542}"/>
    <cellStyle name="Normal 93 2 2 3" xfId="44343" xr:uid="{96F88BC4-4DDF-43D2-A4B3-A9BE4CC7F508}"/>
    <cellStyle name="Normal 93 2 2 3 2" xfId="44344" xr:uid="{4FBBB16A-4EF3-4F27-B103-90941082779B}"/>
    <cellStyle name="Normal 93 2 2 3 2 2" xfId="44345" xr:uid="{DBE20489-04CB-49CB-8B6B-BA2B916AACF8}"/>
    <cellStyle name="Normal 93 2 2 3 3" xfId="44346" xr:uid="{000E4484-85BF-45FA-8937-078D92F3DE39}"/>
    <cellStyle name="Normal 93 2 2 4" xfId="44347" xr:uid="{4243D62B-864D-469D-A3FA-7E58DDEED6EC}"/>
    <cellStyle name="Normal 93 2 2 4 2" xfId="44348" xr:uid="{DB133797-EF63-4784-B396-A94B27B1A32F}"/>
    <cellStyle name="Normal 93 2 2 5" xfId="44349" xr:uid="{B274F119-1E76-4B9C-9A48-CD0D809C7FBF}"/>
    <cellStyle name="Normal 93 2 2 6" xfId="58713" xr:uid="{13B173AD-4EF3-4B45-91BC-9F612BB06AE1}"/>
    <cellStyle name="Normal 93 2 3" xfId="44350" xr:uid="{D3E3C8F0-4512-4C4E-B2DD-9566FD26B7B7}"/>
    <cellStyle name="Normal 93 2 3 2" xfId="44351" xr:uid="{A8903EDD-746F-4857-8272-7DAD909949BA}"/>
    <cellStyle name="Normal 93 2 3 2 2" xfId="44352" xr:uid="{7813AD87-4024-42A1-B483-60EE18AB309F}"/>
    <cellStyle name="Normal 93 2 3 2 2 2" xfId="44353" xr:uid="{670930FC-FF92-4980-B2F4-2087852A0A0D}"/>
    <cellStyle name="Normal 93 2 3 2 3" xfId="44354" xr:uid="{E917E597-BC8E-4E9A-BF4F-CE33A2A27517}"/>
    <cellStyle name="Normal 93 2 3 3" xfId="44355" xr:uid="{F84AD369-E1BF-487B-96A7-4DBC3EA7F8C4}"/>
    <cellStyle name="Normal 93 2 3 3 2" xfId="44356" xr:uid="{554E9954-679E-4523-B318-8E07A4C58626}"/>
    <cellStyle name="Normal 93 2 3 4" xfId="44357" xr:uid="{CD79B57E-A8DC-46C7-88FC-8B4C5ECA19CC}"/>
    <cellStyle name="Normal 93 2 4" xfId="44358" xr:uid="{565D7F6F-5D04-42D0-9C6D-2E30133EA6C6}"/>
    <cellStyle name="Normal 93 2 4 2" xfId="44359" xr:uid="{34BD4DFA-4F79-4A98-85EE-0E581801137E}"/>
    <cellStyle name="Normal 93 2 4 2 2" xfId="44360" xr:uid="{C0DA78C5-FE98-4717-903F-10CDAD7E137D}"/>
    <cellStyle name="Normal 93 2 4 3" xfId="44361" xr:uid="{A10BF824-883F-463A-966B-A5129F508B8D}"/>
    <cellStyle name="Normal 93 2 5" xfId="44362" xr:uid="{E0B1402E-A898-4F42-B581-BA90B51DBE46}"/>
    <cellStyle name="Normal 93 2 5 2" xfId="44363" xr:uid="{CEB1034F-E496-43AA-872A-E3C26422A125}"/>
    <cellStyle name="Normal 93 2 6" xfId="44364" xr:uid="{2E6F829C-45E7-48B2-A0EE-5DFBCA4CB106}"/>
    <cellStyle name="Normal 93 2 7" xfId="58714" xr:uid="{2EDCC4D6-EB27-4FCD-A70A-B7C7A429C846}"/>
    <cellStyle name="Normal 93 3" xfId="44365" xr:uid="{2918925C-D42B-4379-8503-BBAF2A92B80A}"/>
    <cellStyle name="Normal 93 3 2" xfId="44366" xr:uid="{765D4FED-7F9E-4C1E-859E-0EA3C667DB8F}"/>
    <cellStyle name="Normal 93 3 2 2" xfId="44367" xr:uid="{812E5CAF-00DA-475D-B985-62457BCEFC6F}"/>
    <cellStyle name="Normal 93 3 2 2 2" xfId="44368" xr:uid="{CF9C7F4E-D30A-47FB-9B1C-6C2592B1343D}"/>
    <cellStyle name="Normal 93 3 2 2 2 2" xfId="44369" xr:uid="{92BB7659-624D-4468-8271-A529BDC15494}"/>
    <cellStyle name="Normal 93 3 2 2 3" xfId="44370" xr:uid="{9D57EB03-BBE1-444E-AEFA-0AAC2A63CC00}"/>
    <cellStyle name="Normal 93 3 2 3" xfId="44371" xr:uid="{6A2CE103-4A90-4824-B48E-32B32CD092F7}"/>
    <cellStyle name="Normal 93 3 2 3 2" xfId="44372" xr:uid="{42EFDA0B-1F8E-4F3F-92DA-1B0CE6EE47C8}"/>
    <cellStyle name="Normal 93 3 2 4" xfId="44373" xr:uid="{F5CA5D97-251B-46E4-BE44-E3D8B8C64718}"/>
    <cellStyle name="Normal 93 3 3" xfId="44374" xr:uid="{548A3F36-B469-4F5E-BF9A-09082736AFD3}"/>
    <cellStyle name="Normal 93 3 3 2" xfId="44375" xr:uid="{F94242DD-87A7-44CD-BD65-E1AA1EBCF651}"/>
    <cellStyle name="Normal 93 3 3 2 2" xfId="44376" xr:uid="{F2678648-DDC6-45AD-8E54-53F497C5A3DA}"/>
    <cellStyle name="Normal 93 3 3 3" xfId="44377" xr:uid="{060CA8DA-0032-44ED-B9BD-6C8E4188F8BF}"/>
    <cellStyle name="Normal 93 3 4" xfId="44378" xr:uid="{AAE7EB75-2202-4BC0-B3BA-AB661F555562}"/>
    <cellStyle name="Normal 93 3 4 2" xfId="44379" xr:uid="{8C95380A-1327-4D36-973A-25A3AA3F2688}"/>
    <cellStyle name="Normal 93 3 5" xfId="44380" xr:uid="{14478C4D-DA30-4C94-8F3C-3FE0A2C1B7DB}"/>
    <cellStyle name="Normal 93 3 6" xfId="58715" xr:uid="{8DD7A6D5-74DC-4ADD-981F-A3106227AD8F}"/>
    <cellStyle name="Normal 93 4" xfId="44381" xr:uid="{38E03049-9821-4B92-9D79-A9193D3AACA4}"/>
    <cellStyle name="Normal 93 4 2" xfId="44382" xr:uid="{F4C33213-9963-4342-BA6E-7EBE98801A1C}"/>
    <cellStyle name="Normal 93 4 2 2" xfId="44383" xr:uid="{BB4A149A-B986-4E77-9527-BEF3668282F0}"/>
    <cellStyle name="Normal 93 4 2 2 2" xfId="44384" xr:uid="{F8D629A2-C5B6-4795-B313-AEDB3E5A7259}"/>
    <cellStyle name="Normal 93 4 2 3" xfId="44385" xr:uid="{2AA7F29F-F053-404E-9FC3-9B6AF955EA54}"/>
    <cellStyle name="Normal 93 4 3" xfId="44386" xr:uid="{5E60D1AB-0385-4504-B3A9-11191F6E48EC}"/>
    <cellStyle name="Normal 93 4 3 2" xfId="44387" xr:uid="{93EB5274-E470-4A89-8B64-521E65A79BB2}"/>
    <cellStyle name="Normal 93 4 4" xfId="44388" xr:uid="{77790750-E234-47D8-9C38-0301D1ED8139}"/>
    <cellStyle name="Normal 93 5" xfId="44389" xr:uid="{0CFC932D-607A-4284-B47B-2F21BCE3C3A1}"/>
    <cellStyle name="Normal 93 5 2" xfId="44390" xr:uid="{8BE85AB3-1DAD-4BE3-8AD5-5414C8079EAF}"/>
    <cellStyle name="Normal 93 5 2 2" xfId="44391" xr:uid="{7E4F056F-D8FB-4DA3-8D45-8C06B28B33E7}"/>
    <cellStyle name="Normal 93 5 3" xfId="44392" xr:uid="{5EFC5C45-B2FE-4B43-A94B-049BE7D2997F}"/>
    <cellStyle name="Normal 93 6" xfId="44393" xr:uid="{179F99B2-04F7-41E9-8CFD-A898969FE285}"/>
    <cellStyle name="Normal 93 6 2" xfId="44394" xr:uid="{CADA4247-9510-4362-9D22-78D6EA0DE33C}"/>
    <cellStyle name="Normal 93 7" xfId="44395" xr:uid="{B509850C-25C5-4EAA-AF24-7B44BCA186A8}"/>
    <cellStyle name="Normal 93 8" xfId="44396" xr:uid="{6B2BEDD3-EE3A-4040-A38F-7E1BEC6179B3}"/>
    <cellStyle name="Normal 94" xfId="44397" xr:uid="{F96769EB-A3CB-4F1A-BD2F-79E98156A8A0}"/>
    <cellStyle name="Normal 94 2" xfId="44398" xr:uid="{B49208CB-A4EE-4F77-B654-AA4A381962D0}"/>
    <cellStyle name="Normal 94 2 2" xfId="44399" xr:uid="{28382801-FCB0-4A6B-BD8E-BD042A45E68D}"/>
    <cellStyle name="Normal 94 2 2 2" xfId="44400" xr:uid="{5167A883-86F1-4280-8AC0-8B4D35EE4971}"/>
    <cellStyle name="Normal 94 2 2 2 2" xfId="44401" xr:uid="{21F25E31-3676-4F42-B1AB-2EC237C018C9}"/>
    <cellStyle name="Normal 94 2 2 2 2 2" xfId="44402" xr:uid="{26B1C7BD-BF87-4159-B750-5D028E11B4EB}"/>
    <cellStyle name="Normal 94 2 2 2 2 2 2" xfId="44403" xr:uid="{2A3E1F17-6B3B-4293-A66D-4A040E6AFEBE}"/>
    <cellStyle name="Normal 94 2 2 2 2 3" xfId="44404" xr:uid="{07C21E49-909B-4481-9BEC-F3DF06D5C31B}"/>
    <cellStyle name="Normal 94 2 2 2 3" xfId="44405" xr:uid="{936482BE-3D34-419D-A7BC-5F15FF90E429}"/>
    <cellStyle name="Normal 94 2 2 2 3 2" xfId="44406" xr:uid="{4F8CB5B7-E52D-45A1-8AE1-F104D6070B8F}"/>
    <cellStyle name="Normal 94 2 2 2 4" xfId="44407" xr:uid="{CA74E713-EE1B-4FF4-AF8C-5DA2D84BA713}"/>
    <cellStyle name="Normal 94 2 2 3" xfId="44408" xr:uid="{407DB76C-A0AF-43B0-8F7B-497C3930B12D}"/>
    <cellStyle name="Normal 94 2 2 3 2" xfId="44409" xr:uid="{550AB7EE-C776-4687-8AB4-79E08AE020D3}"/>
    <cellStyle name="Normal 94 2 2 3 2 2" xfId="44410" xr:uid="{2B2EC485-594D-4707-AC5A-CD10633DE7AF}"/>
    <cellStyle name="Normal 94 2 2 3 3" xfId="44411" xr:uid="{F3B74E44-5589-462D-9017-24CC719A0478}"/>
    <cellStyle name="Normal 94 2 2 4" xfId="44412" xr:uid="{EDB97DD1-A5F8-41A4-80DE-EB7FBFA5CA78}"/>
    <cellStyle name="Normal 94 2 2 4 2" xfId="44413" xr:uid="{32DC0266-241A-4180-B43C-B736A4451614}"/>
    <cellStyle name="Normal 94 2 2 5" xfId="44414" xr:uid="{9753F218-AB4E-454F-AFB0-0E8DEF28A139}"/>
    <cellStyle name="Normal 94 2 2 6" xfId="58716" xr:uid="{BE891B6E-B479-4AC3-AF52-29A4C43D8080}"/>
    <cellStyle name="Normal 94 2 3" xfId="44415" xr:uid="{A61B67D2-0595-4F61-AA23-E45721DF8836}"/>
    <cellStyle name="Normal 94 2 3 2" xfId="44416" xr:uid="{342E2907-9646-4C32-A58A-7E198625D0CD}"/>
    <cellStyle name="Normal 94 2 3 2 2" xfId="44417" xr:uid="{6510252E-5E11-4A29-8623-819ADC9E6BA5}"/>
    <cellStyle name="Normal 94 2 3 2 2 2" xfId="44418" xr:uid="{6914D7C4-E780-46D4-AB8D-5B5385852F4F}"/>
    <cellStyle name="Normal 94 2 3 2 3" xfId="44419" xr:uid="{47CF5BA1-AFC2-4591-AB4E-8B17F435212C}"/>
    <cellStyle name="Normal 94 2 3 3" xfId="44420" xr:uid="{704B2CAC-5751-4F35-9EB3-6FAE76BDE6E5}"/>
    <cellStyle name="Normal 94 2 3 3 2" xfId="44421" xr:uid="{575AC73D-97D2-4E78-86DD-382CED94EFAF}"/>
    <cellStyle name="Normal 94 2 3 4" xfId="44422" xr:uid="{C619DE9D-0AE0-4E65-B4A8-59D617069223}"/>
    <cellStyle name="Normal 94 2 4" xfId="44423" xr:uid="{1355ACF2-C2C5-43AF-B420-F85B0A1F48E7}"/>
    <cellStyle name="Normal 94 2 4 2" xfId="44424" xr:uid="{F6A0E1BF-0969-4996-9C0F-51918468B1EA}"/>
    <cellStyle name="Normal 94 2 4 2 2" xfId="44425" xr:uid="{3B3F7A7F-4032-40C4-BEF0-0023CE5814AC}"/>
    <cellStyle name="Normal 94 2 4 3" xfId="44426" xr:uid="{BCC83248-22FA-4B5B-BAEC-4858A66FF5F4}"/>
    <cellStyle name="Normal 94 2 5" xfId="44427" xr:uid="{52BA194A-E703-4B86-B647-50A52C30EE9F}"/>
    <cellStyle name="Normal 94 2 5 2" xfId="44428" xr:uid="{E55FA68F-CC33-491E-9AB4-137DD5AAFD1E}"/>
    <cellStyle name="Normal 94 2 6" xfId="44429" xr:uid="{C111BD10-4B23-44C7-8A78-D68FFE2F238F}"/>
    <cellStyle name="Normal 94 2 7" xfId="58717" xr:uid="{0337B63C-DC07-418E-ADBE-A6E423818DCC}"/>
    <cellStyle name="Normal 94 3" xfId="44430" xr:uid="{D07FE2AB-70AA-4A8E-9EE0-7A2B2BB3B926}"/>
    <cellStyle name="Normal 94 3 2" xfId="44431" xr:uid="{BA00ABC6-48B4-45CE-A878-68C7134AEEDF}"/>
    <cellStyle name="Normal 94 3 2 2" xfId="44432" xr:uid="{7554BDF3-5A75-4570-8C74-D3C47859C82A}"/>
    <cellStyle name="Normal 94 3 2 2 2" xfId="44433" xr:uid="{E0A2E97B-1664-43F8-9D52-C88E7A8FAC56}"/>
    <cellStyle name="Normal 94 3 2 2 2 2" xfId="44434" xr:uid="{31B2FB3E-6465-46E3-9321-1BF5E4239B01}"/>
    <cellStyle name="Normal 94 3 2 2 3" xfId="44435" xr:uid="{7F6DEBA2-07E6-458A-849A-723409CC2303}"/>
    <cellStyle name="Normal 94 3 2 3" xfId="44436" xr:uid="{7F450DDB-5214-4ACB-AE96-CE48414B76A7}"/>
    <cellStyle name="Normal 94 3 2 3 2" xfId="44437" xr:uid="{69E6731F-EB98-43AD-818B-69872D3A0D44}"/>
    <cellStyle name="Normal 94 3 2 4" xfId="44438" xr:uid="{1C23408F-B168-44A8-B1F8-B82D6A8EE683}"/>
    <cellStyle name="Normal 94 3 3" xfId="44439" xr:uid="{7C263BF3-FA7C-4DFF-95EA-19680891B1A6}"/>
    <cellStyle name="Normal 94 3 3 2" xfId="44440" xr:uid="{525292D9-96C2-414B-BF5C-290DF2316CBD}"/>
    <cellStyle name="Normal 94 3 3 2 2" xfId="44441" xr:uid="{D86C3119-238B-479A-9323-23DD8340F1DC}"/>
    <cellStyle name="Normal 94 3 3 3" xfId="44442" xr:uid="{FCD56DA8-8966-4C0C-AD36-D934270C4DD9}"/>
    <cellStyle name="Normal 94 3 4" xfId="44443" xr:uid="{27C6C356-31BE-49D4-889E-AA9EC3211C22}"/>
    <cellStyle name="Normal 94 3 4 2" xfId="44444" xr:uid="{0AACA9C4-2944-430B-8B7B-52AF568F5EA1}"/>
    <cellStyle name="Normal 94 3 5" xfId="44445" xr:uid="{470C6D73-7D3D-41BF-917F-6972E4383B91}"/>
    <cellStyle name="Normal 94 3 6" xfId="58718" xr:uid="{705ED241-9D1F-4BA4-AC56-C6E411ADF872}"/>
    <cellStyle name="Normal 94 4" xfId="44446" xr:uid="{3E99F0D5-B3C9-4445-BC6C-2E3ADD1A60B2}"/>
    <cellStyle name="Normal 94 4 2" xfId="44447" xr:uid="{73C7AD37-C51B-401D-B684-2DF410C0BA16}"/>
    <cellStyle name="Normal 94 4 2 2" xfId="44448" xr:uid="{AF357D48-069B-4196-A1D0-8FC77EDBAD9E}"/>
    <cellStyle name="Normal 94 4 2 2 2" xfId="44449" xr:uid="{4505D4B1-FE8B-41E5-A2D4-0C175EE9B1E0}"/>
    <cellStyle name="Normal 94 4 2 3" xfId="44450" xr:uid="{CFA7E744-91FF-4FAF-A0BD-CD5CD3020666}"/>
    <cellStyle name="Normal 94 4 3" xfId="44451" xr:uid="{9AE7A606-ECA4-4BB6-BEC0-E1F22D5DD329}"/>
    <cellStyle name="Normal 94 4 3 2" xfId="44452" xr:uid="{BF26619E-DAD9-4535-8CA4-22990A9CECE6}"/>
    <cellStyle name="Normal 94 4 4" xfId="44453" xr:uid="{7C10B66C-EB3C-49F0-81B6-E6C44D334187}"/>
    <cellStyle name="Normal 94 5" xfId="44454" xr:uid="{D62FB9B9-15D0-4CC1-821D-1A6D1236DE84}"/>
    <cellStyle name="Normal 94 5 2" xfId="44455" xr:uid="{A2BE5244-140C-4D43-B968-8D43B7B8C075}"/>
    <cellStyle name="Normal 94 5 2 2" xfId="44456" xr:uid="{F618CD08-13CB-4CE1-97C0-10E2595DE32A}"/>
    <cellStyle name="Normal 94 5 3" xfId="44457" xr:uid="{B47E1B34-AA85-44FD-80FA-41C303D8553F}"/>
    <cellStyle name="Normal 94 6" xfId="44458" xr:uid="{B587CFB5-6D54-40E6-9E02-059728A9AE1D}"/>
    <cellStyle name="Normal 94 6 2" xfId="44459" xr:uid="{7F54A221-09E5-490D-91D0-029934E1A97F}"/>
    <cellStyle name="Normal 94 7" xfId="44460" xr:uid="{DF74C1E5-7E2B-4DB6-BA80-CF32A653BC1A}"/>
    <cellStyle name="Normal 94 8" xfId="44461" xr:uid="{2F810A14-0ACC-49D9-9A61-23DB59B0D40B}"/>
    <cellStyle name="Normal 95" xfId="44462" xr:uid="{B3A0136C-0F50-4C4D-8E59-8D99194A393E}"/>
    <cellStyle name="Normal 95 2" xfId="44463" xr:uid="{119D6F89-7655-4587-ACA8-9DEE69008A2D}"/>
    <cellStyle name="Normal 95 2 2" xfId="44464" xr:uid="{8FCBB6EB-ED40-4A29-B2BE-DAA12F7BB0C1}"/>
    <cellStyle name="Normal 95 2 2 2" xfId="44465" xr:uid="{EBE5ACF4-7171-485D-9BC1-4AA9B52A2E6C}"/>
    <cellStyle name="Normal 95 2 2 2 2" xfId="44466" xr:uid="{AD1CFCF3-B363-496C-A993-201168635D30}"/>
    <cellStyle name="Normal 95 2 2 2 2 2" xfId="44467" xr:uid="{E83A529A-D8D8-4C0E-A67F-73E1D8049896}"/>
    <cellStyle name="Normal 95 2 2 2 2 2 2" xfId="44468" xr:uid="{0CD10DE7-8BF8-4BD2-B427-C46CCB3880F0}"/>
    <cellStyle name="Normal 95 2 2 2 2 3" xfId="44469" xr:uid="{1E84E030-FE52-476A-93A0-79A269463D3F}"/>
    <cellStyle name="Normal 95 2 2 2 3" xfId="44470" xr:uid="{8DA6438D-B0F7-47DA-A392-4799CECEAF98}"/>
    <cellStyle name="Normal 95 2 2 2 3 2" xfId="44471" xr:uid="{718E51F6-9D12-4851-BA8D-F64540CBEC1D}"/>
    <cellStyle name="Normal 95 2 2 2 4" xfId="44472" xr:uid="{823C1483-FFC4-40EF-8484-943D57B8C6CC}"/>
    <cellStyle name="Normal 95 2 2 3" xfId="44473" xr:uid="{915E3337-AE96-41A1-A0F4-30BA6850A517}"/>
    <cellStyle name="Normal 95 2 2 3 2" xfId="44474" xr:uid="{7A9CFA9E-B0D6-419C-8416-18A320D3D9B5}"/>
    <cellStyle name="Normal 95 2 2 3 2 2" xfId="44475" xr:uid="{575F79B8-023D-4C59-83BF-E50D9243DD37}"/>
    <cellStyle name="Normal 95 2 2 3 3" xfId="44476" xr:uid="{07337FF5-E471-4EC1-A36D-AE7C32132B9D}"/>
    <cellStyle name="Normal 95 2 2 4" xfId="44477" xr:uid="{4D618D4F-79C6-4054-B1E9-154988BF458C}"/>
    <cellStyle name="Normal 95 2 2 4 2" xfId="44478" xr:uid="{B0C1F481-081B-4E85-BD68-7A70C1E6AEA3}"/>
    <cellStyle name="Normal 95 2 2 5" xfId="44479" xr:uid="{FFBFC4AA-6495-45D7-8358-FA56D5C11AD1}"/>
    <cellStyle name="Normal 95 2 2 6" xfId="58719" xr:uid="{A85CE494-8253-436F-861A-D65EF88715A2}"/>
    <cellStyle name="Normal 95 2 3" xfId="44480" xr:uid="{053483C6-AAFD-4224-A8EB-A523B1F32C11}"/>
    <cellStyle name="Normal 95 2 3 2" xfId="44481" xr:uid="{815A2A11-1629-4B36-8FB1-6F5ABDF48FC0}"/>
    <cellStyle name="Normal 95 2 3 2 2" xfId="44482" xr:uid="{BEFF1F14-F02C-4331-9C37-394735957570}"/>
    <cellStyle name="Normal 95 2 3 2 2 2" xfId="44483" xr:uid="{2E8CF5C7-92E0-4400-9BC2-2FE879CB3AC9}"/>
    <cellStyle name="Normal 95 2 3 2 3" xfId="44484" xr:uid="{8AD67E77-7CE9-473A-8136-664DE3FA8144}"/>
    <cellStyle name="Normal 95 2 3 3" xfId="44485" xr:uid="{4D966A66-37AB-419D-98B9-8630731912B3}"/>
    <cellStyle name="Normal 95 2 3 3 2" xfId="44486" xr:uid="{6FFEA77E-01E3-4AF3-8F5A-6B32134DCA37}"/>
    <cellStyle name="Normal 95 2 3 4" xfId="44487" xr:uid="{3E598AA1-DFC2-4F14-8E78-0E34FC17CFDF}"/>
    <cellStyle name="Normal 95 2 4" xfId="44488" xr:uid="{24C6E546-FD9A-4288-A6D2-72B96481C1C0}"/>
    <cellStyle name="Normal 95 2 4 2" xfId="44489" xr:uid="{AEC44EFF-1B00-4503-B404-136E60A246B9}"/>
    <cellStyle name="Normal 95 2 4 2 2" xfId="44490" xr:uid="{4D4FDF6D-4269-4796-8845-A5B606505E85}"/>
    <cellStyle name="Normal 95 2 4 3" xfId="44491" xr:uid="{153B5E98-C711-46CF-AB0F-F87BB46763EA}"/>
    <cellStyle name="Normal 95 2 5" xfId="44492" xr:uid="{DA98CAE7-7D0C-4680-B671-189DDD757E84}"/>
    <cellStyle name="Normal 95 2 5 2" xfId="44493" xr:uid="{C5F3B9F4-4513-4B65-BE1D-581B125DAD74}"/>
    <cellStyle name="Normal 95 2 6" xfId="44494" xr:uid="{AC144D02-0173-4E21-89BE-5D95DF26EE03}"/>
    <cellStyle name="Normal 95 2 7" xfId="44495" xr:uid="{4EBA4BB3-2CDA-43B2-8685-A76CC662B642}"/>
    <cellStyle name="Normal 95 3" xfId="44496" xr:uid="{6D48F373-0B71-4F90-9FD6-D4B7A8D86738}"/>
    <cellStyle name="Normal 95 3 2" xfId="44497" xr:uid="{64306ECC-5CA2-4A46-A5CA-0AD4E7E9E27B}"/>
    <cellStyle name="Normal 95 3 2 2" xfId="44498" xr:uid="{E662DBEC-3FE7-4F8E-92C1-CC1BC85D2EE9}"/>
    <cellStyle name="Normal 95 3 2 2 2" xfId="44499" xr:uid="{8949955E-3FAE-4C0A-9771-E27BC219FA3B}"/>
    <cellStyle name="Normal 95 3 2 2 2 2" xfId="44500" xr:uid="{FF6ED050-6636-468E-8B51-3D6BE0AD49F1}"/>
    <cellStyle name="Normal 95 3 2 2 3" xfId="44501" xr:uid="{1AFBBC78-B2EF-4D4A-93EA-ABFEABCFB5F6}"/>
    <cellStyle name="Normal 95 3 2 3" xfId="44502" xr:uid="{9CBAC928-87B1-41AF-AB5E-A97853D65C35}"/>
    <cellStyle name="Normal 95 3 2 3 2" xfId="44503" xr:uid="{A1D0811A-26C5-4E20-9F57-551F82732607}"/>
    <cellStyle name="Normal 95 3 2 4" xfId="44504" xr:uid="{95A497B6-8857-461F-82F5-9FEE4FEAB081}"/>
    <cellStyle name="Normal 95 3 3" xfId="44505" xr:uid="{4440FA01-7650-42A4-99DC-76406C873510}"/>
    <cellStyle name="Normal 95 3 3 2" xfId="44506" xr:uid="{9876C2B0-B04E-44CA-8BA0-432F44141728}"/>
    <cellStyle name="Normal 95 3 3 2 2" xfId="44507" xr:uid="{7601FC69-CE66-4297-9300-7539AC70CF7A}"/>
    <cellStyle name="Normal 95 3 3 3" xfId="44508" xr:uid="{5457A458-08BD-40EB-B2AC-95F3D4498B77}"/>
    <cellStyle name="Normal 95 3 4" xfId="44509" xr:uid="{A328305B-229C-4639-A94F-9368DAB28A04}"/>
    <cellStyle name="Normal 95 3 4 2" xfId="44510" xr:uid="{7ED2756A-4ED6-4E26-B4A8-41F822C7D01C}"/>
    <cellStyle name="Normal 95 3 5" xfId="44511" xr:uid="{EBF30A56-AAF2-4828-9AA1-4D2A39CBA7B6}"/>
    <cellStyle name="Normal 95 3 6" xfId="58720" xr:uid="{62AAEF2A-D987-4BBC-98B7-B2283F0B0A3B}"/>
    <cellStyle name="Normal 95 4" xfId="44512" xr:uid="{3C82E189-B776-4435-8985-1531EDC54B05}"/>
    <cellStyle name="Normal 95 4 2" xfId="44513" xr:uid="{06145CED-E5E5-4E4B-BE8C-E6775C80E4A6}"/>
    <cellStyle name="Normal 95 4 2 2" xfId="44514" xr:uid="{75F7150C-C1D6-403F-A0DB-EB9911C3CB17}"/>
    <cellStyle name="Normal 95 4 2 2 2" xfId="44515" xr:uid="{51A3CAC1-2E41-4D30-921E-00A150F2108E}"/>
    <cellStyle name="Normal 95 4 2 3" xfId="44516" xr:uid="{72EA8FD4-DD92-4422-B7B3-8B3385084ABA}"/>
    <cellStyle name="Normal 95 4 3" xfId="44517" xr:uid="{EEF049FE-7E35-4EFF-84A5-B4E254A7E6D7}"/>
    <cellStyle name="Normal 95 4 3 2" xfId="44518" xr:uid="{B68A5ED7-7DED-497D-9C6C-C0F05D3A8D7D}"/>
    <cellStyle name="Normal 95 4 4" xfId="44519" xr:uid="{67AA7937-90BD-4255-ACD4-035AFBA5C85B}"/>
    <cellStyle name="Normal 95 5" xfId="44520" xr:uid="{29A5A9F5-D519-4232-976A-4586A9EDFB1D}"/>
    <cellStyle name="Normal 95 5 2" xfId="44521" xr:uid="{0855152F-0643-447D-B0EE-B5DA24EDB3EA}"/>
    <cellStyle name="Normal 95 5 2 2" xfId="44522" xr:uid="{C42D2CE5-3BFC-4436-A98F-8D8CF9C8EF5A}"/>
    <cellStyle name="Normal 95 5 3" xfId="44523" xr:uid="{40C6FDC5-AE7A-4F85-A941-EB919BFCE1FE}"/>
    <cellStyle name="Normal 95 6" xfId="44524" xr:uid="{328CADE0-241E-4111-9A95-03D4C314C466}"/>
    <cellStyle name="Normal 95 6 2" xfId="44525" xr:uid="{6547067B-4826-4D40-ABC8-60AD28348ED3}"/>
    <cellStyle name="Normal 95 7" xfId="44526" xr:uid="{C2EAC550-1311-4E22-A0B0-738C35D7606F}"/>
    <cellStyle name="Normal 95 8" xfId="44527" xr:uid="{83D3CD26-1D5D-4E43-B59C-4DF898E7B28D}"/>
    <cellStyle name="Normal 96" xfId="7" xr:uid="{00000000-0005-0000-0000-000009000000}"/>
    <cellStyle name="Normal 96 2" xfId="44529" xr:uid="{EFD80873-D49E-4F91-8F1E-918F18AD0C57}"/>
    <cellStyle name="Normal 96 3" xfId="44530" xr:uid="{F421B99D-217F-4FC6-A5C6-B7A6FAE4A621}"/>
    <cellStyle name="Normal 96 4" xfId="44528" xr:uid="{20624F74-43D8-4E1E-A9C7-E569967D9B7D}"/>
    <cellStyle name="Normal 97" xfId="44531" xr:uid="{EED2225A-9976-4827-8BD0-99ED4769CA06}"/>
    <cellStyle name="Normal 97 2" xfId="44532" xr:uid="{45B74B5E-8A06-4217-951F-0ED9393CF02B}"/>
    <cellStyle name="Normal 97 2 2" xfId="44533" xr:uid="{7B22C6E7-3BAA-4FE0-9963-B035FC736D6D}"/>
    <cellStyle name="Normal 97 2 2 2" xfId="44534" xr:uid="{ED4526F9-AF53-4B87-902D-ED2BA96AF7E7}"/>
    <cellStyle name="Normal 97 2 2 2 2" xfId="44535" xr:uid="{2F311327-C09D-449A-8ED2-3FB0E3BD905C}"/>
    <cellStyle name="Normal 97 2 2 2 2 2" xfId="44536" xr:uid="{5AAA5FE1-703A-4221-A33E-B6E822022E4D}"/>
    <cellStyle name="Normal 97 2 2 2 2 2 2" xfId="58721" xr:uid="{593580FB-4938-4FBD-AA83-F173702EBF3A}"/>
    <cellStyle name="Normal 97 2 2 2 2 3" xfId="58722" xr:uid="{F73BD3FC-F69F-4719-BF73-91DF450ABD01}"/>
    <cellStyle name="Normal 97 2 2 2 3" xfId="44537" xr:uid="{A243BBDA-AE2B-4D1C-981C-443C3701B4EF}"/>
    <cellStyle name="Normal 97 2 2 2 3 2" xfId="58723" xr:uid="{11C6F583-5186-42CA-9B50-067C233B5BFE}"/>
    <cellStyle name="Normal 97 2 2 2 4" xfId="58724" xr:uid="{F5ED0F21-545B-4F7F-B8F8-8FCD8158F771}"/>
    <cellStyle name="Normal 97 2 2 3" xfId="44538" xr:uid="{CF7D58C1-6B3F-4904-A1DD-EB4A1A7E5D19}"/>
    <cellStyle name="Normal 97 2 2 3 2" xfId="44539" xr:uid="{48F64186-05FC-4C91-B764-76125CA65BA4}"/>
    <cellStyle name="Normal 97 2 2 3 2 2" xfId="58725" xr:uid="{44ED9EBE-FAAD-4989-8A38-753618CD041D}"/>
    <cellStyle name="Normal 97 2 2 3 3" xfId="58726" xr:uid="{0E23F1E4-4222-4E05-B4EC-A10972191BBC}"/>
    <cellStyle name="Normal 97 2 2 4" xfId="44540" xr:uid="{F50E573D-677F-4BBE-B79D-3E871A57F37A}"/>
    <cellStyle name="Normal 97 2 2 4 2" xfId="58727" xr:uid="{D28D6528-EFA3-4A3D-BC41-C7F27FDFEEBF}"/>
    <cellStyle name="Normal 97 2 2 5" xfId="58728" xr:uid="{EE03895E-8B5A-4D74-AA16-4A28E9FF5E5A}"/>
    <cellStyle name="Normal 97 2 2 6" xfId="58729" xr:uid="{87BFE640-9F14-4D51-8D5B-5FB96E44435A}"/>
    <cellStyle name="Normal 97 2 3" xfId="44541" xr:uid="{A9FF0A07-7FAA-4585-A081-9450DCFE120F}"/>
    <cellStyle name="Normal 97 2 3 2" xfId="44542" xr:uid="{A9E38E1E-6C5C-4D48-AF17-04D74E5E8D70}"/>
    <cellStyle name="Normal 97 2 3 2 2" xfId="44543" xr:uid="{94508EDB-F5CB-4799-861B-81256D712C66}"/>
    <cellStyle name="Normal 97 2 3 2 2 2" xfId="58730" xr:uid="{2F90F338-34D7-403D-8744-410B188A14B7}"/>
    <cellStyle name="Normal 97 2 3 2 3" xfId="58731" xr:uid="{28971B40-1D8D-4E22-B30A-822CA1AD9607}"/>
    <cellStyle name="Normal 97 2 3 3" xfId="44544" xr:uid="{F8F5F283-8E57-482C-8C81-88ACAE1C0133}"/>
    <cellStyle name="Normal 97 2 3 3 2" xfId="58732" xr:uid="{7E9880FB-A147-4BBD-94FA-1287340CAA5E}"/>
    <cellStyle name="Normal 97 2 3 4" xfId="58733" xr:uid="{C7DECC68-179A-4CE9-8509-0AFAFEC58AB9}"/>
    <cellStyle name="Normal 97 2 4" xfId="44545" xr:uid="{C092CBCC-E8DC-4595-8176-9ADACA121C93}"/>
    <cellStyle name="Normal 97 2 4 2" xfId="44546" xr:uid="{15CF8761-DBF4-4B58-BDD6-D4F83810133E}"/>
    <cellStyle name="Normal 97 2 4 2 2" xfId="58734" xr:uid="{3E9ED47F-F478-46A7-9E16-6769AD930D00}"/>
    <cellStyle name="Normal 97 2 4 3" xfId="58735" xr:uid="{778D303F-A61C-491B-BA03-06DDC825B040}"/>
    <cellStyle name="Normal 97 2 5" xfId="44547" xr:uid="{52FC356E-A4C7-4B76-921B-D3C1D82C7DC7}"/>
    <cellStyle name="Normal 97 2 5 2" xfId="58736" xr:uid="{FA1370A0-DC21-42B6-8F80-C58DD6984D6B}"/>
    <cellStyle name="Normal 97 2 6" xfId="58737" xr:uid="{62655B0E-9FFF-4645-B5E6-71498F06ED56}"/>
    <cellStyle name="Normal 97 2 7" xfId="58738" xr:uid="{3BDBABCC-49E8-46C4-8C56-599FA35E5285}"/>
    <cellStyle name="Normal 97 3" xfId="44548" xr:uid="{BA36AB1B-5611-43C6-9A87-A06C97AC37AA}"/>
    <cellStyle name="Normal 97 3 2" xfId="44549" xr:uid="{BE71FE3B-E925-42EE-839E-E95AFB975715}"/>
    <cellStyle name="Normal 97 3 2 2" xfId="44550" xr:uid="{648F6BD4-674A-42F9-8008-00D2D704F1CF}"/>
    <cellStyle name="Normal 97 3 2 2 2" xfId="44551" xr:uid="{9909CE4F-2309-4439-8031-7505C1384BA3}"/>
    <cellStyle name="Normal 97 3 2 2 2 2" xfId="58739" xr:uid="{FE4C04B8-6DB5-48FA-BA00-AF22FC93CE8A}"/>
    <cellStyle name="Normal 97 3 2 2 3" xfId="58740" xr:uid="{1131F45A-F70C-4F09-BA55-4302200165A4}"/>
    <cellStyle name="Normal 97 3 2 3" xfId="44552" xr:uid="{25BD2AE8-4CBA-446E-8164-0D3DCCDA05D4}"/>
    <cellStyle name="Normal 97 3 2 3 2" xfId="58741" xr:uid="{89B465E0-2CE2-4684-A932-4C6E008908C0}"/>
    <cellStyle name="Normal 97 3 2 4" xfId="58742" xr:uid="{5BE10481-B571-47FD-ACC7-050D0AA1BFFA}"/>
    <cellStyle name="Normal 97 3 3" xfId="44553" xr:uid="{72C0BD3E-D8E2-488F-BE1C-6099C861D205}"/>
    <cellStyle name="Normal 97 3 3 2" xfId="44554" xr:uid="{A1CE8C24-F549-4C94-BAF4-12067A238D2A}"/>
    <cellStyle name="Normal 97 3 3 2 2" xfId="58743" xr:uid="{86AD940D-5F0B-4129-9D75-EDA9624401DD}"/>
    <cellStyle name="Normal 97 3 3 3" xfId="58744" xr:uid="{5B6DF38D-04B0-4645-949B-B2AFB1BC22E2}"/>
    <cellStyle name="Normal 97 3 4" xfId="44555" xr:uid="{129B2AA6-D65A-4D75-8119-5A01442D550A}"/>
    <cellStyle name="Normal 97 3 4 2" xfId="58745" xr:uid="{B5D225A4-3578-4391-9C73-9EC112059A2D}"/>
    <cellStyle name="Normal 97 3 5" xfId="58746" xr:uid="{ED11A202-5E8C-465D-84E8-91B0567315AB}"/>
    <cellStyle name="Normal 97 3 6" xfId="58747" xr:uid="{C69A73DE-0351-4518-BE0D-873AF52B4830}"/>
    <cellStyle name="Normal 97 4" xfId="44556" xr:uid="{CED2FFD0-0155-4E6C-B9DF-FAF0A80B5D48}"/>
    <cellStyle name="Normal 97 4 2" xfId="44557" xr:uid="{3B3D786E-2EF0-46C6-B364-A37F8C222985}"/>
    <cellStyle name="Normal 97 4 2 2" xfId="44558" xr:uid="{5E055897-6562-4CDE-9978-4706A283B7E5}"/>
    <cellStyle name="Normal 97 4 2 2 2" xfId="58748" xr:uid="{FC396148-7F86-4B48-BA43-A050A87D8F14}"/>
    <cellStyle name="Normal 97 4 2 3" xfId="58749" xr:uid="{199759E9-85CD-4302-8A8D-F1A1C4DF7C7C}"/>
    <cellStyle name="Normal 97 4 3" xfId="44559" xr:uid="{BDDD30F8-5B9F-4CF8-A306-E8C8278301D2}"/>
    <cellStyle name="Normal 97 4 3 2" xfId="58750" xr:uid="{77E3CC39-DF33-4710-AA1C-A4198C6D3C1A}"/>
    <cellStyle name="Normal 97 4 4" xfId="58751" xr:uid="{6C833C47-2C4C-44D2-9B0D-8D44977DF214}"/>
    <cellStyle name="Normal 97 5" xfId="44560" xr:uid="{8293B58C-CBEF-443A-8EC5-D550CF03B6FA}"/>
    <cellStyle name="Normal 97 5 2" xfId="44561" xr:uid="{49433C88-D7E8-445F-A982-E9B691D3E000}"/>
    <cellStyle name="Normal 97 5 2 2" xfId="58752" xr:uid="{369614F2-8EF6-4582-9E0F-5FC1A49D2A00}"/>
    <cellStyle name="Normal 97 5 3" xfId="58753" xr:uid="{DFFDC696-735C-45AA-A26F-E237E60DA45F}"/>
    <cellStyle name="Normal 97 6" xfId="44562" xr:uid="{519199D1-7A7F-4889-A7CE-E2C4ED25A6AA}"/>
    <cellStyle name="Normal 97 6 2" xfId="58754" xr:uid="{4FF9D98E-7141-4F00-8E19-F958DD7C2DD6}"/>
    <cellStyle name="Normal 97 7" xfId="44563" xr:uid="{F046B9EB-DF14-405E-BF92-1FF885C14F75}"/>
    <cellStyle name="Normal 97 8" xfId="44564" xr:uid="{C81CEF54-604D-4E67-A38B-F7408F464BB8}"/>
    <cellStyle name="Normal 98" xfId="44565" xr:uid="{72DC3C91-3003-495A-8E6A-B434DBFA242A}"/>
    <cellStyle name="Normal 98 2" xfId="44566" xr:uid="{86FC1348-4427-45B9-BC24-8DF1AA3D10C0}"/>
    <cellStyle name="Normal 98 3" xfId="44567" xr:uid="{D7701DAA-2229-41E3-BAB1-0D4D9A2F6070}"/>
    <cellStyle name="Normal 99" xfId="44568" xr:uid="{037408FD-8CEA-454D-81F9-82E0601B0A0A}"/>
    <cellStyle name="Normal 99 2" xfId="44569" xr:uid="{7E55B07C-6276-4AB3-9795-42A2924CF51D}"/>
    <cellStyle name="Normal 99 3" xfId="44570" xr:uid="{212D4DEE-C95E-4307-B822-A7FAC269467C}"/>
    <cellStyle name="Normal_FACTORES" xfId="2" xr:uid="{00000000-0005-0000-0000-00000A000000}"/>
    <cellStyle name="Normalny_Ferrum . Valuation . CA IB . 8 " xfId="44571" xr:uid="{691426EE-625C-44E6-B671-365C258F11B6}"/>
    <cellStyle name="Notas 10" xfId="44573" xr:uid="{1D7EBDB2-2EC8-4DBB-8FD1-A9D1AA690CC1}"/>
    <cellStyle name="Notas 10 10" xfId="44574" xr:uid="{7DA84195-BD2A-4CBB-A4DD-0D169BC63D5C}"/>
    <cellStyle name="Notas 10 2" xfId="44575" xr:uid="{6FFC911F-0BFC-42E5-BC6B-66B29B45490A}"/>
    <cellStyle name="Notas 10 2 2" xfId="44576" xr:uid="{8B89324A-BB34-401C-8218-DBBD3556AA65}"/>
    <cellStyle name="Notas 10 2 2 2" xfId="44577" xr:uid="{A93EADDE-00D2-49B5-A56E-7117686EF34A}"/>
    <cellStyle name="Notas 10 2 2 2 2" xfId="44578" xr:uid="{0417CC24-7045-4409-977D-C4C1DAAFB186}"/>
    <cellStyle name="Notas 10 2 2 2 2 2" xfId="44579" xr:uid="{F880EBDB-D9A1-43F7-B035-7C12D4F7461E}"/>
    <cellStyle name="Notas 10 2 2 2 3" xfId="44580" xr:uid="{8BB0225C-664C-4287-A0A4-6426892FC42E}"/>
    <cellStyle name="Notas 10 2 2 3" xfId="44581" xr:uid="{D48B607E-9909-4D2A-AD48-A47AE427E69E}"/>
    <cellStyle name="Notas 10 2 2 3 2" xfId="44582" xr:uid="{C1AC7406-D5C9-4892-8674-7C824396DAC5}"/>
    <cellStyle name="Notas 10 2 2 4" xfId="44583" xr:uid="{45D033AA-C345-4A5A-A39B-F53A8C13BCE9}"/>
    <cellStyle name="Notas 10 2 3" xfId="44584" xr:uid="{602BEF25-13D4-4C33-AC29-517E170F6840}"/>
    <cellStyle name="Notas 10 2 3 2" xfId="44585" xr:uid="{4303CA22-2E06-4D92-978F-CC48C554EE21}"/>
    <cellStyle name="Notas 10 2 3 2 2" xfId="44586" xr:uid="{8C8C76AC-0563-4E80-971D-C133AD5DD5E1}"/>
    <cellStyle name="Notas 10 2 3 3" xfId="44587" xr:uid="{AAA9DB99-B7B0-4B58-9C43-82C2DBCFCAF8}"/>
    <cellStyle name="Notas 10 2 4" xfId="44588" xr:uid="{0E6F9D66-03DB-4AC6-AA7C-0D2E467AE9AF}"/>
    <cellStyle name="Notas 10 2 4 2" xfId="44589" xr:uid="{77376D6B-AFA6-4C69-9758-519DF3A962E8}"/>
    <cellStyle name="Notas 10 2 5" xfId="44590" xr:uid="{BA92BBA9-A2E3-4DC3-8815-0971275421CA}"/>
    <cellStyle name="Notas 10 3" xfId="44591" xr:uid="{D6EF0DDB-0D77-41A2-8120-254128B1887C}"/>
    <cellStyle name="Notas 10 3 2" xfId="44592" xr:uid="{FDE013A6-21CF-46BC-B561-84B3C12BBCF0}"/>
    <cellStyle name="Notas 10 3 2 2" xfId="44593" xr:uid="{C9FE4507-C93E-47AE-91DD-884C1EF3BBB4}"/>
    <cellStyle name="Notas 10 3 2 2 2" xfId="44594" xr:uid="{DFFA9C5A-28A7-4418-97F6-1A156FC7EDD8}"/>
    <cellStyle name="Notas 10 3 2 2 2 2" xfId="44595" xr:uid="{3AAD789D-2376-4BAB-A082-EA42F7371861}"/>
    <cellStyle name="Notas 10 3 2 2 3" xfId="44596" xr:uid="{8828FFA4-E894-465B-B2E0-93593922F7F3}"/>
    <cellStyle name="Notas 10 3 2 3" xfId="44597" xr:uid="{BA92AA7C-B3CD-41E4-B56A-8D0ACD24035D}"/>
    <cellStyle name="Notas 10 3 2 3 2" xfId="44598" xr:uid="{F7316CC3-F84A-49AB-9DC2-3D38E11E4708}"/>
    <cellStyle name="Notas 10 3 2 4" xfId="44599" xr:uid="{29D12EAE-7A1A-445F-8D38-E7EC0A7F7167}"/>
    <cellStyle name="Notas 10 3 3" xfId="44600" xr:uid="{DC54EFE1-24A2-4818-822F-A6EACBD53749}"/>
    <cellStyle name="Notas 10 3 3 2" xfId="44601" xr:uid="{814BCFA2-64ED-48BD-8340-93AD8F5B072D}"/>
    <cellStyle name="Notas 10 3 3 2 2" xfId="44602" xr:uid="{FFAF741E-2C21-4EE7-B26B-DD1C55C04C91}"/>
    <cellStyle name="Notas 10 3 3 3" xfId="44603" xr:uid="{DD1F0993-5D6C-46AC-8430-D1B57F0A976C}"/>
    <cellStyle name="Notas 10 3 4" xfId="44604" xr:uid="{76F129C8-9248-4EB9-9310-C07E8F6416AF}"/>
    <cellStyle name="Notas 10 3 4 2" xfId="44605" xr:uid="{EC7D8167-7538-4FFC-8978-6FC85A3305F6}"/>
    <cellStyle name="Notas 10 3 5" xfId="44606" xr:uid="{E0E8C34F-B31A-433D-B4D4-F830AE0B4643}"/>
    <cellStyle name="Notas 10 4" xfId="44607" xr:uid="{41E354F7-1375-4134-8BBF-6C87D8365CE5}"/>
    <cellStyle name="Notas 10 4 2" xfId="44608" xr:uid="{F7208B81-6E37-4F61-8845-7418E638F893}"/>
    <cellStyle name="Notas 10 4 2 2" xfId="44609" xr:uid="{BC6E7042-B168-42BA-81A8-3A69892231FB}"/>
    <cellStyle name="Notas 10 4 2 2 2" xfId="44610" xr:uid="{EBEF3659-763E-4BC7-AE12-5C682BC38C85}"/>
    <cellStyle name="Notas 10 4 2 2 2 2" xfId="44611" xr:uid="{04E9279F-D0F7-4BA4-AB5F-7AA462FA4CF0}"/>
    <cellStyle name="Notas 10 4 2 2 3" xfId="44612" xr:uid="{C3564C64-C3B1-44DE-B1C6-E0CFEA5DFDC3}"/>
    <cellStyle name="Notas 10 4 2 3" xfId="44613" xr:uid="{17BCF676-41AD-443D-9451-D78EAF14EA43}"/>
    <cellStyle name="Notas 10 4 2 3 2" xfId="44614" xr:uid="{7A118040-E68E-4A8E-971C-6CFEC6D41B9B}"/>
    <cellStyle name="Notas 10 4 2 4" xfId="44615" xr:uid="{0E07A43A-E426-4C20-9B45-402FB3AB9391}"/>
    <cellStyle name="Notas 10 4 3" xfId="44616" xr:uid="{BFA9FE97-9153-4B77-A85D-5FDC6D0DAD8C}"/>
    <cellStyle name="Notas 10 4 3 2" xfId="44617" xr:uid="{6A68A62D-884B-4AF5-A38A-138F3470084C}"/>
    <cellStyle name="Notas 10 4 3 2 2" xfId="44618" xr:uid="{46ACBE78-B421-4080-AC35-C784F28A5CC6}"/>
    <cellStyle name="Notas 10 4 3 3" xfId="44619" xr:uid="{B24470F1-F623-4044-A809-54753B62EA22}"/>
    <cellStyle name="Notas 10 4 4" xfId="44620" xr:uid="{D03EB854-B35B-4AB6-A5F5-9BFC2BEC97EC}"/>
    <cellStyle name="Notas 10 4 4 2" xfId="44621" xr:uid="{A78E2DBB-E720-4A9C-BB32-9B3AEF0E100A}"/>
    <cellStyle name="Notas 10 4 5" xfId="44622" xr:uid="{2C391B82-6A2B-413C-B345-852B54785213}"/>
    <cellStyle name="Notas 10 5" xfId="44623" xr:uid="{52FAFCC2-707C-4D0F-BBBB-4451E54BA573}"/>
    <cellStyle name="Notas 10 5 2" xfId="44624" xr:uid="{F6BFED57-A2D9-4F5F-BFA0-8771AF1A1CCF}"/>
    <cellStyle name="Notas 10 5 2 2" xfId="44625" xr:uid="{CF871F82-5395-467C-8B6E-D9E5D71ED809}"/>
    <cellStyle name="Notas 10 5 2 2 2" xfId="44626" xr:uid="{59285CFD-7483-4C18-93B2-3584BAA6FA2E}"/>
    <cellStyle name="Notas 10 5 2 2 2 2" xfId="44627" xr:uid="{B4787591-B78D-446F-A52E-07289E75356B}"/>
    <cellStyle name="Notas 10 5 2 2 3" xfId="44628" xr:uid="{F125E6A3-2497-4D42-8F2B-491FEBE849ED}"/>
    <cellStyle name="Notas 10 5 2 3" xfId="44629" xr:uid="{06B82EF2-CBC1-4290-97B9-F90CAA132664}"/>
    <cellStyle name="Notas 10 5 2 3 2" xfId="44630" xr:uid="{E63DA2A2-6F1A-48F3-9235-1E9709E7E300}"/>
    <cellStyle name="Notas 10 5 2 4" xfId="44631" xr:uid="{3DD4D5CF-F38B-4446-B059-E66938DD0859}"/>
    <cellStyle name="Notas 10 5 3" xfId="44632" xr:uid="{9C574BEA-F6E4-482B-A6E5-4612FC3364B1}"/>
    <cellStyle name="Notas 10 5 3 2" xfId="44633" xr:uid="{5DEFF7C6-FA76-43C4-AD6A-30F420278A76}"/>
    <cellStyle name="Notas 10 5 3 2 2" xfId="44634" xr:uid="{CF083490-3B29-4574-833D-31745F7A9161}"/>
    <cellStyle name="Notas 10 5 3 3" xfId="44635" xr:uid="{EC0D348F-3AA0-42DD-ABF5-BBDF15B4447D}"/>
    <cellStyle name="Notas 10 5 4" xfId="44636" xr:uid="{D6C4717C-DDFD-4ABB-9562-618CE7BFF341}"/>
    <cellStyle name="Notas 10 5 4 2" xfId="44637" xr:uid="{92AC0C81-0076-45EB-8FC5-5CA13C76ACBD}"/>
    <cellStyle name="Notas 10 5 5" xfId="44638" xr:uid="{9613E8A3-EE42-4F80-A427-8BB1F74326AB}"/>
    <cellStyle name="Notas 10 6" xfId="44639" xr:uid="{FB20356B-0B18-491F-A23C-95D0320BC51C}"/>
    <cellStyle name="Notas 10 6 2" xfId="44640" xr:uid="{ADC6ADC2-BEA7-4100-AAFC-455A7C6A28FF}"/>
    <cellStyle name="Notas 10 6 2 2" xfId="44641" xr:uid="{8F27005A-4645-4637-9246-E972C6D28852}"/>
    <cellStyle name="Notas 10 6 2 2 2" xfId="44642" xr:uid="{D95A2CAE-12F9-4CB5-B041-CE23A1539788}"/>
    <cellStyle name="Notas 10 6 2 3" xfId="44643" xr:uid="{E8A966C4-0079-423E-9D6A-7E69BE84E418}"/>
    <cellStyle name="Notas 10 6 3" xfId="44644" xr:uid="{96D95DD1-895A-420F-8F5A-B592FB50474B}"/>
    <cellStyle name="Notas 10 6 3 2" xfId="44645" xr:uid="{A987A3F4-A22C-4BB5-B1D1-8A7DA1B89B7A}"/>
    <cellStyle name="Notas 10 6 4" xfId="44646" xr:uid="{EC1D004F-6C76-4BA0-A7E7-0F9EFABF318D}"/>
    <cellStyle name="Notas 10 7" xfId="44647" xr:uid="{26D34BA6-9438-4981-BDF6-D86B96B24A29}"/>
    <cellStyle name="Notas 10 7 2" xfId="44648" xr:uid="{0A18D804-8279-4294-904C-04AE385548E5}"/>
    <cellStyle name="Notas 10 7 2 2" xfId="44649" xr:uid="{0CEE6395-304F-4504-B672-E4E5ED2277D6}"/>
    <cellStyle name="Notas 10 7 3" xfId="44650" xr:uid="{90E04D88-81F1-4DCE-8896-EEAFFAEFAC63}"/>
    <cellStyle name="Notas 10 8" xfId="44651" xr:uid="{F7888A6B-343A-4AA6-A2B6-535530799EE7}"/>
    <cellStyle name="Notas 10 8 2" xfId="44652" xr:uid="{829944AE-BC29-407B-BE04-FBBB894514C7}"/>
    <cellStyle name="Notas 10 8 2 2" xfId="44653" xr:uid="{CE9FEA8B-D9E0-4180-B02F-B8C66B46E698}"/>
    <cellStyle name="Notas 10 8 3" xfId="44654" xr:uid="{F5BC8AA8-7662-41AC-A8A7-75F4EA607F78}"/>
    <cellStyle name="Notas 10 9" xfId="44655" xr:uid="{59D2D3DD-39E2-4E1F-A9FC-635A07A5F25C}"/>
    <cellStyle name="Notas 10 9 2" xfId="44656" xr:uid="{0931CD45-279E-467B-962F-52081311D768}"/>
    <cellStyle name="Notas 10_INFORME" xfId="44657" xr:uid="{FA3D693A-2EDD-40F0-8F72-0BC721DE0BF9}"/>
    <cellStyle name="Notas 100" xfId="44658" xr:uid="{4828EF0F-F15C-4C4E-93AE-344A61C009C3}"/>
    <cellStyle name="Notas 101" xfId="44659" xr:uid="{17F52ED3-DF3C-4C1F-9EF0-95D39B1C9F55}"/>
    <cellStyle name="Notas 102" xfId="44660" xr:uid="{A3B373D6-AA72-419C-B858-5AB4BC7383B0}"/>
    <cellStyle name="Notas 103" xfId="44661" xr:uid="{C3EEC3E6-7622-4032-B897-A2869583D450}"/>
    <cellStyle name="Notas 104" xfId="44662" xr:uid="{2C4A3A43-8F18-4A24-835B-2C8F2198A9BE}"/>
    <cellStyle name="Notas 105" xfId="44663" xr:uid="{69DA968E-D02B-4C0E-A87C-9A7D01A15C25}"/>
    <cellStyle name="Notas 106" xfId="44664" xr:uid="{84AD3577-014D-403F-ADA4-F18E1467924F}"/>
    <cellStyle name="Notas 107" xfId="44665" xr:uid="{F99EFF6C-1F2E-4480-94F0-8033AFC05384}"/>
    <cellStyle name="Notas 108" xfId="58916" xr:uid="{09BB6E2D-9CF0-46E1-BBAD-E8F3353CC31A}"/>
    <cellStyle name="Notas 109" xfId="58946" xr:uid="{26980B5D-7020-4FDE-BA88-0CC8FA198F5F}"/>
    <cellStyle name="Notas 11" xfId="44666" xr:uid="{A405F446-0116-4E07-B528-C205DF55774C}"/>
    <cellStyle name="Notas 11 10" xfId="44667" xr:uid="{83D5BCFD-8809-493A-BD87-46F4A83E256E}"/>
    <cellStyle name="Notas 11 2" xfId="44668" xr:uid="{D8E0D335-1908-4646-A480-F911F8BD9DD3}"/>
    <cellStyle name="Notas 11 2 2" xfId="44669" xr:uid="{BAFDFD73-F165-4BF7-B5F2-9A9F88A3944A}"/>
    <cellStyle name="Notas 11 2 2 2" xfId="44670" xr:uid="{FDE2ED40-27F5-4007-86B8-AC8636B9F230}"/>
    <cellStyle name="Notas 11 2 2 2 2" xfId="44671" xr:uid="{E957FD41-F64D-4A06-9257-8A46DB64A04F}"/>
    <cellStyle name="Notas 11 2 2 2 2 2" xfId="44672" xr:uid="{37591222-799D-483C-95B6-E3EA2E741EF3}"/>
    <cellStyle name="Notas 11 2 2 2 3" xfId="44673" xr:uid="{DE6F713F-16C4-4C7A-8F0D-9EE526D89D43}"/>
    <cellStyle name="Notas 11 2 2 3" xfId="44674" xr:uid="{BD1E7EE9-2D8E-4C7F-9058-0DD8762E57FD}"/>
    <cellStyle name="Notas 11 2 2 3 2" xfId="44675" xr:uid="{EA49EE31-B431-4915-8472-62947B13E909}"/>
    <cellStyle name="Notas 11 2 2 4" xfId="44676" xr:uid="{D80D8866-5D57-4E0E-9BBB-40D644BB97E2}"/>
    <cellStyle name="Notas 11 2 3" xfId="44677" xr:uid="{F5028B19-4E4F-4D44-8D8B-EBB195F50199}"/>
    <cellStyle name="Notas 11 2 3 2" xfId="44678" xr:uid="{DBE3761C-6752-43EA-A657-58138CBFF834}"/>
    <cellStyle name="Notas 11 2 3 2 2" xfId="44679" xr:uid="{0324E7FE-422E-46F8-B1EC-B0EE362D09B9}"/>
    <cellStyle name="Notas 11 2 3 3" xfId="44680" xr:uid="{444ADF07-0E8B-4F0A-8DF4-58C17B16EFE6}"/>
    <cellStyle name="Notas 11 2 4" xfId="44681" xr:uid="{512862D4-28A4-42D3-A802-D1B78946C113}"/>
    <cellStyle name="Notas 11 2 4 2" xfId="44682" xr:uid="{25EC32EB-C02A-41A1-BCBD-EC7D2F4DDD51}"/>
    <cellStyle name="Notas 11 2 5" xfId="44683" xr:uid="{910A1A30-BAB1-4690-A570-9FE4E69F78C1}"/>
    <cellStyle name="Notas 11 3" xfId="44684" xr:uid="{0C050B9D-E6EF-4AE8-A968-4C8DCA04F965}"/>
    <cellStyle name="Notas 11 3 2" xfId="44685" xr:uid="{A222E3B1-40E6-4EFF-BC6A-50A6B5DDE1EB}"/>
    <cellStyle name="Notas 11 3 2 2" xfId="44686" xr:uid="{BD096507-9FA8-461E-8846-4E62CBD08DE4}"/>
    <cellStyle name="Notas 11 3 2 2 2" xfId="44687" xr:uid="{5435698D-423B-4DFA-B529-A82CAD27CC20}"/>
    <cellStyle name="Notas 11 3 2 2 2 2" xfId="44688" xr:uid="{F2B34038-8955-43B9-B70B-53EF84184F27}"/>
    <cellStyle name="Notas 11 3 2 2 3" xfId="44689" xr:uid="{D5652518-F3DF-41A4-B32E-F7F519E99087}"/>
    <cellStyle name="Notas 11 3 2 3" xfId="44690" xr:uid="{EC4386C2-945B-479F-9A48-79031220A30E}"/>
    <cellStyle name="Notas 11 3 2 3 2" xfId="44691" xr:uid="{5FC2FF52-A54B-465F-B731-4368A6B95259}"/>
    <cellStyle name="Notas 11 3 2 4" xfId="44692" xr:uid="{1502F7AA-FE4D-4239-9B6A-999FC30B70D5}"/>
    <cellStyle name="Notas 11 3 3" xfId="44693" xr:uid="{84DA21E9-06A3-435B-BF32-FE961A886384}"/>
    <cellStyle name="Notas 11 3 3 2" xfId="44694" xr:uid="{15CC61CE-D1A2-4866-B7D2-8FF4209B5F79}"/>
    <cellStyle name="Notas 11 3 3 2 2" xfId="44695" xr:uid="{785417BF-65ED-49AF-BA1B-B614316C23DB}"/>
    <cellStyle name="Notas 11 3 3 3" xfId="44696" xr:uid="{0388BDDE-ECD1-4F1E-A4EE-A900EF4A837C}"/>
    <cellStyle name="Notas 11 3 4" xfId="44697" xr:uid="{EEF031CE-37A9-42EE-A184-9B2EE464FF36}"/>
    <cellStyle name="Notas 11 3 4 2" xfId="44698" xr:uid="{F0D336C1-27A6-4DF1-ACB7-261E76799CC8}"/>
    <cellStyle name="Notas 11 3 5" xfId="44699" xr:uid="{7B9656C4-5C5C-4A1B-B849-A5D90D11F8D2}"/>
    <cellStyle name="Notas 11 4" xfId="44700" xr:uid="{F882F66E-F441-4E02-B1F6-C5AA88E3F09A}"/>
    <cellStyle name="Notas 11 4 2" xfId="44701" xr:uid="{706B8198-AF58-4F28-8827-51BB0EA968BD}"/>
    <cellStyle name="Notas 11 4 2 2" xfId="44702" xr:uid="{EC31AEE4-31AD-4B4E-9801-575DD0FD0EBD}"/>
    <cellStyle name="Notas 11 4 2 2 2" xfId="44703" xr:uid="{D78CC423-ABE2-459D-B1F3-CC7902FA3595}"/>
    <cellStyle name="Notas 11 4 2 2 2 2" xfId="44704" xr:uid="{23421AE7-0220-4F44-B65D-003E6B38760C}"/>
    <cellStyle name="Notas 11 4 2 2 3" xfId="44705" xr:uid="{1002CBAE-61BC-44A6-9F75-073E25028DDF}"/>
    <cellStyle name="Notas 11 4 2 3" xfId="44706" xr:uid="{0463BC67-2E9B-42CC-AB23-829216EB9871}"/>
    <cellStyle name="Notas 11 4 2 3 2" xfId="44707" xr:uid="{22FB8082-685F-41A9-A12D-CF08B806B2B2}"/>
    <cellStyle name="Notas 11 4 2 4" xfId="44708" xr:uid="{8AD3964B-4E90-44D3-9A22-57D7A852279B}"/>
    <cellStyle name="Notas 11 4 3" xfId="44709" xr:uid="{861E39C6-AAF8-4EE6-AB2C-BC0CECC50CAF}"/>
    <cellStyle name="Notas 11 4 3 2" xfId="44710" xr:uid="{050AB6A1-0535-4638-8DD9-CE9E4E2F4834}"/>
    <cellStyle name="Notas 11 4 3 2 2" xfId="44711" xr:uid="{6EC3264C-16BC-4E74-9986-D65AD5352DFE}"/>
    <cellStyle name="Notas 11 4 3 3" xfId="44712" xr:uid="{8B8024D0-97A7-4807-8F57-9F37A0739F15}"/>
    <cellStyle name="Notas 11 4 4" xfId="44713" xr:uid="{13665AF8-73BA-4C28-A06D-74230335E6A7}"/>
    <cellStyle name="Notas 11 4 4 2" xfId="44714" xr:uid="{09822250-CFE3-4631-AC64-D18037046B6A}"/>
    <cellStyle name="Notas 11 4 5" xfId="44715" xr:uid="{512BF60A-F9D9-4771-902C-E2369A96689E}"/>
    <cellStyle name="Notas 11 5" xfId="44716" xr:uid="{238BBD47-C624-4EB2-9A75-2BF8375441AA}"/>
    <cellStyle name="Notas 11 5 2" xfId="44717" xr:uid="{7CB9B50A-60FC-4B03-8D76-01B93A2D457E}"/>
    <cellStyle name="Notas 11 5 2 2" xfId="44718" xr:uid="{69515470-381C-4524-9601-09DCF4AF9873}"/>
    <cellStyle name="Notas 11 5 2 2 2" xfId="44719" xr:uid="{67BE566A-B6B2-43DC-8533-EC19E646B302}"/>
    <cellStyle name="Notas 11 5 2 2 2 2" xfId="44720" xr:uid="{8124E148-05E2-40F3-A811-0809ACE069BA}"/>
    <cellStyle name="Notas 11 5 2 2 3" xfId="44721" xr:uid="{EC37E3D6-29E1-4371-BFD8-9D8B0886FDAB}"/>
    <cellStyle name="Notas 11 5 2 3" xfId="44722" xr:uid="{EF47E659-DDB3-4147-8ADC-A5612F91B072}"/>
    <cellStyle name="Notas 11 5 2 3 2" xfId="44723" xr:uid="{1171B827-B501-4DE1-BE52-4036B9A01044}"/>
    <cellStyle name="Notas 11 5 2 4" xfId="44724" xr:uid="{1CCDEF24-98FA-46B9-ACFA-1E0D8FA238A4}"/>
    <cellStyle name="Notas 11 5 3" xfId="44725" xr:uid="{4BD951E2-6B6C-4630-9A8E-610DFC01D1CD}"/>
    <cellStyle name="Notas 11 5 3 2" xfId="44726" xr:uid="{63B44F23-C58F-465E-974D-F90EA863F695}"/>
    <cellStyle name="Notas 11 5 3 2 2" xfId="44727" xr:uid="{8F93FD0A-EC1C-4697-8F9E-117F69E13C6E}"/>
    <cellStyle name="Notas 11 5 3 3" xfId="44728" xr:uid="{3DB1B4B7-DC17-4B85-A8EF-6C82C297A15B}"/>
    <cellStyle name="Notas 11 5 4" xfId="44729" xr:uid="{65DD5953-CCB6-44E1-B3A8-7D26C6C9A552}"/>
    <cellStyle name="Notas 11 5 4 2" xfId="44730" xr:uid="{F87581E9-0BC1-4BC9-9594-9AB086619BF4}"/>
    <cellStyle name="Notas 11 5 5" xfId="44731" xr:uid="{8C9DB151-27C5-43E6-9B8B-C10F76825ABB}"/>
    <cellStyle name="Notas 11 6" xfId="44732" xr:uid="{70D6B99B-8996-40F0-BD64-3BC00131A98B}"/>
    <cellStyle name="Notas 11 6 2" xfId="44733" xr:uid="{64912B32-C481-4BA7-BC21-726C5B1CE98B}"/>
    <cellStyle name="Notas 11 6 2 2" xfId="44734" xr:uid="{9BAA3C27-4309-4E48-A460-3B1AF648CAAD}"/>
    <cellStyle name="Notas 11 6 2 2 2" xfId="44735" xr:uid="{75B60E13-FAC3-4701-ACF6-A60453390DC2}"/>
    <cellStyle name="Notas 11 6 2 3" xfId="44736" xr:uid="{463B119B-043B-4AF7-B444-C4B8961E1A4B}"/>
    <cellStyle name="Notas 11 6 3" xfId="44737" xr:uid="{64E3660E-7A16-49B5-B8A0-060C0D86D3D3}"/>
    <cellStyle name="Notas 11 6 3 2" xfId="44738" xr:uid="{C751B614-4D35-4D5E-B030-8B51277A33F9}"/>
    <cellStyle name="Notas 11 6 4" xfId="44739" xr:uid="{1AA245A3-9056-4313-9930-06159B8C26E0}"/>
    <cellStyle name="Notas 11 7" xfId="44740" xr:uid="{602AC2AB-ED76-4589-A3C9-2A50124A8D81}"/>
    <cellStyle name="Notas 11 7 2" xfId="44741" xr:uid="{891D1472-9069-4356-B8A6-AF5E4EDD9391}"/>
    <cellStyle name="Notas 11 7 2 2" xfId="44742" xr:uid="{4FEF8B1F-3FF3-4FE2-9F3F-87D24FD7A346}"/>
    <cellStyle name="Notas 11 7 3" xfId="44743" xr:uid="{78EA1A7B-7AD4-4866-8223-EDD1A9321C4D}"/>
    <cellStyle name="Notas 11 8" xfId="44744" xr:uid="{FE368ABE-B1FA-479A-B835-0C3F7797D305}"/>
    <cellStyle name="Notas 11 8 2" xfId="44745" xr:uid="{568FE899-5A76-4997-8E97-76AD99CAA629}"/>
    <cellStyle name="Notas 11 8 2 2" xfId="44746" xr:uid="{1C77825E-3815-40D5-9B3B-78861261893E}"/>
    <cellStyle name="Notas 11 8 3" xfId="44747" xr:uid="{BD6B591F-85A6-47F8-9346-9F2876ABF685}"/>
    <cellStyle name="Notas 11 9" xfId="44748" xr:uid="{9D183828-04E0-4F2F-8E6F-E094FB4B2F18}"/>
    <cellStyle name="Notas 11 9 2" xfId="44749" xr:uid="{F51C6FA4-C6D5-4492-A8AD-F4A369BA6120}"/>
    <cellStyle name="Notas 11_INFORME" xfId="44750" xr:uid="{CF074B67-DDBA-4356-80CC-91A120F8FED6}"/>
    <cellStyle name="Notas 110" xfId="58948" xr:uid="{54DAC5C6-7A8C-4058-9BAE-D01A1970D6B3}"/>
    <cellStyle name="Notas 111" xfId="44572" xr:uid="{5A7D360D-657C-42A7-9B77-5E10DF2962D2}"/>
    <cellStyle name="Notas 12" xfId="44751" xr:uid="{0E94539D-143F-4FE7-AA34-53F6D157FFC3}"/>
    <cellStyle name="Notas 12 10" xfId="44752" xr:uid="{D7B990B4-D005-4244-825A-2687888E281D}"/>
    <cellStyle name="Notas 12 2" xfId="44753" xr:uid="{8F17BC7E-7B66-40BB-B662-046488E53DFD}"/>
    <cellStyle name="Notas 12 2 2" xfId="44754" xr:uid="{06A6E54F-0DBC-4AE4-9028-A8B8C66101DA}"/>
    <cellStyle name="Notas 12 2 2 2" xfId="44755" xr:uid="{AC5E39EE-C8DE-492A-AEEF-4DF1A990F7DB}"/>
    <cellStyle name="Notas 12 2 2 2 2" xfId="44756" xr:uid="{1B7E0F42-7724-4A83-941C-61146AA53064}"/>
    <cellStyle name="Notas 12 2 2 2 2 2" xfId="44757" xr:uid="{BD5604DD-438F-428E-87B8-C8F1070E0053}"/>
    <cellStyle name="Notas 12 2 2 2 3" xfId="44758" xr:uid="{C2CD4155-4D4C-4B38-B4C8-103B6CA2A75B}"/>
    <cellStyle name="Notas 12 2 2 3" xfId="44759" xr:uid="{24B1720B-29B6-4909-81AB-9C9B070CB333}"/>
    <cellStyle name="Notas 12 2 2 3 2" xfId="44760" xr:uid="{28B873AB-25EC-4333-9443-A0B0CDBD1F0F}"/>
    <cellStyle name="Notas 12 2 2 4" xfId="44761" xr:uid="{30F1A129-12CB-44B4-89E0-D879FA15D03C}"/>
    <cellStyle name="Notas 12 2 3" xfId="44762" xr:uid="{BD1DAE20-EDF9-4A6E-B9A2-34B36B402CF6}"/>
    <cellStyle name="Notas 12 2 3 2" xfId="44763" xr:uid="{1E55DBA8-A501-4076-8375-10E6A28D1EEF}"/>
    <cellStyle name="Notas 12 2 3 2 2" xfId="44764" xr:uid="{1067FCF3-B12E-41AA-A351-7A4F04040DB8}"/>
    <cellStyle name="Notas 12 2 3 3" xfId="44765" xr:uid="{20D30B35-9FD2-4B2F-87AA-BBCEC6E53F64}"/>
    <cellStyle name="Notas 12 2 4" xfId="44766" xr:uid="{6C419D48-7422-4CCF-B18D-40C51209BFD7}"/>
    <cellStyle name="Notas 12 2 4 2" xfId="44767" xr:uid="{FBE994F2-3C30-43DB-8A35-EA847EE0D8A9}"/>
    <cellStyle name="Notas 12 2 5" xfId="44768" xr:uid="{D69E6D52-669E-4E32-9093-339001876D38}"/>
    <cellStyle name="Notas 12 3" xfId="44769" xr:uid="{CBFAF814-5F49-453D-9B93-2D83792089F4}"/>
    <cellStyle name="Notas 12 3 2" xfId="44770" xr:uid="{786125F7-F136-456C-93FF-E670BC225B75}"/>
    <cellStyle name="Notas 12 3 2 2" xfId="44771" xr:uid="{C0934830-316B-4877-A6A1-4BF3EE69F91A}"/>
    <cellStyle name="Notas 12 3 2 2 2" xfId="44772" xr:uid="{00CD57C7-B582-4947-8F20-7CA1347F3D77}"/>
    <cellStyle name="Notas 12 3 2 2 2 2" xfId="44773" xr:uid="{40EE3736-B189-4CC9-8257-D3D9E127CDC1}"/>
    <cellStyle name="Notas 12 3 2 2 3" xfId="44774" xr:uid="{6A916008-9033-4AC6-B30C-B69E905D4E0F}"/>
    <cellStyle name="Notas 12 3 2 3" xfId="44775" xr:uid="{C56F8A2F-EE0E-4C98-AA9E-8182EAD597D0}"/>
    <cellStyle name="Notas 12 3 2 3 2" xfId="44776" xr:uid="{AA231259-22FD-439B-9CDE-2028E936045F}"/>
    <cellStyle name="Notas 12 3 2 4" xfId="44777" xr:uid="{E8D37F18-11B3-4311-9477-CB653C1CEBCA}"/>
    <cellStyle name="Notas 12 3 3" xfId="44778" xr:uid="{5DC3F8F5-6553-4213-BD67-943006732472}"/>
    <cellStyle name="Notas 12 3 3 2" xfId="44779" xr:uid="{DDE9757A-59C0-4A35-BE0B-34283D3BA96B}"/>
    <cellStyle name="Notas 12 3 3 2 2" xfId="44780" xr:uid="{738F9F0D-AB0F-49CA-875D-C9ACB8293CE2}"/>
    <cellStyle name="Notas 12 3 3 3" xfId="44781" xr:uid="{60E2F645-3D9A-49B3-853A-03D556BE9EED}"/>
    <cellStyle name="Notas 12 3 4" xfId="44782" xr:uid="{34DA2CF9-0964-4B04-A65B-DB549D4D6C44}"/>
    <cellStyle name="Notas 12 3 4 2" xfId="44783" xr:uid="{12AAA51A-022E-4B96-ACB2-73985381A7F1}"/>
    <cellStyle name="Notas 12 3 5" xfId="44784" xr:uid="{37156B1E-C62F-42E8-8261-ACA6BFA1DCF1}"/>
    <cellStyle name="Notas 12 4" xfId="44785" xr:uid="{311D952C-9B7F-44A6-9A54-3AE3A20C1EE3}"/>
    <cellStyle name="Notas 12 4 2" xfId="44786" xr:uid="{6D07D5E3-2DDC-415F-B6C8-089878EE91D7}"/>
    <cellStyle name="Notas 12 4 2 2" xfId="44787" xr:uid="{E0C9E10E-8691-4639-9C6F-33BE924A1432}"/>
    <cellStyle name="Notas 12 4 2 2 2" xfId="44788" xr:uid="{BF57AB90-E1D8-47AF-878F-45C0BAFB55FB}"/>
    <cellStyle name="Notas 12 4 2 2 2 2" xfId="44789" xr:uid="{7A4226C7-06B3-4BC4-8FFF-1E0B02D74957}"/>
    <cellStyle name="Notas 12 4 2 2 3" xfId="44790" xr:uid="{279EEEC9-CB0E-43F6-B00A-632010B83F3C}"/>
    <cellStyle name="Notas 12 4 2 3" xfId="44791" xr:uid="{9787FF9F-2212-4E53-B8C9-B62483404174}"/>
    <cellStyle name="Notas 12 4 2 3 2" xfId="44792" xr:uid="{F7DE6E1B-0B7F-489C-91A0-A0A9D514FA0F}"/>
    <cellStyle name="Notas 12 4 2 4" xfId="44793" xr:uid="{E5DE34C9-3797-4A2F-BF2D-C6A43ACBA56B}"/>
    <cellStyle name="Notas 12 4 3" xfId="44794" xr:uid="{1F51FDA6-278E-44FF-9E85-0A8B4897830B}"/>
    <cellStyle name="Notas 12 4 3 2" xfId="44795" xr:uid="{3C8A23B1-048F-416E-89D4-EC3A07E8194C}"/>
    <cellStyle name="Notas 12 4 3 2 2" xfId="44796" xr:uid="{D3A0540F-0889-4206-86D3-15B72C1F2862}"/>
    <cellStyle name="Notas 12 4 3 3" xfId="44797" xr:uid="{7E2553FB-A6BF-437C-9B0E-80FA3B7B7EC7}"/>
    <cellStyle name="Notas 12 4 4" xfId="44798" xr:uid="{B47DD4AF-A0EC-4AB3-980E-EF16867CA546}"/>
    <cellStyle name="Notas 12 4 4 2" xfId="44799" xr:uid="{AF8E8E5C-5EB0-47C2-97B2-1FFC1B47ECDD}"/>
    <cellStyle name="Notas 12 4 5" xfId="44800" xr:uid="{213D8655-849D-421D-8AA1-6A75A8A23FC5}"/>
    <cellStyle name="Notas 12 5" xfId="44801" xr:uid="{84729074-1FD1-4A5B-B59D-7F55412D86D0}"/>
    <cellStyle name="Notas 12 5 2" xfId="44802" xr:uid="{0D0BEE46-E825-49A9-8E53-740921FE3E3D}"/>
    <cellStyle name="Notas 12 5 2 2" xfId="44803" xr:uid="{8E485096-8DEE-4534-8265-334D99D6CFB1}"/>
    <cellStyle name="Notas 12 5 2 2 2" xfId="44804" xr:uid="{6F3FE82B-33AB-4F1D-AEC0-132AC4C21943}"/>
    <cellStyle name="Notas 12 5 2 2 2 2" xfId="44805" xr:uid="{321217C8-5D3C-41DD-97F8-BF91262C6848}"/>
    <cellStyle name="Notas 12 5 2 2 3" xfId="44806" xr:uid="{A6AE5C1C-64B8-4413-BF6B-8DFDF4949C32}"/>
    <cellStyle name="Notas 12 5 2 3" xfId="44807" xr:uid="{103C1DD7-E022-4654-903B-965CB8D9AC3F}"/>
    <cellStyle name="Notas 12 5 2 3 2" xfId="44808" xr:uid="{2E51FBEF-6A65-431B-AEA2-BD73C7C47149}"/>
    <cellStyle name="Notas 12 5 2 4" xfId="44809" xr:uid="{E43388FC-2BFA-41A3-B487-0C3EF02445B2}"/>
    <cellStyle name="Notas 12 5 3" xfId="44810" xr:uid="{553D79C3-4135-49DB-BD36-E2304CA3B38B}"/>
    <cellStyle name="Notas 12 5 3 2" xfId="44811" xr:uid="{6F357546-92E2-4DEC-A92B-4DD372781BAF}"/>
    <cellStyle name="Notas 12 5 3 2 2" xfId="44812" xr:uid="{41AEBC4A-6AD2-434E-97BC-A85AC579A8C1}"/>
    <cellStyle name="Notas 12 5 3 3" xfId="44813" xr:uid="{F4911CA1-DE20-4CAD-984F-3F5A4A008872}"/>
    <cellStyle name="Notas 12 5 4" xfId="44814" xr:uid="{8513ED61-4853-40EE-91AB-C66797A9D65F}"/>
    <cellStyle name="Notas 12 5 4 2" xfId="44815" xr:uid="{814AC72A-6FFB-4976-837C-8589D936220C}"/>
    <cellStyle name="Notas 12 5 5" xfId="44816" xr:uid="{ADD26715-55D3-4CFB-98ED-A7323574F4CF}"/>
    <cellStyle name="Notas 12 6" xfId="44817" xr:uid="{CDB9EF61-5EFE-4305-98FB-D8ADA3F78DD9}"/>
    <cellStyle name="Notas 12 6 2" xfId="44818" xr:uid="{F9845C06-8767-45EF-A560-A1D042D06EA2}"/>
    <cellStyle name="Notas 12 6 2 2" xfId="44819" xr:uid="{15071C22-C7AE-45A1-B623-06A3D3D1983B}"/>
    <cellStyle name="Notas 12 6 2 2 2" xfId="44820" xr:uid="{3073C1D5-70AC-4FED-9B8B-89DCDA79AC46}"/>
    <cellStyle name="Notas 12 6 2 3" xfId="44821" xr:uid="{E8B77338-3744-4A08-B024-2A9E7480F907}"/>
    <cellStyle name="Notas 12 6 3" xfId="44822" xr:uid="{F54ADF4D-4006-440F-A804-0F49FFE85881}"/>
    <cellStyle name="Notas 12 6 3 2" xfId="44823" xr:uid="{78F454D8-3AA1-44B3-B72D-50062300FADE}"/>
    <cellStyle name="Notas 12 6 4" xfId="44824" xr:uid="{5099EBDA-001E-45D8-B106-D47546F7A0FF}"/>
    <cellStyle name="Notas 12 7" xfId="44825" xr:uid="{DEE86C81-0ECD-4A9A-B110-16F6BC32AB04}"/>
    <cellStyle name="Notas 12 7 2" xfId="44826" xr:uid="{24778258-5C67-4646-9E4C-DB30C8B409C1}"/>
    <cellStyle name="Notas 12 7 2 2" xfId="44827" xr:uid="{588DE2B0-B599-4958-AD74-9DCD14A57F8D}"/>
    <cellStyle name="Notas 12 7 3" xfId="44828" xr:uid="{913B48FC-E5C8-4351-90E1-C143813D9C08}"/>
    <cellStyle name="Notas 12 8" xfId="44829" xr:uid="{9A75A738-E511-497B-8521-E4C5DB0831A7}"/>
    <cellStyle name="Notas 12 8 2" xfId="44830" xr:uid="{90EEB9E7-8E30-4E80-91D2-066BD249BA8F}"/>
    <cellStyle name="Notas 12 8 2 2" xfId="44831" xr:uid="{E80F6FF1-C70C-4074-AAA7-E86DF3316776}"/>
    <cellStyle name="Notas 12 8 3" xfId="44832" xr:uid="{C39D9A91-477E-4628-AB8E-B649ADAE5B54}"/>
    <cellStyle name="Notas 12 9" xfId="44833" xr:uid="{2FF83155-08C2-4981-8BD5-039E768D7C0C}"/>
    <cellStyle name="Notas 12 9 2" xfId="44834" xr:uid="{87F0A570-A008-42D8-8404-5D3B14038BFE}"/>
    <cellStyle name="Notas 12_INFORME" xfId="44835" xr:uid="{0E9DF9F3-4916-4116-BC4F-AA9D2921C3F3}"/>
    <cellStyle name="Notas 13" xfId="44836" xr:uid="{74C5B40C-5332-4DE1-8196-6D008145F791}"/>
    <cellStyle name="Notas 13 10" xfId="44837" xr:uid="{685D2526-9482-4935-ACCA-DBFE4467B7E4}"/>
    <cellStyle name="Notas 13 2" xfId="44838" xr:uid="{EC6A6111-B312-4E49-A712-4CE1BFF29F8C}"/>
    <cellStyle name="Notas 13 2 2" xfId="44839" xr:uid="{86DA7FAA-E10A-4DBA-82F8-84A0F809304D}"/>
    <cellStyle name="Notas 13 2 2 2" xfId="44840" xr:uid="{D42801B4-FF56-43DB-A366-45D0F2EEFC2F}"/>
    <cellStyle name="Notas 13 2 2 2 2" xfId="44841" xr:uid="{57374507-50C5-4768-9F24-BFC3AF9E49F2}"/>
    <cellStyle name="Notas 13 2 2 2 2 2" xfId="44842" xr:uid="{5AF11055-32EF-4E88-BEA9-B6B7452FFC2D}"/>
    <cellStyle name="Notas 13 2 2 2 3" xfId="44843" xr:uid="{42A82ED7-3DA1-415D-B8DB-F3AF81BCB3C8}"/>
    <cellStyle name="Notas 13 2 2 3" xfId="44844" xr:uid="{4E6F0C75-C4A5-4696-A70C-996E3FA80231}"/>
    <cellStyle name="Notas 13 2 2 3 2" xfId="44845" xr:uid="{6FD52D69-4D22-4C82-9F33-9AE5D64C494E}"/>
    <cellStyle name="Notas 13 2 2 4" xfId="44846" xr:uid="{744C8E43-A603-4CEB-AD8D-7B4EF8398E05}"/>
    <cellStyle name="Notas 13 2 3" xfId="44847" xr:uid="{2BC7A260-5E73-4EDC-A8C5-103291342143}"/>
    <cellStyle name="Notas 13 2 3 2" xfId="44848" xr:uid="{ECB32CB3-0CD3-41AC-84DD-189B99558AA6}"/>
    <cellStyle name="Notas 13 2 3 2 2" xfId="44849" xr:uid="{461441BD-7DDE-456F-BCE6-A24CACFE2472}"/>
    <cellStyle name="Notas 13 2 3 3" xfId="44850" xr:uid="{7942787D-651D-4DEA-9AC1-1F43E522C02D}"/>
    <cellStyle name="Notas 13 2 4" xfId="44851" xr:uid="{5839FD9E-C364-4775-92DE-74CEF7851F6E}"/>
    <cellStyle name="Notas 13 2 4 2" xfId="44852" xr:uid="{3A9467AE-36D9-4F10-9620-0558FBCE744A}"/>
    <cellStyle name="Notas 13 2 5" xfId="44853" xr:uid="{3E54AB2E-0299-4D57-885A-15A472B92E28}"/>
    <cellStyle name="Notas 13 3" xfId="44854" xr:uid="{AA432C4B-A961-4487-AF7C-5B19F5FEA877}"/>
    <cellStyle name="Notas 13 3 2" xfId="44855" xr:uid="{FE8F7D1D-9ED6-4FD5-B984-787FADCD333B}"/>
    <cellStyle name="Notas 13 3 2 2" xfId="44856" xr:uid="{67EDE20F-3D60-4F92-B742-34AE945DC75F}"/>
    <cellStyle name="Notas 13 3 2 2 2" xfId="44857" xr:uid="{A2F45F02-F1B9-4678-81B1-91831908F44A}"/>
    <cellStyle name="Notas 13 3 2 2 2 2" xfId="44858" xr:uid="{194CD5FB-3929-4580-BF27-79AE34E34A00}"/>
    <cellStyle name="Notas 13 3 2 2 3" xfId="44859" xr:uid="{3FD4A63E-9271-4E05-BE02-12F8CAD6F582}"/>
    <cellStyle name="Notas 13 3 2 3" xfId="44860" xr:uid="{E9322486-E004-4B76-8090-E55B54102CFB}"/>
    <cellStyle name="Notas 13 3 2 3 2" xfId="44861" xr:uid="{88EF9D1B-9E58-491E-95D6-A9BB1338A406}"/>
    <cellStyle name="Notas 13 3 2 4" xfId="44862" xr:uid="{283753C4-0BFE-4933-BC0E-E40BD2779A19}"/>
    <cellStyle name="Notas 13 3 3" xfId="44863" xr:uid="{1ADC8F8D-E5EB-4F4E-A1E5-8044066D2A27}"/>
    <cellStyle name="Notas 13 3 3 2" xfId="44864" xr:uid="{3E5BAB26-330B-4456-AA29-CB8D9B239728}"/>
    <cellStyle name="Notas 13 3 3 2 2" xfId="44865" xr:uid="{0369F523-4EF3-4EC3-BAEB-8A6E46A968F7}"/>
    <cellStyle name="Notas 13 3 3 3" xfId="44866" xr:uid="{F134A725-65F2-426B-BACC-72A387C6F425}"/>
    <cellStyle name="Notas 13 3 4" xfId="44867" xr:uid="{97CFCBBD-C080-4740-8C61-6FFCC268F3D4}"/>
    <cellStyle name="Notas 13 3 4 2" xfId="44868" xr:uid="{2D7E568B-BAE9-42EB-847F-829762E75391}"/>
    <cellStyle name="Notas 13 3 5" xfId="44869" xr:uid="{148BC856-BDAD-4AA8-90BE-A61781137C1F}"/>
    <cellStyle name="Notas 13 4" xfId="44870" xr:uid="{7E1C65DA-04F9-4120-AE9E-A6985A9C1157}"/>
    <cellStyle name="Notas 13 4 2" xfId="44871" xr:uid="{335C3A70-85ED-428C-9961-030954FECFBB}"/>
    <cellStyle name="Notas 13 4 2 2" xfId="44872" xr:uid="{821C8A8F-EB95-418C-B007-479FDB267CBE}"/>
    <cellStyle name="Notas 13 4 2 2 2" xfId="44873" xr:uid="{98929A80-9935-415B-9428-935DC52285EB}"/>
    <cellStyle name="Notas 13 4 2 2 2 2" xfId="44874" xr:uid="{5EE5D4A5-4F75-4825-A0D9-72D1287920C5}"/>
    <cellStyle name="Notas 13 4 2 2 3" xfId="44875" xr:uid="{9EA686A9-FAF0-4EC7-9CDA-64411F3724E3}"/>
    <cellStyle name="Notas 13 4 2 3" xfId="44876" xr:uid="{078E48F4-78FB-40FC-A743-DFDCC8ED1A94}"/>
    <cellStyle name="Notas 13 4 2 3 2" xfId="44877" xr:uid="{467FF06D-6C50-4134-A924-3A3EBEC3E3C2}"/>
    <cellStyle name="Notas 13 4 2 4" xfId="44878" xr:uid="{2129446C-21EC-48E4-B064-C9CE088C5493}"/>
    <cellStyle name="Notas 13 4 3" xfId="44879" xr:uid="{65480287-A1B0-4AE7-946F-A119C1F3926E}"/>
    <cellStyle name="Notas 13 4 3 2" xfId="44880" xr:uid="{28237BF6-6D60-4727-8514-187BE6AA70BF}"/>
    <cellStyle name="Notas 13 4 3 2 2" xfId="44881" xr:uid="{75E6F20F-4DC6-48D4-8021-BE55CDBB06FD}"/>
    <cellStyle name="Notas 13 4 3 3" xfId="44882" xr:uid="{184CF974-E5E8-4E4B-8832-80F0EA89DCD2}"/>
    <cellStyle name="Notas 13 4 4" xfId="44883" xr:uid="{BCE18FCA-05B0-44E7-9B2E-1AE1923460BE}"/>
    <cellStyle name="Notas 13 4 4 2" xfId="44884" xr:uid="{85607DAD-197A-4090-8039-6318C5DEC442}"/>
    <cellStyle name="Notas 13 4 5" xfId="44885" xr:uid="{3988280A-3200-4A31-AE90-A13A2EAB9AEF}"/>
    <cellStyle name="Notas 13 5" xfId="44886" xr:uid="{80FE72F1-B785-46CB-A339-E5404EA9FBBD}"/>
    <cellStyle name="Notas 13 5 2" xfId="44887" xr:uid="{46D2B1A6-272E-4273-84D5-3392FEF1FD74}"/>
    <cellStyle name="Notas 13 5 2 2" xfId="44888" xr:uid="{23CE0637-1D95-4650-81C5-4EE612B43947}"/>
    <cellStyle name="Notas 13 5 2 2 2" xfId="44889" xr:uid="{CD99E5F3-FB03-4FCF-9E13-10C1BF7BDD40}"/>
    <cellStyle name="Notas 13 5 2 2 2 2" xfId="44890" xr:uid="{A3F595DE-830B-44A2-9176-E831F9EDC6B5}"/>
    <cellStyle name="Notas 13 5 2 2 3" xfId="44891" xr:uid="{1012E3CC-BED1-4827-BD08-AA68BAD96B84}"/>
    <cellStyle name="Notas 13 5 2 3" xfId="44892" xr:uid="{C379DE68-AEB5-423C-BDE3-9F83CB229667}"/>
    <cellStyle name="Notas 13 5 2 3 2" xfId="44893" xr:uid="{BDF23B37-5FF7-43C5-85D5-240D47F9F888}"/>
    <cellStyle name="Notas 13 5 2 4" xfId="44894" xr:uid="{6D6C3F6F-3732-468B-97C8-A940B3DE4C22}"/>
    <cellStyle name="Notas 13 5 3" xfId="44895" xr:uid="{4980144B-60CF-475B-B6D2-E1EA7B58E025}"/>
    <cellStyle name="Notas 13 5 3 2" xfId="44896" xr:uid="{6E380761-DCE4-4DAE-B914-EFAF41B61AFB}"/>
    <cellStyle name="Notas 13 5 3 2 2" xfId="44897" xr:uid="{68873884-E75A-4CEF-8CDC-897B97EABA01}"/>
    <cellStyle name="Notas 13 5 3 3" xfId="44898" xr:uid="{4A30D1F3-F599-40BB-B3B3-30C4E8CC8287}"/>
    <cellStyle name="Notas 13 5 4" xfId="44899" xr:uid="{183DD6F7-0306-45B2-BB27-55C03DDC152C}"/>
    <cellStyle name="Notas 13 5 4 2" xfId="44900" xr:uid="{20EA0B5E-BD1B-4D34-93BE-F236D77BE964}"/>
    <cellStyle name="Notas 13 5 5" xfId="44901" xr:uid="{B0A71FC1-386E-4404-9D5A-846E4FD7D7BF}"/>
    <cellStyle name="Notas 13 6" xfId="44902" xr:uid="{34994C44-094E-46D4-A2CE-11D930D6E97C}"/>
    <cellStyle name="Notas 13 6 2" xfId="44903" xr:uid="{7A2C7C00-9DBC-4700-AD04-580BAA97103B}"/>
    <cellStyle name="Notas 13 6 2 2" xfId="44904" xr:uid="{8ACAC3FA-C1FA-437C-AFDC-5DF040F690EE}"/>
    <cellStyle name="Notas 13 6 2 2 2" xfId="44905" xr:uid="{7B79F6EF-48F8-4AF4-933F-634E18F17218}"/>
    <cellStyle name="Notas 13 6 2 3" xfId="44906" xr:uid="{C0A2E0AA-201A-48B3-BF8A-34EC3796F8A3}"/>
    <cellStyle name="Notas 13 6 3" xfId="44907" xr:uid="{9B04B3C4-4310-4A34-AF64-AA9507821D42}"/>
    <cellStyle name="Notas 13 6 3 2" xfId="44908" xr:uid="{3053E030-4DFA-40BD-B889-E59BBAD0428D}"/>
    <cellStyle name="Notas 13 6 4" xfId="44909" xr:uid="{611FFEA8-B5A5-46A4-846E-4BBA1D69ACC0}"/>
    <cellStyle name="Notas 13 7" xfId="44910" xr:uid="{9B62B70F-933E-4220-99B3-3A83EBBB700E}"/>
    <cellStyle name="Notas 13 7 2" xfId="44911" xr:uid="{29CDB722-26C4-4EF8-B63F-16F7513BA751}"/>
    <cellStyle name="Notas 13 7 2 2" xfId="44912" xr:uid="{C853547A-7130-41C6-8965-B3E4018D3684}"/>
    <cellStyle name="Notas 13 7 3" xfId="44913" xr:uid="{35F4BEAD-D32F-4E65-995F-372D9C1CD7C1}"/>
    <cellStyle name="Notas 13 8" xfId="44914" xr:uid="{F32BD2EF-F8CF-4F97-819E-81C9D0C8A2AC}"/>
    <cellStyle name="Notas 13 8 2" xfId="44915" xr:uid="{2BE73324-69AB-4FF9-9242-4350BA6D08A1}"/>
    <cellStyle name="Notas 13 8 2 2" xfId="44916" xr:uid="{61F78249-7233-4FD1-A197-8659A7FB2952}"/>
    <cellStyle name="Notas 13 8 3" xfId="44917" xr:uid="{55C8E17F-4C27-4832-8D65-C17139BBB3E8}"/>
    <cellStyle name="Notas 13 9" xfId="44918" xr:uid="{0CCFD86F-1A9A-4365-A225-A5237D9C888A}"/>
    <cellStyle name="Notas 13 9 2" xfId="44919" xr:uid="{5CA08717-5873-431C-8FED-24B896FDBF1D}"/>
    <cellStyle name="Notas 13_INFORME" xfId="44920" xr:uid="{C76738E9-65D4-4CB2-9960-DA29AAEDD883}"/>
    <cellStyle name="Notas 14" xfId="44921" xr:uid="{33607519-9F10-4244-8478-4D31C588EB06}"/>
    <cellStyle name="Notas 14 10" xfId="44922" xr:uid="{848B4460-E207-4388-B34F-895EEAA1C96D}"/>
    <cellStyle name="Notas 14 2" xfId="44923" xr:uid="{DC41DFA3-85BF-4233-A9F8-FB832B1109D6}"/>
    <cellStyle name="Notas 14 2 2" xfId="44924" xr:uid="{71A19159-B846-4DDB-B087-FB5FC96B939A}"/>
    <cellStyle name="Notas 14 2 2 2" xfId="44925" xr:uid="{5E56C3A1-8A0B-41CE-8B3C-BE6809EA6C86}"/>
    <cellStyle name="Notas 14 2 2 2 2" xfId="44926" xr:uid="{F1AAE598-2281-4510-998A-6873AA257D99}"/>
    <cellStyle name="Notas 14 2 2 2 2 2" xfId="44927" xr:uid="{A42E9F52-A41E-43CC-8C9C-226A7DEB7724}"/>
    <cellStyle name="Notas 14 2 2 2 3" xfId="44928" xr:uid="{73E92633-2398-4D77-B584-4DF0A1E5A1C5}"/>
    <cellStyle name="Notas 14 2 2 3" xfId="44929" xr:uid="{5711771E-4ED1-47D2-9E47-FF068392FD44}"/>
    <cellStyle name="Notas 14 2 2 3 2" xfId="44930" xr:uid="{FE8800EA-85F0-4F3F-8F8E-D4B085D71A7E}"/>
    <cellStyle name="Notas 14 2 2 4" xfId="44931" xr:uid="{33863E22-0F67-486F-BB21-D07F7AEF2949}"/>
    <cellStyle name="Notas 14 2 3" xfId="44932" xr:uid="{FFBCA07F-6412-4AAA-99BA-DC6DB9EB4E67}"/>
    <cellStyle name="Notas 14 2 3 2" xfId="44933" xr:uid="{CD021460-162D-4EAF-81BB-85002A59CC96}"/>
    <cellStyle name="Notas 14 2 3 2 2" xfId="44934" xr:uid="{FB2623EE-E167-4D01-B118-FD3E4FB0665F}"/>
    <cellStyle name="Notas 14 2 3 3" xfId="44935" xr:uid="{944978EE-9E70-473D-ABB0-2992CB5E9F8C}"/>
    <cellStyle name="Notas 14 2 4" xfId="44936" xr:uid="{2AD7BC21-6611-4BBD-A7B5-AD18EA0F87BF}"/>
    <cellStyle name="Notas 14 2 4 2" xfId="44937" xr:uid="{DFB4E740-FA2B-4136-A93D-6A6C9CF77579}"/>
    <cellStyle name="Notas 14 2 5" xfId="44938" xr:uid="{DEA01F22-5690-4328-81AE-93B532BA209B}"/>
    <cellStyle name="Notas 14 3" xfId="44939" xr:uid="{B66AEF60-C69B-4A96-9394-2E3BF684DB68}"/>
    <cellStyle name="Notas 14 3 2" xfId="44940" xr:uid="{E7BF57AD-D3EA-4D6E-B626-ABD4CB35192E}"/>
    <cellStyle name="Notas 14 3 2 2" xfId="44941" xr:uid="{F0B56F58-B8D2-4E38-8401-0CD8A5BC1F5B}"/>
    <cellStyle name="Notas 14 3 2 2 2" xfId="44942" xr:uid="{802CCBDC-4768-48C9-97B4-100B8692C1AD}"/>
    <cellStyle name="Notas 14 3 2 2 2 2" xfId="44943" xr:uid="{E9673747-CD5B-4035-8543-4D4D457923FB}"/>
    <cellStyle name="Notas 14 3 2 2 3" xfId="44944" xr:uid="{344713C0-8225-42A6-9FAD-307FE6F9081B}"/>
    <cellStyle name="Notas 14 3 2 3" xfId="44945" xr:uid="{5FA4127C-A857-4BD9-B2BE-2F1DF57B193E}"/>
    <cellStyle name="Notas 14 3 2 3 2" xfId="44946" xr:uid="{5E2F0E8B-9BB3-4508-986C-69B446DA6EF4}"/>
    <cellStyle name="Notas 14 3 2 4" xfId="44947" xr:uid="{2393014D-A0BF-4F41-A339-B46D93E71D8F}"/>
    <cellStyle name="Notas 14 3 3" xfId="44948" xr:uid="{B557AD9D-DF2A-4A49-9AA4-327EA0C08C3D}"/>
    <cellStyle name="Notas 14 3 3 2" xfId="44949" xr:uid="{52C17D77-0DB8-4495-8BE6-BEAAA85DF97D}"/>
    <cellStyle name="Notas 14 3 3 2 2" xfId="44950" xr:uid="{476F8A24-6065-4AD9-9C6E-28BFDD47EA63}"/>
    <cellStyle name="Notas 14 3 3 3" xfId="44951" xr:uid="{94733E73-A549-4EA8-9542-65B1D22A4301}"/>
    <cellStyle name="Notas 14 3 4" xfId="44952" xr:uid="{B122792C-4D0A-44CF-9387-8CD9B92B2DE1}"/>
    <cellStyle name="Notas 14 3 4 2" xfId="44953" xr:uid="{1AFBFA3D-36D2-4C1D-B9F7-A435900A1516}"/>
    <cellStyle name="Notas 14 3 5" xfId="44954" xr:uid="{83EBEBAB-6A12-442A-BB84-DA8A04188E89}"/>
    <cellStyle name="Notas 14 4" xfId="44955" xr:uid="{1ADBFF0E-2F75-4C7D-BB6A-ABD9446AF2E2}"/>
    <cellStyle name="Notas 14 4 2" xfId="44956" xr:uid="{21654FC7-A55F-4819-B127-7892AF6A896D}"/>
    <cellStyle name="Notas 14 4 2 2" xfId="44957" xr:uid="{7519A076-0243-48F0-B2D9-BEDE66872AE7}"/>
    <cellStyle name="Notas 14 4 2 2 2" xfId="44958" xr:uid="{A5670D15-CE8C-4E50-8EEA-963269AD9572}"/>
    <cellStyle name="Notas 14 4 2 2 2 2" xfId="44959" xr:uid="{DA55B6AF-8901-4856-B51A-56591E5625DB}"/>
    <cellStyle name="Notas 14 4 2 2 3" xfId="44960" xr:uid="{37BC4574-810E-480F-B8FF-1392012FFC51}"/>
    <cellStyle name="Notas 14 4 2 3" xfId="44961" xr:uid="{20C68CA3-FD8D-4FFD-AE66-DFE1D1AE10CC}"/>
    <cellStyle name="Notas 14 4 2 3 2" xfId="44962" xr:uid="{F0935479-DCD1-458E-B62A-73806A644076}"/>
    <cellStyle name="Notas 14 4 2 4" xfId="44963" xr:uid="{83B884FB-3D2B-477E-AF1E-E4BB52CDFF15}"/>
    <cellStyle name="Notas 14 4 3" xfId="44964" xr:uid="{D7F813FE-AA75-4594-B22D-2C9F445B68F9}"/>
    <cellStyle name="Notas 14 4 3 2" xfId="44965" xr:uid="{C2E7ED95-3699-4118-8733-EF7472636AC9}"/>
    <cellStyle name="Notas 14 4 3 2 2" xfId="44966" xr:uid="{6EF28BCC-8A27-4486-985C-2364B6672E64}"/>
    <cellStyle name="Notas 14 4 3 3" xfId="44967" xr:uid="{867714D5-D166-4AF3-B4FB-7D4972B06C72}"/>
    <cellStyle name="Notas 14 4 4" xfId="44968" xr:uid="{8E00CCC0-D5FF-434C-935B-501AF5CC5932}"/>
    <cellStyle name="Notas 14 4 4 2" xfId="44969" xr:uid="{50BA6DA1-0339-4E96-B8D2-7B2D5AA911E4}"/>
    <cellStyle name="Notas 14 4 5" xfId="44970" xr:uid="{6DBB803F-F0C3-4124-A950-33AD1978837A}"/>
    <cellStyle name="Notas 14 5" xfId="44971" xr:uid="{934C548E-FFC0-4779-8054-8059C7F20FA4}"/>
    <cellStyle name="Notas 14 5 2" xfId="44972" xr:uid="{523B7338-4C62-4248-B1F8-58C705943983}"/>
    <cellStyle name="Notas 14 5 2 2" xfId="44973" xr:uid="{C49D9E8F-35C7-40BB-AA68-F993AEAB4DE0}"/>
    <cellStyle name="Notas 14 5 2 2 2" xfId="44974" xr:uid="{40762DF1-7EE4-40DA-A558-B31EA3ACE848}"/>
    <cellStyle name="Notas 14 5 2 2 2 2" xfId="44975" xr:uid="{0916B264-FC55-4BF1-8125-34191816FFA9}"/>
    <cellStyle name="Notas 14 5 2 2 3" xfId="44976" xr:uid="{32547BD9-D8D1-4595-AB8E-0BE329B6743D}"/>
    <cellStyle name="Notas 14 5 2 3" xfId="44977" xr:uid="{1F00CE75-0C46-4EC7-8912-8FD5F5E620BF}"/>
    <cellStyle name="Notas 14 5 2 3 2" xfId="44978" xr:uid="{F2552F61-D71D-4456-84C7-301317B616BF}"/>
    <cellStyle name="Notas 14 5 2 4" xfId="44979" xr:uid="{9F0CEEAA-9D8F-459B-9FC0-4A8C74A97E1A}"/>
    <cellStyle name="Notas 14 5 3" xfId="44980" xr:uid="{E783C741-78BD-42E9-9128-E4F93935BBF0}"/>
    <cellStyle name="Notas 14 5 3 2" xfId="44981" xr:uid="{EB38C736-8CB1-44B5-ACFD-12680CBB9B8A}"/>
    <cellStyle name="Notas 14 5 3 2 2" xfId="44982" xr:uid="{448CD763-CAEF-44EB-9A57-AF39AAEB2922}"/>
    <cellStyle name="Notas 14 5 3 3" xfId="44983" xr:uid="{779030FC-86E4-4630-A903-6EE14EDE6A11}"/>
    <cellStyle name="Notas 14 5 4" xfId="44984" xr:uid="{AD1B3C1B-48FD-4BCB-982B-95D39BEFF243}"/>
    <cellStyle name="Notas 14 5 4 2" xfId="44985" xr:uid="{2616C1FD-FF38-4C20-9DF2-C6C075D9014C}"/>
    <cellStyle name="Notas 14 5 5" xfId="44986" xr:uid="{BEED0F20-53AE-423A-82C8-FB0B8CDC467D}"/>
    <cellStyle name="Notas 14 6" xfId="44987" xr:uid="{DA13C68F-7D17-4065-82F8-1AB66788A781}"/>
    <cellStyle name="Notas 14 6 2" xfId="44988" xr:uid="{1209B7FA-51BF-412A-8CC5-6C4D6ED6244E}"/>
    <cellStyle name="Notas 14 6 2 2" xfId="44989" xr:uid="{1F6A73D7-A323-42FF-B057-B8E823BEE813}"/>
    <cellStyle name="Notas 14 6 2 2 2" xfId="44990" xr:uid="{FEF628F6-255F-4F71-82BE-854D69C2D1B4}"/>
    <cellStyle name="Notas 14 6 2 3" xfId="44991" xr:uid="{E3FF75F3-5A55-4723-8BD0-BC6F5F17AB7D}"/>
    <cellStyle name="Notas 14 6 3" xfId="44992" xr:uid="{92E00771-4B2F-42A0-8F50-EDE17FC61ED7}"/>
    <cellStyle name="Notas 14 6 3 2" xfId="44993" xr:uid="{139C1DB0-682E-46BD-9F97-5370C6472AA0}"/>
    <cellStyle name="Notas 14 6 4" xfId="44994" xr:uid="{A4B61646-968D-4FE4-B0A6-B314CFEFA925}"/>
    <cellStyle name="Notas 14 7" xfId="44995" xr:uid="{D8AA7EA0-F8C0-4002-8A52-4253C5DBA433}"/>
    <cellStyle name="Notas 14 7 2" xfId="44996" xr:uid="{AA0FC966-BECF-4D75-8CDB-043CC466C4D6}"/>
    <cellStyle name="Notas 14 7 2 2" xfId="44997" xr:uid="{879E38B8-3013-4811-95FB-454E0D84E63D}"/>
    <cellStyle name="Notas 14 7 3" xfId="44998" xr:uid="{219A865E-A80C-483C-9291-C14BDB54C2F4}"/>
    <cellStyle name="Notas 14 8" xfId="44999" xr:uid="{830789C1-83F2-4856-B2E3-08DF12C400F5}"/>
    <cellStyle name="Notas 14 8 2" xfId="45000" xr:uid="{EA16542E-668C-4B5E-B1F3-01DED2056B6D}"/>
    <cellStyle name="Notas 14 8 2 2" xfId="45001" xr:uid="{B88CCEFF-F628-4E00-A1B2-3FA1B7A435A5}"/>
    <cellStyle name="Notas 14 8 3" xfId="45002" xr:uid="{4CC4C01D-E4D4-4F49-B706-4DFF288E71F8}"/>
    <cellStyle name="Notas 14 9" xfId="45003" xr:uid="{5BBEBF48-B92C-4F83-93F5-DBAD9494EE5C}"/>
    <cellStyle name="Notas 14 9 2" xfId="45004" xr:uid="{3C4105F8-C6FF-48F0-A5EF-FEE46BBC0A36}"/>
    <cellStyle name="Notas 14_INFORME" xfId="45005" xr:uid="{25EF658C-4833-4AB7-9BC5-589EB70E1E59}"/>
    <cellStyle name="Notas 15" xfId="45006" xr:uid="{07649797-DD7B-47B7-ADB8-4983ABEF8FA4}"/>
    <cellStyle name="Notas 15 2" xfId="45007" xr:uid="{338B572E-0F6A-49A3-A694-F2AEC960B9BE}"/>
    <cellStyle name="Notas 15 2 2" xfId="45008" xr:uid="{2534B7EE-6467-4C7E-8586-84016577B5D7}"/>
    <cellStyle name="Notas 15 2 2 2" xfId="45009" xr:uid="{8FCEE115-B384-411B-B107-BF8BCF2BD6B8}"/>
    <cellStyle name="Notas 15 2 2 2 2" xfId="45010" xr:uid="{837D070E-08B8-455C-BEBC-696AB2DA0581}"/>
    <cellStyle name="Notas 15 2 2 2 2 2" xfId="45011" xr:uid="{85FFBE48-DD00-4FF9-ABBC-21B9B168AFA7}"/>
    <cellStyle name="Notas 15 2 2 2 3" xfId="45012" xr:uid="{138025CE-CE79-45E6-BBE5-461D1D2CA801}"/>
    <cellStyle name="Notas 15 2 2 3" xfId="45013" xr:uid="{DA79CCFE-6DED-425A-9580-9E0501A4D239}"/>
    <cellStyle name="Notas 15 2 2 3 2" xfId="45014" xr:uid="{D06145D2-EAAC-43B4-B0F8-0DF2177EAB2B}"/>
    <cellStyle name="Notas 15 2 2 4" xfId="45015" xr:uid="{05345F4E-CFCC-4627-873D-83270862F337}"/>
    <cellStyle name="Notas 15 2 3" xfId="45016" xr:uid="{B4DA6C06-83CF-499B-9D30-A6980242A441}"/>
    <cellStyle name="Notas 15 2 3 2" xfId="45017" xr:uid="{BEA9E3D6-05D4-47E8-8F49-6164EAFE5FC5}"/>
    <cellStyle name="Notas 15 2 3 2 2" xfId="45018" xr:uid="{852400FF-5DFF-42DE-BE2C-ADE479B48D01}"/>
    <cellStyle name="Notas 15 2 3 3" xfId="45019" xr:uid="{DFDB95B9-F28B-407B-8459-AC91750F457B}"/>
    <cellStyle name="Notas 15 2 4" xfId="45020" xr:uid="{FCA1F813-2F17-4B9D-B226-73A09D9263AE}"/>
    <cellStyle name="Notas 15 2 4 2" xfId="45021" xr:uid="{49CCE842-5CE3-4ED7-89E9-FCE17B46F692}"/>
    <cellStyle name="Notas 15 2 5" xfId="45022" xr:uid="{4162C543-D89C-44E7-A222-79F0726BE339}"/>
    <cellStyle name="Notas 15 3" xfId="45023" xr:uid="{7C0312A8-2B3C-4720-A787-C4A37EBDF476}"/>
    <cellStyle name="Notas 15 3 2" xfId="45024" xr:uid="{45736559-DB1B-484E-8F16-949610558DA7}"/>
    <cellStyle name="Notas 15 3 2 2" xfId="45025" xr:uid="{2C200839-E818-46FD-BA9F-CDAAB2B4D6D7}"/>
    <cellStyle name="Notas 15 3 2 2 2" xfId="45026" xr:uid="{BD29206F-12B9-4AE6-87AD-AA4D1BE331C8}"/>
    <cellStyle name="Notas 15 3 2 3" xfId="45027" xr:uid="{D6981DFF-487F-42BC-A2F7-DEEEA808863B}"/>
    <cellStyle name="Notas 15 3 3" xfId="45028" xr:uid="{2030C38D-F307-49FF-8264-B543A43BF731}"/>
    <cellStyle name="Notas 15 3 3 2" xfId="45029" xr:uid="{FEE30437-F969-4C5E-B834-7FE3A60E89C3}"/>
    <cellStyle name="Notas 15 3 4" xfId="45030" xr:uid="{F825F27F-8DC0-4DC7-8F8D-8752352FEA0D}"/>
    <cellStyle name="Notas 15 4" xfId="45031" xr:uid="{3786EA80-FCAE-4A7A-B761-4067E629E466}"/>
    <cellStyle name="Notas 15 4 2" xfId="45032" xr:uid="{B9454773-1D96-4C6D-B5B6-3926CF8AC81C}"/>
    <cellStyle name="Notas 15 4 2 2" xfId="45033" xr:uid="{02A5A4ED-965E-49DE-A0C6-8F5B7163C12D}"/>
    <cellStyle name="Notas 15 4 3" xfId="45034" xr:uid="{EE65AD53-A16C-4645-A407-2F34A9D04ADD}"/>
    <cellStyle name="Notas 15 5" xfId="45035" xr:uid="{EDE269D2-1E79-4BCC-A034-D7C09B21D8B7}"/>
    <cellStyle name="Notas 15 5 2" xfId="45036" xr:uid="{5B722A93-018F-4A1D-909A-1D7304910B05}"/>
    <cellStyle name="Notas 15 6" xfId="45037" xr:uid="{854F7634-C1D4-4BBA-BA2A-756F1CB6C388}"/>
    <cellStyle name="Notas 15_INFORME" xfId="45038" xr:uid="{2AEB9078-50E0-4B3B-A034-7E8867BA3120}"/>
    <cellStyle name="Notas 16" xfId="45039" xr:uid="{832AABCA-B563-4FB5-AE0A-02949461D7B3}"/>
    <cellStyle name="Notas 16 2" xfId="45040" xr:uid="{6956D481-2373-4A24-8A59-E8656F634AD4}"/>
    <cellStyle name="Notas 16 2 2" xfId="45041" xr:uid="{486AD232-B4C8-48A0-BA7E-B4371A920D97}"/>
    <cellStyle name="Notas 16 2 2 2" xfId="45042" xr:uid="{D85F0B81-54A4-4EC0-8AA7-D3B61E19F5CC}"/>
    <cellStyle name="Notas 16 2 2 2 2" xfId="45043" xr:uid="{3552FD2A-C13C-4887-9A7E-3B5CE75B775E}"/>
    <cellStyle name="Notas 16 2 2 3" xfId="45044" xr:uid="{AD0672B9-A1DD-4BBE-A45C-6F658762D4B7}"/>
    <cellStyle name="Notas 16 2 3" xfId="45045" xr:uid="{FF248E24-2D63-4506-804C-10AC0C6DB566}"/>
    <cellStyle name="Notas 16 2 3 2" xfId="45046" xr:uid="{9794936B-D81C-4001-A097-5FCA58ADC148}"/>
    <cellStyle name="Notas 16 2 4" xfId="45047" xr:uid="{C97FC8F3-79B2-4D9B-B2E9-A9DF5DE77D66}"/>
    <cellStyle name="Notas 16 3" xfId="45048" xr:uid="{93A68CE8-1EE7-40D8-8EC6-BD1408AA0915}"/>
    <cellStyle name="Notas 16 3 2" xfId="45049" xr:uid="{86FFD378-785B-45C8-B5A6-74F2E033F512}"/>
    <cellStyle name="Notas 16 3 2 2" xfId="45050" xr:uid="{AFB2C22E-A443-4397-8A85-D393B3082B64}"/>
    <cellStyle name="Notas 16 3 3" xfId="45051" xr:uid="{B8FDB3F7-7E85-4EA3-AAC2-DD76BF8D18FA}"/>
    <cellStyle name="Notas 16 4" xfId="45052" xr:uid="{A0D7E965-697C-4917-ACF1-603DE36272F4}"/>
    <cellStyle name="Notas 16 4 2" xfId="45053" xr:uid="{735734EC-6A05-40D8-B955-398E856622B0}"/>
    <cellStyle name="Notas 16 5" xfId="45054" xr:uid="{877BBAFF-B888-418D-83C6-C23DFCE39AD4}"/>
    <cellStyle name="Notas 17" xfId="45055" xr:uid="{870E3606-B8D5-4599-903D-6AE1415C34FB}"/>
    <cellStyle name="Notas 17 2" xfId="45056" xr:uid="{FAE5BBEB-27C4-4E98-8E18-47470FAA4222}"/>
    <cellStyle name="Notas 17 2 2" xfId="45057" xr:uid="{FDA3D0C8-7DDF-47FD-8E61-745DE4A89FAD}"/>
    <cellStyle name="Notas 17 2 2 2" xfId="45058" xr:uid="{C8B5FA8A-CCD4-46EF-A6FF-81188D63E84A}"/>
    <cellStyle name="Notas 17 2 2 2 2" xfId="45059" xr:uid="{0FA75D3F-F158-4D80-9158-639CCE619283}"/>
    <cellStyle name="Notas 17 2 2 3" xfId="45060" xr:uid="{56AC7E45-DF07-4548-8199-B2A986F605D4}"/>
    <cellStyle name="Notas 17 2 3" xfId="45061" xr:uid="{C0312D50-D706-4FAE-840E-2D055B916AB5}"/>
    <cellStyle name="Notas 17 2 3 2" xfId="45062" xr:uid="{011844E4-F525-4262-AF28-C1A06199E3EC}"/>
    <cellStyle name="Notas 17 2 4" xfId="45063" xr:uid="{8DAE10C1-E3D9-412E-9F30-4480BFE71D54}"/>
    <cellStyle name="Notas 17 3" xfId="45064" xr:uid="{018DADCD-5D57-45A5-B809-1A90276D831E}"/>
    <cellStyle name="Notas 17 3 2" xfId="45065" xr:uid="{513B19B9-B8D4-4E83-8685-ED1D8BE399B6}"/>
    <cellStyle name="Notas 17 3 2 2" xfId="45066" xr:uid="{B1BECC4C-2F13-4F66-A9AF-E34D7D20ED13}"/>
    <cellStyle name="Notas 17 3 3" xfId="45067" xr:uid="{ABD69497-EC51-429A-9EE8-0F3CBF026E81}"/>
    <cellStyle name="Notas 17 4" xfId="45068" xr:uid="{3A855730-BBC6-4A0B-AC1E-02F50210EAF2}"/>
    <cellStyle name="Notas 17 4 2" xfId="45069" xr:uid="{21BB2453-BABF-477C-8AF0-CDB3FF6B8F06}"/>
    <cellStyle name="Notas 17 5" xfId="45070" xr:uid="{C2296DD8-500B-4986-9365-BCDA24699860}"/>
    <cellStyle name="Notas 18" xfId="45071" xr:uid="{B081CE3D-AA09-48F3-B7AD-8B7CAEF1E5F7}"/>
    <cellStyle name="Notas 18 2" xfId="45072" xr:uid="{1717AF09-9AB8-4289-BBB0-A08209ACC4BB}"/>
    <cellStyle name="Notas 18 2 2" xfId="45073" xr:uid="{822109F0-F640-4338-AE48-4A699961010A}"/>
    <cellStyle name="Notas 18 2 2 2" xfId="45074" xr:uid="{7F818B52-4F20-40C0-826A-2CD816EE78B3}"/>
    <cellStyle name="Notas 18 2 2 2 2" xfId="45075" xr:uid="{BDEA68D2-48B4-4A75-8194-BCC819AA393E}"/>
    <cellStyle name="Notas 18 2 2 3" xfId="45076" xr:uid="{A496F2AE-4C47-479B-A2D0-F7AC5BF0FB25}"/>
    <cellStyle name="Notas 18 2 3" xfId="45077" xr:uid="{CD02AF9F-FDD4-4B87-A18B-BAADC55C3B4D}"/>
    <cellStyle name="Notas 18 2 3 2" xfId="45078" xr:uid="{D65C160A-C848-4044-9F06-1C8FFBEF250A}"/>
    <cellStyle name="Notas 18 2 4" xfId="45079" xr:uid="{1E5EE12B-3A68-4861-A16F-6B2BCC6801EC}"/>
    <cellStyle name="Notas 18 3" xfId="45080" xr:uid="{D8223DA2-029C-4C8B-93C1-939FC5B2261D}"/>
    <cellStyle name="Notas 18 3 2" xfId="45081" xr:uid="{21FC210F-3AAF-40A0-ACB6-AA21D879D4DB}"/>
    <cellStyle name="Notas 18 3 2 2" xfId="45082" xr:uid="{EEB2D613-C2F1-4D53-9CD4-C0F7295FD203}"/>
    <cellStyle name="Notas 18 3 3" xfId="45083" xr:uid="{67BA1E64-5BA3-42A4-B653-68E98DC96B58}"/>
    <cellStyle name="Notas 18 4" xfId="45084" xr:uid="{349491A4-6835-42DD-9C0B-879D0FE8C7EF}"/>
    <cellStyle name="Notas 18 4 2" xfId="45085" xr:uid="{CC704D4E-3F0E-432A-BA9A-13FC15D476B3}"/>
    <cellStyle name="Notas 18 5" xfId="45086" xr:uid="{25A7CADB-FD2A-4599-AC3F-E4846130682E}"/>
    <cellStyle name="Notas 19" xfId="45087" xr:uid="{A9D2EAC3-CB49-47A9-9F65-3AAA66887186}"/>
    <cellStyle name="Notas 19 2" xfId="45088" xr:uid="{18902B17-2EF8-4B58-B780-8998DFDAB7DF}"/>
    <cellStyle name="Notas 19 2 2" xfId="45089" xr:uid="{7A8645D6-4A10-4DAA-AE10-89A1AADF2C64}"/>
    <cellStyle name="Notas 19 2 2 2" xfId="45090" xr:uid="{FFD6E69E-7C3F-4E79-B8A0-3B6B3B9CDAED}"/>
    <cellStyle name="Notas 19 2 3" xfId="45091" xr:uid="{4E5FEF1F-A47E-424D-A49A-90DE8493EBDD}"/>
    <cellStyle name="Notas 19 3" xfId="45092" xr:uid="{7E2C4548-C7F5-4D4D-A4C1-9969A7A657A7}"/>
    <cellStyle name="Notas 19 3 2" xfId="45093" xr:uid="{F5876F08-A543-4094-8270-B2DE7A37ABCB}"/>
    <cellStyle name="Notas 19 4" xfId="45094" xr:uid="{F8F965D5-589E-47FA-A166-D2D5134AB82A}"/>
    <cellStyle name="Notas 2" xfId="45095" xr:uid="{A7B7418B-F923-4E51-A2B8-1805E192FD31}"/>
    <cellStyle name="Notas 2 10" xfId="45096" xr:uid="{08E8F20E-4F7C-4EA3-A821-6E56FD61A380}"/>
    <cellStyle name="Notas 2 10 2" xfId="45097" xr:uid="{D696F80B-B27C-4591-AAB7-16565FE3E143}"/>
    <cellStyle name="Notas 2 10 2 2" xfId="45098" xr:uid="{2C066618-6C57-4487-B5F2-A46FB68770CF}"/>
    <cellStyle name="Notas 2 10 2 2 2" xfId="45099" xr:uid="{7A94CCF9-ED78-4EC5-9034-7F1A141C5A72}"/>
    <cellStyle name="Notas 2 10 2 3" xfId="45100" xr:uid="{677912F0-7E8C-4955-8A14-6FCF2C292A5F}"/>
    <cellStyle name="Notas 2 10 3" xfId="45101" xr:uid="{061283BA-4D66-449C-AF18-5415AA8F68D0}"/>
    <cellStyle name="Notas 2 10 3 2" xfId="45102" xr:uid="{ED537EEC-07EF-4A70-8427-9C783B8E437A}"/>
    <cellStyle name="Notas 2 10 4" xfId="45103" xr:uid="{9A22481F-05A7-4E5F-9450-E8AEC3BDA914}"/>
    <cellStyle name="Notas 2 11" xfId="45104" xr:uid="{AEBCE288-1022-4346-82CE-A1495A587259}"/>
    <cellStyle name="Notas 2 11 2" xfId="45105" xr:uid="{BB895CBE-C4C3-4EEE-9E6F-38ED13B4C248}"/>
    <cellStyle name="Notas 2 11 2 2" xfId="45106" xr:uid="{59541219-1997-4E07-9B85-4FF5F1D36ACC}"/>
    <cellStyle name="Notas 2 11 3" xfId="45107" xr:uid="{6FAEB0E3-BBAE-43EC-B845-0CDA1888225B}"/>
    <cellStyle name="Notas 2 12" xfId="45108" xr:uid="{A59FE9E9-E707-4E5E-A479-1E0D313E8D6E}"/>
    <cellStyle name="Notas 2 12 2" xfId="45109" xr:uid="{08128F35-17AC-4E01-8A79-BB1EF26F07D9}"/>
    <cellStyle name="Notas 2 12 2 2" xfId="45110" xr:uid="{98A1AE7B-22A1-45DA-A116-0B26D33E3B4D}"/>
    <cellStyle name="Notas 2 12 3" xfId="45111" xr:uid="{3FECE996-D1CD-4C94-A47C-C6132CAA1339}"/>
    <cellStyle name="Notas 2 13" xfId="45112" xr:uid="{2C82BD80-79F3-463A-8F9D-2751A77193D7}"/>
    <cellStyle name="Notas 2 13 2" xfId="45113" xr:uid="{6DE8E1D7-097E-436D-8867-F9753D718FCB}"/>
    <cellStyle name="Notas 2 14" xfId="45114" xr:uid="{940BD304-940E-48F6-910A-EF2FF4FCAD51}"/>
    <cellStyle name="Notas 2 14 2" xfId="45115" xr:uid="{1DBFF99A-B2A5-4345-9644-2CE8CEA6B11C}"/>
    <cellStyle name="Notas 2 15" xfId="45116" xr:uid="{7AF61527-725C-4780-B130-E85E4934E68E}"/>
    <cellStyle name="Notas 2 16" xfId="58928" xr:uid="{65EB080A-D6AE-46CF-BFB0-92C4EF7734D6}"/>
    <cellStyle name="Notas 2 2" xfId="45117" xr:uid="{0D3EBF0B-E544-4024-BC54-B9B9FBB2FAEA}"/>
    <cellStyle name="Notas 2 2 10" xfId="45118" xr:uid="{05E375A8-E784-4A77-B22F-A45BA80A8470}"/>
    <cellStyle name="Notas 2 2 10 2" xfId="45119" xr:uid="{86E92B8D-7582-4BF8-930D-F324015A8EA5}"/>
    <cellStyle name="Notas 2 2 10 2 2" xfId="45120" xr:uid="{DD74BD54-BEFA-4BDA-AF6F-C731943379BA}"/>
    <cellStyle name="Notas 2 2 10 2 2 2" xfId="45121" xr:uid="{C9DC3736-B577-4E53-847C-1FE6E76B6963}"/>
    <cellStyle name="Notas 2 2 10 2 3" xfId="45122" xr:uid="{FCD3A548-803B-4318-830D-947953513E88}"/>
    <cellStyle name="Notas 2 2 10 3" xfId="45123" xr:uid="{60ED45D9-76C5-4F19-BA10-C6473E560B49}"/>
    <cellStyle name="Notas 2 2 10 3 2" xfId="45124" xr:uid="{387D48EF-FD7C-4F27-96E4-6C5DCB2BFE46}"/>
    <cellStyle name="Notas 2 2 10 4" xfId="45125" xr:uid="{19F13B81-CD1B-43AE-B974-C1151AABA403}"/>
    <cellStyle name="Notas 2 2 11" xfId="45126" xr:uid="{90F165D5-3B0F-41FF-AFD8-5125588E7C3A}"/>
    <cellStyle name="Notas 2 2 11 2" xfId="45127" xr:uid="{31365E43-622F-4961-8B86-351DC8EC713D}"/>
    <cellStyle name="Notas 2 2 11 2 2" xfId="45128" xr:uid="{C14A6D4F-633F-4194-BF59-338A3174FDB5}"/>
    <cellStyle name="Notas 2 2 11 2 2 2" xfId="45129" xr:uid="{173121BA-3ADD-4A63-829E-F3EA011967F3}"/>
    <cellStyle name="Notas 2 2 11 2 3" xfId="45130" xr:uid="{520AA5B8-72FD-4490-ABE8-6B3B6F104696}"/>
    <cellStyle name="Notas 2 2 11 3" xfId="45131" xr:uid="{4DA48A05-4ABE-44F0-BC37-4E58E6714D52}"/>
    <cellStyle name="Notas 2 2 11 3 2" xfId="45132" xr:uid="{EAF6FE95-8B86-4782-BAAF-005798B8916C}"/>
    <cellStyle name="Notas 2 2 11 4" xfId="45133" xr:uid="{C3533368-5352-4DDD-A77E-BE595132190D}"/>
    <cellStyle name="Notas 2 2 12" xfId="45134" xr:uid="{346E8A83-BEEA-4146-87DA-BA8541EFCAB3}"/>
    <cellStyle name="Notas 2 2 12 2" xfId="45135" xr:uid="{FD38B746-48A8-42AE-82ED-5B1E80010CE6}"/>
    <cellStyle name="Notas 2 2 12 2 2" xfId="45136" xr:uid="{4AF624EF-E9D9-4CAF-9402-3BD9F85FC764}"/>
    <cellStyle name="Notas 2 2 12 3" xfId="45137" xr:uid="{B0EDE642-DA87-4356-A53E-F8D7894B45FD}"/>
    <cellStyle name="Notas 2 2 13" xfId="45138" xr:uid="{18CDAF2E-543D-4996-A98F-48E4515DC81F}"/>
    <cellStyle name="Notas 2 2 13 2" xfId="45139" xr:uid="{A0CF0CE6-32DC-4F61-8DD7-53BB3C509D7C}"/>
    <cellStyle name="Notas 2 2 13 2 2" xfId="45140" xr:uid="{C21489D6-BD0C-477B-841B-157ACCD39D77}"/>
    <cellStyle name="Notas 2 2 13 3" xfId="45141" xr:uid="{2C9B4962-CFD6-4FDE-B326-69A281FEED35}"/>
    <cellStyle name="Notas 2 2 14" xfId="45142" xr:uid="{719E68E2-5DC0-48F1-89BC-DC75BA267D5A}"/>
    <cellStyle name="Notas 2 2 14 2" xfId="45143" xr:uid="{3C3B0070-6F10-4764-8F34-4C3DCC3C6A8E}"/>
    <cellStyle name="Notas 2 2 14 2 2" xfId="45144" xr:uid="{71AA0398-6A5D-4D46-87D0-4D21370871F8}"/>
    <cellStyle name="Notas 2 2 14 3" xfId="45145" xr:uid="{0574A1E0-C50E-4EAA-8FA9-57B57E68F0C2}"/>
    <cellStyle name="Notas 2 2 15" xfId="45146" xr:uid="{BB88C31B-41D8-4341-B591-68F6BC3DF57E}"/>
    <cellStyle name="Notas 2 2 15 2" xfId="45147" xr:uid="{A0C05234-FD4B-46BB-AAEE-C911B18539FA}"/>
    <cellStyle name="Notas 2 2 15 2 2" xfId="45148" xr:uid="{545CBB25-849E-4303-9B40-707E5AE94F4A}"/>
    <cellStyle name="Notas 2 2 15 3" xfId="45149" xr:uid="{252FB7B7-14B4-4DC9-A658-332D4AA13D08}"/>
    <cellStyle name="Notas 2 2 16" xfId="45150" xr:uid="{7A635121-A7E9-4983-AFE9-BC184896D20B}"/>
    <cellStyle name="Notas 2 2 16 2" xfId="45151" xr:uid="{EB546290-EF6A-4FE3-A967-B4FB650110A6}"/>
    <cellStyle name="Notas 2 2 17" xfId="45152" xr:uid="{82EF1665-D9D1-4CD3-B153-73A40747906A}"/>
    <cellStyle name="Notas 2 2 17 2" xfId="45153" xr:uid="{616A8F70-D7EE-415C-914F-CA498A611F21}"/>
    <cellStyle name="Notas 2 2 18" xfId="45154" xr:uid="{9829F721-CFC8-40B9-831C-C6AB2C5B8086}"/>
    <cellStyle name="Notas 2 2 2" xfId="45155" xr:uid="{C53F8A45-D189-455C-B21D-54898CE24BEC}"/>
    <cellStyle name="Notas 2 2 2 10" xfId="45156" xr:uid="{E97C6E57-88AC-449A-AF56-36132ABFB0E1}"/>
    <cellStyle name="Notas 2 2 2 10 2" xfId="45157" xr:uid="{84DA7906-E108-460B-8E68-1BB70AA87F4D}"/>
    <cellStyle name="Notas 2 2 2 11" xfId="45158" xr:uid="{876D4FF9-5ED8-468C-8B47-8F1367FB8DDA}"/>
    <cellStyle name="Notas 2 2 2 11 2" xfId="45159" xr:uid="{87CC7141-63D1-4B36-BBA3-6734E7A0FD48}"/>
    <cellStyle name="Notas 2 2 2 12" xfId="45160" xr:uid="{97687D56-9BAC-4554-A3A1-93D0A45C89E1}"/>
    <cellStyle name="Notas 2 2 2 2" xfId="45161" xr:uid="{37A76827-BDCC-4937-8207-4CAA54177B9A}"/>
    <cellStyle name="Notas 2 2 2 2 2" xfId="45162" xr:uid="{C2AF4111-501B-4662-96BC-522FD3DAE832}"/>
    <cellStyle name="Notas 2 2 2 2 2 2" xfId="45163" xr:uid="{243FF84A-4D47-4021-A71C-74403A8A0C0E}"/>
    <cellStyle name="Notas 2 2 2 2 2 2 2" xfId="45164" xr:uid="{C3FE915F-D4BB-43AA-A402-B95769BF2E8C}"/>
    <cellStyle name="Notas 2 2 2 2 2 2 2 2" xfId="45165" xr:uid="{954BAB3F-E6AD-4C96-B945-B32B856FC3FF}"/>
    <cellStyle name="Notas 2 2 2 2 2 2 2 2 2" xfId="45166" xr:uid="{B76CE3B5-D32B-4892-8A58-3CDEF7EA022D}"/>
    <cellStyle name="Notas 2 2 2 2 2 2 2 3" xfId="45167" xr:uid="{EBE6CD36-AE1E-4DF8-8D0C-6CDE952E1E74}"/>
    <cellStyle name="Notas 2 2 2 2 2 2 3" xfId="45168" xr:uid="{DDB0D75D-1E66-4C8A-9823-32383812E153}"/>
    <cellStyle name="Notas 2 2 2 2 2 2 3 2" xfId="45169" xr:uid="{0B1B5654-8860-47A6-A70A-F0443D186574}"/>
    <cellStyle name="Notas 2 2 2 2 2 2 4" xfId="45170" xr:uid="{7355728F-34E3-4A1A-9A57-B5AEB77916D3}"/>
    <cellStyle name="Notas 2 2 2 2 2 3" xfId="45171" xr:uid="{23E2748B-DA9A-492E-96FB-54BCD42C6F3B}"/>
    <cellStyle name="Notas 2 2 2 2 2 3 2" xfId="45172" xr:uid="{91C763ED-8850-4EE1-8424-812CB4E3A2FC}"/>
    <cellStyle name="Notas 2 2 2 2 2 3 2 2" xfId="45173" xr:uid="{509C7891-518B-469F-AFC3-FCF04C24EEB8}"/>
    <cellStyle name="Notas 2 2 2 2 2 3 3" xfId="45174" xr:uid="{FE0145DA-C958-4E7A-83AC-C2A2FA62809A}"/>
    <cellStyle name="Notas 2 2 2 2 2 4" xfId="45175" xr:uid="{256A8704-941E-4C8A-82AE-A2A8876BBA28}"/>
    <cellStyle name="Notas 2 2 2 2 2 4 2" xfId="45176" xr:uid="{0D391A32-1EC0-4ECC-A046-4F1F64BDAA54}"/>
    <cellStyle name="Notas 2 2 2 2 2 5" xfId="45177" xr:uid="{AD22D551-275F-495A-A3D8-9AC636135F54}"/>
    <cellStyle name="Notas 2 2 2 2 3" xfId="45178" xr:uid="{FF7DFE81-1901-4520-8B2E-1F18F83FAC19}"/>
    <cellStyle name="Notas 2 2 2 2 3 2" xfId="45179" xr:uid="{86DBF3F1-AB9C-473B-8293-9EA0CF7B3707}"/>
    <cellStyle name="Notas 2 2 2 2 3 2 2" xfId="45180" xr:uid="{BF3EDD6C-4745-426F-981F-B5819BD8C033}"/>
    <cellStyle name="Notas 2 2 2 2 3 2 2 2" xfId="45181" xr:uid="{C7DAFD60-6178-4126-9417-16FF90D46A19}"/>
    <cellStyle name="Notas 2 2 2 2 3 2 3" xfId="45182" xr:uid="{3908E4C0-5268-4BB7-8429-49431B6D1ED6}"/>
    <cellStyle name="Notas 2 2 2 2 3 3" xfId="45183" xr:uid="{36DF613C-74D7-449F-8111-55A41A697186}"/>
    <cellStyle name="Notas 2 2 2 2 3 3 2" xfId="45184" xr:uid="{D62E08EE-23EE-48EB-8525-CE3DF45665E6}"/>
    <cellStyle name="Notas 2 2 2 2 3 4" xfId="45185" xr:uid="{934CE3DB-10D8-4396-929F-9D14C4F3159E}"/>
    <cellStyle name="Notas 2 2 2 2 4" xfId="45186" xr:uid="{978FE927-E510-46B2-B29C-64A674D06D90}"/>
    <cellStyle name="Notas 2 2 2 2 4 2" xfId="45187" xr:uid="{7DB9F7DA-DB4A-4FAB-9BE1-BF0CC05A6B44}"/>
    <cellStyle name="Notas 2 2 2 2 4 2 2" xfId="45188" xr:uid="{81531364-BD6B-4E67-AD82-1394C2096A52}"/>
    <cellStyle name="Notas 2 2 2 2 4 3" xfId="45189" xr:uid="{078387A3-C3B6-485A-BE78-5FE5E7595F44}"/>
    <cellStyle name="Notas 2 2 2 2 5" xfId="45190" xr:uid="{8DEC44DC-3CA7-48B1-BCCA-577FEBC6892F}"/>
    <cellStyle name="Notas 2 2 2 2 5 2" xfId="45191" xr:uid="{1FF788B7-AC19-4B73-871F-69B862558215}"/>
    <cellStyle name="Notas 2 2 2 2 6" xfId="45192" xr:uid="{B6DB72F7-B189-4D05-9C49-E188B4D37E50}"/>
    <cellStyle name="Notas 2 2 2 2_INFORME" xfId="45193" xr:uid="{1F515D4B-75EE-48B2-830C-CD3517A4DEA1}"/>
    <cellStyle name="Notas 2 2 2 3" xfId="45194" xr:uid="{15AF7E85-72C2-4996-B427-AE7F00AC60EE}"/>
    <cellStyle name="Notas 2 2 2 3 2" xfId="45195" xr:uid="{3113379C-C2AB-4A94-B5A6-F7E3993473F1}"/>
    <cellStyle name="Notas 2 2 2 3 2 2" xfId="45196" xr:uid="{E59B87DF-652D-4EAF-B8F6-885FA4EF936D}"/>
    <cellStyle name="Notas 2 2 2 3 2 2 2" xfId="45197" xr:uid="{0B2C4B35-E4B7-463D-9A22-AA2A9B12E206}"/>
    <cellStyle name="Notas 2 2 2 3 2 2 2 2" xfId="45198" xr:uid="{3DDD4B4C-DC9E-4467-9A64-C638581BA1C7}"/>
    <cellStyle name="Notas 2 2 2 3 2 2 3" xfId="45199" xr:uid="{5E00EDCF-3790-4D53-AAD4-390D619CF639}"/>
    <cellStyle name="Notas 2 2 2 3 2 3" xfId="45200" xr:uid="{0C3FFFE1-3ECB-4F1F-B0F7-2707CC26E193}"/>
    <cellStyle name="Notas 2 2 2 3 2 3 2" xfId="45201" xr:uid="{17B6CB0B-396B-4A50-B40A-78671D191B75}"/>
    <cellStyle name="Notas 2 2 2 3 2 4" xfId="45202" xr:uid="{6307F4A5-9360-4FCA-96DC-121F19F3802F}"/>
    <cellStyle name="Notas 2 2 2 3 3" xfId="45203" xr:uid="{3877E2DD-0A36-415D-98B1-CDB499BE01F1}"/>
    <cellStyle name="Notas 2 2 2 3 3 2" xfId="45204" xr:uid="{26081635-68AD-49B9-9FED-2533D0BBA907}"/>
    <cellStyle name="Notas 2 2 2 3 3 2 2" xfId="45205" xr:uid="{4A4D8D4B-8928-43DB-9325-423CD1ACEF76}"/>
    <cellStyle name="Notas 2 2 2 3 3 3" xfId="45206" xr:uid="{B457F29D-F9AF-4108-BD61-87ED69A161F6}"/>
    <cellStyle name="Notas 2 2 2 3 4" xfId="45207" xr:uid="{BF3F893E-FB2F-45E3-9F8A-DDAA9C8F5A47}"/>
    <cellStyle name="Notas 2 2 2 3 4 2" xfId="45208" xr:uid="{CE201948-5E1D-4652-AE4A-42BA4E2F1F75}"/>
    <cellStyle name="Notas 2 2 2 3 5" xfId="45209" xr:uid="{1B2C7BDC-0357-479F-9B3A-A3C9AA6219F9}"/>
    <cellStyle name="Notas 2 2 2 4" xfId="45210" xr:uid="{FD35886E-2A67-4E60-9BF3-D716DC78418B}"/>
    <cellStyle name="Notas 2 2 2 4 2" xfId="45211" xr:uid="{61EE365B-C282-45AC-952A-4AE14299732B}"/>
    <cellStyle name="Notas 2 2 2 4 2 2" xfId="45212" xr:uid="{301847F2-C707-414C-87A4-1587D2C56373}"/>
    <cellStyle name="Notas 2 2 2 4 2 2 2" xfId="45213" xr:uid="{8873B171-AFEB-4EF1-91C4-4EF6F2D9AA18}"/>
    <cellStyle name="Notas 2 2 2 4 2 2 2 2" xfId="45214" xr:uid="{DA10F317-CCE3-4DA7-92CE-E1E1B9F720B2}"/>
    <cellStyle name="Notas 2 2 2 4 2 2 3" xfId="45215" xr:uid="{A9396F36-0DEF-4EF4-B4D7-19EF6BE3B2C7}"/>
    <cellStyle name="Notas 2 2 2 4 2 3" xfId="45216" xr:uid="{FEEA1591-C8C4-4B17-99EE-1D857549D1C9}"/>
    <cellStyle name="Notas 2 2 2 4 2 3 2" xfId="45217" xr:uid="{0B2C5F14-611A-40BC-AC3C-140406D73449}"/>
    <cellStyle name="Notas 2 2 2 4 2 4" xfId="45218" xr:uid="{DBB0B068-D2F0-4A5F-8719-E0821AD349C7}"/>
    <cellStyle name="Notas 2 2 2 4 3" xfId="45219" xr:uid="{54A1DB17-2D3D-4ADD-A3FC-6B540E35C61B}"/>
    <cellStyle name="Notas 2 2 2 4 3 2" xfId="45220" xr:uid="{291BBAEC-9C85-4F2D-A074-217C9BADF7A2}"/>
    <cellStyle name="Notas 2 2 2 4 3 2 2" xfId="45221" xr:uid="{25FD0092-198A-4D45-8E43-FD5FEB6376A3}"/>
    <cellStyle name="Notas 2 2 2 4 3 3" xfId="45222" xr:uid="{47271077-2CEE-49A9-A2E4-203C96D0B532}"/>
    <cellStyle name="Notas 2 2 2 4 4" xfId="45223" xr:uid="{10BE9D37-E1F5-4CB7-85B5-B93D06583855}"/>
    <cellStyle name="Notas 2 2 2 4 4 2" xfId="45224" xr:uid="{103AF961-A2F2-474B-835E-AA89537628F6}"/>
    <cellStyle name="Notas 2 2 2 4 5" xfId="45225" xr:uid="{DBD5E313-D5E3-467D-8469-89B6E97F09EE}"/>
    <cellStyle name="Notas 2 2 2 5" xfId="45226" xr:uid="{95AB2916-1618-47D9-A2AE-F9811A6363FD}"/>
    <cellStyle name="Notas 2 2 2 5 2" xfId="45227" xr:uid="{D527DB57-7F87-46C9-AF95-79E5CDDFFA9B}"/>
    <cellStyle name="Notas 2 2 2 5 2 2" xfId="45228" xr:uid="{81393D7E-73C2-46E1-B9C7-03616B42DB4F}"/>
    <cellStyle name="Notas 2 2 2 5 2 2 2" xfId="45229" xr:uid="{560F5556-3C18-48B3-B3A8-12F7BCAE1A9B}"/>
    <cellStyle name="Notas 2 2 2 5 2 2 2 2" xfId="45230" xr:uid="{8C215617-D64D-4420-A710-7EAC5B501951}"/>
    <cellStyle name="Notas 2 2 2 5 2 2 3" xfId="45231" xr:uid="{6B0121BE-3BFD-427D-BA00-CB9FC93142D4}"/>
    <cellStyle name="Notas 2 2 2 5 2 3" xfId="45232" xr:uid="{55EB0617-2982-4920-B4BE-24B8BDC12600}"/>
    <cellStyle name="Notas 2 2 2 5 2 3 2" xfId="45233" xr:uid="{3C32DE7A-3567-47A7-92C3-31F5CCB7C176}"/>
    <cellStyle name="Notas 2 2 2 5 2 4" xfId="45234" xr:uid="{A877CFB1-77C9-4C40-97A4-351972DB3E3B}"/>
    <cellStyle name="Notas 2 2 2 5 3" xfId="45235" xr:uid="{23FCFBA8-ECB6-4FC1-940B-40521D02B8FF}"/>
    <cellStyle name="Notas 2 2 2 5 3 2" xfId="45236" xr:uid="{F9231F84-65BD-4E3B-877C-BFD806E4095B}"/>
    <cellStyle name="Notas 2 2 2 5 3 2 2" xfId="45237" xr:uid="{B5F1E849-49DF-4BB4-A559-435B0390B413}"/>
    <cellStyle name="Notas 2 2 2 5 3 3" xfId="45238" xr:uid="{C17174F1-A98F-494A-B4BB-13E177B0DEB1}"/>
    <cellStyle name="Notas 2 2 2 5 4" xfId="45239" xr:uid="{6B9FBCDB-5579-4F64-A22E-21F7C03E20FF}"/>
    <cellStyle name="Notas 2 2 2 5 4 2" xfId="45240" xr:uid="{A754DE50-8E97-4420-A190-C2D017B9B945}"/>
    <cellStyle name="Notas 2 2 2 5 5" xfId="45241" xr:uid="{C4879D85-D5B2-4132-A75F-86FECF62B250}"/>
    <cellStyle name="Notas 2 2 2 6" xfId="45242" xr:uid="{46967E2F-5B0E-4A0E-AA38-800344365549}"/>
    <cellStyle name="Notas 2 2 2 6 2" xfId="45243" xr:uid="{05BFA787-17C7-4D4D-BC6D-768499E5B5F2}"/>
    <cellStyle name="Notas 2 2 2 6 2 2" xfId="45244" xr:uid="{905C72E7-2BB1-4202-8EEA-70A360BDAB6C}"/>
    <cellStyle name="Notas 2 2 2 6 2 2 2" xfId="45245" xr:uid="{C729B2CB-F4E9-4B17-B82C-E162DCC3A89B}"/>
    <cellStyle name="Notas 2 2 2 6 2 3" xfId="45246" xr:uid="{CAF3524B-4D79-4948-B37E-25842E313B5C}"/>
    <cellStyle name="Notas 2 2 2 6 3" xfId="45247" xr:uid="{3DE45104-B28D-4909-BCC2-185BE71BD78F}"/>
    <cellStyle name="Notas 2 2 2 6 3 2" xfId="45248" xr:uid="{732A98DD-16D7-4F91-9835-92D88D381F2C}"/>
    <cellStyle name="Notas 2 2 2 6 4" xfId="45249" xr:uid="{46735067-8E0C-4EB3-B592-6075892CE177}"/>
    <cellStyle name="Notas 2 2 2 7" xfId="45250" xr:uid="{514B1006-BE02-4F33-8F6C-134225E978EF}"/>
    <cellStyle name="Notas 2 2 2 7 2" xfId="45251" xr:uid="{1B7CA5E7-CD3F-4C83-B5D5-71B090CE45C7}"/>
    <cellStyle name="Notas 2 2 2 7 2 2" xfId="45252" xr:uid="{B8051E59-165F-45F9-AEF4-322F60F18AB1}"/>
    <cellStyle name="Notas 2 2 2 7 3" xfId="45253" xr:uid="{F06A5FAC-38F5-4780-9961-17BC818B0716}"/>
    <cellStyle name="Notas 2 2 2 8" xfId="45254" xr:uid="{5F8C8FF3-6B0F-442A-9DAE-6190F93418E9}"/>
    <cellStyle name="Notas 2 2 2 8 2" xfId="45255" xr:uid="{B0AC2BF4-DFED-4A5A-9964-61B86B673130}"/>
    <cellStyle name="Notas 2 2 2 8 2 2" xfId="45256" xr:uid="{56F45610-FE08-4D92-B939-9FCBDA5E8FA6}"/>
    <cellStyle name="Notas 2 2 2 8 3" xfId="45257" xr:uid="{F26A1005-870F-4504-A260-40011A2083C1}"/>
    <cellStyle name="Notas 2 2 2 9" xfId="45258" xr:uid="{ECFF09EC-7103-45BD-99DC-8634C7E691EC}"/>
    <cellStyle name="Notas 2 2 2 9 2" xfId="45259" xr:uid="{2C76A666-8994-4C65-AD04-10E93A5DE254}"/>
    <cellStyle name="Notas 2 2 2_INFORME" xfId="45260" xr:uid="{BF898518-4D77-4933-8A11-1D1094C0AADC}"/>
    <cellStyle name="Notas 2 2 3" xfId="45261" xr:uid="{0893AEAC-7C2F-4CDE-AE8B-47B919016CE2}"/>
    <cellStyle name="Notas 2 2 3 2" xfId="45262" xr:uid="{E19A6433-349F-4641-A170-ADA0DD0E9F87}"/>
    <cellStyle name="Notas 2 2 3 2 2" xfId="45263" xr:uid="{9127F8C4-CEE1-4319-BD7D-66BD3341E8D8}"/>
    <cellStyle name="Notas 2 2 3 2 2 2" xfId="45264" xr:uid="{E958F164-D57B-4F21-A552-B445EB13F345}"/>
    <cellStyle name="Notas 2 2 3 2 2 2 2" xfId="45265" xr:uid="{5CBCFCC1-A4B4-47FE-9F0B-CAB794C017BF}"/>
    <cellStyle name="Notas 2 2 3 2 2 2 2 2" xfId="45266" xr:uid="{C935127F-A45C-4870-8705-1EF350E8008F}"/>
    <cellStyle name="Notas 2 2 3 2 2 2 3" xfId="45267" xr:uid="{CE0A84E8-F747-4F37-B88B-E80F190014FA}"/>
    <cellStyle name="Notas 2 2 3 2 2 3" xfId="45268" xr:uid="{FC15E3D8-E58D-4536-869A-04373383F58A}"/>
    <cellStyle name="Notas 2 2 3 2 2 3 2" xfId="45269" xr:uid="{52A0F390-27E7-4353-9589-834A355FFF41}"/>
    <cellStyle name="Notas 2 2 3 2 2 4" xfId="45270" xr:uid="{BCFB21F8-4CDB-4B16-9FB1-07E0B72C820B}"/>
    <cellStyle name="Notas 2 2 3 2 3" xfId="45271" xr:uid="{5ECF079E-4AB5-421B-BC68-5E9983360CE6}"/>
    <cellStyle name="Notas 2 2 3 2 3 2" xfId="45272" xr:uid="{C31D3B45-AB10-4F72-ACB4-1902FE4E374B}"/>
    <cellStyle name="Notas 2 2 3 2 3 2 2" xfId="45273" xr:uid="{D4B8BD8A-483D-443C-AB37-BA8C5A9316F6}"/>
    <cellStyle name="Notas 2 2 3 2 3 3" xfId="45274" xr:uid="{8F3E92FA-F4A2-4EB9-B164-92E35E5E0F1B}"/>
    <cellStyle name="Notas 2 2 3 2 4" xfId="45275" xr:uid="{D00A3497-0E33-44A3-82EB-66C3BCCC28E8}"/>
    <cellStyle name="Notas 2 2 3 2 4 2" xfId="45276" xr:uid="{C6F2B13D-634E-443E-AFA6-217CF0239189}"/>
    <cellStyle name="Notas 2 2 3 2 5" xfId="45277" xr:uid="{A0D10F9C-141C-43AE-BD3A-3614FBC7F790}"/>
    <cellStyle name="Notas 2 2 3 3" xfId="45278" xr:uid="{07D7C848-0706-4B88-9914-B6FCB891E6C5}"/>
    <cellStyle name="Notas 2 2 3 3 2" xfId="45279" xr:uid="{B1AE1704-7818-4A67-BE9A-BF1B439B9267}"/>
    <cellStyle name="Notas 2 2 3 3 2 2" xfId="45280" xr:uid="{DCEA90C2-29A2-4AA2-A0EE-209F817B2ABE}"/>
    <cellStyle name="Notas 2 2 3 3 2 2 2" xfId="45281" xr:uid="{3F62EF24-EE89-4CAF-9DF1-358CB9203421}"/>
    <cellStyle name="Notas 2 2 3 3 2 3" xfId="45282" xr:uid="{0EF172A6-54F8-453B-8017-66246A6E2F24}"/>
    <cellStyle name="Notas 2 2 3 3 3" xfId="45283" xr:uid="{7A6404EC-4100-4B89-82CF-422E94B6240F}"/>
    <cellStyle name="Notas 2 2 3 3 3 2" xfId="45284" xr:uid="{A744FBA5-5685-448D-B2DF-72CABBE1C80C}"/>
    <cellStyle name="Notas 2 2 3 3 4" xfId="45285" xr:uid="{B4C607F4-AF9B-4B15-A6C4-138192E2B7C3}"/>
    <cellStyle name="Notas 2 2 3 4" xfId="45286" xr:uid="{0FB5375B-1689-4054-9F24-BEAE90F6A495}"/>
    <cellStyle name="Notas 2 2 3 4 2" xfId="45287" xr:uid="{6D20BD00-CC34-4B6A-A535-DCFD94060F6F}"/>
    <cellStyle name="Notas 2 2 3 4 2 2" xfId="45288" xr:uid="{B68D882D-F500-4A02-86E7-9E968AB65D3C}"/>
    <cellStyle name="Notas 2 2 3 4 3" xfId="45289" xr:uid="{DA9949A8-93F8-4BE2-9B7C-3E57B40BD41E}"/>
    <cellStyle name="Notas 2 2 3 5" xfId="45290" xr:uid="{6A91DC9F-ADAE-45DE-8861-923ADFC46E26}"/>
    <cellStyle name="Notas 2 2 3 5 2" xfId="45291" xr:uid="{3518B820-6522-4516-9128-14F71641D7E0}"/>
    <cellStyle name="Notas 2 2 3 5 2 2" xfId="45292" xr:uid="{515BF1CB-8C25-4BF1-BC0B-2AF4E1130063}"/>
    <cellStyle name="Notas 2 2 3 5 3" xfId="45293" xr:uid="{6F723347-F0E7-480A-BEE9-64B9FCCB9069}"/>
    <cellStyle name="Notas 2 2 3 6" xfId="45294" xr:uid="{3AD7B5FA-F6DB-4F26-A1F4-8729A2724905}"/>
    <cellStyle name="Notas 2 2 3 6 2" xfId="45295" xr:uid="{76DB18CF-6CAF-489E-9132-78A54E6FC3BC}"/>
    <cellStyle name="Notas 2 2 3 7" xfId="45296" xr:uid="{E108AF10-81A8-4525-AEDD-7A098F020AF7}"/>
    <cellStyle name="Notas 2 2 3_INFORME" xfId="45297" xr:uid="{D12D6C6B-CFDB-423E-9D27-B9D9E8D0D802}"/>
    <cellStyle name="Notas 2 2 4" xfId="45298" xr:uid="{333D9FC0-E8BC-4378-9543-B6C8EF9C36D2}"/>
    <cellStyle name="Notas 2 2 4 2" xfId="45299" xr:uid="{FA010322-1374-41ED-827A-77BF7D1E8291}"/>
    <cellStyle name="Notas 2 2 4 2 2" xfId="45300" xr:uid="{C0BF412C-AC4B-434F-8734-9AD3A8816166}"/>
    <cellStyle name="Notas 2 2 4 2 2 2" xfId="45301" xr:uid="{6AC88396-F0E1-4B61-877F-6177ED2D1A95}"/>
    <cellStyle name="Notas 2 2 4 2 2 2 2" xfId="45302" xr:uid="{FED37D34-D328-45EA-96F1-30C62D710527}"/>
    <cellStyle name="Notas 2 2 4 2 2 2 2 2" xfId="45303" xr:uid="{02BBB264-890E-4FC7-A41B-E719ADAACE10}"/>
    <cellStyle name="Notas 2 2 4 2 2 2 3" xfId="45304" xr:uid="{1978C3F8-1D49-4A0E-92A1-67A18028A6D1}"/>
    <cellStyle name="Notas 2 2 4 2 2 3" xfId="45305" xr:uid="{A1FBB275-0D6F-4A04-A25C-4CBA27B304FB}"/>
    <cellStyle name="Notas 2 2 4 2 2 3 2" xfId="45306" xr:uid="{CCE84203-6AF4-46AA-9BB6-061B510C3285}"/>
    <cellStyle name="Notas 2 2 4 2 2 4" xfId="45307" xr:uid="{FD90F1A1-7C86-4EF5-8A13-964912CD6046}"/>
    <cellStyle name="Notas 2 2 4 2 3" xfId="45308" xr:uid="{11589A77-BD85-4AB6-BDFD-DD4EF7D76AB0}"/>
    <cellStyle name="Notas 2 2 4 2 3 2" xfId="45309" xr:uid="{0411FB82-90AC-4BB6-BDD6-B8D4A565BFD8}"/>
    <cellStyle name="Notas 2 2 4 2 3 2 2" xfId="45310" xr:uid="{483F12ED-2BD3-4040-A2C0-F0CE32201E21}"/>
    <cellStyle name="Notas 2 2 4 2 3 3" xfId="45311" xr:uid="{9823493E-9E5C-4AF5-AAE2-70720B90E43E}"/>
    <cellStyle name="Notas 2 2 4 2 4" xfId="45312" xr:uid="{A7DE3163-6B0D-433F-B959-718F02808E0C}"/>
    <cellStyle name="Notas 2 2 4 2 4 2" xfId="45313" xr:uid="{58912442-6065-4548-9EF0-74FD3417AE93}"/>
    <cellStyle name="Notas 2 2 4 2 5" xfId="45314" xr:uid="{C395FD73-C4C8-4CFB-854D-58C815B54E61}"/>
    <cellStyle name="Notas 2 2 4 3" xfId="45315" xr:uid="{9AC2A24F-5ED9-4B11-B4D0-4538026D91DC}"/>
    <cellStyle name="Notas 2 2 4 3 2" xfId="45316" xr:uid="{665B1444-2A88-456D-87FE-80D18BA0F6DE}"/>
    <cellStyle name="Notas 2 2 4 3 2 2" xfId="45317" xr:uid="{46F8F837-570E-4F05-8E5E-8E643B3346EC}"/>
    <cellStyle name="Notas 2 2 4 3 2 2 2" xfId="45318" xr:uid="{487B166F-6A59-4D3A-A9F5-AA536AD060E1}"/>
    <cellStyle name="Notas 2 2 4 3 2 3" xfId="45319" xr:uid="{982F5682-8DA7-4284-BBD9-69893B294473}"/>
    <cellStyle name="Notas 2 2 4 3 3" xfId="45320" xr:uid="{3A602EF0-33AA-4304-8363-069AF5C2D19C}"/>
    <cellStyle name="Notas 2 2 4 3 3 2" xfId="45321" xr:uid="{3E207DF8-28D9-49B6-8EC4-E0A55C8441C9}"/>
    <cellStyle name="Notas 2 2 4 3 4" xfId="45322" xr:uid="{F70DF7B3-DADB-43AA-8091-42F0B046087C}"/>
    <cellStyle name="Notas 2 2 4 4" xfId="45323" xr:uid="{4BB2F6BC-93E0-4356-B82A-A4F0DB97525A}"/>
    <cellStyle name="Notas 2 2 4 4 2" xfId="45324" xr:uid="{079620B6-0AEE-44A0-BC24-2417B499D9A4}"/>
    <cellStyle name="Notas 2 2 4 4 2 2" xfId="45325" xr:uid="{767313E7-4AD8-492A-92C6-45E7B3067001}"/>
    <cellStyle name="Notas 2 2 4 4 3" xfId="45326" xr:uid="{87459B6B-6B56-467D-8314-858ECF6FC16A}"/>
    <cellStyle name="Notas 2 2 4 5" xfId="45327" xr:uid="{D260C606-1637-4F45-A783-0EE394F61CD2}"/>
    <cellStyle name="Notas 2 2 4 5 2" xfId="45328" xr:uid="{10C906B4-6A3A-4BDC-8772-2ABC073AB7DD}"/>
    <cellStyle name="Notas 2 2 4 6" xfId="45329" xr:uid="{DEEE084A-4AB8-46AF-8F1C-FD26E348EAA3}"/>
    <cellStyle name="Notas 2 2 4_INFORME" xfId="45330" xr:uid="{7B6BD9BA-DE20-4300-9C8E-84FB2823AE50}"/>
    <cellStyle name="Notas 2 2 5" xfId="45331" xr:uid="{0DFDFCD9-AF02-4211-8A9F-E09DBCA6B27B}"/>
    <cellStyle name="Notas 2 2 5 2" xfId="45332" xr:uid="{7D18B6E0-8694-4A82-92F9-CD0EEC8121FD}"/>
    <cellStyle name="Notas 2 2 5 2 2" xfId="45333" xr:uid="{315FC20F-BA4F-4252-A65A-6310A41FE610}"/>
    <cellStyle name="Notas 2 2 5 2 2 2" xfId="45334" xr:uid="{3BA3B769-0AD3-4821-8A7A-8D2096A1A3BD}"/>
    <cellStyle name="Notas 2 2 5 2 2 2 2" xfId="45335" xr:uid="{ABF106F4-ED28-4220-97B1-1557529C4763}"/>
    <cellStyle name="Notas 2 2 5 2 2 3" xfId="45336" xr:uid="{6DF4CB80-B6DB-4145-B4FA-17662C87AD19}"/>
    <cellStyle name="Notas 2 2 5 2 3" xfId="45337" xr:uid="{1C778917-E4E7-404D-A654-98E87BBBD1EE}"/>
    <cellStyle name="Notas 2 2 5 2 3 2" xfId="45338" xr:uid="{5DF064F3-3B43-43A2-ABA6-1AD48E80288C}"/>
    <cellStyle name="Notas 2 2 5 2 4" xfId="45339" xr:uid="{E2B0FB30-E34A-4556-B0DC-AB1711CD4EC7}"/>
    <cellStyle name="Notas 2 2 5 3" xfId="45340" xr:uid="{2E506F7E-27EC-499F-B5D9-D8259A2E3F4F}"/>
    <cellStyle name="Notas 2 2 5 3 2" xfId="45341" xr:uid="{8920961D-C270-4ED0-AA33-93E27F38A940}"/>
    <cellStyle name="Notas 2 2 5 3 2 2" xfId="45342" xr:uid="{BE68C239-81D9-4C72-A3BE-AAB763DFE35E}"/>
    <cellStyle name="Notas 2 2 5 3 3" xfId="45343" xr:uid="{B9063040-8E40-4E3A-B9EE-829DD8B48A0A}"/>
    <cellStyle name="Notas 2 2 5 4" xfId="45344" xr:uid="{9903A19D-2374-47AF-B2ED-EE7A35132C61}"/>
    <cellStyle name="Notas 2 2 5 4 2" xfId="45345" xr:uid="{107A4FAE-854A-4B5D-BC4F-8E1BCA85CB3E}"/>
    <cellStyle name="Notas 2 2 5 5" xfId="45346" xr:uid="{0FD10F75-A8A1-40B7-B922-4F8BB8D2F0D6}"/>
    <cellStyle name="Notas 2 2 6" xfId="45347" xr:uid="{389FC4CA-4FE2-49B0-8FA3-9A2B6E562B2D}"/>
    <cellStyle name="Notas 2 2 6 2" xfId="45348" xr:uid="{EE6F676C-61A9-49BD-8442-143ADF30C0FA}"/>
    <cellStyle name="Notas 2 2 6 2 2" xfId="45349" xr:uid="{A559250D-CBE2-4F5A-84A3-494BAD37A72A}"/>
    <cellStyle name="Notas 2 2 6 2 2 2" xfId="45350" xr:uid="{82F8011E-9EA3-49F1-A4A4-BE6F8AB6B692}"/>
    <cellStyle name="Notas 2 2 6 2 2 2 2" xfId="45351" xr:uid="{1695E675-507D-473B-9A56-7CB1E2F02A4B}"/>
    <cellStyle name="Notas 2 2 6 2 2 3" xfId="45352" xr:uid="{69B73AC0-FD77-4D72-9BCC-3A0D31EECC1D}"/>
    <cellStyle name="Notas 2 2 6 2 3" xfId="45353" xr:uid="{27C0293A-AA13-400C-A7BF-48B7540D7770}"/>
    <cellStyle name="Notas 2 2 6 2 3 2" xfId="45354" xr:uid="{0D041BF5-1B3B-44EB-B388-B0F298F27EF9}"/>
    <cellStyle name="Notas 2 2 6 2 4" xfId="45355" xr:uid="{D2073F08-86EE-4BD1-930E-ACA42408C16D}"/>
    <cellStyle name="Notas 2 2 6 3" xfId="45356" xr:uid="{5D08BC44-B750-4E3F-A60E-5DA324EDD73A}"/>
    <cellStyle name="Notas 2 2 6 3 2" xfId="45357" xr:uid="{B8636B6D-80C9-44EC-8455-AD055D5F444B}"/>
    <cellStyle name="Notas 2 2 6 3 2 2" xfId="45358" xr:uid="{1173AC2F-5AB3-4CC3-AD91-4DF80BC16F19}"/>
    <cellStyle name="Notas 2 2 6 3 3" xfId="45359" xr:uid="{D6DB3F0D-7D90-4020-9940-4C90035D1002}"/>
    <cellStyle name="Notas 2 2 6 4" xfId="45360" xr:uid="{68153315-B5F0-4B34-B3BC-2D53329FF097}"/>
    <cellStyle name="Notas 2 2 6 4 2" xfId="45361" xr:uid="{0AA55819-BA59-421D-9F2F-243CFA7D725D}"/>
    <cellStyle name="Notas 2 2 6 5" xfId="45362" xr:uid="{46BB8D5C-89B4-4664-A413-EAD2F06533E4}"/>
    <cellStyle name="Notas 2 2 7" xfId="45363" xr:uid="{CA282E19-E022-427E-B8E0-AD97BA1857D4}"/>
    <cellStyle name="Notas 2 2 7 2" xfId="45364" xr:uid="{B705D48F-44C0-4B3E-ABCA-AB5A73C5DA94}"/>
    <cellStyle name="Notas 2 2 7 2 2" xfId="45365" xr:uid="{AE844DEA-35C9-4E43-AF84-B85FEABDD5EA}"/>
    <cellStyle name="Notas 2 2 7 2 2 2" xfId="45366" xr:uid="{F37F7ED4-B12B-479E-84F8-7F8940458C78}"/>
    <cellStyle name="Notas 2 2 7 2 2 2 2" xfId="45367" xr:uid="{6746D893-8DD7-4A7A-9AFE-9D01A3E67027}"/>
    <cellStyle name="Notas 2 2 7 2 2 3" xfId="45368" xr:uid="{BBB3ADE7-2916-4544-B91E-B525DCECAF63}"/>
    <cellStyle name="Notas 2 2 7 2 3" xfId="45369" xr:uid="{25B5B4FA-93A1-491E-BD88-A41F5E03BC14}"/>
    <cellStyle name="Notas 2 2 7 2 3 2" xfId="45370" xr:uid="{105B8FA5-D291-4638-9913-ACCA0FD368E0}"/>
    <cellStyle name="Notas 2 2 7 2 4" xfId="45371" xr:uid="{964992AE-44F8-4C6F-8D0F-6D031D49DB15}"/>
    <cellStyle name="Notas 2 2 7 3" xfId="45372" xr:uid="{DAA3EE85-1AC8-4EBE-B810-B49FC720AD88}"/>
    <cellStyle name="Notas 2 2 7 3 2" xfId="45373" xr:uid="{6F40F87A-41D6-4B31-A477-DD3640B92F11}"/>
    <cellStyle name="Notas 2 2 7 3 2 2" xfId="45374" xr:uid="{BA7B2315-AC20-4026-9CA2-5A829C6ABAC9}"/>
    <cellStyle name="Notas 2 2 7 3 3" xfId="45375" xr:uid="{53E91E86-9942-4ECC-8CAD-575D626935A8}"/>
    <cellStyle name="Notas 2 2 7 4" xfId="45376" xr:uid="{C70FEB05-A749-40FF-9499-3C680B7228A0}"/>
    <cellStyle name="Notas 2 2 7 4 2" xfId="45377" xr:uid="{5DEA4901-084F-405F-8A62-10DC699D874C}"/>
    <cellStyle name="Notas 2 2 7 5" xfId="45378" xr:uid="{2A4E7B4B-A160-491B-818D-0C1B56FA68F8}"/>
    <cellStyle name="Notas 2 2 8" xfId="45379" xr:uid="{D3FA30F2-B8BB-4377-BF2D-75CB7225D2FD}"/>
    <cellStyle name="Notas 2 2 8 2" xfId="45380" xr:uid="{142765AC-5EB0-42ED-97D4-9730CB552DDB}"/>
    <cellStyle name="Notas 2 2 8 2 2" xfId="45381" xr:uid="{F8985327-DDBA-4C5F-B46A-0B49AC1928A1}"/>
    <cellStyle name="Notas 2 2 8 2 2 2" xfId="45382" xr:uid="{A1ADEC7A-5FC4-4BCD-8FF1-24ED24553483}"/>
    <cellStyle name="Notas 2 2 8 2 2 2 2" xfId="45383" xr:uid="{C17723F3-823B-4F47-A363-8FA02180D2D2}"/>
    <cellStyle name="Notas 2 2 8 2 2 3" xfId="45384" xr:uid="{83060AF0-2CF7-44CC-95EE-530FCACC67A2}"/>
    <cellStyle name="Notas 2 2 8 2 3" xfId="45385" xr:uid="{041869A3-BFD5-46CF-A055-ED2303C7E757}"/>
    <cellStyle name="Notas 2 2 8 2 3 2" xfId="45386" xr:uid="{E2AF373B-0DE9-4365-B532-59038A016CFF}"/>
    <cellStyle name="Notas 2 2 8 2 4" xfId="45387" xr:uid="{C7731FBB-F4AD-45B0-9ADF-91E3F7F3503A}"/>
    <cellStyle name="Notas 2 2 8 3" xfId="45388" xr:uid="{C4E3FA5D-F3AB-4884-8A29-FFA25AC3270E}"/>
    <cellStyle name="Notas 2 2 8 3 2" xfId="45389" xr:uid="{3943548E-E061-4DBA-A290-16BCA5D88022}"/>
    <cellStyle name="Notas 2 2 8 3 2 2" xfId="45390" xr:uid="{6EB29705-E03F-4655-B2C2-3836C40138AE}"/>
    <cellStyle name="Notas 2 2 8 3 3" xfId="45391" xr:uid="{787CFDEF-36C7-4D14-B389-151DFEF7C0BD}"/>
    <cellStyle name="Notas 2 2 8 4" xfId="45392" xr:uid="{8F808B48-29CF-4DAE-BB88-03722717EABF}"/>
    <cellStyle name="Notas 2 2 8 4 2" xfId="45393" xr:uid="{BAAEFBD0-A827-4559-890E-E1EAEA000B93}"/>
    <cellStyle name="Notas 2 2 8 5" xfId="45394" xr:uid="{D61ECC93-2E29-4AE2-8AAB-220290AAA9EA}"/>
    <cellStyle name="Notas 2 2 9" xfId="45395" xr:uid="{6A4D928D-C734-47A4-AFB1-204D5B52C02C}"/>
    <cellStyle name="Notas 2 2 9 2" xfId="45396" xr:uid="{B9D5B113-C965-48FC-8B84-B2DBE867202B}"/>
    <cellStyle name="Notas 2 2 9 2 2" xfId="45397" xr:uid="{700A24C9-9C6D-4A17-8A41-5F9FEDEBAF84}"/>
    <cellStyle name="Notas 2 2 9 2 2 2" xfId="45398" xr:uid="{3F5EB931-DA40-4D65-9C40-65E55C421781}"/>
    <cellStyle name="Notas 2 2 9 2 2 2 2" xfId="45399" xr:uid="{9C98663A-64F8-43D2-AE4B-47F4A2EA9F3A}"/>
    <cellStyle name="Notas 2 2 9 2 2 3" xfId="45400" xr:uid="{FDA7E31F-5542-4C81-A182-22EF59AA4256}"/>
    <cellStyle name="Notas 2 2 9 2 3" xfId="45401" xr:uid="{BFB81968-C53C-4C89-AC3F-B25846B28DA5}"/>
    <cellStyle name="Notas 2 2 9 2 3 2" xfId="45402" xr:uid="{E4B2544D-5015-4466-A2EF-53330F3D0981}"/>
    <cellStyle name="Notas 2 2 9 2 4" xfId="45403" xr:uid="{2F882227-3B20-417E-BBA0-908F2742E91A}"/>
    <cellStyle name="Notas 2 2 9 3" xfId="45404" xr:uid="{49DEFB08-AAF9-49BB-8C2E-1B4B515D2D82}"/>
    <cellStyle name="Notas 2 2 9 3 2" xfId="45405" xr:uid="{5A6572CB-5DD9-48F2-82EE-73FA7DEAE29B}"/>
    <cellStyle name="Notas 2 2 9 3 2 2" xfId="45406" xr:uid="{5E00DE11-F5A6-4930-83C5-210687209122}"/>
    <cellStyle name="Notas 2 2 9 3 3" xfId="45407" xr:uid="{4864AAA8-3E12-4493-AB87-8AF5EC5062C2}"/>
    <cellStyle name="Notas 2 2 9 4" xfId="45408" xr:uid="{D77F5E5A-90A2-4348-9E02-1AAFA855F0F8}"/>
    <cellStyle name="Notas 2 2 9 4 2" xfId="45409" xr:uid="{C75B23E8-E047-4643-83F2-7157DF8EFCDE}"/>
    <cellStyle name="Notas 2 2 9 5" xfId="45410" xr:uid="{B6C80B05-0595-4F4C-AF82-F70A547F9AC9}"/>
    <cellStyle name="Notas 2 2_INFORME" xfId="45411" xr:uid="{CA4212CE-8188-4497-BC44-7A4835EEF732}"/>
    <cellStyle name="Notas 2 3" xfId="45412" xr:uid="{CEFCFAC6-7178-4DCC-B825-F29A8B2615EB}"/>
    <cellStyle name="Notas 2 3 10" xfId="45413" xr:uid="{F30FBF9B-3634-42E3-8EC3-FA8EFB8310FD}"/>
    <cellStyle name="Notas 2 3 10 2" xfId="45414" xr:uid="{D24AF0C6-B829-4834-81BA-A005F504F023}"/>
    <cellStyle name="Notas 2 3 11" xfId="45415" xr:uid="{0E94192D-DF16-4EE3-B6D5-C23EE484580E}"/>
    <cellStyle name="Notas 2 3 11 2" xfId="45416" xr:uid="{B95509D1-7762-4F8D-AA2F-525BDADB14A7}"/>
    <cellStyle name="Notas 2 3 12" xfId="45417" xr:uid="{55EADC13-4D57-45AB-8399-C99BC75AECFF}"/>
    <cellStyle name="Notas 2 3 12 2" xfId="45418" xr:uid="{0B389F63-59B6-49A3-9B13-7EB4EC7C7F84}"/>
    <cellStyle name="Notas 2 3 13" xfId="45419" xr:uid="{83BBDA52-5C14-4731-8D83-CC6B08FB09FC}"/>
    <cellStyle name="Notas 2 3 2" xfId="45420" xr:uid="{7534CA33-9E59-4F13-B361-3A22FB8A3B74}"/>
    <cellStyle name="Notas 2 3 2 2" xfId="45421" xr:uid="{5766E7F8-60C2-4D4D-9D90-E77FF69E7F70}"/>
    <cellStyle name="Notas 2 3 2 2 2" xfId="45422" xr:uid="{D57C757B-6ABE-49D3-A951-907E7C82D5B3}"/>
    <cellStyle name="Notas 2 3 2 2 2 2" xfId="45423" xr:uid="{FBE4F394-162E-40F9-A2CA-529923D7208E}"/>
    <cellStyle name="Notas 2 3 2 2 2 2 2" xfId="45424" xr:uid="{694B05B3-5503-4292-9DFA-714C9BA2FCB7}"/>
    <cellStyle name="Notas 2 3 2 2 2 2 2 2" xfId="45425" xr:uid="{9E830005-EF02-4920-A144-110802634FE8}"/>
    <cellStyle name="Notas 2 3 2 2 2 2 3" xfId="45426" xr:uid="{BF31F8E3-170D-4DEC-84BE-73EFC6233D7D}"/>
    <cellStyle name="Notas 2 3 2 2 2 3" xfId="45427" xr:uid="{3F588E68-4C3E-4F46-9FB3-DA89E5B81699}"/>
    <cellStyle name="Notas 2 3 2 2 2 3 2" xfId="45428" xr:uid="{13F80D23-F895-44E5-970D-5CE25263AA95}"/>
    <cellStyle name="Notas 2 3 2 2 2 4" xfId="45429" xr:uid="{3985A466-4975-4433-8534-12243C44AA6B}"/>
    <cellStyle name="Notas 2 3 2 2 3" xfId="45430" xr:uid="{7C759A85-8334-4313-99FF-C2A132BB3F61}"/>
    <cellStyle name="Notas 2 3 2 2 3 2" xfId="45431" xr:uid="{40944DD1-52A5-4C54-9559-C0EF5FCB9013}"/>
    <cellStyle name="Notas 2 3 2 2 3 2 2" xfId="45432" xr:uid="{BBF8329E-2A29-4253-B177-E86883786E00}"/>
    <cellStyle name="Notas 2 3 2 2 3 3" xfId="45433" xr:uid="{C99EDFAE-DB40-4F1C-9D5F-5F6C988E9745}"/>
    <cellStyle name="Notas 2 3 2 2 4" xfId="45434" xr:uid="{3C7FA4ED-394D-463A-9213-EA77595FC020}"/>
    <cellStyle name="Notas 2 3 2 2 4 2" xfId="45435" xr:uid="{A90CEABF-CAD2-401D-B039-3B456917A349}"/>
    <cellStyle name="Notas 2 3 2 2 5" xfId="45436" xr:uid="{78420560-FF80-4301-9186-68A0FBD4A068}"/>
    <cellStyle name="Notas 2 3 2 3" xfId="45437" xr:uid="{0580E09F-4AB7-4533-BA52-71F35ECA8D33}"/>
    <cellStyle name="Notas 2 3 2 3 2" xfId="45438" xr:uid="{325C5A8B-24B6-45EE-ABEC-02C8B53728FA}"/>
    <cellStyle name="Notas 2 3 2 3 2 2" xfId="45439" xr:uid="{BC1D8E86-8FBC-4173-8690-52D4B64ADB6B}"/>
    <cellStyle name="Notas 2 3 2 3 2 2 2" xfId="45440" xr:uid="{5F9E3530-F201-43DD-9E1D-B3AD086E1C4B}"/>
    <cellStyle name="Notas 2 3 2 3 2 3" xfId="45441" xr:uid="{4368B57F-2E49-405B-8D7B-482A1D95BAFB}"/>
    <cellStyle name="Notas 2 3 2 3 3" xfId="45442" xr:uid="{2607E2C3-DD6F-4666-ACEA-CE55BAAF9D47}"/>
    <cellStyle name="Notas 2 3 2 3 3 2" xfId="45443" xr:uid="{8467C5DE-B693-4AED-9BB8-C9367277914C}"/>
    <cellStyle name="Notas 2 3 2 3 4" xfId="45444" xr:uid="{EF48EC1E-E099-4A73-94BB-51219CEF614E}"/>
    <cellStyle name="Notas 2 3 2 4" xfId="45445" xr:uid="{5D98BFBB-CD4D-4433-B0A1-ACD02548F05F}"/>
    <cellStyle name="Notas 2 3 2 4 2" xfId="45446" xr:uid="{E0EDA95C-9868-439A-922E-A257170AD864}"/>
    <cellStyle name="Notas 2 3 2 4 2 2" xfId="45447" xr:uid="{398BDCC1-F9D7-4016-98CC-9019E6825545}"/>
    <cellStyle name="Notas 2 3 2 4 3" xfId="45448" xr:uid="{1CED7F13-DD86-46B9-B340-8A7EFF4DC313}"/>
    <cellStyle name="Notas 2 3 2 5" xfId="45449" xr:uid="{FFB0C0F8-DA7C-4610-B688-232F066F7E95}"/>
    <cellStyle name="Notas 2 3 2 5 2" xfId="45450" xr:uid="{CDA92119-C725-429F-80AD-1F932A47DAF1}"/>
    <cellStyle name="Notas 2 3 2 6" xfId="45451" xr:uid="{3E86272E-7ABD-44D4-B0A8-B943984D33D3}"/>
    <cellStyle name="Notas 2 3 2_INFORME" xfId="45452" xr:uid="{714DF0C7-2A02-48A0-B3CC-130C27196A71}"/>
    <cellStyle name="Notas 2 3 3" xfId="45453" xr:uid="{BD03BE91-FCBC-4056-82FD-1DC4A2A59252}"/>
    <cellStyle name="Notas 2 3 3 2" xfId="45454" xr:uid="{92AFF62C-5694-4E08-8FEC-CD7B0E4145C6}"/>
    <cellStyle name="Notas 2 3 3 2 2" xfId="45455" xr:uid="{1553E2BE-63C5-4BBD-9DA4-82EBC26640DF}"/>
    <cellStyle name="Notas 2 3 3 2 2 2" xfId="45456" xr:uid="{EC3FCB6B-454B-4B7A-8A56-7A4F5F62EBEF}"/>
    <cellStyle name="Notas 2 3 3 2 2 2 2" xfId="45457" xr:uid="{1BC068BB-5688-4DE1-905F-1ED5D1C7D2FF}"/>
    <cellStyle name="Notas 2 3 3 2 2 3" xfId="45458" xr:uid="{DE7695DE-9C69-43FA-A49F-5032ADA215F9}"/>
    <cellStyle name="Notas 2 3 3 2 3" xfId="45459" xr:uid="{E6C16A5B-C4D7-4A98-8F71-0F416DAF8CBE}"/>
    <cellStyle name="Notas 2 3 3 2 3 2" xfId="45460" xr:uid="{FDD8E59D-E8C3-4FCC-8D07-21D520E60B5A}"/>
    <cellStyle name="Notas 2 3 3 2 4" xfId="45461" xr:uid="{1C60EF6D-491F-49EB-B855-AB3AC6C3205B}"/>
    <cellStyle name="Notas 2 3 3 3" xfId="45462" xr:uid="{F61387A4-DDCD-4476-8336-0E001687BB16}"/>
    <cellStyle name="Notas 2 3 3 3 2" xfId="45463" xr:uid="{13242AD1-67DA-4EFA-9F24-BF78F246CCFA}"/>
    <cellStyle name="Notas 2 3 3 3 2 2" xfId="45464" xr:uid="{8772B506-A2A4-435E-B25F-E77D59227879}"/>
    <cellStyle name="Notas 2 3 3 3 3" xfId="45465" xr:uid="{6E44F486-C82E-4873-97C1-AC1087827041}"/>
    <cellStyle name="Notas 2 3 3 4" xfId="45466" xr:uid="{618EFBDA-0670-4980-8101-62F2939E6F49}"/>
    <cellStyle name="Notas 2 3 3 4 2" xfId="45467" xr:uid="{C8A0A43D-CCC9-46E3-B4CA-997CD76EA4CE}"/>
    <cellStyle name="Notas 2 3 3 5" xfId="45468" xr:uid="{2A425F04-0DF9-4C6D-B105-A4D4F555F423}"/>
    <cellStyle name="Notas 2 3 4" xfId="45469" xr:uid="{A4C85BB6-8EC6-441F-80EC-126D0BDE8500}"/>
    <cellStyle name="Notas 2 3 4 2" xfId="45470" xr:uid="{AA0B96A6-2B8B-43E4-8280-B17A7A32FAC0}"/>
    <cellStyle name="Notas 2 3 4 2 2" xfId="45471" xr:uid="{84B12293-B8E9-4430-AE49-83AA14E9A4E9}"/>
    <cellStyle name="Notas 2 3 4 2 2 2" xfId="45472" xr:uid="{F768835F-403F-4903-9FA3-9C8BD632DE49}"/>
    <cellStyle name="Notas 2 3 4 2 2 2 2" xfId="45473" xr:uid="{83599D7F-0F11-48B3-A055-95053E682625}"/>
    <cellStyle name="Notas 2 3 4 2 2 3" xfId="45474" xr:uid="{5A4AC63C-9413-4681-8B5F-13688AA45532}"/>
    <cellStyle name="Notas 2 3 4 2 3" xfId="45475" xr:uid="{CF615003-4D32-4923-BF0A-192E554FD785}"/>
    <cellStyle name="Notas 2 3 4 2 3 2" xfId="45476" xr:uid="{2BBF8981-7B38-4345-BDF0-F4AC1F90E08B}"/>
    <cellStyle name="Notas 2 3 4 2 4" xfId="45477" xr:uid="{DFD59865-6D48-4F05-AD74-515A947E6977}"/>
    <cellStyle name="Notas 2 3 4 3" xfId="45478" xr:uid="{8CE3F47E-E100-4577-B363-2E169EBADC5C}"/>
    <cellStyle name="Notas 2 3 4 3 2" xfId="45479" xr:uid="{D1ADADBA-AC55-4FDB-BFA3-AE624AE7ACB6}"/>
    <cellStyle name="Notas 2 3 4 3 2 2" xfId="45480" xr:uid="{896022A8-C850-4311-BE70-17F9A7DE55F5}"/>
    <cellStyle name="Notas 2 3 4 3 3" xfId="45481" xr:uid="{F032CB82-F32C-4843-9888-1E8C655EA476}"/>
    <cellStyle name="Notas 2 3 4 4" xfId="45482" xr:uid="{67118C1E-DC91-415C-8ED4-CCF84C466B79}"/>
    <cellStyle name="Notas 2 3 4 4 2" xfId="45483" xr:uid="{3C7C921C-2818-4936-8CBC-EEC84D2B30A3}"/>
    <cellStyle name="Notas 2 3 4 5" xfId="45484" xr:uid="{27D64FCB-4874-4880-B3D5-C0134395D89C}"/>
    <cellStyle name="Notas 2 3 5" xfId="45485" xr:uid="{981DB67C-0DA0-41D4-BA1E-CBEC588F2DA5}"/>
    <cellStyle name="Notas 2 3 5 2" xfId="45486" xr:uid="{4AACB879-A2A2-4267-8154-046FE5EEA5C5}"/>
    <cellStyle name="Notas 2 3 5 2 2" xfId="45487" xr:uid="{8A9C8D95-675F-4618-92A7-55944F689446}"/>
    <cellStyle name="Notas 2 3 5 2 2 2" xfId="45488" xr:uid="{DA7EBE56-4EE3-4FE4-954C-EF4692155292}"/>
    <cellStyle name="Notas 2 3 5 2 2 2 2" xfId="45489" xr:uid="{D95410F3-11B7-4BFA-A0FF-1BC7815D1359}"/>
    <cellStyle name="Notas 2 3 5 2 2 3" xfId="45490" xr:uid="{E3F54F07-00D3-468F-AB03-4CEB30E7440F}"/>
    <cellStyle name="Notas 2 3 5 2 3" xfId="45491" xr:uid="{E8CF022B-FF2C-48FB-9679-AA7F3D55A711}"/>
    <cellStyle name="Notas 2 3 5 2 3 2" xfId="45492" xr:uid="{9EFE79D0-3222-4B6E-B308-75BCECEFDA85}"/>
    <cellStyle name="Notas 2 3 5 2 4" xfId="45493" xr:uid="{7E5B7839-CEBA-4EBA-B59C-AB4DA1B6CD59}"/>
    <cellStyle name="Notas 2 3 5 3" xfId="45494" xr:uid="{5FD97BB7-3293-4ECA-AA27-77C8BBA406CA}"/>
    <cellStyle name="Notas 2 3 5 3 2" xfId="45495" xr:uid="{E89D6675-C8F0-4C9E-87EC-EB792788F1E5}"/>
    <cellStyle name="Notas 2 3 5 3 2 2" xfId="45496" xr:uid="{38CE9192-0F4F-43D8-A39E-988C8FA1450A}"/>
    <cellStyle name="Notas 2 3 5 3 3" xfId="45497" xr:uid="{CF4FFE77-B72F-4BD7-8040-F1F0F18ACEAE}"/>
    <cellStyle name="Notas 2 3 5 4" xfId="45498" xr:uid="{AB027B4B-D2FB-480A-A0CF-46B811D39795}"/>
    <cellStyle name="Notas 2 3 5 4 2" xfId="45499" xr:uid="{8B5BE03F-42CD-498E-8249-00CDAF9FC16B}"/>
    <cellStyle name="Notas 2 3 5 5" xfId="45500" xr:uid="{3327827E-8E44-4631-8FFD-575385C4E3F5}"/>
    <cellStyle name="Notas 2 3 6" xfId="45501" xr:uid="{B59C2374-4BF7-4247-BA6C-4B18BA9FB414}"/>
    <cellStyle name="Notas 2 3 6 2" xfId="45502" xr:uid="{78C268DE-5C04-45D4-AC8F-DA40BC4ED743}"/>
    <cellStyle name="Notas 2 3 6 2 2" xfId="45503" xr:uid="{32EF9CE2-504A-4CA1-B5F2-E88DF1C92261}"/>
    <cellStyle name="Notas 2 3 6 2 2 2" xfId="45504" xr:uid="{C01DA14C-70B8-4286-8FFA-7700CCA48B7A}"/>
    <cellStyle name="Notas 2 3 6 2 3" xfId="45505" xr:uid="{C26748C3-9521-45D0-8650-2D33470DE9F9}"/>
    <cellStyle name="Notas 2 3 6 3" xfId="45506" xr:uid="{08E51902-A8B6-47A7-B807-3E3906BDA2EF}"/>
    <cellStyle name="Notas 2 3 6 3 2" xfId="45507" xr:uid="{33DA609D-E5DC-4D54-ABC8-A89B116B8A21}"/>
    <cellStyle name="Notas 2 3 6 4" xfId="45508" xr:uid="{1F7344AF-442F-49A9-AAA9-63FCAA93E887}"/>
    <cellStyle name="Notas 2 3 7" xfId="45509" xr:uid="{07F62CAB-2167-4D8D-B340-7BD79F7A3E0C}"/>
    <cellStyle name="Notas 2 3 7 2" xfId="45510" xr:uid="{1132BFA7-9B0E-4A49-A370-989B1ACD7F15}"/>
    <cellStyle name="Notas 2 3 7 2 2" xfId="45511" xr:uid="{8DB7ECC6-42A0-4BA7-9CEC-C2776CDEBB21}"/>
    <cellStyle name="Notas 2 3 7 2 2 2" xfId="45512" xr:uid="{94747978-B5DD-431D-B94D-C16C4669551E}"/>
    <cellStyle name="Notas 2 3 7 2 3" xfId="45513" xr:uid="{5A72F49A-C347-4354-9DE1-AD1C2A1236B9}"/>
    <cellStyle name="Notas 2 3 7 3" xfId="45514" xr:uid="{AD117ABA-0A12-46A0-AE4C-FB4A56C3BF10}"/>
    <cellStyle name="Notas 2 3 7 3 2" xfId="45515" xr:uid="{C7F1318D-6405-452E-8CC0-5E29A5B629F6}"/>
    <cellStyle name="Notas 2 3 7 4" xfId="45516" xr:uid="{2A50C099-7BF0-44CF-A109-72A6048B2FA7}"/>
    <cellStyle name="Notas 2 3 8" xfId="45517" xr:uid="{9F9B0765-BD1D-44F3-B298-46E18BD57169}"/>
    <cellStyle name="Notas 2 3 8 2" xfId="45518" xr:uid="{F06DAD7D-6832-4975-84EE-06521147AE5A}"/>
    <cellStyle name="Notas 2 3 8 2 2" xfId="45519" xr:uid="{7C94B520-FBF0-4F32-9AA7-8E148343562C}"/>
    <cellStyle name="Notas 2 3 8 3" xfId="45520" xr:uid="{0A750184-BC6F-402F-AD0E-830CE2F17182}"/>
    <cellStyle name="Notas 2 3 9" xfId="45521" xr:uid="{2DC7BD28-69A0-4FBD-8516-3DDA2B6C70E8}"/>
    <cellStyle name="Notas 2 3 9 2" xfId="45522" xr:uid="{05F13B98-EBC5-4379-89B9-DE9D4353E9D3}"/>
    <cellStyle name="Notas 2 3 9 2 2" xfId="45523" xr:uid="{4B777913-56A4-4D3F-A86A-23F3B41D92AD}"/>
    <cellStyle name="Notas 2 3 9 3" xfId="45524" xr:uid="{7B493B15-0192-45B4-99A0-4ACDA0B126FF}"/>
    <cellStyle name="Notas 2 3_INFORME" xfId="45525" xr:uid="{3626958B-5376-4C8C-A03C-9C0159F88AEC}"/>
    <cellStyle name="Notas 2 4" xfId="45526" xr:uid="{2AEF3E67-1559-4032-B781-F728639CC406}"/>
    <cellStyle name="Notas 2 4 10" xfId="45527" xr:uid="{C9282AA6-24BF-4FA0-A8B9-46C49ED411FC}"/>
    <cellStyle name="Notas 2 4 10 2" xfId="45528" xr:uid="{78B11D2F-13B9-4478-8B6B-BA7B488486DA}"/>
    <cellStyle name="Notas 2 4 11" xfId="45529" xr:uid="{B46296F4-3ED0-487E-883E-0F9ABF80E576}"/>
    <cellStyle name="Notas 2 4 11 2" xfId="45530" xr:uid="{8BE1A163-21C3-435B-B55F-0F6AD656C192}"/>
    <cellStyle name="Notas 2 4 12" xfId="45531" xr:uid="{758E6B69-730E-45E8-83C7-2211FCC33392}"/>
    <cellStyle name="Notas 2 4 12 2" xfId="45532" xr:uid="{5A9D140F-6DC5-443B-8CB6-62C5070DAA41}"/>
    <cellStyle name="Notas 2 4 13" xfId="45533" xr:uid="{334C3D63-10FF-4031-BDE9-5ABB37A729D4}"/>
    <cellStyle name="Notas 2 4 2" xfId="45534" xr:uid="{E6A1CADD-5EB5-48F9-911D-1B684B9FE210}"/>
    <cellStyle name="Notas 2 4 2 2" xfId="45535" xr:uid="{25FDA144-4313-4E3F-87F0-78E54DDBC168}"/>
    <cellStyle name="Notas 2 4 2 2 2" xfId="45536" xr:uid="{1A37C9DC-897A-4B4A-9FA4-1060D3B60AAF}"/>
    <cellStyle name="Notas 2 4 2 2 2 2" xfId="45537" xr:uid="{F4817F62-825B-45D0-B603-81D21EA7AFB4}"/>
    <cellStyle name="Notas 2 4 2 2 2 2 2" xfId="45538" xr:uid="{26FECE5E-5376-42F3-A28C-72AA7BE6623F}"/>
    <cellStyle name="Notas 2 4 2 2 2 2 2 2" xfId="45539" xr:uid="{8093A8F0-48F8-4FC3-94DD-32C3BC9ED339}"/>
    <cellStyle name="Notas 2 4 2 2 2 2 3" xfId="45540" xr:uid="{80ACC94F-3534-4477-BAD1-79D6BE0458A0}"/>
    <cellStyle name="Notas 2 4 2 2 2 3" xfId="45541" xr:uid="{8C360BF8-BF0D-4060-8CB7-64C5D6D53403}"/>
    <cellStyle name="Notas 2 4 2 2 2 3 2" xfId="45542" xr:uid="{16B462ED-E3FF-43E7-A475-67EE99B1E309}"/>
    <cellStyle name="Notas 2 4 2 2 2 4" xfId="45543" xr:uid="{33487916-F348-4010-9C49-4D7CDC28B9D9}"/>
    <cellStyle name="Notas 2 4 2 2 3" xfId="45544" xr:uid="{63BE9A1F-05AF-4D4F-BAC1-5BF623DAF755}"/>
    <cellStyle name="Notas 2 4 2 2 3 2" xfId="45545" xr:uid="{EDAD971C-8639-45AB-8BC4-C7672370E8A9}"/>
    <cellStyle name="Notas 2 4 2 2 3 2 2" xfId="45546" xr:uid="{1D32E786-31E7-414C-B160-2A158CCDBB06}"/>
    <cellStyle name="Notas 2 4 2 2 3 3" xfId="45547" xr:uid="{5E2252D2-C1E2-45B0-A5D3-B0B5596439B3}"/>
    <cellStyle name="Notas 2 4 2 2 4" xfId="45548" xr:uid="{949C49FD-D0DE-403E-995D-DB30F0D766F0}"/>
    <cellStyle name="Notas 2 4 2 2 4 2" xfId="45549" xr:uid="{9863CD96-95B4-4C38-B7C5-0A26552B654B}"/>
    <cellStyle name="Notas 2 4 2 2 5" xfId="45550" xr:uid="{16925DB4-C507-4BF2-877D-895592CAC954}"/>
    <cellStyle name="Notas 2 4 2 3" xfId="45551" xr:uid="{73E45819-A2B5-4FAF-9348-6C6D29FECC5B}"/>
    <cellStyle name="Notas 2 4 2 3 2" xfId="45552" xr:uid="{AB8904E2-5CA6-48A4-AF19-0F775698730A}"/>
    <cellStyle name="Notas 2 4 2 3 2 2" xfId="45553" xr:uid="{B6145A3D-F0BC-4D41-AA19-E28EBA2A3A78}"/>
    <cellStyle name="Notas 2 4 2 3 2 2 2" xfId="45554" xr:uid="{A7CD2CC2-269E-4A6E-A2FC-899D020EE1B7}"/>
    <cellStyle name="Notas 2 4 2 3 2 3" xfId="45555" xr:uid="{EB60FD3E-CBB8-487E-AEB1-33196C6A3A91}"/>
    <cellStyle name="Notas 2 4 2 3 3" xfId="45556" xr:uid="{6D7FC8BE-55A7-4349-B30A-C4BC7D32D043}"/>
    <cellStyle name="Notas 2 4 2 3 3 2" xfId="45557" xr:uid="{677E08EB-C01F-470D-B5A5-D61FBB860901}"/>
    <cellStyle name="Notas 2 4 2 3 4" xfId="45558" xr:uid="{90766CA8-C5A7-47A6-9B2D-1540E42F1456}"/>
    <cellStyle name="Notas 2 4 2 4" xfId="45559" xr:uid="{97A7C46C-C1FD-4CE0-AF76-AF2698D8B1CC}"/>
    <cellStyle name="Notas 2 4 2 4 2" xfId="45560" xr:uid="{4EA31DB9-5D5A-4654-BA22-7F4AF656EC59}"/>
    <cellStyle name="Notas 2 4 2 4 2 2" xfId="45561" xr:uid="{0524D206-97FD-48F6-A47C-D4A9C7ED1017}"/>
    <cellStyle name="Notas 2 4 2 4 3" xfId="45562" xr:uid="{5F7BEA00-F5BA-4925-8250-22B12A97DF0F}"/>
    <cellStyle name="Notas 2 4 2 5" xfId="45563" xr:uid="{437CB66F-D3D8-4743-9BC5-3EEFA687B1AF}"/>
    <cellStyle name="Notas 2 4 2 5 2" xfId="45564" xr:uid="{F261883A-183D-4B32-8DD1-FA470397D94C}"/>
    <cellStyle name="Notas 2 4 2 6" xfId="45565" xr:uid="{A961A733-86F0-430D-9DBF-925CCE15F8E4}"/>
    <cellStyle name="Notas 2 4 2_INFORME" xfId="45566" xr:uid="{42903E0D-1C4C-4A04-BB0C-A1212113734B}"/>
    <cellStyle name="Notas 2 4 3" xfId="45567" xr:uid="{70443C10-3498-4841-BE01-94858B04E698}"/>
    <cellStyle name="Notas 2 4 3 2" xfId="45568" xr:uid="{35365F23-000B-400D-851F-4711D56B336C}"/>
    <cellStyle name="Notas 2 4 3 2 2" xfId="45569" xr:uid="{CE1B9472-4639-416C-86B8-82E5AF2BD022}"/>
    <cellStyle name="Notas 2 4 3 2 2 2" xfId="45570" xr:uid="{6A6BA6A0-A7DC-4357-AFA8-D185A819BE00}"/>
    <cellStyle name="Notas 2 4 3 2 2 2 2" xfId="45571" xr:uid="{18C337BC-0F4C-4DCD-899D-D0A6B8406285}"/>
    <cellStyle name="Notas 2 4 3 2 2 3" xfId="45572" xr:uid="{AB308228-95B4-4300-BDD8-93BC12A18C3F}"/>
    <cellStyle name="Notas 2 4 3 2 3" xfId="45573" xr:uid="{F008C531-44F9-4B94-9683-08765F538C3F}"/>
    <cellStyle name="Notas 2 4 3 2 3 2" xfId="45574" xr:uid="{B9E3794B-3F17-42E5-BBE7-48D972526D08}"/>
    <cellStyle name="Notas 2 4 3 2 4" xfId="45575" xr:uid="{109D2EE0-D68B-4C36-AFA1-E97B84FDC935}"/>
    <cellStyle name="Notas 2 4 3 3" xfId="45576" xr:uid="{32902ACE-4CA6-4C19-853F-43C31AA826A8}"/>
    <cellStyle name="Notas 2 4 3 3 2" xfId="45577" xr:uid="{7FE6D48D-AEB5-4265-8950-52EBE99F55EF}"/>
    <cellStyle name="Notas 2 4 3 3 2 2" xfId="45578" xr:uid="{00BAFCFB-B79F-4902-9FCB-F76E810AACF0}"/>
    <cellStyle name="Notas 2 4 3 3 3" xfId="45579" xr:uid="{33E3F257-FE32-4521-B011-4C7DD5404100}"/>
    <cellStyle name="Notas 2 4 3 4" xfId="45580" xr:uid="{EE651FDB-7B35-4BF5-A5E4-A6BD88955A06}"/>
    <cellStyle name="Notas 2 4 3 4 2" xfId="45581" xr:uid="{EB0C44C8-B02B-4E49-8B44-A0BEDBE2D3C8}"/>
    <cellStyle name="Notas 2 4 3 5" xfId="45582" xr:uid="{9C2A35F2-77C3-491A-868B-1500174E5A2D}"/>
    <cellStyle name="Notas 2 4 4" xfId="45583" xr:uid="{657E0574-0747-45E7-AC47-5EE6CAC2E584}"/>
    <cellStyle name="Notas 2 4 4 2" xfId="45584" xr:uid="{9E8A59D4-1D85-4238-8782-3C9BA83309FC}"/>
    <cellStyle name="Notas 2 4 4 2 2" xfId="45585" xr:uid="{B43F8DF9-4C61-4ACE-9334-2669242F8E82}"/>
    <cellStyle name="Notas 2 4 4 2 2 2" xfId="45586" xr:uid="{C87DEBC3-61FD-4D2A-BF97-92A07E853F24}"/>
    <cellStyle name="Notas 2 4 4 2 2 2 2" xfId="45587" xr:uid="{E3A8EF8D-FCE2-43D8-A73E-756FD604ADDA}"/>
    <cellStyle name="Notas 2 4 4 2 2 3" xfId="45588" xr:uid="{8F50A76E-C245-4BC6-A238-0FCF5D7A424D}"/>
    <cellStyle name="Notas 2 4 4 2 3" xfId="45589" xr:uid="{B8446B5D-01A2-494B-A893-6A560D3C54F0}"/>
    <cellStyle name="Notas 2 4 4 2 3 2" xfId="45590" xr:uid="{B01E6AA1-77C1-42AC-9547-B8A3E5FE5D16}"/>
    <cellStyle name="Notas 2 4 4 2 4" xfId="45591" xr:uid="{4C7F1ED9-616F-472E-902A-AC17687A95AA}"/>
    <cellStyle name="Notas 2 4 4 3" xfId="45592" xr:uid="{ECECFD92-C3A5-44AD-B658-02089B9AE373}"/>
    <cellStyle name="Notas 2 4 4 3 2" xfId="45593" xr:uid="{EF2288D9-6D1E-423B-9F0D-EBAE76EB8AAA}"/>
    <cellStyle name="Notas 2 4 4 3 2 2" xfId="45594" xr:uid="{55AA3484-C9CF-4641-BD92-C206CEBAF267}"/>
    <cellStyle name="Notas 2 4 4 3 3" xfId="45595" xr:uid="{656CCD1A-7517-47A4-91BE-21E7D4363A2C}"/>
    <cellStyle name="Notas 2 4 4 4" xfId="45596" xr:uid="{6BCF4CE6-4923-4696-8F0A-29C48A25CFBE}"/>
    <cellStyle name="Notas 2 4 4 4 2" xfId="45597" xr:uid="{F924FFE1-BA70-4706-A9BE-6567EB7B2FFF}"/>
    <cellStyle name="Notas 2 4 4 5" xfId="45598" xr:uid="{8860931F-7B58-44E0-8EA6-E50AB5C584B9}"/>
    <cellStyle name="Notas 2 4 5" xfId="45599" xr:uid="{E7ABF403-BCA2-4913-8D29-3A0390F5A18A}"/>
    <cellStyle name="Notas 2 4 5 2" xfId="45600" xr:uid="{CF484DCD-19D9-4A2C-8D85-E1B134C5B58C}"/>
    <cellStyle name="Notas 2 4 5 2 2" xfId="45601" xr:uid="{702F4CFE-F8D5-45C0-B4EA-CEE1FE5317EC}"/>
    <cellStyle name="Notas 2 4 5 2 2 2" xfId="45602" xr:uid="{ED4552FB-1CFD-467E-8ECE-F65DE0F973EC}"/>
    <cellStyle name="Notas 2 4 5 2 2 2 2" xfId="45603" xr:uid="{FCFD2268-0426-49C4-BB52-CE937B6E1122}"/>
    <cellStyle name="Notas 2 4 5 2 2 3" xfId="45604" xr:uid="{1ECC5EE8-4F5A-40E5-AA54-77E81EFD9207}"/>
    <cellStyle name="Notas 2 4 5 2 3" xfId="45605" xr:uid="{8694C3DD-2FC9-4D57-BACB-89D4DCFBAB36}"/>
    <cellStyle name="Notas 2 4 5 2 3 2" xfId="45606" xr:uid="{BA6C0B1B-BEA4-400D-9BCB-637DD50068AD}"/>
    <cellStyle name="Notas 2 4 5 2 4" xfId="45607" xr:uid="{11496400-58CB-4165-B2A7-494BE60D181D}"/>
    <cellStyle name="Notas 2 4 5 3" xfId="45608" xr:uid="{ED840CD5-B7A7-469A-A919-305367907AF2}"/>
    <cellStyle name="Notas 2 4 5 3 2" xfId="45609" xr:uid="{A00E9963-F550-405C-97DE-D6C713141B0D}"/>
    <cellStyle name="Notas 2 4 5 3 2 2" xfId="45610" xr:uid="{1791B646-ACBB-4508-A786-7B4ADF4866A5}"/>
    <cellStyle name="Notas 2 4 5 3 3" xfId="45611" xr:uid="{60F920E5-3AF6-48B5-97CE-5FAE4EBEAEB4}"/>
    <cellStyle name="Notas 2 4 5 4" xfId="45612" xr:uid="{55EF679C-7693-4C62-8C96-37179DE5682E}"/>
    <cellStyle name="Notas 2 4 5 4 2" xfId="45613" xr:uid="{A4C0217C-246C-49F7-8469-A2365595B216}"/>
    <cellStyle name="Notas 2 4 5 5" xfId="45614" xr:uid="{DB7CBCF4-CE3B-4313-9F34-45810D383425}"/>
    <cellStyle name="Notas 2 4 6" xfId="45615" xr:uid="{C24155CB-BBF3-4025-928D-1A6FDD372472}"/>
    <cellStyle name="Notas 2 4 6 2" xfId="45616" xr:uid="{E98BB143-A2A6-4830-8586-94E6A624CA4D}"/>
    <cellStyle name="Notas 2 4 6 2 2" xfId="45617" xr:uid="{04FFF353-B1BC-464E-8739-ED3324BDD22F}"/>
    <cellStyle name="Notas 2 4 6 2 2 2" xfId="45618" xr:uid="{97BD8567-B96C-463B-A727-EE01CE4BA9BD}"/>
    <cellStyle name="Notas 2 4 6 2 3" xfId="45619" xr:uid="{57A58036-AA97-454F-A378-79BBE5F92553}"/>
    <cellStyle name="Notas 2 4 6 3" xfId="45620" xr:uid="{6C9AAB48-EF67-49DA-86D9-5C60783F4371}"/>
    <cellStyle name="Notas 2 4 6 3 2" xfId="45621" xr:uid="{0EDB55AE-5571-4E4F-BBFE-8F4E34D647C6}"/>
    <cellStyle name="Notas 2 4 6 4" xfId="45622" xr:uid="{98AC94F5-4852-4025-840C-CBC96A110450}"/>
    <cellStyle name="Notas 2 4 7" xfId="45623" xr:uid="{E07FCF7C-E6C7-415B-87A8-7CCB619371D9}"/>
    <cellStyle name="Notas 2 4 7 2" xfId="45624" xr:uid="{90B3B4DD-0A8C-4DBB-9999-2412953AD14D}"/>
    <cellStyle name="Notas 2 4 7 2 2" xfId="45625" xr:uid="{6596A05A-DCF1-4B76-8B93-5A9970BFB9CE}"/>
    <cellStyle name="Notas 2 4 7 2 2 2" xfId="45626" xr:uid="{D25EB2B9-D091-458B-8120-4063AA12616B}"/>
    <cellStyle name="Notas 2 4 7 2 3" xfId="45627" xr:uid="{9433E5A5-F882-442A-B6F0-4DE11969113E}"/>
    <cellStyle name="Notas 2 4 7 3" xfId="45628" xr:uid="{32EF78E7-01E1-469B-8A32-F2084FC00352}"/>
    <cellStyle name="Notas 2 4 7 3 2" xfId="45629" xr:uid="{94DD9471-7EF6-41AA-81C9-E7B98BABCAE6}"/>
    <cellStyle name="Notas 2 4 7 4" xfId="45630" xr:uid="{5D79625E-1C20-4405-A6E1-A103971FA722}"/>
    <cellStyle name="Notas 2 4 8" xfId="45631" xr:uid="{6FD55EDF-4630-4B42-9568-2184D9151B82}"/>
    <cellStyle name="Notas 2 4 8 2" xfId="45632" xr:uid="{70011CEE-3303-4AA8-9B60-B70233230583}"/>
    <cellStyle name="Notas 2 4 8 2 2" xfId="45633" xr:uid="{2AA00E7E-1A0F-468F-BA31-0EE8CFE37E32}"/>
    <cellStyle name="Notas 2 4 8 3" xfId="45634" xr:uid="{4F5D0711-24A4-4115-B093-406760A6ECD6}"/>
    <cellStyle name="Notas 2 4 9" xfId="45635" xr:uid="{3CF5F76E-B04D-4E3C-809C-99F95BD8C8AE}"/>
    <cellStyle name="Notas 2 4 9 2" xfId="45636" xr:uid="{CD66BFA0-B6B9-4061-92F2-254AA3A108F2}"/>
    <cellStyle name="Notas 2 4 9 2 2" xfId="45637" xr:uid="{760E01A5-9FE3-4DB6-B56F-B172C7D3432D}"/>
    <cellStyle name="Notas 2 4 9 3" xfId="45638" xr:uid="{7C0EA904-5ECB-4411-BEB0-CD115D038110}"/>
    <cellStyle name="Notas 2 4_INFORME" xfId="45639" xr:uid="{105F2D58-EF0E-4D25-9958-FDFBBFCB8973}"/>
    <cellStyle name="Notas 2 5" xfId="45640" xr:uid="{D310C997-B2EB-4ED7-B75C-513FE5709B64}"/>
    <cellStyle name="Notas 2 5 10" xfId="45641" xr:uid="{5F7D0647-5963-45C2-BA90-D6D3ECF10B00}"/>
    <cellStyle name="Notas 2 5 10 2" xfId="45642" xr:uid="{CDC70D78-5CE2-4443-B89B-426E1AB4F254}"/>
    <cellStyle name="Notas 2 5 11" xfId="45643" xr:uid="{0AFA504D-E4FF-47E2-8C81-067B0DC5A664}"/>
    <cellStyle name="Notas 2 5 11 2" xfId="45644" xr:uid="{99632302-0471-4B9B-AE91-5D5FF09A07C7}"/>
    <cellStyle name="Notas 2 5 12" xfId="45645" xr:uid="{C4880982-22B9-405D-BEE0-9A141E163C3C}"/>
    <cellStyle name="Notas 2 5 2" xfId="45646" xr:uid="{E5197A4F-90BE-4098-A83A-42EBB7E25417}"/>
    <cellStyle name="Notas 2 5 2 2" xfId="45647" xr:uid="{005E5231-DE72-48BD-8172-F6DC08D71374}"/>
    <cellStyle name="Notas 2 5 2 2 2" xfId="45648" xr:uid="{52C8E74A-4C76-44DB-8E35-09AC1F778523}"/>
    <cellStyle name="Notas 2 5 2 2 2 2" xfId="45649" xr:uid="{8163E753-25D7-4B9D-881B-F38FCB3D0F42}"/>
    <cellStyle name="Notas 2 5 2 2 2 2 2" xfId="45650" xr:uid="{E02DFAF4-62A6-4758-874B-45CF86766BE4}"/>
    <cellStyle name="Notas 2 5 2 2 2 2 2 2" xfId="45651" xr:uid="{E5F7D4F3-FEA8-4EB4-AEF2-1172B416591C}"/>
    <cellStyle name="Notas 2 5 2 2 2 2 3" xfId="45652" xr:uid="{4F89CC50-5D97-4492-BAA2-954EC7BD94E1}"/>
    <cellStyle name="Notas 2 5 2 2 2 3" xfId="45653" xr:uid="{9C35608A-076C-4915-B584-A87A4439EB7D}"/>
    <cellStyle name="Notas 2 5 2 2 2 3 2" xfId="45654" xr:uid="{B32F7D6F-7A2E-41C8-AD96-E7A5C8674AAE}"/>
    <cellStyle name="Notas 2 5 2 2 2 4" xfId="45655" xr:uid="{F5D18D15-84E9-488B-925F-99EFF12A642F}"/>
    <cellStyle name="Notas 2 5 2 2 3" xfId="45656" xr:uid="{87E7B0A2-BF08-4494-B2F5-1342DE6AE080}"/>
    <cellStyle name="Notas 2 5 2 2 3 2" xfId="45657" xr:uid="{659FAC4D-2BCF-4E64-AD26-C741593066A3}"/>
    <cellStyle name="Notas 2 5 2 2 3 2 2" xfId="45658" xr:uid="{58C07E89-08F8-43D6-8B6E-0B7E1CC8B1A0}"/>
    <cellStyle name="Notas 2 5 2 2 3 3" xfId="45659" xr:uid="{D6844C7B-F937-4D32-9223-B9B43DF417C5}"/>
    <cellStyle name="Notas 2 5 2 2 4" xfId="45660" xr:uid="{97624269-ABE8-48A2-89BB-6B787745756C}"/>
    <cellStyle name="Notas 2 5 2 2 4 2" xfId="45661" xr:uid="{0F10BE86-5ACE-4054-B653-C78F8AE70802}"/>
    <cellStyle name="Notas 2 5 2 2 5" xfId="45662" xr:uid="{0FF7FD5B-CF8E-48DC-AC43-4DEB70F47576}"/>
    <cellStyle name="Notas 2 5 2 3" xfId="45663" xr:uid="{2DAFC878-0EF3-4828-99CD-D15881AD05A2}"/>
    <cellStyle name="Notas 2 5 2 3 2" xfId="45664" xr:uid="{3866CB74-B2CA-4B33-A77E-12579298909C}"/>
    <cellStyle name="Notas 2 5 2 3 2 2" xfId="45665" xr:uid="{E652DB5C-9336-4BDF-82A9-AAB356076B25}"/>
    <cellStyle name="Notas 2 5 2 3 2 2 2" xfId="45666" xr:uid="{7A8F2156-A9CA-45B6-B6F1-67B5A8F3B93B}"/>
    <cellStyle name="Notas 2 5 2 3 2 3" xfId="45667" xr:uid="{BF0EC300-30F8-48D6-BE83-EC5C9385BB5A}"/>
    <cellStyle name="Notas 2 5 2 3 3" xfId="45668" xr:uid="{310B078C-438E-4AA8-8719-7491C542F139}"/>
    <cellStyle name="Notas 2 5 2 3 3 2" xfId="45669" xr:uid="{00645041-2D4E-42A7-B3EA-52A3F813CB39}"/>
    <cellStyle name="Notas 2 5 2 3 4" xfId="45670" xr:uid="{287BC00B-F3D9-4EA4-BF2B-11F3B963E7B1}"/>
    <cellStyle name="Notas 2 5 2 4" xfId="45671" xr:uid="{64C902C8-006C-436E-9C16-1E43484B5424}"/>
    <cellStyle name="Notas 2 5 2 4 2" xfId="45672" xr:uid="{B4D6D1AE-FDBD-457B-97B3-11331F222402}"/>
    <cellStyle name="Notas 2 5 2 4 2 2" xfId="45673" xr:uid="{EC533485-A147-4979-B017-279DD6F44491}"/>
    <cellStyle name="Notas 2 5 2 4 3" xfId="45674" xr:uid="{D20CC355-8CF7-45E9-8277-D65DE896086A}"/>
    <cellStyle name="Notas 2 5 2 5" xfId="45675" xr:uid="{8221ECBA-5125-4707-BBB1-80150B02223A}"/>
    <cellStyle name="Notas 2 5 2 5 2" xfId="45676" xr:uid="{2489F68C-0EE6-4C0C-B72C-36A02F41C4A9}"/>
    <cellStyle name="Notas 2 5 2 6" xfId="45677" xr:uid="{693BD308-6C05-4555-84DD-FB862C70128E}"/>
    <cellStyle name="Notas 2 5 2_INFORME" xfId="45678" xr:uid="{DE9F269E-1878-4193-BF8A-53C8FCA3E14A}"/>
    <cellStyle name="Notas 2 5 3" xfId="45679" xr:uid="{F8E5400D-5007-4656-97E1-40CB9E05B091}"/>
    <cellStyle name="Notas 2 5 3 2" xfId="45680" xr:uid="{6F5184BB-F8D1-4659-A61A-C5BC6A0E7E1D}"/>
    <cellStyle name="Notas 2 5 3 2 2" xfId="45681" xr:uid="{21974C17-7153-4A63-9DE3-1B8C330469D7}"/>
    <cellStyle name="Notas 2 5 3 2 2 2" xfId="45682" xr:uid="{9694472B-863C-455A-9819-7EAA3F7AA3DC}"/>
    <cellStyle name="Notas 2 5 3 2 2 2 2" xfId="45683" xr:uid="{7BBA6379-E286-4F7E-A074-4DAA17195496}"/>
    <cellStyle name="Notas 2 5 3 2 2 3" xfId="45684" xr:uid="{752A8D9C-45DE-481C-9DF3-4691E0939566}"/>
    <cellStyle name="Notas 2 5 3 2 3" xfId="45685" xr:uid="{04FC7504-D142-4C03-A26E-FC59E29B5AE3}"/>
    <cellStyle name="Notas 2 5 3 2 3 2" xfId="45686" xr:uid="{19B96FDD-C0EA-498E-A417-99DE014D82BD}"/>
    <cellStyle name="Notas 2 5 3 2 4" xfId="45687" xr:uid="{672954CE-EC7B-407A-8102-216B677ACEB1}"/>
    <cellStyle name="Notas 2 5 3 3" xfId="45688" xr:uid="{6DE2E73D-4A54-4B23-B6AD-046448389E1B}"/>
    <cellStyle name="Notas 2 5 3 3 2" xfId="45689" xr:uid="{EFBFBBFB-79F1-4C15-AB0D-223062C94ADE}"/>
    <cellStyle name="Notas 2 5 3 3 2 2" xfId="45690" xr:uid="{A81ECAD2-C65E-40CF-B365-0AAC8FD519AD}"/>
    <cellStyle name="Notas 2 5 3 3 3" xfId="45691" xr:uid="{B56E68AB-7139-49E9-9470-E79ED108A161}"/>
    <cellStyle name="Notas 2 5 3 4" xfId="45692" xr:uid="{197D4222-818F-441C-A96D-B3CFCDD94AA0}"/>
    <cellStyle name="Notas 2 5 3 4 2" xfId="45693" xr:uid="{6E225848-80E6-4B96-BC58-3AC1232A4400}"/>
    <cellStyle name="Notas 2 5 3 5" xfId="45694" xr:uid="{48F25005-AA8B-44DC-AF3A-140BD1AED24A}"/>
    <cellStyle name="Notas 2 5 4" xfId="45695" xr:uid="{664B9457-F7FD-4606-8C51-2ED3B260605E}"/>
    <cellStyle name="Notas 2 5 4 2" xfId="45696" xr:uid="{ACB241DA-B338-45FC-BB8A-17D18B56C7EF}"/>
    <cellStyle name="Notas 2 5 4 2 2" xfId="45697" xr:uid="{BFEFE752-2548-416E-8131-6CB30A8EE663}"/>
    <cellStyle name="Notas 2 5 4 2 2 2" xfId="45698" xr:uid="{E7BBD984-70FE-41F8-8854-0F13C0209B83}"/>
    <cellStyle name="Notas 2 5 4 2 2 2 2" xfId="45699" xr:uid="{71F22BE7-1218-4D15-9D21-B680EF777ECD}"/>
    <cellStyle name="Notas 2 5 4 2 2 3" xfId="45700" xr:uid="{A685595C-BCE0-4B22-A074-F00B625707E8}"/>
    <cellStyle name="Notas 2 5 4 2 3" xfId="45701" xr:uid="{912E522F-D3BD-4DBB-BFB2-AE6EC4AC409D}"/>
    <cellStyle name="Notas 2 5 4 2 3 2" xfId="45702" xr:uid="{FDD8AD6A-29F1-4639-9CA3-14EFB481253C}"/>
    <cellStyle name="Notas 2 5 4 2 4" xfId="45703" xr:uid="{09925912-9F2B-47AA-952A-E60B83A8CD9A}"/>
    <cellStyle name="Notas 2 5 4 3" xfId="45704" xr:uid="{055B0630-2603-4998-B1D6-E5DA83350A42}"/>
    <cellStyle name="Notas 2 5 4 3 2" xfId="45705" xr:uid="{4D2F6734-AA01-40D3-A832-FCFEFA1F63AD}"/>
    <cellStyle name="Notas 2 5 4 3 2 2" xfId="45706" xr:uid="{D6E3791F-07C9-458F-A186-EE06933930B0}"/>
    <cellStyle name="Notas 2 5 4 3 3" xfId="45707" xr:uid="{041EF22A-2BD0-4675-9B43-5354CAFFFE40}"/>
    <cellStyle name="Notas 2 5 4 4" xfId="45708" xr:uid="{BA429F70-F37D-42E7-9813-7F159B9E7639}"/>
    <cellStyle name="Notas 2 5 4 4 2" xfId="45709" xr:uid="{18088E6B-25B1-4C6D-A0C0-93E8FBB620F4}"/>
    <cellStyle name="Notas 2 5 4 5" xfId="45710" xr:uid="{8A9AC870-2AE8-4B66-9C81-5FCE59514905}"/>
    <cellStyle name="Notas 2 5 5" xfId="45711" xr:uid="{2A20FC7C-3B99-436C-956D-E91D965C336D}"/>
    <cellStyle name="Notas 2 5 5 2" xfId="45712" xr:uid="{0DCCC4E9-97D9-46DE-912B-E9A0EFEAAC31}"/>
    <cellStyle name="Notas 2 5 5 2 2" xfId="45713" xr:uid="{BF2920DA-9B39-4A5B-B00B-94DE8E1DC960}"/>
    <cellStyle name="Notas 2 5 5 2 2 2" xfId="45714" xr:uid="{5DA0D8CC-EB22-4838-BEE2-77D162EC2113}"/>
    <cellStyle name="Notas 2 5 5 2 2 2 2" xfId="45715" xr:uid="{2C9AE376-D208-4A06-A9A3-BAC171716A4C}"/>
    <cellStyle name="Notas 2 5 5 2 2 3" xfId="45716" xr:uid="{CCBF46EE-1DE1-4EFA-9810-B6F31997A783}"/>
    <cellStyle name="Notas 2 5 5 2 3" xfId="45717" xr:uid="{7963A832-AAE0-4699-8B66-70B10CC8BEF0}"/>
    <cellStyle name="Notas 2 5 5 2 3 2" xfId="45718" xr:uid="{2ADDF212-5B00-4E0F-B6A1-CEEB83003346}"/>
    <cellStyle name="Notas 2 5 5 2 4" xfId="45719" xr:uid="{4D45A0E4-172B-41D1-B1FB-0CE9779A6FDB}"/>
    <cellStyle name="Notas 2 5 5 3" xfId="45720" xr:uid="{309BD91F-E571-4F71-AC7A-385055376E12}"/>
    <cellStyle name="Notas 2 5 5 3 2" xfId="45721" xr:uid="{E327A8C4-4D5C-45D6-B249-CC1F76F24D59}"/>
    <cellStyle name="Notas 2 5 5 3 2 2" xfId="45722" xr:uid="{1C785529-E595-4ABC-91EB-EE9D05F9E780}"/>
    <cellStyle name="Notas 2 5 5 3 3" xfId="45723" xr:uid="{09261330-BCF1-4953-A7B1-7719FB510D22}"/>
    <cellStyle name="Notas 2 5 5 4" xfId="45724" xr:uid="{BB397D7A-84CB-4E9A-94E4-D6A9FD9922E1}"/>
    <cellStyle name="Notas 2 5 5 4 2" xfId="45725" xr:uid="{0CE9310A-9F0F-4A6E-B611-C66F84E6A531}"/>
    <cellStyle name="Notas 2 5 5 5" xfId="45726" xr:uid="{062184EF-DCA0-483E-85FB-29F59199348E}"/>
    <cellStyle name="Notas 2 5 6" xfId="45727" xr:uid="{04FAAA17-445A-4871-AB51-99B5EAB37B05}"/>
    <cellStyle name="Notas 2 5 6 2" xfId="45728" xr:uid="{DDB14D3B-8440-4967-9F8D-767431DDF770}"/>
    <cellStyle name="Notas 2 5 6 2 2" xfId="45729" xr:uid="{CEC8A139-4BEB-4DEE-ADE3-BEB648409B5D}"/>
    <cellStyle name="Notas 2 5 6 2 2 2" xfId="45730" xr:uid="{38585873-2B1E-4D9B-B984-D80028D1A0A1}"/>
    <cellStyle name="Notas 2 5 6 2 3" xfId="45731" xr:uid="{B539FF75-7DD2-4B0C-8D46-7FDE71C14A23}"/>
    <cellStyle name="Notas 2 5 6 3" xfId="45732" xr:uid="{EC1DC24B-5977-4ACC-8E7E-FB6FFA8AB0EB}"/>
    <cellStyle name="Notas 2 5 6 3 2" xfId="45733" xr:uid="{505F1015-929D-40A8-A866-FD62D4365A0F}"/>
    <cellStyle name="Notas 2 5 6 4" xfId="45734" xr:uid="{11C286F4-BEBF-44CF-B4A8-2A5C6EF39291}"/>
    <cellStyle name="Notas 2 5 7" xfId="45735" xr:uid="{E58B786F-1C60-441E-880E-0BA16705B6AB}"/>
    <cellStyle name="Notas 2 5 7 2" xfId="45736" xr:uid="{7A6E8CE2-9154-441B-9651-CBF3AD326D41}"/>
    <cellStyle name="Notas 2 5 7 2 2" xfId="45737" xr:uid="{6E19E47E-93B7-4445-B1FD-B1D48A895E97}"/>
    <cellStyle name="Notas 2 5 7 3" xfId="45738" xr:uid="{80148F06-2256-4E2D-9E6C-A72775674F64}"/>
    <cellStyle name="Notas 2 5 8" xfId="45739" xr:uid="{97EC7DE8-1E70-491D-9C8D-188D477C21C8}"/>
    <cellStyle name="Notas 2 5 8 2" xfId="45740" xr:uid="{338EB283-D3EC-4C4C-8DA4-4A8B5A9CE298}"/>
    <cellStyle name="Notas 2 5 8 2 2" xfId="45741" xr:uid="{664E6504-DA73-4EDB-A27A-9071C508D146}"/>
    <cellStyle name="Notas 2 5 8 3" xfId="45742" xr:uid="{F061902B-5B0A-4FF5-8C5B-A38188C1C917}"/>
    <cellStyle name="Notas 2 5 9" xfId="45743" xr:uid="{D2117E86-CC20-4CAC-B6A1-1154BE744400}"/>
    <cellStyle name="Notas 2 5 9 2" xfId="45744" xr:uid="{D217EB1B-1E54-4143-8A45-27437BA2EAB9}"/>
    <cellStyle name="Notas 2 5_INFORME" xfId="45745" xr:uid="{8EA2E95B-49B2-41A1-A6E4-3D4C28BBC40F}"/>
    <cellStyle name="Notas 2 6" xfId="45746" xr:uid="{CC488B42-E19F-4724-9E80-A7118704C6CE}"/>
    <cellStyle name="Notas 2 6 10" xfId="45747" xr:uid="{D1A64468-1B4A-4BA4-A543-618D0D482D89}"/>
    <cellStyle name="Notas 2 6 10 2" xfId="45748" xr:uid="{F6B1AF2F-E121-47CD-B03E-7B95B98F9CDF}"/>
    <cellStyle name="Notas 2 6 11" xfId="45749" xr:uid="{255A5BED-64CA-4761-B08A-E1DEA480F539}"/>
    <cellStyle name="Notas 2 6 11 2" xfId="45750" xr:uid="{9D777BF9-52B5-4887-9B97-24FD0A2F27BA}"/>
    <cellStyle name="Notas 2 6 12" xfId="45751" xr:uid="{90E450F5-9564-479A-8772-E5249A3BE57F}"/>
    <cellStyle name="Notas 2 6 2" xfId="45752" xr:uid="{79416432-E455-4C3D-BAEB-03B8474DC879}"/>
    <cellStyle name="Notas 2 6 2 2" xfId="45753" xr:uid="{210BB064-3CA7-4DD3-B387-7805E72887EC}"/>
    <cellStyle name="Notas 2 6 2 2 2" xfId="45754" xr:uid="{B9DDA071-D3DD-4852-8484-CDF0745580DE}"/>
    <cellStyle name="Notas 2 6 2 2 2 2" xfId="45755" xr:uid="{29687399-386B-470E-B97A-9A0C73765DA6}"/>
    <cellStyle name="Notas 2 6 2 2 2 2 2" xfId="45756" xr:uid="{961E87C9-46DF-4C89-85C9-3EBE8D791FA5}"/>
    <cellStyle name="Notas 2 6 2 2 2 2 2 2" xfId="45757" xr:uid="{9B74A866-4CCB-4C2E-9B45-CC649F9F2275}"/>
    <cellStyle name="Notas 2 6 2 2 2 2 3" xfId="45758" xr:uid="{966E5B54-8087-4054-9A26-EC0C5769BC22}"/>
    <cellStyle name="Notas 2 6 2 2 2 3" xfId="45759" xr:uid="{0D2697D3-FDC1-4156-A6A9-72154279BC0A}"/>
    <cellStyle name="Notas 2 6 2 2 2 3 2" xfId="45760" xr:uid="{6CC0265B-7579-4881-BCA6-6C99C2037CB4}"/>
    <cellStyle name="Notas 2 6 2 2 2 4" xfId="45761" xr:uid="{CBA2BE72-ABC6-4259-BA95-77113010A653}"/>
    <cellStyle name="Notas 2 6 2 2 3" xfId="45762" xr:uid="{618CF131-911F-4675-8DB0-842F54459177}"/>
    <cellStyle name="Notas 2 6 2 2 3 2" xfId="45763" xr:uid="{271068A5-CB56-4EAF-9FAB-1FB1D0F7E2AA}"/>
    <cellStyle name="Notas 2 6 2 2 3 2 2" xfId="45764" xr:uid="{BAC829F8-64AC-4DD4-A4A5-AFAFEA9BDDF2}"/>
    <cellStyle name="Notas 2 6 2 2 3 3" xfId="45765" xr:uid="{142016F4-EE62-442B-9598-DC2F657F05C5}"/>
    <cellStyle name="Notas 2 6 2 2 4" xfId="45766" xr:uid="{B9CCCD39-697F-4345-8C56-AE4A819FA402}"/>
    <cellStyle name="Notas 2 6 2 2 4 2" xfId="45767" xr:uid="{0F0DB0E6-D29B-4499-80C1-2631F52F56AD}"/>
    <cellStyle name="Notas 2 6 2 2 5" xfId="45768" xr:uid="{56D0E9D3-8869-481F-9BC0-1E43EB6852FA}"/>
    <cellStyle name="Notas 2 6 2 3" xfId="45769" xr:uid="{A6740CEC-5936-4D9F-A71F-0E8EDD0908AD}"/>
    <cellStyle name="Notas 2 6 2 3 2" xfId="45770" xr:uid="{A836B955-5BEC-40AB-BFC1-ABD7585132FA}"/>
    <cellStyle name="Notas 2 6 2 3 2 2" xfId="45771" xr:uid="{0DCED73B-21B0-4462-B9CB-56633CD1699B}"/>
    <cellStyle name="Notas 2 6 2 3 2 2 2" xfId="45772" xr:uid="{0B4EF58A-7931-41DF-B10A-0248D2ABEB55}"/>
    <cellStyle name="Notas 2 6 2 3 2 3" xfId="45773" xr:uid="{903A6CB8-84AE-4D68-B6B3-6543AEB045DC}"/>
    <cellStyle name="Notas 2 6 2 3 3" xfId="45774" xr:uid="{5344914C-4B14-43F2-8E74-81DA0F24BBBA}"/>
    <cellStyle name="Notas 2 6 2 3 3 2" xfId="45775" xr:uid="{49595E32-55E9-4BD0-8B82-963AFC10E3AF}"/>
    <cellStyle name="Notas 2 6 2 3 4" xfId="45776" xr:uid="{21BEDA33-F5E8-4B45-B4E3-98DA23D66E42}"/>
    <cellStyle name="Notas 2 6 2 4" xfId="45777" xr:uid="{34393377-585C-47CD-9F4C-D00D4DE773FA}"/>
    <cellStyle name="Notas 2 6 2 4 2" xfId="45778" xr:uid="{68A23133-F6C8-4685-B2C3-0E4B9B10A2D9}"/>
    <cellStyle name="Notas 2 6 2 4 2 2" xfId="45779" xr:uid="{86D8DB46-3584-464C-84BB-334FEF3996E9}"/>
    <cellStyle name="Notas 2 6 2 4 3" xfId="45780" xr:uid="{32F29973-E455-4010-A093-4821D1E3DEB7}"/>
    <cellStyle name="Notas 2 6 2 5" xfId="45781" xr:uid="{86FA867E-809D-4402-A254-91ACB294913E}"/>
    <cellStyle name="Notas 2 6 2 5 2" xfId="45782" xr:uid="{19A645CA-6A78-49D2-9445-471B1639CAAE}"/>
    <cellStyle name="Notas 2 6 2 6" xfId="45783" xr:uid="{12C65E08-5914-4D29-A4BA-1A86C36D4868}"/>
    <cellStyle name="Notas 2 6 2_INFORME" xfId="45784" xr:uid="{91C4A718-A805-4D27-AE0A-D92ACB9B9C02}"/>
    <cellStyle name="Notas 2 6 3" xfId="45785" xr:uid="{AABBD5C5-57D2-4DE7-AB12-7068174929E6}"/>
    <cellStyle name="Notas 2 6 3 2" xfId="45786" xr:uid="{7EF36D38-6D53-4545-B1AE-C44386EE3B3E}"/>
    <cellStyle name="Notas 2 6 3 2 2" xfId="45787" xr:uid="{B3633F15-F1F6-47AE-869C-2B8738240C0B}"/>
    <cellStyle name="Notas 2 6 3 2 2 2" xfId="45788" xr:uid="{F2DD5955-2B35-4786-9E96-3BE6C9CD73EE}"/>
    <cellStyle name="Notas 2 6 3 2 2 2 2" xfId="45789" xr:uid="{45E3E7DA-6C39-43D2-81E0-3DCC6802B5D4}"/>
    <cellStyle name="Notas 2 6 3 2 2 3" xfId="45790" xr:uid="{F0B42AE7-B29D-4E06-9D0F-5EFE536D5E24}"/>
    <cellStyle name="Notas 2 6 3 2 3" xfId="45791" xr:uid="{0DBAFDB1-3810-4421-AB9A-226B43C2B790}"/>
    <cellStyle name="Notas 2 6 3 2 3 2" xfId="45792" xr:uid="{5D29CAD3-9F06-401F-93A3-41298D83B308}"/>
    <cellStyle name="Notas 2 6 3 2 4" xfId="45793" xr:uid="{8DE56003-724A-46D4-BFDA-EDB9229E451F}"/>
    <cellStyle name="Notas 2 6 3 3" xfId="45794" xr:uid="{194AABCF-17AE-40A6-9FDA-E45C57C4E9D6}"/>
    <cellStyle name="Notas 2 6 3 3 2" xfId="45795" xr:uid="{6C58B944-E87B-4463-8D95-082F74A3CA65}"/>
    <cellStyle name="Notas 2 6 3 3 2 2" xfId="45796" xr:uid="{55917627-7631-4E9D-90B9-4FA81DCAE3BC}"/>
    <cellStyle name="Notas 2 6 3 3 3" xfId="45797" xr:uid="{741B5CD1-F353-4519-94B9-642A1B60B901}"/>
    <cellStyle name="Notas 2 6 3 4" xfId="45798" xr:uid="{1C296586-C1DB-462E-BB2B-9559BAD6C01D}"/>
    <cellStyle name="Notas 2 6 3 4 2" xfId="45799" xr:uid="{CC77256C-5BA6-41A0-8502-D3720E5F6F8D}"/>
    <cellStyle name="Notas 2 6 3 5" xfId="45800" xr:uid="{BA0E7AC9-9914-4D56-9644-A3F01E255455}"/>
    <cellStyle name="Notas 2 6 4" xfId="45801" xr:uid="{0D8F5BBB-2029-4A07-9B28-6FBE8501E2F6}"/>
    <cellStyle name="Notas 2 6 4 2" xfId="45802" xr:uid="{8D4BEE4E-0C73-448F-B4E0-8A17ECE33353}"/>
    <cellStyle name="Notas 2 6 4 2 2" xfId="45803" xr:uid="{04FAE02F-AEBA-448C-9D42-9BC101C1E4AE}"/>
    <cellStyle name="Notas 2 6 4 2 2 2" xfId="45804" xr:uid="{0724143F-290F-46F7-8928-8A03EEFAAE6E}"/>
    <cellStyle name="Notas 2 6 4 2 3" xfId="45805" xr:uid="{A5DF788D-33CF-4148-B384-1AAC25A708AC}"/>
    <cellStyle name="Notas 2 6 4 3" xfId="45806" xr:uid="{6635AEDD-30DB-42A3-9351-17C572432907}"/>
    <cellStyle name="Notas 2 6 4 3 2" xfId="45807" xr:uid="{EDAB15D0-7A13-4A84-976B-A7AFE7726F17}"/>
    <cellStyle name="Notas 2 6 4 4" xfId="45808" xr:uid="{C392E6C2-162C-4B05-A26B-48C607899635}"/>
    <cellStyle name="Notas 2 6 5" xfId="45809" xr:uid="{2ACDDDF8-6249-44B2-94BC-3E2564630FCF}"/>
    <cellStyle name="Notas 2 6 5 2" xfId="45810" xr:uid="{42160C0A-5B9E-45EB-839E-4059AF1B69AE}"/>
    <cellStyle name="Notas 2 6 5 2 2" xfId="45811" xr:uid="{A2A20361-C9B3-4238-ADD6-2640C6882907}"/>
    <cellStyle name="Notas 2 6 5 3" xfId="45812" xr:uid="{A1DC6885-5527-4130-93B3-E2A9B8D46B8A}"/>
    <cellStyle name="Notas 2 6 6" xfId="45813" xr:uid="{C6C904D2-C75E-4D5C-982F-B4F9D69F6A90}"/>
    <cellStyle name="Notas 2 6 6 2" xfId="45814" xr:uid="{4AAF954E-1750-497D-9C0C-C5BB1DD2819E}"/>
    <cellStyle name="Notas 2 6 6 2 2" xfId="45815" xr:uid="{9AD5C9D5-90AB-478C-B33B-03B39F578738}"/>
    <cellStyle name="Notas 2 6 6 3" xfId="45816" xr:uid="{37D8EF8F-F343-40A2-91FB-BA4E0CC12332}"/>
    <cellStyle name="Notas 2 6 7" xfId="45817" xr:uid="{C254ADE9-BA2D-449F-969B-9315307DFC14}"/>
    <cellStyle name="Notas 2 6 7 2" xfId="45818" xr:uid="{450AD6D4-D902-4383-B4EF-9DC217EBBC21}"/>
    <cellStyle name="Notas 2 6 8" xfId="45819" xr:uid="{A0E6289C-EDEB-4690-A840-E51CB268F9EF}"/>
    <cellStyle name="Notas 2 6 8 2" xfId="45820" xr:uid="{9C089132-8E28-4528-A3C6-10E4CAC0DD89}"/>
    <cellStyle name="Notas 2 6 9" xfId="45821" xr:uid="{7CC11A87-5AC9-44A5-80A4-F54B2032A3DA}"/>
    <cellStyle name="Notas 2 6 9 2" xfId="45822" xr:uid="{E3372B8A-47EF-41FA-935D-D93FEA8FAA4F}"/>
    <cellStyle name="Notas 2 6_INFORME" xfId="45823" xr:uid="{42F88889-B9EE-4E2A-A8F6-C8306E93B0E6}"/>
    <cellStyle name="Notas 2 7" xfId="45824" xr:uid="{48F88010-59B4-4B08-BA94-C0ADB88B2F19}"/>
    <cellStyle name="Notas 2 7 2" xfId="45825" xr:uid="{192C30BC-215C-4852-AA60-E2CE4D780F60}"/>
    <cellStyle name="Notas 2 7 2 2" xfId="45826" xr:uid="{6E52269C-1B50-4ACC-8E43-B96ADFEE6169}"/>
    <cellStyle name="Notas 2 7 2 2 2" xfId="45827" xr:uid="{99BAE3F9-8119-4CCB-BF1B-84054C584E7A}"/>
    <cellStyle name="Notas 2 7 2 2 2 2" xfId="45828" xr:uid="{1D6B5188-849F-4E20-B897-D9A17DECEC77}"/>
    <cellStyle name="Notas 2 7 2 2 2 2 2" xfId="45829" xr:uid="{0DB3A6DD-C3EC-43D5-8159-9AC37F322311}"/>
    <cellStyle name="Notas 2 7 2 2 2 3" xfId="45830" xr:uid="{74A6EEAC-1A9F-4106-B16A-7B000169436A}"/>
    <cellStyle name="Notas 2 7 2 2 3" xfId="45831" xr:uid="{06B2FEE8-6C81-4687-B892-B3125EF88986}"/>
    <cellStyle name="Notas 2 7 2 2 3 2" xfId="45832" xr:uid="{BFFA601C-6EFB-476C-879A-26D2F9407B8A}"/>
    <cellStyle name="Notas 2 7 2 2 4" xfId="45833" xr:uid="{2620FBB5-D20C-4C90-AFEE-5DE86F9E982E}"/>
    <cellStyle name="Notas 2 7 2 3" xfId="45834" xr:uid="{77545831-4008-49CA-9158-04D75DFB92AB}"/>
    <cellStyle name="Notas 2 7 2 3 2" xfId="45835" xr:uid="{2F1FC8E6-952F-46AD-AEE9-3B6F48667F6B}"/>
    <cellStyle name="Notas 2 7 2 3 2 2" xfId="45836" xr:uid="{7260EB0E-8B1D-416D-9CA6-5D71E366BC3A}"/>
    <cellStyle name="Notas 2 7 2 3 3" xfId="45837" xr:uid="{45BA42D2-EF13-40BF-A01A-4B1EF0D31ABE}"/>
    <cellStyle name="Notas 2 7 2 4" xfId="45838" xr:uid="{BA5222B5-C2CD-4D14-95B0-6CD445E011B8}"/>
    <cellStyle name="Notas 2 7 2 4 2" xfId="45839" xr:uid="{33948B16-B3CB-4CFB-A964-9720E6F03D65}"/>
    <cellStyle name="Notas 2 7 2 5" xfId="45840" xr:uid="{9A61E8C3-6BF5-4C3C-8581-4BC3612C706B}"/>
    <cellStyle name="Notas 2 7 3" xfId="45841" xr:uid="{2DBEF6F7-EE8E-4482-B336-8BEFC3D3F49D}"/>
    <cellStyle name="Notas 2 7 3 2" xfId="45842" xr:uid="{A4CFE7F0-9F44-4007-8D0F-D984CCACD990}"/>
    <cellStyle name="Notas 2 7 3 2 2" xfId="45843" xr:uid="{976E37BD-7282-409C-B882-F63ED14EDABF}"/>
    <cellStyle name="Notas 2 7 3 2 2 2" xfId="45844" xr:uid="{5C03F48B-3F20-4F6B-B1B9-C50F464486A7}"/>
    <cellStyle name="Notas 2 7 3 2 3" xfId="45845" xr:uid="{575D0FB8-57DC-43FF-B7EF-09ED7F9552CA}"/>
    <cellStyle name="Notas 2 7 3 3" xfId="45846" xr:uid="{F996445B-0C36-4B61-874E-34F9F59E00D1}"/>
    <cellStyle name="Notas 2 7 3 3 2" xfId="45847" xr:uid="{783A3FC2-EEB5-422F-A9EE-ABD58BC7853F}"/>
    <cellStyle name="Notas 2 7 3 4" xfId="45848" xr:uid="{0EFE0A3E-DAC2-4656-859D-F6C358900E57}"/>
    <cellStyle name="Notas 2 7 4" xfId="45849" xr:uid="{387CC2D2-57CB-49CE-B40D-B98AD659CA65}"/>
    <cellStyle name="Notas 2 7 4 2" xfId="45850" xr:uid="{3FA480A0-9B43-4319-832E-58AF5AD9495B}"/>
    <cellStyle name="Notas 2 7 4 2 2" xfId="45851" xr:uid="{280D51B1-1724-4D45-A242-1172ED310EA5}"/>
    <cellStyle name="Notas 2 7 4 3" xfId="45852" xr:uid="{75479FA4-5E77-4622-A814-855086215F19}"/>
    <cellStyle name="Notas 2 7 5" xfId="45853" xr:uid="{5BF61AAF-8736-4798-9120-945C92F40F77}"/>
    <cellStyle name="Notas 2 7 5 2" xfId="45854" xr:uid="{85F972EE-43FC-458B-9347-E6CD631ED5A5}"/>
    <cellStyle name="Notas 2 7 6" xfId="45855" xr:uid="{3E1418FB-AD66-4D5F-ABB4-A18D2B334CC5}"/>
    <cellStyle name="Notas 2 7_INFORME" xfId="45856" xr:uid="{D28BC680-BE8C-4482-AE76-75C76DD68D22}"/>
    <cellStyle name="Notas 2 8" xfId="45857" xr:uid="{9B454C69-F3F5-4805-A9D9-1626F63C4B23}"/>
    <cellStyle name="Notas 2 8 2" xfId="45858" xr:uid="{CF7436FD-522C-482B-90CF-DCF5A05C3204}"/>
    <cellStyle name="Notas 2 8 2 2" xfId="45859" xr:uid="{2E9E7695-0722-45E2-AEA5-8A263A53CE5C}"/>
    <cellStyle name="Notas 2 8 2 2 2" xfId="45860" xr:uid="{FB3ECF2E-AEA3-4A55-8905-7BADFC5C7312}"/>
    <cellStyle name="Notas 2 8 2 2 2 2" xfId="45861" xr:uid="{4522930D-DE0C-4963-9A36-00ABA1FA1E0F}"/>
    <cellStyle name="Notas 2 8 2 2 3" xfId="45862" xr:uid="{F914FAF5-C75B-4CEC-8240-01C1721FA233}"/>
    <cellStyle name="Notas 2 8 2 3" xfId="45863" xr:uid="{290274ED-6308-419D-9482-D47C93497632}"/>
    <cellStyle name="Notas 2 8 2 3 2" xfId="45864" xr:uid="{239E59B7-DB25-4059-81BA-F982ED73640F}"/>
    <cellStyle name="Notas 2 8 2 4" xfId="45865" xr:uid="{F0F814B1-9626-4B08-B544-37E44B3A6165}"/>
    <cellStyle name="Notas 2 8 3" xfId="45866" xr:uid="{318F6B31-4EA8-4E9E-B1B1-859AB0906B9A}"/>
    <cellStyle name="Notas 2 8 3 2" xfId="45867" xr:uid="{E1750338-C556-4346-A26F-EDB5AD7E5218}"/>
    <cellStyle name="Notas 2 8 3 2 2" xfId="45868" xr:uid="{B66E5AB1-5880-497F-A2D4-7661B2D3074F}"/>
    <cellStyle name="Notas 2 8 3 3" xfId="45869" xr:uid="{1D7FA0AA-974D-43B0-8507-72C8548AE69A}"/>
    <cellStyle name="Notas 2 8 4" xfId="45870" xr:uid="{1F99981B-3C20-42A6-A0E6-C02B5E9D1C18}"/>
    <cellStyle name="Notas 2 8 4 2" xfId="45871" xr:uid="{B77D03D0-1E61-44B6-BAC9-7272EDAF6EF3}"/>
    <cellStyle name="Notas 2 8 5" xfId="45872" xr:uid="{E807EF77-94BE-4010-8793-98265B210258}"/>
    <cellStyle name="Notas 2 9" xfId="45873" xr:uid="{460F98E5-D6AE-4320-A3BE-2DFAD362C56D}"/>
    <cellStyle name="Notas 2 9 2" xfId="45874" xr:uid="{15C13328-A9F5-42CB-8668-4848923997C3}"/>
    <cellStyle name="Notas 2 9 2 2" xfId="45875" xr:uid="{E3A38EA8-5AC2-4D99-AAA3-07B0082C0758}"/>
    <cellStyle name="Notas 2 9 2 2 2" xfId="45876" xr:uid="{D45FABA2-59A9-4039-9EE0-FF66139F0B4C}"/>
    <cellStyle name="Notas 2 9 2 3" xfId="45877" xr:uid="{3EC7483A-A494-4C0C-AEB9-E626D3003829}"/>
    <cellStyle name="Notas 2 9 3" xfId="45878" xr:uid="{3330623A-0665-47A1-941D-A3B2BE98FB78}"/>
    <cellStyle name="Notas 2 9 3 2" xfId="45879" xr:uid="{77F2CCD1-BDFB-41BC-BDB0-7474013C77C6}"/>
    <cellStyle name="Notas 2 9 4" xfId="45880" xr:uid="{945BB27C-8BC6-4B15-A771-A2EFFF8AA6A7}"/>
    <cellStyle name="Notas 2_IDCC" xfId="45881" xr:uid="{924899DC-3C1F-4EE6-A8FF-E09B659624D3}"/>
    <cellStyle name="Notas 20" xfId="45882" xr:uid="{E9E5E1A0-7492-45CD-83D5-D81D8DCA466A}"/>
    <cellStyle name="Notas 20 2" xfId="45883" xr:uid="{6D6649F7-BA27-46D7-AD6D-7125800B3B55}"/>
    <cellStyle name="Notas 20 2 2" xfId="45884" xr:uid="{C02C5699-D304-46A0-84C8-0229BA22D9C3}"/>
    <cellStyle name="Notas 20 2 2 2" xfId="45885" xr:uid="{CFAC0EF6-B3B1-4AE2-8DF0-C0901666D320}"/>
    <cellStyle name="Notas 20 2 3" xfId="45886" xr:uid="{96328BE1-50A3-4829-845A-4DDD8108B456}"/>
    <cellStyle name="Notas 20 3" xfId="45887" xr:uid="{933A9665-21EE-416D-A6C8-D5D00317EEFB}"/>
    <cellStyle name="Notas 20 3 2" xfId="45888" xr:uid="{661E35C4-41B7-4644-957F-EA015E64ADEE}"/>
    <cellStyle name="Notas 20 4" xfId="45889" xr:uid="{B0449B67-44C8-44B2-BE0B-C37878485CE7}"/>
    <cellStyle name="Notas 21" xfId="45890" xr:uid="{0E853A7F-2D4C-477C-9C64-A515ECA46783}"/>
    <cellStyle name="Notas 21 2" xfId="45891" xr:uid="{C7F2938A-C62F-4576-BD61-B2A2F49A7844}"/>
    <cellStyle name="Notas 21 2 2" xfId="45892" xr:uid="{E722BD02-280D-4F5A-9934-8251DB803480}"/>
    <cellStyle name="Notas 21 2 2 2" xfId="45893" xr:uid="{95771701-70D5-4D4C-8686-407D3763EC26}"/>
    <cellStyle name="Notas 21 2 3" xfId="45894" xr:uid="{2C2806B1-3E8F-4FA6-B9D3-5FE5F460E428}"/>
    <cellStyle name="Notas 21 3" xfId="45895" xr:uid="{FB5AA794-689A-4C0A-8938-2D536CD107B3}"/>
    <cellStyle name="Notas 21 3 2" xfId="45896" xr:uid="{9A2773BB-BF69-4BFF-8CC1-F08EF48805B5}"/>
    <cellStyle name="Notas 21 4" xfId="45897" xr:uid="{95B2B78A-D735-447F-B5CC-9A03C55CA47E}"/>
    <cellStyle name="Notas 22" xfId="45898" xr:uid="{441B0DD9-FB80-4716-84BF-CAA118BC3F07}"/>
    <cellStyle name="Notas 22 2" xfId="45899" xr:uid="{DC2BF72D-17DC-459D-9673-6CAECB24C7DB}"/>
    <cellStyle name="Notas 22 2 2" xfId="45900" xr:uid="{EF973D8B-4E3F-42B8-B1B6-11E592B23FD4}"/>
    <cellStyle name="Notas 22 2 2 2" xfId="45901" xr:uid="{071CD04D-C950-4421-AC62-08C6C8257141}"/>
    <cellStyle name="Notas 22 2 3" xfId="45902" xr:uid="{E240232F-3812-4C1B-A6C8-2A59EF22ADB8}"/>
    <cellStyle name="Notas 22 3" xfId="45903" xr:uid="{07C4EC5C-3C7C-4EBB-9DF9-A5A3B0FC1E5A}"/>
    <cellStyle name="Notas 22 3 2" xfId="45904" xr:uid="{263E4E47-85DF-4D78-9C3A-0DF6A8B265A4}"/>
    <cellStyle name="Notas 22 4" xfId="45905" xr:uid="{B11C57F3-01E9-4188-AE12-D21FF9A28D32}"/>
    <cellStyle name="Notas 23" xfId="45906" xr:uid="{9F79CB26-71B0-43DB-A19E-B161E3DB99C0}"/>
    <cellStyle name="Notas 23 2" xfId="45907" xr:uid="{40E0E7EE-5439-4CA1-9045-C021E12E44D1}"/>
    <cellStyle name="Notas 23 2 2" xfId="45908" xr:uid="{6DFE3A85-D652-4B9D-B149-495ED16749F9}"/>
    <cellStyle name="Notas 23 3" xfId="45909" xr:uid="{EB005FB9-BCAC-4FD2-BEDF-4E13330BB17C}"/>
    <cellStyle name="Notas 24" xfId="45910" xr:uid="{7B4CB195-26AD-48FD-BCBB-BB76D71C02D7}"/>
    <cellStyle name="Notas 24 2" xfId="45911" xr:uid="{FE8F8309-7534-4640-A825-74BF766137C6}"/>
    <cellStyle name="Notas 24 2 2" xfId="45912" xr:uid="{35B9C50E-DD80-4BAE-8C10-716BD877CEF5}"/>
    <cellStyle name="Notas 24 3" xfId="45913" xr:uid="{43C18E90-337C-43E2-8051-79E6E66E43B4}"/>
    <cellStyle name="Notas 25" xfId="45914" xr:uid="{509CF830-7E8F-4673-A720-A6CA3C01A5D3}"/>
    <cellStyle name="Notas 25 2" xfId="45915" xr:uid="{AF00CE57-6C9A-4C42-B873-3DB809051D93}"/>
    <cellStyle name="Notas 25 2 2" xfId="45916" xr:uid="{F3DA864F-C341-4A04-B032-5028653C53F1}"/>
    <cellStyle name="Notas 25 3" xfId="45917" xr:uid="{883F8592-C0F6-4468-B1D3-B1A9DABBF7ED}"/>
    <cellStyle name="Notas 26" xfId="45918" xr:uid="{C810A477-5261-4EDA-8F75-808F3EA88027}"/>
    <cellStyle name="Notas 26 2" xfId="45919" xr:uid="{A4EFF0E9-EE6A-408B-B8F6-D8D1FDE87BD7}"/>
    <cellStyle name="Notas 26 2 2" xfId="45920" xr:uid="{6DC4027B-9CCF-4974-9322-50B68073BF6C}"/>
    <cellStyle name="Notas 26 3" xfId="45921" xr:uid="{376A1880-8619-42B9-80EF-3C9AB6C8686C}"/>
    <cellStyle name="Notas 27" xfId="45922" xr:uid="{96C6DEEB-FC9A-40D0-A6C1-91D0FD296A0D}"/>
    <cellStyle name="Notas 27 2" xfId="45923" xr:uid="{46CD7CFB-F2E6-449A-B296-253DC366C78C}"/>
    <cellStyle name="Notas 27 2 2" xfId="45924" xr:uid="{9BD8ED96-04CD-4330-921A-A9EF054506E8}"/>
    <cellStyle name="Notas 27 3" xfId="45925" xr:uid="{9B7ACC6D-B7A2-47D1-A084-C8B1FE4CD59C}"/>
    <cellStyle name="Notas 28" xfId="45926" xr:uid="{C429FA74-F4F2-40DB-93D1-78F244770925}"/>
    <cellStyle name="Notas 28 2" xfId="45927" xr:uid="{AE88B6C6-0540-4127-9028-5292BCD79BD0}"/>
    <cellStyle name="Notas 28 2 2" xfId="45928" xr:uid="{0D28E671-61A3-48F3-B95B-B8D434E22D96}"/>
    <cellStyle name="Notas 28 3" xfId="45929" xr:uid="{BA76DA0F-3BB5-40FA-B858-B677163E95B8}"/>
    <cellStyle name="Notas 29" xfId="45930" xr:uid="{432A8B91-1C87-4092-BB6A-4ABC39B3C35E}"/>
    <cellStyle name="Notas 29 2" xfId="45931" xr:uid="{E08080CD-B1D1-4351-8A43-DCF08728B581}"/>
    <cellStyle name="Notas 29 2 2" xfId="45932" xr:uid="{69521B36-8256-472C-AFD6-5636CB810F5B}"/>
    <cellStyle name="Notas 29 3" xfId="45933" xr:uid="{08EE332E-12E8-4BE1-8EAA-C8F9D25CF170}"/>
    <cellStyle name="Notas 3" xfId="45934" xr:uid="{73F5C310-5015-4D77-86E1-A8CBBB68B4E4}"/>
    <cellStyle name="Notas 3 10" xfId="45935" xr:uid="{562316A1-A497-4CA6-8BBC-2DB3ADCD7D98}"/>
    <cellStyle name="Notas 3 10 2" xfId="45936" xr:uid="{3879B81E-0005-4ECC-B30F-9146E8F68CD7}"/>
    <cellStyle name="Notas 3 10 2 2" xfId="45937" xr:uid="{E3F87733-995D-4E3B-BF04-9409C04D4A9D}"/>
    <cellStyle name="Notas 3 10 2 2 2" xfId="45938" xr:uid="{B7204417-1DCF-4992-8CA0-16A669660480}"/>
    <cellStyle name="Notas 3 10 2 3" xfId="45939" xr:uid="{077504AF-984D-4D41-8B22-46FCCB8921C5}"/>
    <cellStyle name="Notas 3 10 3" xfId="45940" xr:uid="{A4116B54-D6E6-4E87-BF3F-1E1445845C5D}"/>
    <cellStyle name="Notas 3 10 3 2" xfId="45941" xr:uid="{2FC46850-DB01-438E-A4E3-43580AB159BA}"/>
    <cellStyle name="Notas 3 10 4" xfId="45942" xr:uid="{BA62D297-846D-4553-A8BA-FADB32A3D5B3}"/>
    <cellStyle name="Notas 3 11" xfId="45943" xr:uid="{185D450A-3B2D-4CD9-A832-56C08904ACE6}"/>
    <cellStyle name="Notas 3 11 2" xfId="45944" xr:uid="{CCEA8AD9-BB9E-42DE-8831-B9B2A7B7A6F4}"/>
    <cellStyle name="Notas 3 11 2 2" xfId="45945" xr:uid="{6DDA5BB7-86E8-44BB-A0C6-84D0F950F216}"/>
    <cellStyle name="Notas 3 11 3" xfId="45946" xr:uid="{285A50EA-9DAD-4ACD-B9CC-7A2D14F2B314}"/>
    <cellStyle name="Notas 3 12" xfId="45947" xr:uid="{C67C5668-9353-4078-99B6-023EABAB9B82}"/>
    <cellStyle name="Notas 3 12 2" xfId="45948" xr:uid="{DD11D6AA-7CDD-485E-AB95-E8F45984CCA0}"/>
    <cellStyle name="Notas 3 12 2 2" xfId="45949" xr:uid="{8343D1F1-AA85-4F45-ABA6-CBE05901A0FC}"/>
    <cellStyle name="Notas 3 12 3" xfId="45950" xr:uid="{560E3238-C82E-4705-B68C-FC6F6388A5AC}"/>
    <cellStyle name="Notas 3 13" xfId="45951" xr:uid="{A61DB70B-163C-4B1E-89B4-F0C01D7DF3B8}"/>
    <cellStyle name="Notas 3 13 2" xfId="45952" xr:uid="{94D60D4B-539B-4BF8-BFAE-7D43E70FB91E}"/>
    <cellStyle name="Notas 3 14" xfId="45953" xr:uid="{D1D54A12-CAEB-4316-960A-617890F03AED}"/>
    <cellStyle name="Notas 3 14 2" xfId="45954" xr:uid="{3B87C23B-C58B-4DC1-A1BF-6459D23FBBB6}"/>
    <cellStyle name="Notas 3 15" xfId="45955" xr:uid="{D97F6159-34AC-4B39-B423-758FBF01A56E}"/>
    <cellStyle name="Notas 3 2" xfId="45956" xr:uid="{BD12A0C4-3809-489B-BD29-84D5865B7F18}"/>
    <cellStyle name="Notas 3 2 10" xfId="45957" xr:uid="{77B3CC8F-1ECF-47C6-B88C-9D4650E79CFB}"/>
    <cellStyle name="Notas 3 2 10 2" xfId="45958" xr:uid="{5D44EB3B-A738-498E-9AE0-BB9DB39ABB77}"/>
    <cellStyle name="Notas 3 2 11" xfId="45959" xr:uid="{F8970E76-D085-44DC-BABD-52AA5C96F07C}"/>
    <cellStyle name="Notas 3 2 11 2" xfId="45960" xr:uid="{415ADEA5-A0F5-4604-A6C9-08E96870BF8D}"/>
    <cellStyle name="Notas 3 2 12" xfId="45961" xr:uid="{23523909-111A-4295-BAE2-29C812120CEE}"/>
    <cellStyle name="Notas 3 2 2" xfId="45962" xr:uid="{6340EAFE-6BB5-4077-ADA7-5BF4B8E87FC4}"/>
    <cellStyle name="Notas 3 2 2 2" xfId="45963" xr:uid="{E800BB13-917A-4CA3-A320-47F6372060F5}"/>
    <cellStyle name="Notas 3 2 2 2 2" xfId="45964" xr:uid="{805B0332-5B09-4A91-8C92-F83AC8F75CC5}"/>
    <cellStyle name="Notas 3 2 2 2 2 2" xfId="45965" xr:uid="{D779A2E3-26E7-4F3F-A84A-B737F49B2BD2}"/>
    <cellStyle name="Notas 3 2 2 2 2 2 2" xfId="45966" xr:uid="{A7FC2C2F-6E2D-4A7A-8B3C-A240F0AC2C7C}"/>
    <cellStyle name="Notas 3 2 2 2 2 2 2 2" xfId="45967" xr:uid="{0B849EBC-F1DE-46B4-A520-912EC33896BC}"/>
    <cellStyle name="Notas 3 2 2 2 2 2 3" xfId="45968" xr:uid="{A8D2787D-3A59-4B23-AEA8-C65B5D27D63F}"/>
    <cellStyle name="Notas 3 2 2 2 2 3" xfId="45969" xr:uid="{CBBC2856-46ED-4B71-B8AF-8E6A7C48FC65}"/>
    <cellStyle name="Notas 3 2 2 2 2 3 2" xfId="45970" xr:uid="{688B26A1-F226-4874-82CA-831100ADB6F8}"/>
    <cellStyle name="Notas 3 2 2 2 2 4" xfId="45971" xr:uid="{65046C6F-651F-4C13-82D5-6F6D6B0EACAB}"/>
    <cellStyle name="Notas 3 2 2 2 3" xfId="45972" xr:uid="{5A48CAD8-B7DB-4883-BEC0-03DCBA3FC16D}"/>
    <cellStyle name="Notas 3 2 2 2 3 2" xfId="45973" xr:uid="{7250CB95-E6A5-4B60-A9A0-9A5004EEF727}"/>
    <cellStyle name="Notas 3 2 2 2 3 2 2" xfId="45974" xr:uid="{CC91E47B-9DBD-4695-8278-176AD2ED91A6}"/>
    <cellStyle name="Notas 3 2 2 2 3 3" xfId="45975" xr:uid="{1838C243-4611-4EC7-A54B-B84A068FFB4E}"/>
    <cellStyle name="Notas 3 2 2 2 4" xfId="45976" xr:uid="{180AAEE2-CB24-42E7-91AF-CD9AF7EEEFA7}"/>
    <cellStyle name="Notas 3 2 2 2 4 2" xfId="45977" xr:uid="{8DEF6ED3-ED32-4C14-AB75-87FD35763809}"/>
    <cellStyle name="Notas 3 2 2 2 5" xfId="45978" xr:uid="{A79C43F4-4E17-403F-A9D9-46403CBAA8EC}"/>
    <cellStyle name="Notas 3 2 2 3" xfId="45979" xr:uid="{0DF57288-2022-4670-BEB7-4EDC4CF6EB1C}"/>
    <cellStyle name="Notas 3 2 2 3 2" xfId="45980" xr:uid="{4DC62AB6-0B13-4C18-A1CA-5C0B80448112}"/>
    <cellStyle name="Notas 3 2 2 3 2 2" xfId="45981" xr:uid="{63AA116E-70CE-4D7C-A377-1EF3367E83BC}"/>
    <cellStyle name="Notas 3 2 2 3 2 2 2" xfId="45982" xr:uid="{BB7815EA-99F0-47E2-9D4B-9DCE4B6C035D}"/>
    <cellStyle name="Notas 3 2 2 3 2 3" xfId="45983" xr:uid="{CBF1138B-27FD-4830-8DA5-2E683CDFEAC7}"/>
    <cellStyle name="Notas 3 2 2 3 3" xfId="45984" xr:uid="{DDFA61A3-C965-49CD-A351-49F0EF393896}"/>
    <cellStyle name="Notas 3 2 2 3 3 2" xfId="45985" xr:uid="{8CEBA86C-5EF0-478B-A10D-057A3FA7458D}"/>
    <cellStyle name="Notas 3 2 2 3 4" xfId="45986" xr:uid="{FF85A88D-7DCB-4A4E-9D44-18C68D415854}"/>
    <cellStyle name="Notas 3 2 2 4" xfId="45987" xr:uid="{34A69DE6-6402-4BB7-BCD7-80A538CCECF2}"/>
    <cellStyle name="Notas 3 2 2 4 2" xfId="45988" xr:uid="{ED675038-2913-4790-BA0B-34FE1BF35F08}"/>
    <cellStyle name="Notas 3 2 2 4 2 2" xfId="45989" xr:uid="{6D94827F-4D65-4EEA-A4DF-FACB5FADA820}"/>
    <cellStyle name="Notas 3 2 2 4 3" xfId="45990" xr:uid="{1FF5F9D3-4995-4F4F-9486-D01B9C94A38A}"/>
    <cellStyle name="Notas 3 2 2 5" xfId="45991" xr:uid="{BD1B1DE2-47A8-4C0E-8C8A-1446A3B2CCEE}"/>
    <cellStyle name="Notas 3 2 2 5 2" xfId="45992" xr:uid="{9C4E27AD-6965-49D7-BAAD-EAD92F939D90}"/>
    <cellStyle name="Notas 3 2 2 6" xfId="45993" xr:uid="{AFA4E452-4A99-43F7-A712-D704DB57FBDB}"/>
    <cellStyle name="Notas 3 2 2_INFORME" xfId="45994" xr:uid="{9263E7D0-A95B-44B8-8F9E-AC9A837BF1E6}"/>
    <cellStyle name="Notas 3 2 3" xfId="45995" xr:uid="{855F21F6-C314-4BDA-A0C0-94F3A81952D0}"/>
    <cellStyle name="Notas 3 2 3 2" xfId="45996" xr:uid="{6BCEEB0C-EC35-4249-8F7D-24F1006CA0A0}"/>
    <cellStyle name="Notas 3 2 3 2 2" xfId="45997" xr:uid="{E059477B-DB2A-483B-9816-4C8768419D75}"/>
    <cellStyle name="Notas 3 2 3 2 2 2" xfId="45998" xr:uid="{D92B1382-F18A-4BCE-A7B0-4991A2C4CE3D}"/>
    <cellStyle name="Notas 3 2 3 2 2 2 2" xfId="45999" xr:uid="{3AAAC1D2-0DF7-4739-8A6D-A3F672E0B1F5}"/>
    <cellStyle name="Notas 3 2 3 2 2 3" xfId="46000" xr:uid="{5FE4707A-EC8F-496E-B80C-36A4F2A4FC05}"/>
    <cellStyle name="Notas 3 2 3 2 3" xfId="46001" xr:uid="{3A59EDDB-FCCC-46E1-BED1-A2E4BC93DD36}"/>
    <cellStyle name="Notas 3 2 3 2 3 2" xfId="46002" xr:uid="{E1742956-4F50-47FE-928D-FAD012D72103}"/>
    <cellStyle name="Notas 3 2 3 2 4" xfId="46003" xr:uid="{C3C0EC54-0764-44FC-9A6D-ACFA69C32AAC}"/>
    <cellStyle name="Notas 3 2 3 3" xfId="46004" xr:uid="{88E1D2F1-963D-4539-980C-076F9D70EFA2}"/>
    <cellStyle name="Notas 3 2 3 3 2" xfId="46005" xr:uid="{733F93FB-67E1-468F-88E7-DAC526E88808}"/>
    <cellStyle name="Notas 3 2 3 3 2 2" xfId="46006" xr:uid="{44693022-D97B-4E3D-9A42-C212A745D04F}"/>
    <cellStyle name="Notas 3 2 3 3 3" xfId="46007" xr:uid="{10F36A0D-E91B-4BCF-BE1C-5AE08E83FD66}"/>
    <cellStyle name="Notas 3 2 3 4" xfId="46008" xr:uid="{AB4EB1F7-F912-4F7E-9B9E-5C1EA5A85D70}"/>
    <cellStyle name="Notas 3 2 3 4 2" xfId="46009" xr:uid="{99F4D247-A849-434E-A2D3-0B30FDF5831E}"/>
    <cellStyle name="Notas 3 2 3 5" xfId="46010" xr:uid="{FF31693F-6DD4-4B1F-A683-D20F6C826016}"/>
    <cellStyle name="Notas 3 2 4" xfId="46011" xr:uid="{EADEB8E7-1263-460E-B92A-2608D76C4F34}"/>
    <cellStyle name="Notas 3 2 4 2" xfId="46012" xr:uid="{6474C0FB-C315-4074-A95A-3E6329A82B19}"/>
    <cellStyle name="Notas 3 2 4 2 2" xfId="46013" xr:uid="{DCE0017E-1471-4431-9778-C19C226B7DCB}"/>
    <cellStyle name="Notas 3 2 4 2 2 2" xfId="46014" xr:uid="{7054F5F5-0677-49F4-A4DF-0C64DC990A8D}"/>
    <cellStyle name="Notas 3 2 4 2 2 2 2" xfId="46015" xr:uid="{D2A79BF9-3AB5-4271-B563-E225222D08BF}"/>
    <cellStyle name="Notas 3 2 4 2 2 3" xfId="46016" xr:uid="{7F815F61-9B86-4DCB-A63C-BA3981F278C0}"/>
    <cellStyle name="Notas 3 2 4 2 3" xfId="46017" xr:uid="{D12151B2-B740-4E97-9287-C4806F043D18}"/>
    <cellStyle name="Notas 3 2 4 2 3 2" xfId="46018" xr:uid="{E8BBA3FF-81C2-45EE-A96A-1D36E722F0AA}"/>
    <cellStyle name="Notas 3 2 4 2 4" xfId="46019" xr:uid="{7FF0373A-0A8F-411A-9204-04CEA0AB65E3}"/>
    <cellStyle name="Notas 3 2 4 3" xfId="46020" xr:uid="{EBC78197-523D-4FCE-BCB4-C22665E87C04}"/>
    <cellStyle name="Notas 3 2 4 3 2" xfId="46021" xr:uid="{36F885F1-D740-4022-9852-5F32A4CF8C25}"/>
    <cellStyle name="Notas 3 2 4 3 2 2" xfId="46022" xr:uid="{C98922A9-CD5E-4D5F-B340-99ABAE6C2205}"/>
    <cellStyle name="Notas 3 2 4 3 3" xfId="46023" xr:uid="{211E08E4-0192-4EC1-8EA0-D8BCE5BB3512}"/>
    <cellStyle name="Notas 3 2 4 4" xfId="46024" xr:uid="{89B37E70-929A-44B9-83CA-03FFA072615B}"/>
    <cellStyle name="Notas 3 2 4 4 2" xfId="46025" xr:uid="{0C23DA6B-C822-4E6A-AC37-EC4508E6B1FD}"/>
    <cellStyle name="Notas 3 2 4 5" xfId="46026" xr:uid="{8DB25968-1986-4AFB-A136-1199FF0FF399}"/>
    <cellStyle name="Notas 3 2 5" xfId="46027" xr:uid="{D229D0D2-A2DD-47C2-A5E9-3CF6DC76DDEF}"/>
    <cellStyle name="Notas 3 2 5 2" xfId="46028" xr:uid="{BCF38546-9D5C-4650-B29A-8624D8E0E338}"/>
    <cellStyle name="Notas 3 2 5 2 2" xfId="46029" xr:uid="{E254A46E-169E-4B8F-A06D-E0B8F37ABCCE}"/>
    <cellStyle name="Notas 3 2 5 2 2 2" xfId="46030" xr:uid="{1DA9D515-160B-40E3-88E8-366A065B01AC}"/>
    <cellStyle name="Notas 3 2 5 2 2 2 2" xfId="46031" xr:uid="{9B4BC10A-7002-485E-857C-2ACC5890BBEB}"/>
    <cellStyle name="Notas 3 2 5 2 2 3" xfId="46032" xr:uid="{714A867B-EC62-4465-9719-583E517274E7}"/>
    <cellStyle name="Notas 3 2 5 2 3" xfId="46033" xr:uid="{DBCCCF2D-2DC2-4D77-9694-C6BAA14CDF26}"/>
    <cellStyle name="Notas 3 2 5 2 3 2" xfId="46034" xr:uid="{74D894A4-7C38-4BBB-A3F3-BEADE0DFC87A}"/>
    <cellStyle name="Notas 3 2 5 2 4" xfId="46035" xr:uid="{FC808E56-4CED-4DD9-920D-D7C35C2DEC51}"/>
    <cellStyle name="Notas 3 2 5 3" xfId="46036" xr:uid="{869C4F59-A43B-4A76-A69A-84E89661E9C5}"/>
    <cellStyle name="Notas 3 2 5 3 2" xfId="46037" xr:uid="{9A7AA5B6-F2DA-4DDE-9092-C2B9F9DCF44E}"/>
    <cellStyle name="Notas 3 2 5 3 2 2" xfId="46038" xr:uid="{D9F8BEA5-2F55-433E-A32A-F33AB7E25B0E}"/>
    <cellStyle name="Notas 3 2 5 3 3" xfId="46039" xr:uid="{F61353F7-6EF5-4379-8116-86162734DA80}"/>
    <cellStyle name="Notas 3 2 5 4" xfId="46040" xr:uid="{2A375155-489A-406A-AC20-FBBD2FE7628B}"/>
    <cellStyle name="Notas 3 2 5 4 2" xfId="46041" xr:uid="{F69B0513-EC1C-424F-AC53-EC4843D5E879}"/>
    <cellStyle name="Notas 3 2 5 5" xfId="46042" xr:uid="{B64271BF-04AF-4C25-8ECF-5F7E51AEBB05}"/>
    <cellStyle name="Notas 3 2 6" xfId="46043" xr:uid="{0D301E54-2BC3-4AA1-BA04-54895569D3D5}"/>
    <cellStyle name="Notas 3 2 6 2" xfId="46044" xr:uid="{C177D286-BEC3-4F68-914C-BC5900D3EFB2}"/>
    <cellStyle name="Notas 3 2 6 2 2" xfId="46045" xr:uid="{96ACF953-F5DD-4208-A9D3-0DE45E89CAAB}"/>
    <cellStyle name="Notas 3 2 6 2 2 2" xfId="46046" xr:uid="{6D638A88-1E92-4C3F-B665-B69E27F5D7F5}"/>
    <cellStyle name="Notas 3 2 6 2 3" xfId="46047" xr:uid="{0723CCEC-735D-4FE3-A87B-8896D233F84E}"/>
    <cellStyle name="Notas 3 2 6 3" xfId="46048" xr:uid="{778FC7E7-2F4B-4935-868E-6DB32E541A76}"/>
    <cellStyle name="Notas 3 2 6 3 2" xfId="46049" xr:uid="{780FD801-07AD-4054-94AE-62074AD4D21C}"/>
    <cellStyle name="Notas 3 2 6 4" xfId="46050" xr:uid="{84084FD1-5B51-4596-A814-6AEF6468FE01}"/>
    <cellStyle name="Notas 3 2 7" xfId="46051" xr:uid="{93156E8F-F77F-4953-BDEE-5AFD8E857964}"/>
    <cellStyle name="Notas 3 2 7 2" xfId="46052" xr:uid="{D01F0B43-32F4-4C6C-BDAF-2308D9D905FF}"/>
    <cellStyle name="Notas 3 2 7 2 2" xfId="46053" xr:uid="{95EA9DED-4554-4A75-8BAC-FAE516AB70DC}"/>
    <cellStyle name="Notas 3 2 7 3" xfId="46054" xr:uid="{C35DC2C4-A54B-434D-874A-FDABD2A8A29C}"/>
    <cellStyle name="Notas 3 2 8" xfId="46055" xr:uid="{64AB5743-0839-40CD-A1F9-997608CB8625}"/>
    <cellStyle name="Notas 3 2 8 2" xfId="46056" xr:uid="{5B2A625C-F848-44F4-B087-02F68C24103F}"/>
    <cellStyle name="Notas 3 2 8 2 2" xfId="46057" xr:uid="{F8A16862-2033-4109-89D7-60469F441BBF}"/>
    <cellStyle name="Notas 3 2 8 3" xfId="46058" xr:uid="{80DA6971-89EB-4DFC-95D9-CF83A298A465}"/>
    <cellStyle name="Notas 3 2 9" xfId="46059" xr:uid="{25D690B4-3B1D-4644-B352-1C6AE0701BC2}"/>
    <cellStyle name="Notas 3 2 9 2" xfId="46060" xr:uid="{2C7C4F52-D000-4032-8CC3-37C329CDA0B9}"/>
    <cellStyle name="Notas 3 2_INFORME" xfId="46061" xr:uid="{DC05AE27-B901-4490-A1A7-7338BB2B6821}"/>
    <cellStyle name="Notas 3 3" xfId="46062" xr:uid="{A41BE6AA-67DB-45BC-8187-6B4405ADC91C}"/>
    <cellStyle name="Notas 3 3 2" xfId="46063" xr:uid="{FDB18E27-E8A5-4E31-8CE8-41BEE2B808BB}"/>
    <cellStyle name="Notas 3 3 2 2" xfId="46064" xr:uid="{CAD67D63-4057-42E7-B5DC-B1AF98749ED1}"/>
    <cellStyle name="Notas 3 3 2 2 2" xfId="46065" xr:uid="{70624ACC-6574-4BFD-8543-B3B1230066EF}"/>
    <cellStyle name="Notas 3 3 2 2 2 2" xfId="46066" xr:uid="{D060B1D7-E1F1-4398-B037-118762EABD47}"/>
    <cellStyle name="Notas 3 3 2 2 2 2 2" xfId="46067" xr:uid="{A74815EC-E7B8-460A-A7CF-BFFA8BEAA488}"/>
    <cellStyle name="Notas 3 3 2 2 2 3" xfId="46068" xr:uid="{83DF4B50-B34B-4DF7-A136-A0B05F40FF0A}"/>
    <cellStyle name="Notas 3 3 2 2 3" xfId="46069" xr:uid="{4AE80151-728E-4310-B302-6BC451597082}"/>
    <cellStyle name="Notas 3 3 2 2 3 2" xfId="46070" xr:uid="{CDBB98CC-F388-431A-ADDD-2C6B85BC8519}"/>
    <cellStyle name="Notas 3 3 2 2 4" xfId="46071" xr:uid="{806BF7EC-3EA1-4C15-B8AC-3DA7A34ED02E}"/>
    <cellStyle name="Notas 3 3 2 3" xfId="46072" xr:uid="{806D92F1-6FB9-4982-81E5-B2EE818D49F7}"/>
    <cellStyle name="Notas 3 3 2 3 2" xfId="46073" xr:uid="{E701527E-DF16-49F0-AE00-0BE1312B2733}"/>
    <cellStyle name="Notas 3 3 2 3 2 2" xfId="46074" xr:uid="{E3470D5F-0F23-471F-9B72-68E93181050E}"/>
    <cellStyle name="Notas 3 3 2 3 3" xfId="46075" xr:uid="{A6898E20-135E-494B-AE54-F8FD458341D5}"/>
    <cellStyle name="Notas 3 3 2 4" xfId="46076" xr:uid="{318B99E7-EAFC-4683-B40B-B358005FC2DE}"/>
    <cellStyle name="Notas 3 3 2 4 2" xfId="46077" xr:uid="{4910C9C1-F708-44CE-8BD1-326692C18BC5}"/>
    <cellStyle name="Notas 3 3 2 5" xfId="46078" xr:uid="{C702A256-A350-41F3-AC2F-1A2EF2847E42}"/>
    <cellStyle name="Notas 3 3 3" xfId="46079" xr:uid="{C9091C48-35C3-4538-B2BA-9DD435602E8E}"/>
    <cellStyle name="Notas 3 3 3 2" xfId="46080" xr:uid="{0E9054AF-204E-42A8-885F-5CBB7D3B6BA2}"/>
    <cellStyle name="Notas 3 3 3 2 2" xfId="46081" xr:uid="{756C8639-103F-46C0-8EF1-4FCA31E533DF}"/>
    <cellStyle name="Notas 3 3 3 2 2 2" xfId="46082" xr:uid="{98630E85-DEDC-4EB4-B867-7C9E40CD47DB}"/>
    <cellStyle name="Notas 3 3 3 2 3" xfId="46083" xr:uid="{45D29965-7A35-4672-969F-A8D5DA327E57}"/>
    <cellStyle name="Notas 3 3 3 3" xfId="46084" xr:uid="{C97A8106-8BB1-4D43-B60F-7921175D2A42}"/>
    <cellStyle name="Notas 3 3 3 3 2" xfId="46085" xr:uid="{7203D24C-1B07-44F5-84F5-5AE0D568E0D9}"/>
    <cellStyle name="Notas 3 3 3 4" xfId="46086" xr:uid="{6EC99C32-4BAE-4784-A2C8-E3F378AB584D}"/>
    <cellStyle name="Notas 3 3 4" xfId="46087" xr:uid="{A6D719AC-88A4-477C-AA1F-EB07B4C80639}"/>
    <cellStyle name="Notas 3 3 4 2" xfId="46088" xr:uid="{2A03F19F-02C6-4A9F-99AA-CA11AB26FF00}"/>
    <cellStyle name="Notas 3 3 4 2 2" xfId="46089" xr:uid="{3F1FB8DC-B98B-4410-B30C-E8E90F53A731}"/>
    <cellStyle name="Notas 3 3 4 3" xfId="46090" xr:uid="{8BE6B3F3-B65C-43C3-8611-15979B8D73E0}"/>
    <cellStyle name="Notas 3 3 5" xfId="46091" xr:uid="{961FBC21-E4F4-4913-AA65-C5A7ACFF374B}"/>
    <cellStyle name="Notas 3 3 5 2" xfId="46092" xr:uid="{DD8359FB-58A3-4C8C-A08F-FFA79CE12751}"/>
    <cellStyle name="Notas 3 3 5 2 2" xfId="46093" xr:uid="{918CC5B8-6170-45FE-A028-49F4762B60FA}"/>
    <cellStyle name="Notas 3 3 5 3" xfId="46094" xr:uid="{09D006DF-3274-4766-ABD1-2339FE6E856D}"/>
    <cellStyle name="Notas 3 3 6" xfId="46095" xr:uid="{49D959C9-FC54-4C50-A448-7D3F32AC3940}"/>
    <cellStyle name="Notas 3 3 6 2" xfId="46096" xr:uid="{BF1D6AA9-6E31-4462-B646-FB08205414B8}"/>
    <cellStyle name="Notas 3 3 7" xfId="46097" xr:uid="{2C233117-D5E1-48DA-AF37-7E347174121B}"/>
    <cellStyle name="Notas 3 3_INFORME" xfId="46098" xr:uid="{2BAD7DF7-897B-496D-B7F7-E5A0C371D0A5}"/>
    <cellStyle name="Notas 3 4" xfId="46099" xr:uid="{DC569C8A-F26D-4AD1-93DB-118D842C6A4E}"/>
    <cellStyle name="Notas 3 4 2" xfId="46100" xr:uid="{06F3B4E3-FD40-4930-A22B-213C6EDAF75D}"/>
    <cellStyle name="Notas 3 4 2 2" xfId="46101" xr:uid="{FAAE02AD-D2C4-4DD7-917C-CB5BC95E476C}"/>
    <cellStyle name="Notas 3 4 2 2 2" xfId="46102" xr:uid="{A0EE4739-9794-4023-8FB1-683A60A40570}"/>
    <cellStyle name="Notas 3 4 2 2 2 2" xfId="46103" xr:uid="{19EF72D2-9938-4157-994C-0930A354F7F5}"/>
    <cellStyle name="Notas 3 4 2 2 3" xfId="46104" xr:uid="{333B942B-5EE4-4CA9-A24C-0CD2E4296D5E}"/>
    <cellStyle name="Notas 3 4 2 3" xfId="46105" xr:uid="{DAA265B4-7C17-41A9-95B1-293DA98159F6}"/>
    <cellStyle name="Notas 3 4 2 3 2" xfId="46106" xr:uid="{3B617DE9-62C9-4B2C-AB0F-ADC960DFBDF0}"/>
    <cellStyle name="Notas 3 4 2 4" xfId="46107" xr:uid="{A926EA51-C5E1-40DC-A44B-05B15276A1F2}"/>
    <cellStyle name="Notas 3 4 3" xfId="46108" xr:uid="{E4B76D5C-FC81-421A-B38D-22A167DF1E0F}"/>
    <cellStyle name="Notas 3 4 3 2" xfId="46109" xr:uid="{36B22A5E-48A0-4E22-9D2C-CEB45CD854D7}"/>
    <cellStyle name="Notas 3 4 3 2 2" xfId="46110" xr:uid="{7559D5C2-45BE-4BB0-9C22-B054763B5795}"/>
    <cellStyle name="Notas 3 4 3 3" xfId="46111" xr:uid="{AAAB43DF-26F5-4023-ABB6-D6C2CAA8A7B4}"/>
    <cellStyle name="Notas 3 4 4" xfId="46112" xr:uid="{5C88DD99-E866-4AFA-B171-8F2573C3EDF2}"/>
    <cellStyle name="Notas 3 4 4 2" xfId="46113" xr:uid="{CD95FD18-48EF-496D-AF82-F49E26E067CE}"/>
    <cellStyle name="Notas 3 4 5" xfId="46114" xr:uid="{98F4D6DA-23D6-42AC-B225-C118429C29B3}"/>
    <cellStyle name="Notas 3 5" xfId="46115" xr:uid="{F2F63991-A75A-457F-984C-1D1A85046573}"/>
    <cellStyle name="Notas 3 5 2" xfId="46116" xr:uid="{FE49CC4C-D1ED-4A87-93C0-B47E9CAAF783}"/>
    <cellStyle name="Notas 3 5 2 2" xfId="46117" xr:uid="{299FD855-8BD7-4D7A-A1A2-6E06321F42F0}"/>
    <cellStyle name="Notas 3 5 2 2 2" xfId="46118" xr:uid="{2C4923C3-BB1F-4546-907B-771C82382F8C}"/>
    <cellStyle name="Notas 3 5 2 2 2 2" xfId="46119" xr:uid="{9D7D7C8F-2749-467A-959B-E551985827E6}"/>
    <cellStyle name="Notas 3 5 2 2 3" xfId="46120" xr:uid="{DDF121C8-0E30-45E7-A3AB-24DB575F4847}"/>
    <cellStyle name="Notas 3 5 2 3" xfId="46121" xr:uid="{D37E6058-ED37-459D-AC20-59AA922EA1C4}"/>
    <cellStyle name="Notas 3 5 2 3 2" xfId="46122" xr:uid="{7FB58850-E328-4A59-A4FA-81632D8DDDB4}"/>
    <cellStyle name="Notas 3 5 2 4" xfId="46123" xr:uid="{E2F8DC65-8C54-4C98-A4BA-BCFBE6CBFFAA}"/>
    <cellStyle name="Notas 3 5 3" xfId="46124" xr:uid="{7C43DD77-CFC3-47B3-8601-AE8ECE07B65F}"/>
    <cellStyle name="Notas 3 5 3 2" xfId="46125" xr:uid="{8FEA389B-07BF-4ACA-83F9-752F2ECA2AC0}"/>
    <cellStyle name="Notas 3 5 3 2 2" xfId="46126" xr:uid="{630CFB1B-57B5-4954-86C9-ABF7B540CFAC}"/>
    <cellStyle name="Notas 3 5 3 3" xfId="46127" xr:uid="{5BD782CF-31BF-4A3D-9F52-53FB5660BC40}"/>
    <cellStyle name="Notas 3 5 4" xfId="46128" xr:uid="{51C499B9-0B07-4A09-9B92-40B40AE2A9E9}"/>
    <cellStyle name="Notas 3 5 4 2" xfId="46129" xr:uid="{77C9ABE9-4115-4569-B90E-BB9221DC8F59}"/>
    <cellStyle name="Notas 3 5 5" xfId="46130" xr:uid="{6BE53592-510F-4F47-96EE-158497E7C00D}"/>
    <cellStyle name="Notas 3 6" xfId="46131" xr:uid="{C1A2C6F9-A2E8-45EF-B915-7BBDDDA3CE74}"/>
    <cellStyle name="Notas 3 6 2" xfId="46132" xr:uid="{57F2FF9F-99B4-4F3B-B6E1-EB95617A0DD3}"/>
    <cellStyle name="Notas 3 6 2 2" xfId="46133" xr:uid="{4CB6BC75-D290-4B2A-821E-B01C6D37465A}"/>
    <cellStyle name="Notas 3 6 2 2 2" xfId="46134" xr:uid="{3342A350-F83A-432D-B140-6556B7EC81D2}"/>
    <cellStyle name="Notas 3 6 2 2 2 2" xfId="46135" xr:uid="{9C8BB551-7302-4A28-AF00-D139C76ECFF6}"/>
    <cellStyle name="Notas 3 6 2 2 3" xfId="46136" xr:uid="{CA7EAC3C-7B19-44A4-BD83-99BEA33126FB}"/>
    <cellStyle name="Notas 3 6 2 3" xfId="46137" xr:uid="{34C1D0A7-F393-451D-B8EA-2483BBC863C2}"/>
    <cellStyle name="Notas 3 6 2 3 2" xfId="46138" xr:uid="{FC96D643-F99A-463F-B7D7-35058F209543}"/>
    <cellStyle name="Notas 3 6 2 4" xfId="46139" xr:uid="{333A1FC4-4314-456C-B730-55BB6F319904}"/>
    <cellStyle name="Notas 3 6 3" xfId="46140" xr:uid="{AE4A8118-263B-432E-A48E-64269DF64572}"/>
    <cellStyle name="Notas 3 6 3 2" xfId="46141" xr:uid="{35FB1908-921A-42BA-AD60-4FBB48665C3D}"/>
    <cellStyle name="Notas 3 6 3 2 2" xfId="46142" xr:uid="{7F3182E5-9C3F-4528-9782-B021668104A1}"/>
    <cellStyle name="Notas 3 6 3 3" xfId="46143" xr:uid="{F18042F0-407A-4667-8E7C-7A8E3D0C9C30}"/>
    <cellStyle name="Notas 3 6 4" xfId="46144" xr:uid="{CDD50C06-5023-48EA-9105-637DCB6BB0E1}"/>
    <cellStyle name="Notas 3 6 4 2" xfId="46145" xr:uid="{05735E9E-DF1E-4BBE-BD2C-6E7E9D4500AD}"/>
    <cellStyle name="Notas 3 6 5" xfId="46146" xr:uid="{9CD9B9E1-82B9-426C-8D8D-CD33BEBABCEE}"/>
    <cellStyle name="Notas 3 7" xfId="46147" xr:uid="{DEADF344-54F1-4627-AB58-082F531E32BC}"/>
    <cellStyle name="Notas 3 7 2" xfId="46148" xr:uid="{13BFC914-A2E1-498C-A7A3-F876FF437A28}"/>
    <cellStyle name="Notas 3 7 2 2" xfId="46149" xr:uid="{454EEF7C-18F6-477D-AC70-9FF11AB0D3AB}"/>
    <cellStyle name="Notas 3 7 2 2 2" xfId="46150" xr:uid="{A80F21ED-F9D3-4BA4-AEB2-B4F681E540A9}"/>
    <cellStyle name="Notas 3 7 2 2 2 2" xfId="46151" xr:uid="{D21BC03F-79CC-454E-866F-02D43F5CC7F6}"/>
    <cellStyle name="Notas 3 7 2 2 3" xfId="46152" xr:uid="{E8F451C5-D706-4470-8E47-A2AE32E31BE0}"/>
    <cellStyle name="Notas 3 7 2 3" xfId="46153" xr:uid="{1AE39E29-1F70-4A4D-8F2C-ECB4F26DA5E5}"/>
    <cellStyle name="Notas 3 7 2 3 2" xfId="46154" xr:uid="{5BEE6EC9-66D6-4E54-8559-BD4A72A778CB}"/>
    <cellStyle name="Notas 3 7 2 4" xfId="46155" xr:uid="{512FFC45-B9C9-4DF7-9455-DA4812AFCD51}"/>
    <cellStyle name="Notas 3 7 3" xfId="46156" xr:uid="{EFCBA08E-5BD2-45DC-BE0D-0F9EB8A60058}"/>
    <cellStyle name="Notas 3 7 3 2" xfId="46157" xr:uid="{B20D9C78-6B94-46F6-B90A-285AE154C910}"/>
    <cellStyle name="Notas 3 7 3 2 2" xfId="46158" xr:uid="{F7B52BCA-E4B8-4E36-9558-7413B0A179F7}"/>
    <cellStyle name="Notas 3 7 3 3" xfId="46159" xr:uid="{C76FB455-5859-48A8-B5EC-F931CB2227D3}"/>
    <cellStyle name="Notas 3 7 4" xfId="46160" xr:uid="{55882DAE-5A49-4AAE-8436-BCC3F4E19C36}"/>
    <cellStyle name="Notas 3 7 4 2" xfId="46161" xr:uid="{5C3DE4CC-ACEC-4822-9D8C-7B2578CB8F4E}"/>
    <cellStyle name="Notas 3 7 5" xfId="46162" xr:uid="{14B0808D-9131-47EC-B916-7097588B2CEE}"/>
    <cellStyle name="Notas 3 8" xfId="46163" xr:uid="{CFE271EB-B4A6-4EB8-9F33-AAC5D85B2041}"/>
    <cellStyle name="Notas 3 8 2" xfId="46164" xr:uid="{0DC2CECA-ED70-42D5-82A8-594179A0738F}"/>
    <cellStyle name="Notas 3 8 2 2" xfId="46165" xr:uid="{49FC0519-723C-4BA0-98C7-5106F64002B5}"/>
    <cellStyle name="Notas 3 8 2 2 2" xfId="46166" xr:uid="{6FE2B321-F0D8-47FF-8369-4CDD51ECF913}"/>
    <cellStyle name="Notas 3 8 2 3" xfId="46167" xr:uid="{FC1EA11D-EBBB-4CD4-8524-2C80371344ED}"/>
    <cellStyle name="Notas 3 8 3" xfId="46168" xr:uid="{69E34BBE-221E-43DD-ACFE-076AEF340B2C}"/>
    <cellStyle name="Notas 3 8 3 2" xfId="46169" xr:uid="{D7405695-9A86-422B-8AFC-665F85B0767A}"/>
    <cellStyle name="Notas 3 8 4" xfId="46170" xr:uid="{FB54D64E-2DC9-4CD7-BF40-AF3C2B62467F}"/>
    <cellStyle name="Notas 3 9" xfId="46171" xr:uid="{17B8D1F6-B732-4097-8D31-3AAA9F24B4EF}"/>
    <cellStyle name="Notas 3 9 2" xfId="46172" xr:uid="{C4E92966-5BA1-4AF5-9AA8-777704BD6E46}"/>
    <cellStyle name="Notas 3 9 2 2" xfId="46173" xr:uid="{6BF0B54C-6014-4BA8-8E0B-FE3D8003BD55}"/>
    <cellStyle name="Notas 3 9 2 2 2" xfId="46174" xr:uid="{14ADB45E-F214-434C-B3A0-59490FA06BD8}"/>
    <cellStyle name="Notas 3 9 2 3" xfId="46175" xr:uid="{DA20E6C1-C86E-46D8-B422-F150AD8AF329}"/>
    <cellStyle name="Notas 3 9 3" xfId="46176" xr:uid="{AE91A5CF-96F0-4464-BF28-F2455425CC75}"/>
    <cellStyle name="Notas 3 9 3 2" xfId="46177" xr:uid="{1D435AB7-FF40-4008-BFA5-5AF19AD1041B}"/>
    <cellStyle name="Notas 3 9 4" xfId="46178" xr:uid="{B186FBD9-C4E1-48F1-8E6B-DD5F9A56BDB7}"/>
    <cellStyle name="Notas 3_INFORME" xfId="46179" xr:uid="{30F70083-2ED7-4CF0-9852-A59D51FC94F9}"/>
    <cellStyle name="Notas 30" xfId="46180" xr:uid="{E65D437A-7482-452F-846F-EB7CF6BB15CB}"/>
    <cellStyle name="Notas 30 2" xfId="46181" xr:uid="{8DA65B08-10FC-4FF6-A87C-3B6948CCEC7A}"/>
    <cellStyle name="Notas 30 2 2" xfId="46182" xr:uid="{C713714B-20D4-42F7-B87E-EB098981A99B}"/>
    <cellStyle name="Notas 30 3" xfId="46183" xr:uid="{AADEDAA0-7FC1-406E-9584-4BABB0D7A373}"/>
    <cellStyle name="Notas 31" xfId="46184" xr:uid="{5704BEB7-EE82-4C29-B82A-94D624A45C97}"/>
    <cellStyle name="Notas 31 2" xfId="46185" xr:uid="{BED92B0A-607D-4504-A095-54AE87285F5F}"/>
    <cellStyle name="Notas 31 2 2" xfId="46186" xr:uid="{02623338-E08C-4483-9E99-9F97AB92AF17}"/>
    <cellStyle name="Notas 31 3" xfId="46187" xr:uid="{577EAA52-03E7-49EE-8686-51311E27EE93}"/>
    <cellStyle name="Notas 32" xfId="46188" xr:uid="{186F872E-CEAB-48CA-8A17-276E657F65D2}"/>
    <cellStyle name="Notas 32 2" xfId="46189" xr:uid="{825316A0-2CBA-40F0-B8E3-02F699A4DBBD}"/>
    <cellStyle name="Notas 32 2 2" xfId="46190" xr:uid="{8328619E-095E-4517-8FD5-1685F86C3BDC}"/>
    <cellStyle name="Notas 32 3" xfId="46191" xr:uid="{E362D91B-19DE-4260-AE72-A58ED4ED96E0}"/>
    <cellStyle name="Notas 33" xfId="46192" xr:uid="{7CFDB3DD-3C8F-4AC4-BA72-26C5A057374E}"/>
    <cellStyle name="Notas 33 2" xfId="46193" xr:uid="{206B7610-1489-44CD-A2BF-FCD7E293F747}"/>
    <cellStyle name="Notas 33 2 2" xfId="46194" xr:uid="{D7200E35-26EC-4608-89D7-771C7EA33A43}"/>
    <cellStyle name="Notas 33 3" xfId="46195" xr:uid="{57848DF0-EF0E-48ED-AFDB-67B727775681}"/>
    <cellStyle name="Notas 34" xfId="46196" xr:uid="{8FF843B0-4335-4238-8902-C80CCCE59AAA}"/>
    <cellStyle name="Notas 34 2" xfId="46197" xr:uid="{C8B7C9C2-2870-407D-AFC4-6E17B17E8392}"/>
    <cellStyle name="Notas 34 2 2" xfId="46198" xr:uid="{444B9702-7900-4252-8B60-869EDB062D91}"/>
    <cellStyle name="Notas 34 3" xfId="46199" xr:uid="{41A7D215-6CCF-4C67-8E4E-CC5CA2A8E679}"/>
    <cellStyle name="Notas 35" xfId="46200" xr:uid="{F12D2383-12E1-4562-B4E8-464E53C7967E}"/>
    <cellStyle name="Notas 35 2" xfId="46201" xr:uid="{46C82EB8-F261-4001-87AF-C7B4D839B9A2}"/>
    <cellStyle name="Notas 35 2 2" xfId="46202" xr:uid="{3B0E6E47-7CBD-41A6-81D1-03480587FF6F}"/>
    <cellStyle name="Notas 35 3" xfId="46203" xr:uid="{ED1BEBAA-7A92-416C-8EA8-3ADA7863D1E6}"/>
    <cellStyle name="Notas 36" xfId="46204" xr:uid="{61A4B29C-D7C3-4FB7-8ABD-54CFFE54BDBF}"/>
    <cellStyle name="Notas 36 2" xfId="46205" xr:uid="{9C5A73E1-C248-4CFA-962B-38AFDF54B643}"/>
    <cellStyle name="Notas 36 2 2" xfId="46206" xr:uid="{BFB6872A-DAFA-4417-B1D6-3AD5A3D28709}"/>
    <cellStyle name="Notas 36 3" xfId="46207" xr:uid="{B895EBBB-B672-45B5-998D-5E9D74846E0F}"/>
    <cellStyle name="Notas 37" xfId="46208" xr:uid="{8D9F313F-DBDB-4DF3-A48F-11FD528C6252}"/>
    <cellStyle name="Notas 37 2" xfId="46209" xr:uid="{067ADE16-4248-4F62-82A8-F850BF633E03}"/>
    <cellStyle name="Notas 37 2 2" xfId="46210" xr:uid="{19483F02-EE0F-40C2-B1F3-A8BB91A253D6}"/>
    <cellStyle name="Notas 37 3" xfId="46211" xr:uid="{20D71690-8C05-4EC2-97A3-3A59B7AF7AE1}"/>
    <cellStyle name="Notas 38" xfId="46212" xr:uid="{3E0E6ABD-882A-400F-9D0E-EF54FA9478CA}"/>
    <cellStyle name="Notas 38 2" xfId="46213" xr:uid="{4D8BB5AE-5B97-4ABD-8BAE-A49B62D45DF5}"/>
    <cellStyle name="Notas 38 2 2" xfId="46214" xr:uid="{E8CB65F3-00F1-422E-9540-1AF7880EA297}"/>
    <cellStyle name="Notas 38 3" xfId="46215" xr:uid="{47820F97-DB5F-4AC5-B643-E8A6195E0D65}"/>
    <cellStyle name="Notas 39" xfId="46216" xr:uid="{A12AC976-E5C7-4EF3-AF53-E9370C6DA26C}"/>
    <cellStyle name="Notas 39 2" xfId="46217" xr:uid="{7181AFC9-EB39-4890-B744-E24B056F6BB3}"/>
    <cellStyle name="Notas 39 2 2" xfId="46218" xr:uid="{3420D7C1-C0A1-462F-A788-1C25BCE5F962}"/>
    <cellStyle name="Notas 39 3" xfId="46219" xr:uid="{D253F71B-36B0-487A-A0D1-48B271F46200}"/>
    <cellStyle name="Notas 4" xfId="46220" xr:uid="{E47E67F2-9BA5-4C48-8094-162F23472B11}"/>
    <cellStyle name="Notas 4 10" xfId="46221" xr:uid="{4661F813-5B7E-44D9-8032-4B24831986E9}"/>
    <cellStyle name="Notas 4 10 2" xfId="46222" xr:uid="{82AEBE83-629A-49D6-ABAC-2C7DA1358744}"/>
    <cellStyle name="Notas 4 10 2 2" xfId="46223" xr:uid="{A3F3175C-2491-4079-9651-0A05956C5F1F}"/>
    <cellStyle name="Notas 4 10 2 2 2" xfId="46224" xr:uid="{E438C652-C9D6-419A-9D56-D593DF4A3076}"/>
    <cellStyle name="Notas 4 10 2 3" xfId="46225" xr:uid="{B576F0DE-37FE-448F-9F43-0DB974145907}"/>
    <cellStyle name="Notas 4 10 3" xfId="46226" xr:uid="{9BF0BFA6-888A-4607-9356-CD2595F0882E}"/>
    <cellStyle name="Notas 4 10 3 2" xfId="46227" xr:uid="{84C38FE7-838B-4979-B0FA-E9C2ECCB80F5}"/>
    <cellStyle name="Notas 4 10 4" xfId="46228" xr:uid="{8C23BD16-BB83-4098-B666-D3CDEC72D384}"/>
    <cellStyle name="Notas 4 11" xfId="46229" xr:uid="{440361C8-2E4F-4E91-B790-9F227A06FCA6}"/>
    <cellStyle name="Notas 4 11 2" xfId="46230" xr:uid="{3B1B51A1-48B8-4570-A01A-131BE841F01A}"/>
    <cellStyle name="Notas 4 11 2 2" xfId="46231" xr:uid="{DAE5CA60-7569-41E0-9D28-34AD40879122}"/>
    <cellStyle name="Notas 4 11 2 2 2" xfId="46232" xr:uid="{4EA0E745-F704-4A07-A2A2-2BB41C652FC5}"/>
    <cellStyle name="Notas 4 11 2 3" xfId="46233" xr:uid="{0747AE67-9071-49DF-A9DB-CF097D0652FC}"/>
    <cellStyle name="Notas 4 11 3" xfId="46234" xr:uid="{7E2E2F7C-B14E-4166-BBCF-B3C5C4D52B5C}"/>
    <cellStyle name="Notas 4 11 3 2" xfId="46235" xr:uid="{EAF321D1-82DC-48D1-8119-35D189E36005}"/>
    <cellStyle name="Notas 4 11 4" xfId="46236" xr:uid="{38313F24-B03A-4AE3-88D7-9ABF79FF388A}"/>
    <cellStyle name="Notas 4 12" xfId="46237" xr:uid="{E4C26E45-17D9-4B03-8A98-11779B8F1A2C}"/>
    <cellStyle name="Notas 4 12 2" xfId="46238" xr:uid="{5D98D2DD-32E5-4844-AD20-F59126C986DE}"/>
    <cellStyle name="Notas 4 12 2 2" xfId="46239" xr:uid="{54C574ED-BA38-4002-A50A-5B134D397FA1}"/>
    <cellStyle name="Notas 4 12 3" xfId="46240" xr:uid="{1683496E-F97C-4524-9CCA-BF5CAEF2B65B}"/>
    <cellStyle name="Notas 4 13" xfId="46241" xr:uid="{D8692C4F-2758-4725-925E-CE8541973B56}"/>
    <cellStyle name="Notas 4 13 2" xfId="46242" xr:uid="{26D99ED6-5A00-4FB6-9729-74C63F4E6E6A}"/>
    <cellStyle name="Notas 4 13 2 2" xfId="46243" xr:uid="{5098EC72-9EE0-4780-BD0B-DDE8A842AE74}"/>
    <cellStyle name="Notas 4 13 3" xfId="46244" xr:uid="{35AC4691-5046-4077-95BE-4F8E6DFAFB6A}"/>
    <cellStyle name="Notas 4 14" xfId="46245" xr:uid="{CD271565-FB04-4988-8A80-0A86DED68501}"/>
    <cellStyle name="Notas 4 14 2" xfId="46246" xr:uid="{1F7B872E-4DD3-4008-8717-AA301CA9395E}"/>
    <cellStyle name="Notas 4 14 2 2" xfId="46247" xr:uid="{2BE0DF45-BA57-42C2-B315-09C810C89F51}"/>
    <cellStyle name="Notas 4 14 3" xfId="46248" xr:uid="{F4255871-ECA8-4D1D-A698-7E1D80D94275}"/>
    <cellStyle name="Notas 4 15" xfId="46249" xr:uid="{EC31F437-1BAA-4061-B603-4C887C311860}"/>
    <cellStyle name="Notas 4 15 2" xfId="46250" xr:uid="{314887A7-5D09-4D71-8FB4-AE1A3A2A2E5B}"/>
    <cellStyle name="Notas 4 15 2 2" xfId="46251" xr:uid="{4A28B032-2193-4C18-A7A8-EDE3791B7646}"/>
    <cellStyle name="Notas 4 15 3" xfId="46252" xr:uid="{215651D6-85DC-4E17-8DEC-7FB2DB521CE0}"/>
    <cellStyle name="Notas 4 16" xfId="46253" xr:uid="{4D8B8F55-7D50-4BCC-A0AC-A97405193674}"/>
    <cellStyle name="Notas 4 16 2" xfId="46254" xr:uid="{10ED744F-047B-4307-B822-0F33A5400617}"/>
    <cellStyle name="Notas 4 17" xfId="46255" xr:uid="{7719CD8F-E7FA-4D6C-BBAA-5F880D402E21}"/>
    <cellStyle name="Notas 4 17 2" xfId="46256" xr:uid="{0D4CE2FF-098C-4173-B0FC-04B47035C5DE}"/>
    <cellStyle name="Notas 4 18" xfId="46257" xr:uid="{32260BA0-FE72-4443-B7DC-3A40330F482C}"/>
    <cellStyle name="Notas 4 2" xfId="46258" xr:uid="{2EB17A40-8958-4D6C-A23F-66E651C264EC}"/>
    <cellStyle name="Notas 4 2 10" xfId="46259" xr:uid="{5EC30CCC-7241-427C-A554-3687ED011BA6}"/>
    <cellStyle name="Notas 4 2 10 2" xfId="46260" xr:uid="{A4EEF241-A5BD-4583-9F4D-21991284D3BD}"/>
    <cellStyle name="Notas 4 2 11" xfId="46261" xr:uid="{1C246C42-2EDB-4A13-BBD4-8DAED22408CD}"/>
    <cellStyle name="Notas 4 2 11 2" xfId="46262" xr:uid="{42C5AD4F-4C61-4145-9DC5-2AAF126BEE27}"/>
    <cellStyle name="Notas 4 2 12" xfId="46263" xr:uid="{924A58DE-5B8D-409D-87C2-2A5197972248}"/>
    <cellStyle name="Notas 4 2 2" xfId="46264" xr:uid="{3A9F3F8C-A249-4B53-BD2D-F5EC008339BA}"/>
    <cellStyle name="Notas 4 2 2 2" xfId="46265" xr:uid="{0AD434FB-C6DC-4776-9AD3-8ED5755C5C5E}"/>
    <cellStyle name="Notas 4 2 2 2 2" xfId="46266" xr:uid="{48816FB9-E526-4846-8CAB-3A03D694D8A1}"/>
    <cellStyle name="Notas 4 2 2 2 2 2" xfId="46267" xr:uid="{4EDD88B9-558F-4005-96B3-869BCE277547}"/>
    <cellStyle name="Notas 4 2 2 2 2 2 2" xfId="46268" xr:uid="{16A89B77-54B1-49A1-A129-3133F182479C}"/>
    <cellStyle name="Notas 4 2 2 2 2 2 2 2" xfId="46269" xr:uid="{77B4B944-ABA6-43D0-B0F9-FBB1169C91B6}"/>
    <cellStyle name="Notas 4 2 2 2 2 2 3" xfId="46270" xr:uid="{6302B827-DDF9-4D13-B7F9-ED6A0EAF8DEA}"/>
    <cellStyle name="Notas 4 2 2 2 2 3" xfId="46271" xr:uid="{B65C9A1C-8889-4E53-8DA5-8D81231D2551}"/>
    <cellStyle name="Notas 4 2 2 2 2 3 2" xfId="46272" xr:uid="{BB9C0406-922E-4722-9762-75FB5B89BC37}"/>
    <cellStyle name="Notas 4 2 2 2 2 4" xfId="46273" xr:uid="{63E5172E-0AC2-4775-BC24-D3D2E5443BC9}"/>
    <cellStyle name="Notas 4 2 2 2 3" xfId="46274" xr:uid="{0F992CD4-8207-4943-8079-EA9C19D5133A}"/>
    <cellStyle name="Notas 4 2 2 2 3 2" xfId="46275" xr:uid="{6322EC38-DB42-4C0C-97A3-363B6767D0DC}"/>
    <cellStyle name="Notas 4 2 2 2 3 2 2" xfId="46276" xr:uid="{BE588637-9641-4D4D-9661-7BC49B590255}"/>
    <cellStyle name="Notas 4 2 2 2 3 3" xfId="46277" xr:uid="{F5017182-F742-46C9-8F63-49BFE0F4DF4A}"/>
    <cellStyle name="Notas 4 2 2 2 4" xfId="46278" xr:uid="{96E88E6D-3C43-4D84-A912-221651509A35}"/>
    <cellStyle name="Notas 4 2 2 2 4 2" xfId="46279" xr:uid="{71671775-8768-477E-B60C-2B4889D269F4}"/>
    <cellStyle name="Notas 4 2 2 2 5" xfId="46280" xr:uid="{05494A92-D9CB-42AE-B13E-CFBACC85D294}"/>
    <cellStyle name="Notas 4 2 2 3" xfId="46281" xr:uid="{25A23A49-A4D9-4898-92FC-E475C09DD38E}"/>
    <cellStyle name="Notas 4 2 2 3 2" xfId="46282" xr:uid="{672B5B4A-8B66-4AD9-AC29-913B87705B5E}"/>
    <cellStyle name="Notas 4 2 2 3 2 2" xfId="46283" xr:uid="{9B3D051D-D08F-4635-9AAE-B9DCE49147ED}"/>
    <cellStyle name="Notas 4 2 2 3 2 2 2" xfId="46284" xr:uid="{A246B6B7-2695-4FCE-B980-AD353EFC1EBE}"/>
    <cellStyle name="Notas 4 2 2 3 2 3" xfId="46285" xr:uid="{1471279E-E330-493D-8EB9-74FF9B5B270A}"/>
    <cellStyle name="Notas 4 2 2 3 3" xfId="46286" xr:uid="{1775DC8B-E65D-4E66-AD6C-FA7FA7236253}"/>
    <cellStyle name="Notas 4 2 2 3 3 2" xfId="46287" xr:uid="{19F9F5C2-42B2-48D4-BF14-B090E8F11D0D}"/>
    <cellStyle name="Notas 4 2 2 3 4" xfId="46288" xr:uid="{5026D81B-F97E-4A41-8A87-5343259D79C0}"/>
    <cellStyle name="Notas 4 2 2 4" xfId="46289" xr:uid="{A579751A-13AA-4E99-9786-742533EB3473}"/>
    <cellStyle name="Notas 4 2 2 4 2" xfId="46290" xr:uid="{6CE1C24B-DB6F-4FEC-9037-ABE403037E7B}"/>
    <cellStyle name="Notas 4 2 2 4 2 2" xfId="46291" xr:uid="{C3D07E98-0249-46F9-86C3-B2BCC1F118F9}"/>
    <cellStyle name="Notas 4 2 2 4 3" xfId="46292" xr:uid="{FA831CE8-ACE6-4E99-B32D-0338FB36E1A8}"/>
    <cellStyle name="Notas 4 2 2 5" xfId="46293" xr:uid="{36650D88-F5C0-4837-A0A6-24208ECC8615}"/>
    <cellStyle name="Notas 4 2 2 5 2" xfId="46294" xr:uid="{2900703A-F976-4ED9-A7AE-C15AED10D9F8}"/>
    <cellStyle name="Notas 4 2 2 6" xfId="46295" xr:uid="{989F1BEC-F41D-4DED-9BC8-4520EBA69A5E}"/>
    <cellStyle name="Notas 4 2 2_INFORME" xfId="46296" xr:uid="{1F7B8897-1552-4B09-9D85-5D74A5B02F0D}"/>
    <cellStyle name="Notas 4 2 3" xfId="46297" xr:uid="{AA8F912B-44DC-48DB-AB9B-DE3C907963DE}"/>
    <cellStyle name="Notas 4 2 3 2" xfId="46298" xr:uid="{BA5EA011-784D-41D7-B1CB-3B78A6CF647C}"/>
    <cellStyle name="Notas 4 2 3 2 2" xfId="46299" xr:uid="{D69849C4-46C8-462A-94CC-2EA69D5F8B0B}"/>
    <cellStyle name="Notas 4 2 3 2 2 2" xfId="46300" xr:uid="{63E25DF9-6CC4-441B-858E-EB9FB6EF254D}"/>
    <cellStyle name="Notas 4 2 3 2 2 2 2" xfId="46301" xr:uid="{7A3EC7B5-03EA-4B8F-A04B-582A0BDCDAD7}"/>
    <cellStyle name="Notas 4 2 3 2 2 3" xfId="46302" xr:uid="{8A9E743B-AA08-45D9-8A4F-78C29AC30A2C}"/>
    <cellStyle name="Notas 4 2 3 2 3" xfId="46303" xr:uid="{DE73EE45-0C46-4EDB-90A7-0EE8FD21336E}"/>
    <cellStyle name="Notas 4 2 3 2 3 2" xfId="46304" xr:uid="{CC4601C4-4081-4D38-90A0-8AE88D2873D9}"/>
    <cellStyle name="Notas 4 2 3 2 4" xfId="46305" xr:uid="{3AE26E96-5D16-4DC3-907C-5C50B409897C}"/>
    <cellStyle name="Notas 4 2 3 3" xfId="46306" xr:uid="{1CD3210A-903F-45D8-A2B8-D040C4137597}"/>
    <cellStyle name="Notas 4 2 3 3 2" xfId="46307" xr:uid="{576A5483-506E-4782-987E-8E142131F185}"/>
    <cellStyle name="Notas 4 2 3 3 2 2" xfId="46308" xr:uid="{4567744E-E794-4AC7-8EA6-70179A1DF022}"/>
    <cellStyle name="Notas 4 2 3 3 3" xfId="46309" xr:uid="{59960E9D-906A-4C41-AE85-5AAE674DB838}"/>
    <cellStyle name="Notas 4 2 3 4" xfId="46310" xr:uid="{3812698A-C3E9-4A97-BEA5-C14867EC2DCA}"/>
    <cellStyle name="Notas 4 2 3 4 2" xfId="46311" xr:uid="{29DF1516-48D1-4295-8320-FCA3C4B9AE5A}"/>
    <cellStyle name="Notas 4 2 3 5" xfId="46312" xr:uid="{93F77021-1BEE-4A8B-83B1-72FED00627F8}"/>
    <cellStyle name="Notas 4 2 4" xfId="46313" xr:uid="{019EDF73-B609-4E7A-BE8E-50E8A3DF46E0}"/>
    <cellStyle name="Notas 4 2 4 2" xfId="46314" xr:uid="{329F2F7B-6045-456B-8F7D-794564C08A10}"/>
    <cellStyle name="Notas 4 2 4 2 2" xfId="46315" xr:uid="{99D3E5D1-38DF-4817-AB96-D02F45298013}"/>
    <cellStyle name="Notas 4 2 4 2 2 2" xfId="46316" xr:uid="{4006CC72-61F3-4B08-9B75-BFC5925B35A9}"/>
    <cellStyle name="Notas 4 2 4 2 2 2 2" xfId="46317" xr:uid="{4111FA38-F5C1-4F66-A38E-40BEB809BA63}"/>
    <cellStyle name="Notas 4 2 4 2 2 3" xfId="46318" xr:uid="{5289EFD6-63DD-4E44-A007-3AED6D494786}"/>
    <cellStyle name="Notas 4 2 4 2 3" xfId="46319" xr:uid="{336B556B-91FC-4175-ABAC-B2F904A0CB12}"/>
    <cellStyle name="Notas 4 2 4 2 3 2" xfId="46320" xr:uid="{8DBBE4B5-4404-4672-95CE-E6F2324809B1}"/>
    <cellStyle name="Notas 4 2 4 2 4" xfId="46321" xr:uid="{59B11C38-B060-43CB-A059-9333C4E38C6C}"/>
    <cellStyle name="Notas 4 2 4 3" xfId="46322" xr:uid="{668627E4-9FC3-42C0-97E0-68298B2D63DC}"/>
    <cellStyle name="Notas 4 2 4 3 2" xfId="46323" xr:uid="{F8A1629A-90CB-4A28-BC87-36B8C17C4AA3}"/>
    <cellStyle name="Notas 4 2 4 3 2 2" xfId="46324" xr:uid="{F148A0AB-3AAF-45A8-8B6E-5DB0B2E804BD}"/>
    <cellStyle name="Notas 4 2 4 3 3" xfId="46325" xr:uid="{F877A1C0-5C2F-47D8-9EFF-D830D163C29B}"/>
    <cellStyle name="Notas 4 2 4 4" xfId="46326" xr:uid="{EE12A823-83FB-4FB5-AA41-1311BCB3B92D}"/>
    <cellStyle name="Notas 4 2 4 4 2" xfId="46327" xr:uid="{B0A9D448-971B-48F7-B7D9-46DE54529720}"/>
    <cellStyle name="Notas 4 2 4 5" xfId="46328" xr:uid="{8585A3DF-69D9-4829-A191-6ADD892C6456}"/>
    <cellStyle name="Notas 4 2 5" xfId="46329" xr:uid="{576A1B20-C01A-4C0A-B0D1-08D5D641A51C}"/>
    <cellStyle name="Notas 4 2 5 2" xfId="46330" xr:uid="{EBD0B694-C367-4C1E-81FD-AC3E8C30523C}"/>
    <cellStyle name="Notas 4 2 5 2 2" xfId="46331" xr:uid="{B42D4A63-0901-4E96-902F-37C5D2F4595F}"/>
    <cellStyle name="Notas 4 2 5 2 2 2" xfId="46332" xr:uid="{0B54BFC2-F725-4C21-8F14-7E6AE04B95E7}"/>
    <cellStyle name="Notas 4 2 5 2 2 2 2" xfId="46333" xr:uid="{75CD9FD9-B549-475E-AF65-2B609FF78246}"/>
    <cellStyle name="Notas 4 2 5 2 2 3" xfId="46334" xr:uid="{E250117C-4911-4932-8147-590ED4DE8219}"/>
    <cellStyle name="Notas 4 2 5 2 3" xfId="46335" xr:uid="{580DC461-01AB-4763-A9F4-DB1BB285D8F9}"/>
    <cellStyle name="Notas 4 2 5 2 3 2" xfId="46336" xr:uid="{587F825A-8DAD-4868-B1B6-75968E19533F}"/>
    <cellStyle name="Notas 4 2 5 2 4" xfId="46337" xr:uid="{FE0C5E99-70E2-4F52-A6D3-00F04C8E07B6}"/>
    <cellStyle name="Notas 4 2 5 3" xfId="46338" xr:uid="{818FD1D1-D989-4E01-AFF4-F73862E6D772}"/>
    <cellStyle name="Notas 4 2 5 3 2" xfId="46339" xr:uid="{98A625A9-7D3C-4E17-B239-ED92E0104DEC}"/>
    <cellStyle name="Notas 4 2 5 3 2 2" xfId="46340" xr:uid="{3FA33D8A-11FB-4AE1-9430-6A62BDDC3CC1}"/>
    <cellStyle name="Notas 4 2 5 3 3" xfId="46341" xr:uid="{66D5828B-F44C-4F4F-8953-2EBAEF4E31A9}"/>
    <cellStyle name="Notas 4 2 5 4" xfId="46342" xr:uid="{3C02AB13-F2F0-43BD-8AF6-1BCBA6702BB4}"/>
    <cellStyle name="Notas 4 2 5 4 2" xfId="46343" xr:uid="{40D90668-0333-45AC-877C-3A704CE3ABC7}"/>
    <cellStyle name="Notas 4 2 5 5" xfId="46344" xr:uid="{4181268B-654E-48B0-B32B-D402FAEF470E}"/>
    <cellStyle name="Notas 4 2 6" xfId="46345" xr:uid="{3F05A12E-A203-4F85-8864-EC4B55F03A44}"/>
    <cellStyle name="Notas 4 2 6 2" xfId="46346" xr:uid="{6EE9D822-6ED5-4174-9B60-64D634AF1601}"/>
    <cellStyle name="Notas 4 2 6 2 2" xfId="46347" xr:uid="{A504B675-665D-4168-A034-88CD3CDFEF23}"/>
    <cellStyle name="Notas 4 2 6 2 2 2" xfId="46348" xr:uid="{58457BAC-48FA-48EC-82B1-E0186E349B3B}"/>
    <cellStyle name="Notas 4 2 6 2 3" xfId="46349" xr:uid="{82458E96-9531-4181-AB35-E8E3B17BEF00}"/>
    <cellStyle name="Notas 4 2 6 3" xfId="46350" xr:uid="{8E8ADD30-52A2-42A6-8912-F85F3249BCD6}"/>
    <cellStyle name="Notas 4 2 6 3 2" xfId="46351" xr:uid="{842E2A4A-ABEC-44D1-B1E9-4B04346B77CB}"/>
    <cellStyle name="Notas 4 2 6 4" xfId="46352" xr:uid="{68F32B85-2755-4C84-9D41-9C6425B75150}"/>
    <cellStyle name="Notas 4 2 7" xfId="46353" xr:uid="{5B62ABE1-C2C5-41BF-A003-E9525F1CDBAA}"/>
    <cellStyle name="Notas 4 2 7 2" xfId="46354" xr:uid="{39C45BCB-4921-4C84-BC55-BE6D95F4D931}"/>
    <cellStyle name="Notas 4 2 7 2 2" xfId="46355" xr:uid="{64BB0476-5CF9-4EFC-B41E-CE73D63C17C2}"/>
    <cellStyle name="Notas 4 2 7 3" xfId="46356" xr:uid="{303BF6D7-17A2-4575-861F-1ECEB451627A}"/>
    <cellStyle name="Notas 4 2 8" xfId="46357" xr:uid="{FC8E091D-41AE-413F-BEB3-24205060A92E}"/>
    <cellStyle name="Notas 4 2 8 2" xfId="46358" xr:uid="{829838B8-A02B-4B45-B940-46619426FEF6}"/>
    <cellStyle name="Notas 4 2 8 2 2" xfId="46359" xr:uid="{8F399F75-567E-412B-9115-23B7F8F3A92F}"/>
    <cellStyle name="Notas 4 2 8 3" xfId="46360" xr:uid="{648988DE-F3A8-4E77-9062-E003FEB078E9}"/>
    <cellStyle name="Notas 4 2 9" xfId="46361" xr:uid="{F238BBDE-FF95-433E-8822-F2DECB777125}"/>
    <cellStyle name="Notas 4 2 9 2" xfId="46362" xr:uid="{8B9B0A71-51B1-4281-AF1E-308CB5F58B74}"/>
    <cellStyle name="Notas 4 2_INFORME" xfId="46363" xr:uid="{6157A0A0-F136-489E-986C-96825C652F3D}"/>
    <cellStyle name="Notas 4 3" xfId="46364" xr:uid="{3C8450D5-DE20-4D13-877B-CCAF96AA0D0A}"/>
    <cellStyle name="Notas 4 3 2" xfId="46365" xr:uid="{CF6CFC6B-47E1-4997-93A0-135336197678}"/>
    <cellStyle name="Notas 4 3 2 2" xfId="46366" xr:uid="{E7C06849-CB93-457E-B8F7-C1EA915158A9}"/>
    <cellStyle name="Notas 4 3 2 2 2" xfId="46367" xr:uid="{7A40FC6D-6991-4590-909F-0B3EBDEB3305}"/>
    <cellStyle name="Notas 4 3 2 2 2 2" xfId="46368" xr:uid="{2C7C7AB6-B060-452D-9218-702704F86328}"/>
    <cellStyle name="Notas 4 3 2 2 2 2 2" xfId="46369" xr:uid="{AC288176-318E-4D4D-A0D8-164CA46E8040}"/>
    <cellStyle name="Notas 4 3 2 2 2 3" xfId="46370" xr:uid="{363164AA-2679-4175-84DF-5508B98268FA}"/>
    <cellStyle name="Notas 4 3 2 2 3" xfId="46371" xr:uid="{26AA5686-6807-4650-ACDC-BD70F9EC1A55}"/>
    <cellStyle name="Notas 4 3 2 2 3 2" xfId="46372" xr:uid="{58F9ACC5-0259-423D-A720-9CBAC2B639A0}"/>
    <cellStyle name="Notas 4 3 2 2 4" xfId="46373" xr:uid="{1BBD0A04-58B0-4A6F-998D-CC6686A49C4A}"/>
    <cellStyle name="Notas 4 3 2 3" xfId="46374" xr:uid="{4414B6BE-9548-4877-BF28-7ABD19DF9211}"/>
    <cellStyle name="Notas 4 3 2 3 2" xfId="46375" xr:uid="{908A670D-E006-4153-AB64-E2893D42AFD3}"/>
    <cellStyle name="Notas 4 3 2 3 2 2" xfId="46376" xr:uid="{9E08DCB8-C6D2-48A7-ACD4-B683D492C0EB}"/>
    <cellStyle name="Notas 4 3 2 3 3" xfId="46377" xr:uid="{FBE83468-F889-479A-A95B-64E2ECD041A8}"/>
    <cellStyle name="Notas 4 3 2 4" xfId="46378" xr:uid="{00B7CE88-586D-4A4C-8B1B-2C62295C2380}"/>
    <cellStyle name="Notas 4 3 2 4 2" xfId="46379" xr:uid="{E9A117D2-381B-4554-9519-3C87B4365E2F}"/>
    <cellStyle name="Notas 4 3 2 5" xfId="46380" xr:uid="{932D179A-3179-4114-9FEB-F77B6C7F4B09}"/>
    <cellStyle name="Notas 4 3 3" xfId="46381" xr:uid="{58F2C474-4EFB-4373-B5EF-1ABC0AD1AAD6}"/>
    <cellStyle name="Notas 4 3 3 2" xfId="46382" xr:uid="{C2EF4851-EB2D-438F-B996-59AB2917152A}"/>
    <cellStyle name="Notas 4 3 3 2 2" xfId="46383" xr:uid="{127A0DB4-04CD-4214-ABBB-BDA9D22C177A}"/>
    <cellStyle name="Notas 4 3 3 2 2 2" xfId="46384" xr:uid="{00C56FCF-3602-4757-8DD4-9247D2F724B4}"/>
    <cellStyle name="Notas 4 3 3 2 3" xfId="46385" xr:uid="{4081C9A8-894B-420F-B989-D69351758304}"/>
    <cellStyle name="Notas 4 3 3 3" xfId="46386" xr:uid="{7BB54BB3-B9CC-4675-AD0A-D6657F268FEC}"/>
    <cellStyle name="Notas 4 3 3 3 2" xfId="46387" xr:uid="{19931BDB-D3A3-42B3-94E6-588BB63C6F73}"/>
    <cellStyle name="Notas 4 3 3 4" xfId="46388" xr:uid="{A6A9FD8E-4A44-4BFE-A1FE-396FB2499A78}"/>
    <cellStyle name="Notas 4 3 4" xfId="46389" xr:uid="{CF42D762-F7B2-4A9A-8018-9D84571AA457}"/>
    <cellStyle name="Notas 4 3 4 2" xfId="46390" xr:uid="{DD5592EC-614C-4E81-9788-4A2538E72787}"/>
    <cellStyle name="Notas 4 3 4 2 2" xfId="46391" xr:uid="{CA6CCCC0-0D9B-4F63-89FD-1166B63D9683}"/>
    <cellStyle name="Notas 4 3 4 3" xfId="46392" xr:uid="{73CAEF79-1683-4FCB-929F-2F44FC8A7773}"/>
    <cellStyle name="Notas 4 3 5" xfId="46393" xr:uid="{7DC38866-F33A-4057-81C0-B63F4A04F64C}"/>
    <cellStyle name="Notas 4 3 5 2" xfId="46394" xr:uid="{4B767E84-2DE9-4C18-8F5A-F7FD8C5DA19B}"/>
    <cellStyle name="Notas 4 3 5 2 2" xfId="46395" xr:uid="{F96207F4-4AE8-4C46-8C6A-80A4DBDC2F39}"/>
    <cellStyle name="Notas 4 3 5 3" xfId="46396" xr:uid="{892F2F55-052F-4B88-9D80-5A0713E3E9A5}"/>
    <cellStyle name="Notas 4 3 6" xfId="46397" xr:uid="{9A2C313E-206D-4961-B273-FD0806AA8C4C}"/>
    <cellStyle name="Notas 4 3 6 2" xfId="46398" xr:uid="{34636720-14FF-46FE-AF87-5EC073A7E59D}"/>
    <cellStyle name="Notas 4 3 7" xfId="46399" xr:uid="{3103A0AD-FEF3-45A9-BA40-E0B9990F7709}"/>
    <cellStyle name="Notas 4 3_INFORME" xfId="46400" xr:uid="{1BD5A2E0-8D5A-4115-801D-71AE5AB7CCF8}"/>
    <cellStyle name="Notas 4 4" xfId="46401" xr:uid="{E711FEB5-37A8-4034-A1B5-FB70AE388FE1}"/>
    <cellStyle name="Notas 4 4 2" xfId="46402" xr:uid="{AC74C3B4-97FF-4ABC-8E44-CB36F9FAA7DC}"/>
    <cellStyle name="Notas 4 4 2 2" xfId="46403" xr:uid="{6F93991E-E591-467D-8D7A-30596777A612}"/>
    <cellStyle name="Notas 4 4 2 2 2" xfId="46404" xr:uid="{D57AAB43-34A4-4FB1-BB8A-C800CFC62424}"/>
    <cellStyle name="Notas 4 4 2 2 2 2" xfId="46405" xr:uid="{70FBB09A-4BA7-43EC-AE51-71FAB054E5C8}"/>
    <cellStyle name="Notas 4 4 2 2 2 2 2" xfId="46406" xr:uid="{3D4388F2-C521-408C-A9BE-C0B4918DF19D}"/>
    <cellStyle name="Notas 4 4 2 2 2 3" xfId="46407" xr:uid="{A0BF29B9-935F-4C8F-A567-8DB7A8EF2F67}"/>
    <cellStyle name="Notas 4 4 2 2 3" xfId="46408" xr:uid="{C7FAE817-27C2-4E5C-9135-31862EBF15FB}"/>
    <cellStyle name="Notas 4 4 2 2 3 2" xfId="46409" xr:uid="{71DB7852-8ECA-4471-ADC1-0A1E4B3621AC}"/>
    <cellStyle name="Notas 4 4 2 2 4" xfId="46410" xr:uid="{544E6E7F-572B-4BBE-90FD-520C2D56FEAC}"/>
    <cellStyle name="Notas 4 4 2 3" xfId="46411" xr:uid="{57E4862E-2ECD-446B-A030-143BDB59C16B}"/>
    <cellStyle name="Notas 4 4 2 3 2" xfId="46412" xr:uid="{8E629D2B-9885-4EB3-8643-ED430F3A9F64}"/>
    <cellStyle name="Notas 4 4 2 3 2 2" xfId="46413" xr:uid="{8E4709BC-EA7E-403D-99A2-90E3F1397BFD}"/>
    <cellStyle name="Notas 4 4 2 3 3" xfId="46414" xr:uid="{A5324B16-1207-41EF-992E-0E5E2EFFF0C2}"/>
    <cellStyle name="Notas 4 4 2 4" xfId="46415" xr:uid="{38CD8291-FA85-4586-8BD2-AF75365C52FE}"/>
    <cellStyle name="Notas 4 4 2 4 2" xfId="46416" xr:uid="{E5E38271-0D30-435F-B00B-3ACE2D68B27B}"/>
    <cellStyle name="Notas 4 4 2 5" xfId="46417" xr:uid="{BD5963DD-429E-4A67-9451-21BB162CD523}"/>
    <cellStyle name="Notas 4 4 3" xfId="46418" xr:uid="{EFCF9CD3-122B-4869-BF34-95759A71E279}"/>
    <cellStyle name="Notas 4 4 3 2" xfId="46419" xr:uid="{1D53F6E1-9EA8-434E-B718-26BEB9864234}"/>
    <cellStyle name="Notas 4 4 3 2 2" xfId="46420" xr:uid="{D6F75942-CE9D-444F-AB69-52F4DD33D6F2}"/>
    <cellStyle name="Notas 4 4 3 2 2 2" xfId="46421" xr:uid="{A80515EA-7C86-4C2F-82D2-2A3C508B6331}"/>
    <cellStyle name="Notas 4 4 3 2 3" xfId="46422" xr:uid="{6085E012-49E5-4E29-8B16-D8E3C275E2CF}"/>
    <cellStyle name="Notas 4 4 3 3" xfId="46423" xr:uid="{D2BEA225-C6B4-40D0-8F98-2AC33412751E}"/>
    <cellStyle name="Notas 4 4 3 3 2" xfId="46424" xr:uid="{0D091971-275B-42E7-BACC-8328024A1839}"/>
    <cellStyle name="Notas 4 4 3 4" xfId="46425" xr:uid="{6C3494A4-00C9-482C-975E-EF931AFC03D8}"/>
    <cellStyle name="Notas 4 4 4" xfId="46426" xr:uid="{95A3E5B2-E14A-46C9-AECD-1ECB6A597765}"/>
    <cellStyle name="Notas 4 4 4 2" xfId="46427" xr:uid="{1D694E96-5B1E-40ED-9A4C-3477E0F17A69}"/>
    <cellStyle name="Notas 4 4 4 2 2" xfId="46428" xr:uid="{D83F4FCA-8EF9-4397-83D3-4313C86877FA}"/>
    <cellStyle name="Notas 4 4 4 3" xfId="46429" xr:uid="{DAE168E7-5A02-4B41-A050-447DA5D9D2DA}"/>
    <cellStyle name="Notas 4 4 5" xfId="46430" xr:uid="{6E5618A2-1CBA-410B-AA22-5B537B39EC4F}"/>
    <cellStyle name="Notas 4 4 5 2" xfId="46431" xr:uid="{C0949261-F617-4DDB-B813-493F23C05F96}"/>
    <cellStyle name="Notas 4 4 6" xfId="46432" xr:uid="{92171278-6866-4869-9402-BDA1F1DEBED3}"/>
    <cellStyle name="Notas 4 4_INFORME" xfId="46433" xr:uid="{100AB0EA-0370-4757-AE92-97C7F73C45DE}"/>
    <cellStyle name="Notas 4 5" xfId="46434" xr:uid="{1DA8917E-0E81-43FC-9E1A-A75E2A16425D}"/>
    <cellStyle name="Notas 4 5 2" xfId="46435" xr:uid="{E72BE76D-D59C-4EE1-9F24-168DF75737C7}"/>
    <cellStyle name="Notas 4 5 2 2" xfId="46436" xr:uid="{CF5A60CA-4BEF-4C4A-8898-C5CED01CB236}"/>
    <cellStyle name="Notas 4 5 2 2 2" xfId="46437" xr:uid="{7FB73411-7345-4AF4-8FCD-B0B0276E5C45}"/>
    <cellStyle name="Notas 4 5 2 2 2 2" xfId="46438" xr:uid="{C44ACB8C-91E1-4F0F-A9D7-8252F7F6C5C9}"/>
    <cellStyle name="Notas 4 5 2 2 3" xfId="46439" xr:uid="{88E88335-7344-41C2-A329-E772B81929BC}"/>
    <cellStyle name="Notas 4 5 2 3" xfId="46440" xr:uid="{005722E3-F545-4932-9122-AE6B40FBA394}"/>
    <cellStyle name="Notas 4 5 2 3 2" xfId="46441" xr:uid="{B34FCCF7-F1AF-4E69-8D36-C9E50F2BB13F}"/>
    <cellStyle name="Notas 4 5 2 4" xfId="46442" xr:uid="{C4C5E00B-F702-4B00-A92A-26E405EEB07B}"/>
    <cellStyle name="Notas 4 5 3" xfId="46443" xr:uid="{06F9744D-97E4-4F38-B8D5-A4EB0172F4DE}"/>
    <cellStyle name="Notas 4 5 3 2" xfId="46444" xr:uid="{9F0AE98E-3ACD-44B5-A016-707B7F394B7D}"/>
    <cellStyle name="Notas 4 5 3 2 2" xfId="46445" xr:uid="{1C07747A-9E48-49A8-86EA-78C07E52C432}"/>
    <cellStyle name="Notas 4 5 3 3" xfId="46446" xr:uid="{3814CBB1-5766-426F-8FB0-7DFEED89F6EE}"/>
    <cellStyle name="Notas 4 5 4" xfId="46447" xr:uid="{AA54A256-3D1E-407E-8C28-D7989DD70504}"/>
    <cellStyle name="Notas 4 5 4 2" xfId="46448" xr:uid="{F78FBE07-0832-4ACA-AF7D-FEB0D4D7D86C}"/>
    <cellStyle name="Notas 4 5 5" xfId="46449" xr:uid="{BE138C93-25FA-447E-94B8-4C040DF5573D}"/>
    <cellStyle name="Notas 4 6" xfId="46450" xr:uid="{D0CBE0ED-0610-4701-BA39-A89283D9266B}"/>
    <cellStyle name="Notas 4 6 2" xfId="46451" xr:uid="{02EAE3B7-2A88-4835-BCC5-ED1BF5396E80}"/>
    <cellStyle name="Notas 4 6 2 2" xfId="46452" xr:uid="{1B0A49C5-013E-4187-89EA-498A9C88662D}"/>
    <cellStyle name="Notas 4 6 2 2 2" xfId="46453" xr:uid="{A8D2F70D-7C2F-4303-9E01-0F9AE46A6979}"/>
    <cellStyle name="Notas 4 6 2 2 2 2" xfId="46454" xr:uid="{4F21E4A0-6A40-4D7D-9995-9F94594C00F3}"/>
    <cellStyle name="Notas 4 6 2 2 3" xfId="46455" xr:uid="{A9191AD9-A96F-48F4-B27B-625E14F9208E}"/>
    <cellStyle name="Notas 4 6 2 3" xfId="46456" xr:uid="{38191BC3-3C2A-4B7C-8918-B5A9755B9F81}"/>
    <cellStyle name="Notas 4 6 2 3 2" xfId="46457" xr:uid="{6FE477BD-A60A-48DE-B6EB-75C4181CE1EE}"/>
    <cellStyle name="Notas 4 6 2 4" xfId="46458" xr:uid="{36AFBA77-45A9-43AD-B97C-6693F8015DA6}"/>
    <cellStyle name="Notas 4 6 3" xfId="46459" xr:uid="{027B4B6D-BD49-43EA-B2E4-12ADB4EE5F91}"/>
    <cellStyle name="Notas 4 6 3 2" xfId="46460" xr:uid="{F12D2A17-49B9-45AA-888E-C00A392FFD70}"/>
    <cellStyle name="Notas 4 6 3 2 2" xfId="46461" xr:uid="{94D7B103-8BBC-40EE-9EE1-7E198E79D27B}"/>
    <cellStyle name="Notas 4 6 3 3" xfId="46462" xr:uid="{41AE3106-5138-4225-9D45-2038312D7F26}"/>
    <cellStyle name="Notas 4 6 4" xfId="46463" xr:uid="{1E2928B1-E18B-4CBE-B224-89AFF1E3D427}"/>
    <cellStyle name="Notas 4 6 4 2" xfId="46464" xr:uid="{1BEC7A4B-926F-4AC8-BE97-D71362D1A4E5}"/>
    <cellStyle name="Notas 4 6 5" xfId="46465" xr:uid="{049428AB-3158-49DE-935E-883034798EE2}"/>
    <cellStyle name="Notas 4 7" xfId="46466" xr:uid="{3C63A1FC-7D63-4CB6-82DF-6C4CBC7C521B}"/>
    <cellStyle name="Notas 4 7 2" xfId="46467" xr:uid="{FD1B65DA-55FD-4B90-8426-A0DA5051D178}"/>
    <cellStyle name="Notas 4 7 2 2" xfId="46468" xr:uid="{77E453C8-D565-432F-B20E-5E487B54984C}"/>
    <cellStyle name="Notas 4 7 2 2 2" xfId="46469" xr:uid="{BB99EA13-D989-4D2F-A8E5-29A5308AC175}"/>
    <cellStyle name="Notas 4 7 2 2 2 2" xfId="46470" xr:uid="{F9529378-D0AB-4F51-A493-353DD34DF7E8}"/>
    <cellStyle name="Notas 4 7 2 2 3" xfId="46471" xr:uid="{433E22F7-DE30-4E18-B3A6-03F003EF4A52}"/>
    <cellStyle name="Notas 4 7 2 3" xfId="46472" xr:uid="{67E8777A-89DA-4D8D-BB2F-6FD46EEAE6BF}"/>
    <cellStyle name="Notas 4 7 2 3 2" xfId="46473" xr:uid="{DFA4B40C-1709-4DDC-9CF9-ADD439CFE8AD}"/>
    <cellStyle name="Notas 4 7 2 4" xfId="46474" xr:uid="{9DD5ABB6-491D-4C8B-B305-99F5D9B8A2C8}"/>
    <cellStyle name="Notas 4 7 3" xfId="46475" xr:uid="{DAC60888-27A0-4D37-B6A7-8DDAD177F812}"/>
    <cellStyle name="Notas 4 7 3 2" xfId="46476" xr:uid="{E6A72EC8-753B-4B40-A5C4-F598D6EA81F5}"/>
    <cellStyle name="Notas 4 7 3 2 2" xfId="46477" xr:uid="{BD60C327-B3FC-4F39-87B8-6286238E96C7}"/>
    <cellStyle name="Notas 4 7 3 3" xfId="46478" xr:uid="{CA5790E7-78B9-4F42-B79D-A2DE0EDD6AAF}"/>
    <cellStyle name="Notas 4 7 4" xfId="46479" xr:uid="{BE0907D4-8B5B-4CF4-850C-579EB1428498}"/>
    <cellStyle name="Notas 4 7 4 2" xfId="46480" xr:uid="{F271619F-4E2E-4CD1-AF73-7922275ECDE5}"/>
    <cellStyle name="Notas 4 7 5" xfId="46481" xr:uid="{DC5D651B-D0B4-416C-AFC2-32430C0A31B8}"/>
    <cellStyle name="Notas 4 8" xfId="46482" xr:uid="{2D95D0C5-21BC-4327-BBB4-A9AB11094104}"/>
    <cellStyle name="Notas 4 8 2" xfId="46483" xr:uid="{A540FE11-07F5-4B7E-8A30-17779720FCC0}"/>
    <cellStyle name="Notas 4 8 2 2" xfId="46484" xr:uid="{60F2095D-4ADB-4743-B344-4883B97D5321}"/>
    <cellStyle name="Notas 4 8 2 2 2" xfId="46485" xr:uid="{4400D302-C7CD-4D31-90CE-718C5CC7B58E}"/>
    <cellStyle name="Notas 4 8 2 2 2 2" xfId="46486" xr:uid="{7A120FE2-29D2-4C5C-8C3D-E419B80EF774}"/>
    <cellStyle name="Notas 4 8 2 2 3" xfId="46487" xr:uid="{5BD96DBF-D2ED-4065-B31C-719DD0D002E6}"/>
    <cellStyle name="Notas 4 8 2 3" xfId="46488" xr:uid="{4312DD2A-B75F-4E4A-8112-C30542DAD7D4}"/>
    <cellStyle name="Notas 4 8 2 3 2" xfId="46489" xr:uid="{864E60F0-5D51-4856-85D5-2B2804C86DED}"/>
    <cellStyle name="Notas 4 8 2 4" xfId="46490" xr:uid="{E4A3C9E8-2E13-437B-87F6-63ABB3A5CE17}"/>
    <cellStyle name="Notas 4 8 3" xfId="46491" xr:uid="{9C2DC8EC-847F-4417-BD45-9B64E049E139}"/>
    <cellStyle name="Notas 4 8 3 2" xfId="46492" xr:uid="{8DD2BA93-AE56-42A6-9F39-265146950FF1}"/>
    <cellStyle name="Notas 4 8 3 2 2" xfId="46493" xr:uid="{4ED15AA5-6A8D-4453-A68E-C0683A56A386}"/>
    <cellStyle name="Notas 4 8 3 3" xfId="46494" xr:uid="{5432DCCB-24A9-4CCD-B3BB-342733CF5E8E}"/>
    <cellStyle name="Notas 4 8 4" xfId="46495" xr:uid="{FFBB3EF0-DF72-4584-8D67-BE93976ADA19}"/>
    <cellStyle name="Notas 4 8 4 2" xfId="46496" xr:uid="{319CD6FF-D4F4-4848-B2A8-918B20B36DE1}"/>
    <cellStyle name="Notas 4 8 5" xfId="46497" xr:uid="{98A6FA4F-C7AA-44F4-8DE2-17465DF9C8E4}"/>
    <cellStyle name="Notas 4 9" xfId="46498" xr:uid="{DF5E5421-C47D-4C3D-9E24-BE286463FA76}"/>
    <cellStyle name="Notas 4 9 2" xfId="46499" xr:uid="{33FA6230-8C8E-4F15-A39C-B1D1D0E46244}"/>
    <cellStyle name="Notas 4 9 2 2" xfId="46500" xr:uid="{912E06AD-CDD2-4E59-BD2B-A55C64A83098}"/>
    <cellStyle name="Notas 4 9 2 2 2" xfId="46501" xr:uid="{0D111542-25B1-483B-B3F0-548E1A5CE024}"/>
    <cellStyle name="Notas 4 9 2 2 2 2" xfId="46502" xr:uid="{2F42C31E-33AE-4D5B-AF9A-B9343CACEB07}"/>
    <cellStyle name="Notas 4 9 2 2 3" xfId="46503" xr:uid="{7FFEC01E-44F8-4ACB-9CAA-D6AB1EAA18CD}"/>
    <cellStyle name="Notas 4 9 2 3" xfId="46504" xr:uid="{FDDFE870-7E61-420E-ADD2-C293911B868D}"/>
    <cellStyle name="Notas 4 9 2 3 2" xfId="46505" xr:uid="{1C06E163-C6B9-49E2-88B7-17A9E0B0C4E3}"/>
    <cellStyle name="Notas 4 9 2 4" xfId="46506" xr:uid="{83AAA5FD-BC12-407E-8971-A3503F80C00F}"/>
    <cellStyle name="Notas 4 9 3" xfId="46507" xr:uid="{B0385C2A-A202-41CA-8ADE-9DD5E0247134}"/>
    <cellStyle name="Notas 4 9 3 2" xfId="46508" xr:uid="{4D35B266-2C8B-4CFF-9920-56379D1AE8C2}"/>
    <cellStyle name="Notas 4 9 3 2 2" xfId="46509" xr:uid="{C2BECB67-55B9-4D77-B11E-0F6C82F03591}"/>
    <cellStyle name="Notas 4 9 3 3" xfId="46510" xr:uid="{152A9430-8980-4175-BFE7-69BBC289E1D2}"/>
    <cellStyle name="Notas 4 9 4" xfId="46511" xr:uid="{E4DAE491-9039-4F60-AD41-C2E09FF1971C}"/>
    <cellStyle name="Notas 4 9 4 2" xfId="46512" xr:uid="{C974B29B-8473-4D42-AEC6-90DE90D26425}"/>
    <cellStyle name="Notas 4 9 5" xfId="46513" xr:uid="{4738C01C-6426-4CDD-8DE3-B115514F0B27}"/>
    <cellStyle name="Notas 4_INFORME" xfId="46514" xr:uid="{85C4A456-E2FA-4221-8CAD-D969ECC56612}"/>
    <cellStyle name="Notas 40" xfId="46515" xr:uid="{64CE35EF-6148-45F7-A222-66793D168ABB}"/>
    <cellStyle name="Notas 40 2" xfId="46516" xr:uid="{00542746-CD40-497F-A623-CA13A28DADAD}"/>
    <cellStyle name="Notas 40 2 2" xfId="46517" xr:uid="{41391BB4-1357-4FC8-8195-9994A6FE5A12}"/>
    <cellStyle name="Notas 40 3" xfId="46518" xr:uid="{0E453250-DD14-4B0F-9C9C-CC9826220824}"/>
    <cellStyle name="Notas 41" xfId="46519" xr:uid="{D5347E3B-054C-4313-94F5-15D770088AF2}"/>
    <cellStyle name="Notas 41 2" xfId="46520" xr:uid="{0CF316CE-89EB-4C0E-AF38-02C35ABBAEAA}"/>
    <cellStyle name="Notas 41 2 2" xfId="46521" xr:uid="{EEFFFB13-111A-4394-AC7E-AB71F54B7CBE}"/>
    <cellStyle name="Notas 41 3" xfId="46522" xr:uid="{4AB59BAC-A8F9-4084-B098-0E83FFD33CD7}"/>
    <cellStyle name="Notas 42" xfId="46523" xr:uid="{E40FCDBB-A9E6-4EF5-95B6-2393F0C9941A}"/>
    <cellStyle name="Notas 42 2" xfId="46524" xr:uid="{D29F0649-6C0C-4561-8EE1-A6EC161AE0B0}"/>
    <cellStyle name="Notas 42 2 2" xfId="46525" xr:uid="{4DBB7D82-AF5C-4D8C-83B9-F93416EC65B5}"/>
    <cellStyle name="Notas 42 3" xfId="46526" xr:uid="{B6B8B5DB-55B2-4339-8D2B-53D4607FA703}"/>
    <cellStyle name="Notas 43" xfId="46527" xr:uid="{9E30434A-D0DC-4CB4-9131-2929488AAAAA}"/>
    <cellStyle name="Notas 43 2" xfId="46528" xr:uid="{F54F22A4-E6E9-4B46-AC8C-B72A5A9C1DA3}"/>
    <cellStyle name="Notas 43 2 2" xfId="46529" xr:uid="{1F32698D-6345-4CBF-98D1-6794DC33BD8D}"/>
    <cellStyle name="Notas 43 3" xfId="46530" xr:uid="{2249D4C2-FACA-4994-8A78-10868F244E5A}"/>
    <cellStyle name="Notas 44" xfId="46531" xr:uid="{67B03F64-2B93-405A-B050-BCF667DBC670}"/>
    <cellStyle name="Notas 44 2" xfId="46532" xr:uid="{D96E4236-3955-49CD-BB9F-B3710AB296FA}"/>
    <cellStyle name="Notas 44 2 2" xfId="46533" xr:uid="{0D2F2CCA-5EEB-4DF5-80E1-D0FEABDFE1EC}"/>
    <cellStyle name="Notas 44 3" xfId="46534" xr:uid="{E068D5C6-1C70-477B-ACB2-B6EB281856D7}"/>
    <cellStyle name="Notas 45" xfId="46535" xr:uid="{736F6617-F8B2-4067-AE04-F67BB23E9890}"/>
    <cellStyle name="Notas 45 2" xfId="46536" xr:uid="{FE555D65-A144-4DB7-AAC9-E2213EBD11E2}"/>
    <cellStyle name="Notas 45 2 2" xfId="46537" xr:uid="{31196F68-0C9D-431D-9D08-715786363486}"/>
    <cellStyle name="Notas 45 3" xfId="46538" xr:uid="{7C14C600-7977-41F8-8E76-7EA49CFAC9E6}"/>
    <cellStyle name="Notas 46" xfId="46539" xr:uid="{591CBFFE-D9C6-41B4-BB5F-3F3F4DA59380}"/>
    <cellStyle name="Notas 46 2" xfId="46540" xr:uid="{543EDCEF-F61C-4F7F-92E0-3DD8F1AEA67B}"/>
    <cellStyle name="Notas 46 2 2" xfId="46541" xr:uid="{5A7BAC0C-FC1D-40D9-B640-7F4876AE7B50}"/>
    <cellStyle name="Notas 46 3" xfId="46542" xr:uid="{84621A6E-62EC-4D3C-B5EB-6F5151D345A1}"/>
    <cellStyle name="Notas 47" xfId="46543" xr:uid="{D7225C1E-E275-4FF8-BE24-CA5355EDE793}"/>
    <cellStyle name="Notas 47 2" xfId="46544" xr:uid="{97D75E2B-2536-405C-98C8-752AF28AC8AC}"/>
    <cellStyle name="Notas 47 2 2" xfId="46545" xr:uid="{9772EF95-EB2C-4316-AB2D-FB242A9B3AD1}"/>
    <cellStyle name="Notas 47 3" xfId="46546" xr:uid="{69302DFE-5D87-45EA-A141-8DFC5E56E8BB}"/>
    <cellStyle name="Notas 48" xfId="46547" xr:uid="{4E961A83-42E9-446A-9F7B-FC6B842A6395}"/>
    <cellStyle name="Notas 48 2" xfId="46548" xr:uid="{471CF18C-E7A7-4641-AE19-27CDA3F77BB6}"/>
    <cellStyle name="Notas 48 2 2" xfId="46549" xr:uid="{A750554E-249E-4E80-88C9-3A8219FE159D}"/>
    <cellStyle name="Notas 48 3" xfId="46550" xr:uid="{46EBF430-A498-4B0B-A9FE-34A0F3BCC498}"/>
    <cellStyle name="Notas 49" xfId="46551" xr:uid="{396AED02-DE84-43B8-8AA7-10F9D8B24E20}"/>
    <cellStyle name="Notas 49 2" xfId="46552" xr:uid="{F2D5D20F-E204-4A2A-A626-CD38C33E9571}"/>
    <cellStyle name="Notas 49 2 2" xfId="46553" xr:uid="{0F2E9573-23EA-4966-94F4-1B6D6056D490}"/>
    <cellStyle name="Notas 49 3" xfId="46554" xr:uid="{DFD292E0-0296-49CE-8FB8-B625AFE5942B}"/>
    <cellStyle name="Notas 5" xfId="46555" xr:uid="{16CBA560-6D8F-4EB5-84D3-92A2B6BE2DCA}"/>
    <cellStyle name="Notas 5 10" xfId="46556" xr:uid="{DFBC4B96-02F6-4AA1-802E-2F56BD5EE6AA}"/>
    <cellStyle name="Notas 5 10 2" xfId="46557" xr:uid="{BCE2009F-469B-4A5C-AA97-62D4E0FDEE23}"/>
    <cellStyle name="Notas 5 10 2 2" xfId="46558" xr:uid="{5EA95EF7-53AB-4493-9AB8-0D88EAFBBD40}"/>
    <cellStyle name="Notas 5 10 2 2 2" xfId="46559" xr:uid="{56CB0780-3772-47F7-8172-82C0328F8C05}"/>
    <cellStyle name="Notas 5 10 2 3" xfId="46560" xr:uid="{AC59EFC8-A2A2-41FC-8B11-7A48EE7097F0}"/>
    <cellStyle name="Notas 5 10 3" xfId="46561" xr:uid="{190B5FC7-517E-4843-8BC3-133228F00A12}"/>
    <cellStyle name="Notas 5 10 3 2" xfId="46562" xr:uid="{62556DBD-7E77-436A-B035-FF82AE59FD7D}"/>
    <cellStyle name="Notas 5 10 4" xfId="46563" xr:uid="{ED173590-A177-4E69-BE11-F47B840DF25A}"/>
    <cellStyle name="Notas 5 11" xfId="46564" xr:uid="{5EF753F7-9676-44B8-A832-B44C05889D83}"/>
    <cellStyle name="Notas 5 11 2" xfId="46565" xr:uid="{2988FD9C-9759-459F-9065-D2F792F026E5}"/>
    <cellStyle name="Notas 5 11 2 2" xfId="46566" xr:uid="{A1EE5C68-F260-4136-B15D-4C9494B3EA9E}"/>
    <cellStyle name="Notas 5 11 3" xfId="46567" xr:uid="{74C4755D-F7B2-4351-8074-D949AEBEAA18}"/>
    <cellStyle name="Notas 5 12" xfId="46568" xr:uid="{FAAEA261-9ABE-4773-B13A-26AC6B5A1DD1}"/>
    <cellStyle name="Notas 5 12 2" xfId="46569" xr:uid="{CC6D0CFC-E483-4DDD-AD64-2C0970FF70C0}"/>
    <cellStyle name="Notas 5 12 2 2" xfId="46570" xr:uid="{8F4E2509-4945-4295-ABE7-4030D8E801C6}"/>
    <cellStyle name="Notas 5 12 3" xfId="46571" xr:uid="{0F879C68-58DE-43DE-875F-217BDFFF7AFF}"/>
    <cellStyle name="Notas 5 13" xfId="46572" xr:uid="{CE94631F-C7ED-42DD-A933-69C3B240B41A}"/>
    <cellStyle name="Notas 5 13 2" xfId="46573" xr:uid="{EF2B485D-041E-4414-A434-115DC11CCB93}"/>
    <cellStyle name="Notas 5 14" xfId="46574" xr:uid="{80622125-B139-4623-86CD-36AC6F049C1F}"/>
    <cellStyle name="Notas 5 14 2" xfId="46575" xr:uid="{7415B4A8-CAA5-4951-B923-79B602356262}"/>
    <cellStyle name="Notas 5 15" xfId="46576" xr:uid="{A7A9B210-9B4A-40F4-BB08-ADEB23E733C0}"/>
    <cellStyle name="Notas 5 2" xfId="46577" xr:uid="{5B0CF3BD-6219-4205-BC96-63267711B9B4}"/>
    <cellStyle name="Notas 5 2 10" xfId="46578" xr:uid="{D98C7900-1E54-4190-BBD7-092613935552}"/>
    <cellStyle name="Notas 5 2 10 2" xfId="46579" xr:uid="{94D12FCF-EEC0-4216-8402-9210D484057F}"/>
    <cellStyle name="Notas 5 2 11" xfId="46580" xr:uid="{1A672947-F7D5-4D3C-8FA0-BF72448122C4}"/>
    <cellStyle name="Notas 5 2 11 2" xfId="46581" xr:uid="{44E68E32-FF07-4D9B-8642-DB700918C07E}"/>
    <cellStyle name="Notas 5 2 12" xfId="46582" xr:uid="{E3726935-1FD6-483F-8BA5-016E5D075E36}"/>
    <cellStyle name="Notas 5 2 2" xfId="46583" xr:uid="{CE65098A-345B-41B1-BF68-7D9DEEE125D7}"/>
    <cellStyle name="Notas 5 2 2 2" xfId="46584" xr:uid="{981F4ED9-7A07-4B96-BEC3-04A2AF98C2F9}"/>
    <cellStyle name="Notas 5 2 2 2 2" xfId="46585" xr:uid="{544287E1-A3BD-4FDA-AD45-22C5C6C14A55}"/>
    <cellStyle name="Notas 5 2 2 2 2 2" xfId="46586" xr:uid="{CF949736-6116-4CC1-9D2B-E406B4A11688}"/>
    <cellStyle name="Notas 5 2 2 2 2 2 2" xfId="46587" xr:uid="{43481CE7-C37E-4C3C-91D7-26E079FC124F}"/>
    <cellStyle name="Notas 5 2 2 2 2 2 2 2" xfId="46588" xr:uid="{1FF15F5E-6F17-45F7-9DCC-E716606E6598}"/>
    <cellStyle name="Notas 5 2 2 2 2 2 3" xfId="46589" xr:uid="{4CDB345B-DB75-40B1-9F13-2928C8477CBC}"/>
    <cellStyle name="Notas 5 2 2 2 2 3" xfId="46590" xr:uid="{FD36109E-A3BB-4BA0-B43F-31E00C2F78BB}"/>
    <cellStyle name="Notas 5 2 2 2 2 3 2" xfId="46591" xr:uid="{F8FD51D3-2297-4477-9304-25C9DBDEA6A2}"/>
    <cellStyle name="Notas 5 2 2 2 2 4" xfId="46592" xr:uid="{3497A57D-4885-4874-8A1A-77C1EB787B7A}"/>
    <cellStyle name="Notas 5 2 2 2 3" xfId="46593" xr:uid="{D36CB6B8-41C7-4153-B743-ED4D7322EA83}"/>
    <cellStyle name="Notas 5 2 2 2 3 2" xfId="46594" xr:uid="{BF0F1200-66F7-46B3-82BD-F13E687531E4}"/>
    <cellStyle name="Notas 5 2 2 2 3 2 2" xfId="46595" xr:uid="{AF5000F6-29DC-42DD-A00D-F27F3057C6CA}"/>
    <cellStyle name="Notas 5 2 2 2 3 3" xfId="46596" xr:uid="{C5D8E9C1-BFA5-4777-B240-EEBCCD46C031}"/>
    <cellStyle name="Notas 5 2 2 2 4" xfId="46597" xr:uid="{37393A05-E9D5-4358-91C7-60EEFDC8693A}"/>
    <cellStyle name="Notas 5 2 2 2 4 2" xfId="46598" xr:uid="{8BABE738-99E8-4D89-9B5E-BF42FECD1473}"/>
    <cellStyle name="Notas 5 2 2 2 5" xfId="46599" xr:uid="{22B4216F-4520-43BF-97D7-B0A024B0B99E}"/>
    <cellStyle name="Notas 5 2 2 3" xfId="46600" xr:uid="{358019C6-31CF-4A76-B06E-B36B69BBDB79}"/>
    <cellStyle name="Notas 5 2 2 3 2" xfId="46601" xr:uid="{339D5BC1-C7A6-486D-A5C5-F8D7252D6313}"/>
    <cellStyle name="Notas 5 2 2 3 2 2" xfId="46602" xr:uid="{257A64E9-D49E-49F7-9105-5B7EFFCFE81F}"/>
    <cellStyle name="Notas 5 2 2 3 2 2 2" xfId="46603" xr:uid="{4F886A74-E2FF-441D-B27F-F8A2B5A597DD}"/>
    <cellStyle name="Notas 5 2 2 3 2 3" xfId="46604" xr:uid="{F319F1A9-F2FD-4C1D-B8BD-0B8127357ABB}"/>
    <cellStyle name="Notas 5 2 2 3 3" xfId="46605" xr:uid="{3FB45786-5EB9-415F-A297-7BAA43F8A54C}"/>
    <cellStyle name="Notas 5 2 2 3 3 2" xfId="46606" xr:uid="{81DCA253-E369-4CEC-96AC-3153FF620B24}"/>
    <cellStyle name="Notas 5 2 2 3 4" xfId="46607" xr:uid="{1348722B-602B-4200-BFCC-D3B34F5F4626}"/>
    <cellStyle name="Notas 5 2 2 4" xfId="46608" xr:uid="{A6A4F5CA-2EF0-456D-BF31-617CD7DB1A49}"/>
    <cellStyle name="Notas 5 2 2 4 2" xfId="46609" xr:uid="{903DD3C7-C510-4245-9A8D-03796F32E60B}"/>
    <cellStyle name="Notas 5 2 2 4 2 2" xfId="46610" xr:uid="{35156E99-AC6C-4A95-94AA-1F517FDB6516}"/>
    <cellStyle name="Notas 5 2 2 4 3" xfId="46611" xr:uid="{B8787694-A005-4F53-A1A1-857912CF6374}"/>
    <cellStyle name="Notas 5 2 2 5" xfId="46612" xr:uid="{D9AC0BE7-F105-4109-961B-704FF318D8B8}"/>
    <cellStyle name="Notas 5 2 2 5 2" xfId="46613" xr:uid="{AB5D9688-450A-4736-9D71-D44684E3E435}"/>
    <cellStyle name="Notas 5 2 2 6" xfId="46614" xr:uid="{6C72F1D7-F03E-4318-B6EB-039BD9DBF82A}"/>
    <cellStyle name="Notas 5 2 2_INFORME" xfId="46615" xr:uid="{53BA5BC2-BCF0-45EA-8AFD-906A1AC37176}"/>
    <cellStyle name="Notas 5 2 3" xfId="46616" xr:uid="{ACB99E37-478D-4ADC-A07C-EE74262433C0}"/>
    <cellStyle name="Notas 5 2 3 2" xfId="46617" xr:uid="{0EBC81FD-DCE1-4CC0-938B-3F094A8F1081}"/>
    <cellStyle name="Notas 5 2 3 2 2" xfId="46618" xr:uid="{E20E1B99-92E1-4883-B163-3DC4FC182ABC}"/>
    <cellStyle name="Notas 5 2 3 2 2 2" xfId="46619" xr:uid="{E3458A9D-F95D-4678-B4DB-8943C55796B1}"/>
    <cellStyle name="Notas 5 2 3 2 2 2 2" xfId="46620" xr:uid="{C39A4EEB-520D-43FF-92C7-1120D5ED2674}"/>
    <cellStyle name="Notas 5 2 3 2 2 3" xfId="46621" xr:uid="{8A2B4485-DBF3-482C-9A7B-4E46147986BB}"/>
    <cellStyle name="Notas 5 2 3 2 3" xfId="46622" xr:uid="{CD73EA8C-3A51-4CDA-B882-1A46C3C7B267}"/>
    <cellStyle name="Notas 5 2 3 2 3 2" xfId="46623" xr:uid="{A840FAE1-0F34-41FD-BB35-82CB054DE551}"/>
    <cellStyle name="Notas 5 2 3 2 4" xfId="46624" xr:uid="{64F3703F-E13E-4A0E-B340-956ABA5FC1A8}"/>
    <cellStyle name="Notas 5 2 3 3" xfId="46625" xr:uid="{8BC777D4-408B-4CAE-9FAE-4F6FE4466205}"/>
    <cellStyle name="Notas 5 2 3 3 2" xfId="46626" xr:uid="{218DCFFF-406F-4105-A7F8-2B28B9F00197}"/>
    <cellStyle name="Notas 5 2 3 3 2 2" xfId="46627" xr:uid="{B126161A-4529-411E-A553-E8F4CC100BA4}"/>
    <cellStyle name="Notas 5 2 3 3 3" xfId="46628" xr:uid="{385E2CAC-0C63-430D-A85B-4BDB4F25F20F}"/>
    <cellStyle name="Notas 5 2 3 4" xfId="46629" xr:uid="{E9F813D0-0CA0-4C92-821F-7BAA1C2E3076}"/>
    <cellStyle name="Notas 5 2 3 4 2" xfId="46630" xr:uid="{7673B243-46E1-49CB-9F07-E165FD75F7AA}"/>
    <cellStyle name="Notas 5 2 3 5" xfId="46631" xr:uid="{5BA83ADB-7ADB-4EC3-B548-DC36744052FC}"/>
    <cellStyle name="Notas 5 2 4" xfId="46632" xr:uid="{DD236CF4-F00D-4680-8D09-BDA62F3B4D7A}"/>
    <cellStyle name="Notas 5 2 4 2" xfId="46633" xr:uid="{EE1A8930-D81B-45F6-926F-78F9DE6955F0}"/>
    <cellStyle name="Notas 5 2 4 2 2" xfId="46634" xr:uid="{E6D0FFE9-7350-4202-9618-0D863321EBBE}"/>
    <cellStyle name="Notas 5 2 4 2 2 2" xfId="46635" xr:uid="{8B3028EA-8853-43F4-829E-A842937268C3}"/>
    <cellStyle name="Notas 5 2 4 2 2 2 2" xfId="46636" xr:uid="{29334B2C-2A75-4839-AC99-FA14BC697B33}"/>
    <cellStyle name="Notas 5 2 4 2 2 3" xfId="46637" xr:uid="{48550CCF-9CE6-4E43-84C5-C8EF5BB4ABCE}"/>
    <cellStyle name="Notas 5 2 4 2 3" xfId="46638" xr:uid="{9EEED762-2A89-48D5-B614-207C8685FE72}"/>
    <cellStyle name="Notas 5 2 4 2 3 2" xfId="46639" xr:uid="{9AD79006-F1E8-44F3-AA1B-3FAFFBAF0CF7}"/>
    <cellStyle name="Notas 5 2 4 2 4" xfId="46640" xr:uid="{7420687E-E6A1-449E-BD1B-7E81E7C20924}"/>
    <cellStyle name="Notas 5 2 4 3" xfId="46641" xr:uid="{4B12CC0D-E64F-40ED-BD6B-4715520FCEB9}"/>
    <cellStyle name="Notas 5 2 4 3 2" xfId="46642" xr:uid="{A751796A-B871-4783-A217-FDE9867C18E5}"/>
    <cellStyle name="Notas 5 2 4 3 2 2" xfId="46643" xr:uid="{3FC94F3C-8099-4605-80E7-F681675F965F}"/>
    <cellStyle name="Notas 5 2 4 3 3" xfId="46644" xr:uid="{5432F318-A743-4BA3-BA35-EE9EC0491E9D}"/>
    <cellStyle name="Notas 5 2 4 4" xfId="46645" xr:uid="{31EC2F64-32D0-497E-898F-C247ADF40379}"/>
    <cellStyle name="Notas 5 2 4 4 2" xfId="46646" xr:uid="{34E34AC2-3B50-47F3-B381-B9EBA6040D4C}"/>
    <cellStyle name="Notas 5 2 4 5" xfId="46647" xr:uid="{6CB9872C-FAB3-4E66-A346-13B3B32A70CE}"/>
    <cellStyle name="Notas 5 2 5" xfId="46648" xr:uid="{21089931-EEBE-434C-9760-7A3A506EC8D0}"/>
    <cellStyle name="Notas 5 2 5 2" xfId="46649" xr:uid="{6FC34662-73E9-4D1D-936E-9CD3E41ADAE1}"/>
    <cellStyle name="Notas 5 2 5 2 2" xfId="46650" xr:uid="{AFEB0176-D8F3-4932-93D2-390AFCB60506}"/>
    <cellStyle name="Notas 5 2 5 2 2 2" xfId="46651" xr:uid="{95307B34-4E02-4EF2-BF36-928463ADE6E3}"/>
    <cellStyle name="Notas 5 2 5 2 2 2 2" xfId="46652" xr:uid="{97967667-6E24-4B83-93FF-40C03EA58A92}"/>
    <cellStyle name="Notas 5 2 5 2 2 3" xfId="46653" xr:uid="{C338F553-4AA0-4163-9D44-7D322B1F97BC}"/>
    <cellStyle name="Notas 5 2 5 2 3" xfId="46654" xr:uid="{B1C80EB7-B973-4131-B20E-65909615B2AC}"/>
    <cellStyle name="Notas 5 2 5 2 3 2" xfId="46655" xr:uid="{3E1A4777-D359-4BB5-B2CA-6E3B8C0A948E}"/>
    <cellStyle name="Notas 5 2 5 2 4" xfId="46656" xr:uid="{BDA4D770-456D-417D-A817-7F418B80ED5F}"/>
    <cellStyle name="Notas 5 2 5 3" xfId="46657" xr:uid="{D22A6167-4A94-43CB-9CA6-EAE71CBE4464}"/>
    <cellStyle name="Notas 5 2 5 3 2" xfId="46658" xr:uid="{E4B98761-42AC-468B-9B1C-43559D0014E3}"/>
    <cellStyle name="Notas 5 2 5 3 2 2" xfId="46659" xr:uid="{02168BA3-CAA7-46FA-B1FE-F7066EBEF294}"/>
    <cellStyle name="Notas 5 2 5 3 3" xfId="46660" xr:uid="{E24002F5-156A-43F8-8BB8-3D551A9ADEDB}"/>
    <cellStyle name="Notas 5 2 5 4" xfId="46661" xr:uid="{6091D914-5799-4014-8DB4-98998AC27EED}"/>
    <cellStyle name="Notas 5 2 5 4 2" xfId="46662" xr:uid="{2DCA6EA2-CBD9-4156-8798-44A27B5DA77B}"/>
    <cellStyle name="Notas 5 2 5 5" xfId="46663" xr:uid="{77F0BE6F-2871-4108-A660-EBF3F5CA1A4A}"/>
    <cellStyle name="Notas 5 2 6" xfId="46664" xr:uid="{4B869FB2-5BFE-4446-A82B-3AE90DF317A4}"/>
    <cellStyle name="Notas 5 2 6 2" xfId="46665" xr:uid="{9A485562-527B-42D1-9853-6DF29D00F1D1}"/>
    <cellStyle name="Notas 5 2 6 2 2" xfId="46666" xr:uid="{10B1C7FB-DF88-4B39-896E-F60D49C2356B}"/>
    <cellStyle name="Notas 5 2 6 2 2 2" xfId="46667" xr:uid="{BC4D0E50-5CF4-4BAB-84EE-E1FB64E1A8D3}"/>
    <cellStyle name="Notas 5 2 6 2 3" xfId="46668" xr:uid="{2C84BC45-AE23-4183-AD40-9DFFCA11C490}"/>
    <cellStyle name="Notas 5 2 6 3" xfId="46669" xr:uid="{A243ED41-0DA7-4988-B7CA-AB27B508C343}"/>
    <cellStyle name="Notas 5 2 6 3 2" xfId="46670" xr:uid="{075CFA26-7257-4264-9E72-E8E716E3F4E2}"/>
    <cellStyle name="Notas 5 2 6 4" xfId="46671" xr:uid="{E05DB9C0-DD8F-44BC-B083-62EC2B238701}"/>
    <cellStyle name="Notas 5 2 7" xfId="46672" xr:uid="{DD8EBCB9-3420-4161-9476-44EE973267D0}"/>
    <cellStyle name="Notas 5 2 7 2" xfId="46673" xr:uid="{94662A87-FEA3-4E13-BABA-4E90C7D4DC94}"/>
    <cellStyle name="Notas 5 2 7 2 2" xfId="46674" xr:uid="{CFDD9929-9090-4F1F-A407-2E5594F226E2}"/>
    <cellStyle name="Notas 5 2 7 3" xfId="46675" xr:uid="{0E8DDF8A-C9CC-44AA-9E4F-5D042374ED33}"/>
    <cellStyle name="Notas 5 2 8" xfId="46676" xr:uid="{22363534-4026-4476-A094-FF0C8E4CB676}"/>
    <cellStyle name="Notas 5 2 8 2" xfId="46677" xr:uid="{4631CD33-F589-4851-99C0-32A8D38500D7}"/>
    <cellStyle name="Notas 5 2 8 2 2" xfId="46678" xr:uid="{D29D1A4F-AFB8-47D4-A602-9242F6AB5778}"/>
    <cellStyle name="Notas 5 2 8 3" xfId="46679" xr:uid="{CEDA7690-2A95-41FB-A962-8020204D5896}"/>
    <cellStyle name="Notas 5 2 9" xfId="46680" xr:uid="{D13D8193-F663-46B1-8720-16CE479293F0}"/>
    <cellStyle name="Notas 5 2 9 2" xfId="46681" xr:uid="{704BCA16-5D59-4EB0-848E-0FDE0B452343}"/>
    <cellStyle name="Notas 5 2_INFORME" xfId="46682" xr:uid="{78605B25-47B5-4387-B3AB-7F78C966FA18}"/>
    <cellStyle name="Notas 5 3" xfId="46683" xr:uid="{C8EE5C55-9B44-4BEC-BC7E-F04365370244}"/>
    <cellStyle name="Notas 5 3 2" xfId="46684" xr:uid="{B01EA71B-B330-4CA3-9BD0-0B2A90405B7C}"/>
    <cellStyle name="Notas 5 3 2 2" xfId="46685" xr:uid="{2A38FAD6-D969-4782-92DD-BA51EC65B1E6}"/>
    <cellStyle name="Notas 5 3 2 2 2" xfId="46686" xr:uid="{436C47AC-348E-4F8A-BFE6-4D4544338E97}"/>
    <cellStyle name="Notas 5 3 2 2 2 2" xfId="46687" xr:uid="{05F0EE8C-15E6-464F-808C-953C0E0BB52F}"/>
    <cellStyle name="Notas 5 3 2 2 2 2 2" xfId="46688" xr:uid="{FAD97C34-AA2E-4772-8BC3-21E8DC5E9762}"/>
    <cellStyle name="Notas 5 3 2 2 2 3" xfId="46689" xr:uid="{9226100B-F81B-47EB-9935-DBD17C848BD1}"/>
    <cellStyle name="Notas 5 3 2 2 3" xfId="46690" xr:uid="{CD8E9C18-4099-4D59-B700-4765DFEAB9B9}"/>
    <cellStyle name="Notas 5 3 2 2 3 2" xfId="46691" xr:uid="{A31DF656-388E-4338-877C-6E6F992A7654}"/>
    <cellStyle name="Notas 5 3 2 2 4" xfId="46692" xr:uid="{D6402C87-78B7-485E-A6A9-32CAECC57784}"/>
    <cellStyle name="Notas 5 3 2 3" xfId="46693" xr:uid="{3B492479-B0FE-4924-99AE-C6695C1F34A2}"/>
    <cellStyle name="Notas 5 3 2 3 2" xfId="46694" xr:uid="{64BE4579-9688-4515-BC3A-23969FA63F86}"/>
    <cellStyle name="Notas 5 3 2 3 2 2" xfId="46695" xr:uid="{04D16C64-5452-400D-A59B-9F11319FE75B}"/>
    <cellStyle name="Notas 5 3 2 3 3" xfId="46696" xr:uid="{0A4EB30D-92E8-4662-B5A5-43CC74CDF206}"/>
    <cellStyle name="Notas 5 3 2 4" xfId="46697" xr:uid="{918EE3EB-84BB-45BC-A0C1-A08DEA586E5D}"/>
    <cellStyle name="Notas 5 3 2 4 2" xfId="46698" xr:uid="{1D260FE7-39C8-4B62-9707-8353AE07F34A}"/>
    <cellStyle name="Notas 5 3 2 5" xfId="46699" xr:uid="{5468A1C4-F717-4321-83A2-F97F64D93126}"/>
    <cellStyle name="Notas 5 3 3" xfId="46700" xr:uid="{30A1FB24-3A00-4973-B25B-2CA98D58F915}"/>
    <cellStyle name="Notas 5 3 3 2" xfId="46701" xr:uid="{C55C20E2-0953-4388-88D3-6E9E8841FFD2}"/>
    <cellStyle name="Notas 5 3 3 2 2" xfId="46702" xr:uid="{D15845E8-E2F6-4E7A-B349-5C5CC5D6FF05}"/>
    <cellStyle name="Notas 5 3 3 2 2 2" xfId="46703" xr:uid="{39700186-5783-46CE-AE3D-1DDB3E74BEAD}"/>
    <cellStyle name="Notas 5 3 3 2 3" xfId="46704" xr:uid="{C04BDCF9-25FB-4E53-AFCF-3F12492D15FA}"/>
    <cellStyle name="Notas 5 3 3 3" xfId="46705" xr:uid="{2D8592B5-8DFE-4A84-B097-C37720BDE090}"/>
    <cellStyle name="Notas 5 3 3 3 2" xfId="46706" xr:uid="{D6AB03F6-03B3-4875-8D87-3B9BA3A20475}"/>
    <cellStyle name="Notas 5 3 3 4" xfId="46707" xr:uid="{78B26098-1C38-4248-B346-3ED3A06297CB}"/>
    <cellStyle name="Notas 5 3 4" xfId="46708" xr:uid="{FD977AD6-98BE-4C29-8D46-B8861E86F1D3}"/>
    <cellStyle name="Notas 5 3 4 2" xfId="46709" xr:uid="{D56B7B0D-25C5-4590-9E58-92C6AA253B72}"/>
    <cellStyle name="Notas 5 3 4 2 2" xfId="46710" xr:uid="{52F36E27-A8E5-4119-AD0D-0184AA58D8EF}"/>
    <cellStyle name="Notas 5 3 4 3" xfId="46711" xr:uid="{2915CEAF-1A39-4D2E-AB27-4D6BD0AB59BC}"/>
    <cellStyle name="Notas 5 3 5" xfId="46712" xr:uid="{B38120A7-C603-4135-91E5-DE6EC3B7BCDE}"/>
    <cellStyle name="Notas 5 3 5 2" xfId="46713" xr:uid="{CF18A950-8812-41D6-AE09-6CD3C5679498}"/>
    <cellStyle name="Notas 5 3 5 2 2" xfId="46714" xr:uid="{A25FF3B8-6B7E-41AF-A99F-7D3E279EE3AA}"/>
    <cellStyle name="Notas 5 3 5 3" xfId="46715" xr:uid="{0C6F896E-BC6C-4197-B499-0403EC3A2E8B}"/>
    <cellStyle name="Notas 5 3 6" xfId="46716" xr:uid="{247608FD-9E98-462F-8BDD-FAC2F0E3AC37}"/>
    <cellStyle name="Notas 5 3 6 2" xfId="46717" xr:uid="{D4DC7632-8E46-4FF5-BA92-0C2171ED79AF}"/>
    <cellStyle name="Notas 5 3 7" xfId="46718" xr:uid="{D70963FE-475F-45DA-8372-FF21F7E09638}"/>
    <cellStyle name="Notas 5 3_INFORME" xfId="46719" xr:uid="{F877EBD5-DCF8-4055-BB6D-2462D6C2A246}"/>
    <cellStyle name="Notas 5 4" xfId="46720" xr:uid="{B2101CCA-50E4-460B-9F90-0B43AC3B8EB5}"/>
    <cellStyle name="Notas 5 4 2" xfId="46721" xr:uid="{6C8BEA61-0F5C-4C7C-B6F3-A513AB6CA7F0}"/>
    <cellStyle name="Notas 5 4 2 2" xfId="46722" xr:uid="{7F14AFF0-5A05-4503-B9CE-FD25EB0B7159}"/>
    <cellStyle name="Notas 5 4 2 2 2" xfId="46723" xr:uid="{69B4E9AA-89A4-4264-BADB-429D204F0252}"/>
    <cellStyle name="Notas 5 4 2 2 2 2" xfId="46724" xr:uid="{DB52BF07-F322-4B07-AEF1-FA1C7C636E72}"/>
    <cellStyle name="Notas 5 4 2 2 3" xfId="46725" xr:uid="{6DF55389-FD28-4214-BADE-113B1D0165BE}"/>
    <cellStyle name="Notas 5 4 2 3" xfId="46726" xr:uid="{ECF18847-E80B-441C-AB65-BDF26FC58B0A}"/>
    <cellStyle name="Notas 5 4 2 3 2" xfId="46727" xr:uid="{1586624E-4E9F-4B41-96FE-62A69269F60F}"/>
    <cellStyle name="Notas 5 4 2 4" xfId="46728" xr:uid="{15C1A3D4-DC64-425C-85DB-327DED9C03F9}"/>
    <cellStyle name="Notas 5 4 3" xfId="46729" xr:uid="{BD1BDC24-696F-44B1-8A24-1FDB98F822D7}"/>
    <cellStyle name="Notas 5 4 3 2" xfId="46730" xr:uid="{D57FC0F7-525B-47C3-A186-0F23B1798DA7}"/>
    <cellStyle name="Notas 5 4 3 2 2" xfId="46731" xr:uid="{1DB88559-E209-4BA7-9A46-D590A41C2694}"/>
    <cellStyle name="Notas 5 4 3 3" xfId="46732" xr:uid="{C675D759-C04F-4918-B228-708530FA7938}"/>
    <cellStyle name="Notas 5 4 4" xfId="46733" xr:uid="{C4000D87-D493-4662-8E21-497EB1861914}"/>
    <cellStyle name="Notas 5 4 4 2" xfId="46734" xr:uid="{24BC9E6C-2E2F-4AB9-BE83-E4388BD951D6}"/>
    <cellStyle name="Notas 5 4 5" xfId="46735" xr:uid="{A681AF93-A579-4763-8AC5-9A8EAE4706F7}"/>
    <cellStyle name="Notas 5 5" xfId="46736" xr:uid="{4398AF6A-3083-402D-A9EF-2072F6AAC779}"/>
    <cellStyle name="Notas 5 5 2" xfId="46737" xr:uid="{32567BB0-41BB-44E7-BE4D-8C16E507DF6F}"/>
    <cellStyle name="Notas 5 5 2 2" xfId="46738" xr:uid="{CC7632AB-B3C7-43F1-9DB8-4B67ABC54DAB}"/>
    <cellStyle name="Notas 5 5 2 2 2" xfId="46739" xr:uid="{5BEC4078-C9D9-46D2-8CCD-70A798A43016}"/>
    <cellStyle name="Notas 5 5 2 2 2 2" xfId="46740" xr:uid="{FD032A8C-3DAC-4C0A-8FBC-0D9890A635A6}"/>
    <cellStyle name="Notas 5 5 2 2 3" xfId="46741" xr:uid="{F5A01139-F810-47C0-84A8-9BFB770FE880}"/>
    <cellStyle name="Notas 5 5 2 3" xfId="46742" xr:uid="{B6F97B5E-AA76-46E6-B744-C23FAF9372ED}"/>
    <cellStyle name="Notas 5 5 2 3 2" xfId="46743" xr:uid="{9829DBBF-A420-4DA9-8CEF-BE74EED700C5}"/>
    <cellStyle name="Notas 5 5 2 4" xfId="46744" xr:uid="{A2DF7B7F-D4D1-4C33-BBFB-448E494518B5}"/>
    <cellStyle name="Notas 5 5 3" xfId="46745" xr:uid="{3AACB7C4-B06E-45B1-82FC-60F3FC08143B}"/>
    <cellStyle name="Notas 5 5 3 2" xfId="46746" xr:uid="{2D391769-4513-4C4E-870C-622787FAFD35}"/>
    <cellStyle name="Notas 5 5 3 2 2" xfId="46747" xr:uid="{F9EECFFD-21F5-48CB-962F-F4C58FE59659}"/>
    <cellStyle name="Notas 5 5 3 3" xfId="46748" xr:uid="{EB760A26-D8BD-458F-88EF-9A028690E1DB}"/>
    <cellStyle name="Notas 5 5 4" xfId="46749" xr:uid="{DEA527F8-0890-4ACA-841C-A14523557FD4}"/>
    <cellStyle name="Notas 5 5 4 2" xfId="46750" xr:uid="{74F46FEE-DD2A-43C8-8914-1932AB66613A}"/>
    <cellStyle name="Notas 5 5 5" xfId="46751" xr:uid="{D1359701-A3A8-45B9-8899-289E33F4539A}"/>
    <cellStyle name="Notas 5 6" xfId="46752" xr:uid="{112AF698-4CFD-4D06-A3BC-B7C8A40570E0}"/>
    <cellStyle name="Notas 5 6 2" xfId="46753" xr:uid="{4841C428-F945-4F3D-B5C3-B5948F58C754}"/>
    <cellStyle name="Notas 5 6 2 2" xfId="46754" xr:uid="{DB7793E6-D2AA-43FC-911D-2ABFA9105A07}"/>
    <cellStyle name="Notas 5 6 2 2 2" xfId="46755" xr:uid="{3021DC17-DD52-47E6-9BA1-62FFC59D0443}"/>
    <cellStyle name="Notas 5 6 2 2 2 2" xfId="46756" xr:uid="{F8F98E8C-00C8-429B-A412-03FDD37A2A30}"/>
    <cellStyle name="Notas 5 6 2 2 3" xfId="46757" xr:uid="{19C3AA69-A33F-4346-91B0-2AA3CDA001CC}"/>
    <cellStyle name="Notas 5 6 2 3" xfId="46758" xr:uid="{A1F21B1F-1AEA-4AED-A35C-79A576DD00A7}"/>
    <cellStyle name="Notas 5 6 2 3 2" xfId="46759" xr:uid="{0992C381-C782-40D9-8647-59CEB341FA29}"/>
    <cellStyle name="Notas 5 6 2 4" xfId="46760" xr:uid="{710D5DDC-B6E9-4746-AF8B-CCCF49F066D9}"/>
    <cellStyle name="Notas 5 6 3" xfId="46761" xr:uid="{45CC796D-876E-4800-9059-DFBDECDE0334}"/>
    <cellStyle name="Notas 5 6 3 2" xfId="46762" xr:uid="{8D295E0D-9190-488B-8D90-7052A807BD62}"/>
    <cellStyle name="Notas 5 6 3 2 2" xfId="46763" xr:uid="{C9A6EB60-139E-4BA7-8EC8-A2B03EB03460}"/>
    <cellStyle name="Notas 5 6 3 3" xfId="46764" xr:uid="{42523AAC-1142-45F9-95B9-0DB83AC6459E}"/>
    <cellStyle name="Notas 5 6 4" xfId="46765" xr:uid="{6198F7FA-8590-42B9-87E5-FB63B60601A6}"/>
    <cellStyle name="Notas 5 6 4 2" xfId="46766" xr:uid="{6183E78A-9FAC-473B-A761-0AF74E530F4E}"/>
    <cellStyle name="Notas 5 6 5" xfId="46767" xr:uid="{18916AE7-707B-4A33-8D83-4CBB05857A99}"/>
    <cellStyle name="Notas 5 7" xfId="46768" xr:uid="{1196445F-97F0-47E9-B9E3-320615C568AF}"/>
    <cellStyle name="Notas 5 7 2" xfId="46769" xr:uid="{44B83751-7D03-4BE0-940F-0E6FA0F8FDAD}"/>
    <cellStyle name="Notas 5 7 2 2" xfId="46770" xr:uid="{BED6C909-AB05-475F-B9CC-45B9908F35BC}"/>
    <cellStyle name="Notas 5 7 2 2 2" xfId="46771" xr:uid="{39B9CD3E-B3E7-46C7-829C-F32DC760962A}"/>
    <cellStyle name="Notas 5 7 2 2 2 2" xfId="46772" xr:uid="{D6AA6B2C-7088-4C0B-9F2F-8C4DCB645BB8}"/>
    <cellStyle name="Notas 5 7 2 2 3" xfId="46773" xr:uid="{567816BF-857E-4102-B32B-4BC259C8A4E0}"/>
    <cellStyle name="Notas 5 7 2 3" xfId="46774" xr:uid="{24091FA4-14AE-4471-89C9-7A2D53E64D39}"/>
    <cellStyle name="Notas 5 7 2 3 2" xfId="46775" xr:uid="{AB2189D3-4748-4CE7-8C24-AB275C250FF8}"/>
    <cellStyle name="Notas 5 7 2 4" xfId="46776" xr:uid="{8471FFC0-BC44-4C84-89F8-24EDBC18F1E2}"/>
    <cellStyle name="Notas 5 7 3" xfId="46777" xr:uid="{576473F2-9542-45A9-AF3A-94019761AF36}"/>
    <cellStyle name="Notas 5 7 3 2" xfId="46778" xr:uid="{BF8C35BC-4BE2-4A62-BB79-BFC251074D80}"/>
    <cellStyle name="Notas 5 7 3 2 2" xfId="46779" xr:uid="{B10D344C-2192-4F50-808F-88DB594A6CD7}"/>
    <cellStyle name="Notas 5 7 3 3" xfId="46780" xr:uid="{552B778E-9EB3-4441-A96C-98B1402800CE}"/>
    <cellStyle name="Notas 5 7 4" xfId="46781" xr:uid="{C56E4080-D0AE-49A5-96C6-B734FBA04285}"/>
    <cellStyle name="Notas 5 7 4 2" xfId="46782" xr:uid="{B35EE97A-5913-484A-9482-F6DC34C42B97}"/>
    <cellStyle name="Notas 5 7 5" xfId="46783" xr:uid="{3F8C9D65-EDDD-43FF-92D3-8469FFAB969A}"/>
    <cellStyle name="Notas 5 8" xfId="46784" xr:uid="{5514F04B-7D4C-49E0-BC1F-1DE687570702}"/>
    <cellStyle name="Notas 5 8 2" xfId="46785" xr:uid="{957CCF2B-77BF-4897-9B92-3A83F7042D86}"/>
    <cellStyle name="Notas 5 8 2 2" xfId="46786" xr:uid="{C5A7DDD4-AC58-4A22-B585-DD0D74D10602}"/>
    <cellStyle name="Notas 5 8 2 2 2" xfId="46787" xr:uid="{3DAE2AFA-54DB-4721-8B64-0FB337FA6E45}"/>
    <cellStyle name="Notas 5 8 2 3" xfId="46788" xr:uid="{AF6BF580-4284-45D3-868A-2F13616333D5}"/>
    <cellStyle name="Notas 5 8 3" xfId="46789" xr:uid="{4AA32DF0-7399-4629-AE77-A8DCCDC56777}"/>
    <cellStyle name="Notas 5 8 3 2" xfId="46790" xr:uid="{D514FC79-E6F6-4BE4-A6D4-57951663757A}"/>
    <cellStyle name="Notas 5 8 4" xfId="46791" xr:uid="{71347596-9CD7-4301-93F3-9C9197622466}"/>
    <cellStyle name="Notas 5 9" xfId="46792" xr:uid="{66FD55B5-7EC9-4DE3-9805-3C4A268D6C5E}"/>
    <cellStyle name="Notas 5 9 2" xfId="46793" xr:uid="{45C11615-5F8C-4BA6-9D71-A0780FE042B7}"/>
    <cellStyle name="Notas 5 9 2 2" xfId="46794" xr:uid="{C42189DF-12BC-4D6D-8076-17D63FEFF378}"/>
    <cellStyle name="Notas 5 9 2 2 2" xfId="46795" xr:uid="{6603AFF7-00F4-4F8B-B4BF-175C16877BD3}"/>
    <cellStyle name="Notas 5 9 2 3" xfId="46796" xr:uid="{6E6B5C7F-9180-4199-80D0-08CF8A406EA1}"/>
    <cellStyle name="Notas 5 9 3" xfId="46797" xr:uid="{83581D11-1C5A-4735-AE75-5CEE87986998}"/>
    <cellStyle name="Notas 5 9 3 2" xfId="46798" xr:uid="{7F56649F-2D65-4D77-A59E-D562A4C05AD4}"/>
    <cellStyle name="Notas 5 9 4" xfId="46799" xr:uid="{C33D1A18-5C90-4FFA-BCB1-0B10A2FA246F}"/>
    <cellStyle name="Notas 5_INFORME" xfId="46800" xr:uid="{AC4E2755-D3AA-458F-A656-228D05B8FA7C}"/>
    <cellStyle name="Notas 50" xfId="46801" xr:uid="{D0D60515-6CCE-496E-9814-AE2D8EA284BC}"/>
    <cellStyle name="Notas 50 2" xfId="46802" xr:uid="{FCDFA679-38AA-4210-83A1-8D053C472A3F}"/>
    <cellStyle name="Notas 50 2 2" xfId="46803" xr:uid="{1C969288-B766-4EA1-916D-0ACA303CA44B}"/>
    <cellStyle name="Notas 50 3" xfId="46804" xr:uid="{C8EE0C1B-FCDF-44E1-B845-C34C3D0CF866}"/>
    <cellStyle name="Notas 51" xfId="46805" xr:uid="{B22DACFC-2A97-421B-AA15-901AD6D5C107}"/>
    <cellStyle name="Notas 51 2" xfId="46806" xr:uid="{4D75135E-8EF3-4F0F-BAF6-73E7A82E3A2D}"/>
    <cellStyle name="Notas 51 2 2" xfId="46807" xr:uid="{CF31A81B-5295-4016-AA60-DBDAB6A3B77C}"/>
    <cellStyle name="Notas 51 3" xfId="46808" xr:uid="{DC4E5AF1-F239-4359-A84F-56128705E5FF}"/>
    <cellStyle name="Notas 52" xfId="46809" xr:uid="{F009A29D-D1BA-47E5-A703-0FA2B49148E7}"/>
    <cellStyle name="Notas 52 2" xfId="46810" xr:uid="{1720C31A-489C-424B-8451-93FFE12BD946}"/>
    <cellStyle name="Notas 52 2 2" xfId="46811" xr:uid="{1968BE34-0DA0-46BC-A3CD-5CC3787B54DF}"/>
    <cellStyle name="Notas 52 3" xfId="46812" xr:uid="{3A45C1C7-932B-4AB2-AC9F-9EE7C439F707}"/>
    <cellStyle name="Notas 53" xfId="46813" xr:uid="{A659AD93-E029-43AB-BBFC-04DCAC74A184}"/>
    <cellStyle name="Notas 53 2" xfId="46814" xr:uid="{434F63AD-B252-41CD-A24D-5B5722508E82}"/>
    <cellStyle name="Notas 53 2 2" xfId="46815" xr:uid="{798F5AA1-411C-4BD6-B6ED-F83075C4500E}"/>
    <cellStyle name="Notas 53 3" xfId="46816" xr:uid="{D7736DDC-E41A-4219-B972-F0DE6B492505}"/>
    <cellStyle name="Notas 54" xfId="46817" xr:uid="{647659F6-47A8-4981-98BF-B9E3D284D130}"/>
    <cellStyle name="Notas 54 2" xfId="46818" xr:uid="{BC2C77C1-2843-4DAC-91EF-736A5B9AE07E}"/>
    <cellStyle name="Notas 54 2 2" xfId="46819" xr:uid="{A9996027-C143-480E-B840-D6A291761C71}"/>
    <cellStyle name="Notas 54 3" xfId="46820" xr:uid="{025EF525-6B94-451A-B882-4BDBF7C84F34}"/>
    <cellStyle name="Notas 55" xfId="46821" xr:uid="{F0AF4675-20BB-4537-8F82-95D524401F4E}"/>
    <cellStyle name="Notas 55 2" xfId="46822" xr:uid="{A82451D2-F1EB-4B8D-AEEA-35E0DED7F6E6}"/>
    <cellStyle name="Notas 55 2 2" xfId="46823" xr:uid="{0E369026-DD62-4051-9CC1-FE8DFEB37509}"/>
    <cellStyle name="Notas 55 3" xfId="46824" xr:uid="{1750BA2B-CA86-4C38-A7E7-13AFFD2F6432}"/>
    <cellStyle name="Notas 56" xfId="46825" xr:uid="{4D5FB8F7-D40E-4F71-B148-93FE15FE34EF}"/>
    <cellStyle name="Notas 56 2" xfId="46826" xr:uid="{C0E737D0-D9D0-464A-9A10-A171909900C8}"/>
    <cellStyle name="Notas 56 2 2" xfId="46827" xr:uid="{898D312C-5F94-4A6D-918C-4C594B4B7BAE}"/>
    <cellStyle name="Notas 56 3" xfId="46828" xr:uid="{F051C5CE-1BA7-429A-87DA-EF9CFD9658B7}"/>
    <cellStyle name="Notas 57" xfId="46829" xr:uid="{10164E1F-782E-4427-ACB2-E3A6721C3BAF}"/>
    <cellStyle name="Notas 57 2" xfId="46830" xr:uid="{3EDD1798-A658-4BD8-A75D-2223B21DB3DB}"/>
    <cellStyle name="Notas 57 2 2" xfId="46831" xr:uid="{4B379B85-4673-42B0-87D9-AED4C062AF77}"/>
    <cellStyle name="Notas 57 3" xfId="46832" xr:uid="{A43F01F9-2DF4-4706-ABA3-6E63B98FB2CF}"/>
    <cellStyle name="Notas 58" xfId="46833" xr:uid="{72E87BE3-E214-42A7-B58B-78584D7F9D1E}"/>
    <cellStyle name="Notas 58 2" xfId="46834" xr:uid="{BB5CEED8-3C57-497A-8F26-30C9D6CCCBD6}"/>
    <cellStyle name="Notas 58 2 2" xfId="46835" xr:uid="{60BF7BA6-60FA-435E-890E-BB0901A4994C}"/>
    <cellStyle name="Notas 58 3" xfId="46836" xr:uid="{02EAEB01-BFE2-4E8C-820C-B8CA6704C659}"/>
    <cellStyle name="Notas 59" xfId="46837" xr:uid="{879D7BA6-C258-4238-B3B7-36B7E3718AB9}"/>
    <cellStyle name="Notas 59 2" xfId="46838" xr:uid="{7AF521C1-C93D-4DAE-A96D-6FE60B561382}"/>
    <cellStyle name="Notas 59 2 2" xfId="46839" xr:uid="{4D51B4C3-E6B2-4ADE-829C-57B05A555CB0}"/>
    <cellStyle name="Notas 59 3" xfId="46840" xr:uid="{816445EB-8360-4E0B-AED8-4C4B47552B8F}"/>
    <cellStyle name="Notas 6" xfId="46841" xr:uid="{F4F4D156-6C26-44CF-B01D-3EBA7D59BABB}"/>
    <cellStyle name="Notas 6 10" xfId="46842" xr:uid="{94C93CFD-5996-4D1C-B645-D57A6ED644FE}"/>
    <cellStyle name="Notas 6 2" xfId="46843" xr:uid="{F439DDA6-6642-4C6F-9ABE-4CFAC2BBB519}"/>
    <cellStyle name="Notas 6 2 2" xfId="46844" xr:uid="{EEC6C7CB-9AEF-4928-91EE-CA1C53A0A5AE}"/>
    <cellStyle name="Notas 6 2 2 2" xfId="46845" xr:uid="{BFF40F6C-FA6C-4446-B1D9-B7CD8BC5045D}"/>
    <cellStyle name="Notas 6 2 2 2 2" xfId="46846" xr:uid="{C76D3C37-5524-471C-AC6B-0BFEB677FBF8}"/>
    <cellStyle name="Notas 6 2 2 2 2 2" xfId="46847" xr:uid="{22BEE415-D42D-48BD-AD0D-6A5F671E086E}"/>
    <cellStyle name="Notas 6 2 2 2 3" xfId="46848" xr:uid="{36F1B814-3187-4A6F-B6C9-30499C913A37}"/>
    <cellStyle name="Notas 6 2 2 3" xfId="46849" xr:uid="{E3840005-13C9-4F88-9EEE-B181889CE7A8}"/>
    <cellStyle name="Notas 6 2 2 3 2" xfId="46850" xr:uid="{E5FDDD49-D527-4A05-8ED2-1F29B2BC7E18}"/>
    <cellStyle name="Notas 6 2 2 4" xfId="46851" xr:uid="{096A35A9-65A1-4FB0-9209-5AB97F727333}"/>
    <cellStyle name="Notas 6 2 3" xfId="46852" xr:uid="{D6DFAF59-E38F-4ECF-B148-0026807C314C}"/>
    <cellStyle name="Notas 6 2 3 2" xfId="46853" xr:uid="{2B7C634B-BCF3-4F0E-BBB6-13B8ECC4BFC7}"/>
    <cellStyle name="Notas 6 2 3 2 2" xfId="46854" xr:uid="{EDCE7428-2B69-48B0-BEBE-025840019F97}"/>
    <cellStyle name="Notas 6 2 3 3" xfId="46855" xr:uid="{0B89C1D2-F9EA-47BD-B2AD-5EF1F18BE977}"/>
    <cellStyle name="Notas 6 2 4" xfId="46856" xr:uid="{2C4C0022-4CD2-45BB-AC8E-F1ACB42E6F1A}"/>
    <cellStyle name="Notas 6 2 4 2" xfId="46857" xr:uid="{F8914357-1CCB-42EA-8FEA-7824AB783F2F}"/>
    <cellStyle name="Notas 6 2 5" xfId="46858" xr:uid="{4BF831C8-F1C1-4007-80D9-58E75C50F9BE}"/>
    <cellStyle name="Notas 6 3" xfId="46859" xr:uid="{95E64F13-A8BF-4029-9F57-EBDCE2F5C6A0}"/>
    <cellStyle name="Notas 6 3 2" xfId="46860" xr:uid="{8844D893-8CB6-47E2-BDDF-1D98CBD68228}"/>
    <cellStyle name="Notas 6 3 2 2" xfId="46861" xr:uid="{1D96157F-DB4E-400A-85B2-A725CA1226A8}"/>
    <cellStyle name="Notas 6 3 2 2 2" xfId="46862" xr:uid="{1AF908E1-9EB8-4B22-8214-E60781AC30C3}"/>
    <cellStyle name="Notas 6 3 2 2 2 2" xfId="46863" xr:uid="{99E43575-B36E-4963-BD1F-E5F60F873CC5}"/>
    <cellStyle name="Notas 6 3 2 2 3" xfId="46864" xr:uid="{4621445C-3552-4E81-B4ED-696C26E13D6D}"/>
    <cellStyle name="Notas 6 3 2 3" xfId="46865" xr:uid="{625EED5E-DDF8-4B74-91AB-D3CD0FF56EC8}"/>
    <cellStyle name="Notas 6 3 2 3 2" xfId="46866" xr:uid="{DC2990D4-B9A7-4378-B0E2-B802B9B680ED}"/>
    <cellStyle name="Notas 6 3 2 4" xfId="46867" xr:uid="{692FA682-E1A4-42E0-8474-A446F02F83A9}"/>
    <cellStyle name="Notas 6 3 3" xfId="46868" xr:uid="{DAABB99D-E15A-40AC-A62A-D98C663CE9B1}"/>
    <cellStyle name="Notas 6 3 3 2" xfId="46869" xr:uid="{87E59F34-7A36-4CD0-AEB2-85F3CD7B9D41}"/>
    <cellStyle name="Notas 6 3 3 2 2" xfId="46870" xr:uid="{17312703-1989-4ED8-80EE-CF763C65D2CA}"/>
    <cellStyle name="Notas 6 3 3 3" xfId="46871" xr:uid="{6C7B610A-3D4E-42A5-9DF9-C8C0F2AFD2FA}"/>
    <cellStyle name="Notas 6 3 4" xfId="46872" xr:uid="{19D287ED-3CF1-4460-A7C1-B05694A931D2}"/>
    <cellStyle name="Notas 6 3 4 2" xfId="46873" xr:uid="{B3D5F328-586A-4E9F-ABE7-32E843F1A36A}"/>
    <cellStyle name="Notas 6 3 5" xfId="46874" xr:uid="{ECA3C5F1-A540-4C50-B661-95B93B02653B}"/>
    <cellStyle name="Notas 6 4" xfId="46875" xr:uid="{3B5CF1E1-EED1-4CAD-A461-6994C8DB059F}"/>
    <cellStyle name="Notas 6 4 2" xfId="46876" xr:uid="{E4570A86-6B15-4BC2-84E7-5EA19E8B02BB}"/>
    <cellStyle name="Notas 6 4 2 2" xfId="46877" xr:uid="{FAB08139-87AB-49EB-9DC8-7FD23D888528}"/>
    <cellStyle name="Notas 6 4 2 2 2" xfId="46878" xr:uid="{B3C12A82-355F-4A77-8FB8-1C0E394E82BD}"/>
    <cellStyle name="Notas 6 4 2 2 2 2" xfId="46879" xr:uid="{36ADA197-0BC9-4E59-9C89-B3F6680A3388}"/>
    <cellStyle name="Notas 6 4 2 2 3" xfId="46880" xr:uid="{F2344A89-6026-4A61-BF61-166EC17F4121}"/>
    <cellStyle name="Notas 6 4 2 3" xfId="46881" xr:uid="{F01FA5A4-5AA8-4F77-9A15-B3E302F31ACF}"/>
    <cellStyle name="Notas 6 4 2 3 2" xfId="46882" xr:uid="{CAC09964-BDCA-49D3-B2EF-56893F843751}"/>
    <cellStyle name="Notas 6 4 2 4" xfId="46883" xr:uid="{39C16559-9A99-4C53-BD38-89CCD24A6B3C}"/>
    <cellStyle name="Notas 6 4 3" xfId="46884" xr:uid="{74AE5733-C6AD-4735-AAEC-F8D1A49558B9}"/>
    <cellStyle name="Notas 6 4 3 2" xfId="46885" xr:uid="{50CAB598-578C-4126-99E8-217EE3DB9275}"/>
    <cellStyle name="Notas 6 4 3 2 2" xfId="46886" xr:uid="{D125214E-FDDA-41DA-80A0-F49D351E36D5}"/>
    <cellStyle name="Notas 6 4 3 3" xfId="46887" xr:uid="{AE6208B3-FE01-4655-A0DD-609E4D4DDBC1}"/>
    <cellStyle name="Notas 6 4 4" xfId="46888" xr:uid="{5133CC44-325D-4905-8336-77AFDE1CB347}"/>
    <cellStyle name="Notas 6 4 4 2" xfId="46889" xr:uid="{6A2575D1-0EE7-4F79-8385-45E2D57925D5}"/>
    <cellStyle name="Notas 6 4 5" xfId="46890" xr:uid="{BDE0424C-0E13-457F-A1D3-C480764A581C}"/>
    <cellStyle name="Notas 6 5" xfId="46891" xr:uid="{D64E9FAC-E1F3-463C-AA1F-003321C9C792}"/>
    <cellStyle name="Notas 6 5 2" xfId="46892" xr:uid="{DCEF7D46-19A7-4E53-92E0-6ACA8907952B}"/>
    <cellStyle name="Notas 6 5 2 2" xfId="46893" xr:uid="{AF5109E7-9B66-4C59-88C2-F522902CB792}"/>
    <cellStyle name="Notas 6 5 2 2 2" xfId="46894" xr:uid="{A4FDF8F0-E2BF-40E1-A680-CCA108C3FEDC}"/>
    <cellStyle name="Notas 6 5 2 2 2 2" xfId="46895" xr:uid="{7591BD9E-C0FB-4140-A93B-F2E667370EDC}"/>
    <cellStyle name="Notas 6 5 2 2 3" xfId="46896" xr:uid="{731B5159-C6B2-4711-9A34-308B48B21892}"/>
    <cellStyle name="Notas 6 5 2 3" xfId="46897" xr:uid="{967C6543-96DD-4C9C-A3AD-DEB29DD11519}"/>
    <cellStyle name="Notas 6 5 2 3 2" xfId="46898" xr:uid="{F0AB3BD3-40A4-4BBD-8DE6-A8C0616E6E53}"/>
    <cellStyle name="Notas 6 5 2 4" xfId="46899" xr:uid="{9F89E690-418C-47BF-B578-8BA91D2ED66A}"/>
    <cellStyle name="Notas 6 5 3" xfId="46900" xr:uid="{5E4BE5F9-12D1-4749-9DEC-DC5AB43D7060}"/>
    <cellStyle name="Notas 6 5 3 2" xfId="46901" xr:uid="{1C6BBE11-F5E5-430E-B31B-3B4635398E18}"/>
    <cellStyle name="Notas 6 5 3 2 2" xfId="46902" xr:uid="{F62FF74A-E52E-4E3F-8ACB-3FCD21EA84AB}"/>
    <cellStyle name="Notas 6 5 3 3" xfId="46903" xr:uid="{2E4E0104-0A64-429B-A093-3C08A2D712E3}"/>
    <cellStyle name="Notas 6 5 4" xfId="46904" xr:uid="{DF46DA38-CA1D-42DF-9B5F-5010B2D38EAB}"/>
    <cellStyle name="Notas 6 5 4 2" xfId="46905" xr:uid="{CD30B7DC-54C8-4E3A-A1C5-D0E610822BCA}"/>
    <cellStyle name="Notas 6 5 5" xfId="46906" xr:uid="{D4F0459D-82F0-4D1A-915F-A3C8C741C006}"/>
    <cellStyle name="Notas 6 6" xfId="46907" xr:uid="{1A61F6F3-D80C-46F2-A6DF-80FF428D95B7}"/>
    <cellStyle name="Notas 6 6 2" xfId="46908" xr:uid="{8EAEF968-4D50-4771-B34E-D46759955933}"/>
    <cellStyle name="Notas 6 6 2 2" xfId="46909" xr:uid="{7BE3B52F-9BE6-471A-8F84-9B5ED0E8191A}"/>
    <cellStyle name="Notas 6 6 2 2 2" xfId="46910" xr:uid="{794FD324-8205-40F2-BBF6-03628176071C}"/>
    <cellStyle name="Notas 6 6 2 3" xfId="46911" xr:uid="{B61D6128-5772-4CCA-9CBD-B47E40287803}"/>
    <cellStyle name="Notas 6 6 3" xfId="46912" xr:uid="{9D383363-3AF4-4023-AE25-3DF35718A3D2}"/>
    <cellStyle name="Notas 6 6 3 2" xfId="46913" xr:uid="{F1CE925F-6FE3-4534-B240-B4974084A8D0}"/>
    <cellStyle name="Notas 6 6 4" xfId="46914" xr:uid="{DA6CCB34-78D7-4D1E-A450-C16330FACA30}"/>
    <cellStyle name="Notas 6 7" xfId="46915" xr:uid="{5B4BAD6F-9A05-4A2D-B4BD-9C38C5CCED79}"/>
    <cellStyle name="Notas 6 7 2" xfId="46916" xr:uid="{2D7923C6-5E61-4EFC-B3EE-54F61E028146}"/>
    <cellStyle name="Notas 6 7 2 2" xfId="46917" xr:uid="{5F650776-A116-435C-B8E2-84E11BF2A336}"/>
    <cellStyle name="Notas 6 7 3" xfId="46918" xr:uid="{5B49CBCF-4EEE-470A-84D5-5C355A1A6A70}"/>
    <cellStyle name="Notas 6 8" xfId="46919" xr:uid="{CF7A06C6-E35D-4A5B-A3B1-1FDC58F9E299}"/>
    <cellStyle name="Notas 6 8 2" xfId="46920" xr:uid="{3A4B8DB7-6F5A-4A8C-970D-9009226A0950}"/>
    <cellStyle name="Notas 6 8 2 2" xfId="46921" xr:uid="{388F6A1E-04EC-455E-8BA7-A0BD166956A5}"/>
    <cellStyle name="Notas 6 8 3" xfId="46922" xr:uid="{72C2AF3C-166E-4729-87B4-8E8282515560}"/>
    <cellStyle name="Notas 6 9" xfId="46923" xr:uid="{813CD23B-7478-4636-BD2C-8998ED0966C0}"/>
    <cellStyle name="Notas 6 9 2" xfId="46924" xr:uid="{957299F7-8F97-4C74-8A50-129C6E377779}"/>
    <cellStyle name="Notas 6_INFORME" xfId="46925" xr:uid="{838F848A-FAEE-446E-A8B3-7D4FC0F8C497}"/>
    <cellStyle name="Notas 60" xfId="46926" xr:uid="{EBB05A4E-3681-4089-9F07-99901A9DBE8E}"/>
    <cellStyle name="Notas 60 2" xfId="46927" xr:uid="{8D113D43-D7D9-4C91-9545-AF649BDA1167}"/>
    <cellStyle name="Notas 60 2 2" xfId="46928" xr:uid="{3B9EB556-B059-4384-9F64-A7408D675314}"/>
    <cellStyle name="Notas 60 3" xfId="46929" xr:uid="{1A8BC52E-1B25-42B2-B427-AB757A1452C6}"/>
    <cellStyle name="Notas 61" xfId="46930" xr:uid="{58A0D189-B320-41E9-A055-E0DEA02B2FEB}"/>
    <cellStyle name="Notas 61 2" xfId="46931" xr:uid="{1DE4DF70-9B75-405B-819D-37A639F7E610}"/>
    <cellStyle name="Notas 61 2 2" xfId="46932" xr:uid="{A05D1754-E4BD-4249-A891-9516099413EE}"/>
    <cellStyle name="Notas 61 3" xfId="46933" xr:uid="{04E30038-E3D5-418F-8644-1C0890917EF4}"/>
    <cellStyle name="Notas 62" xfId="46934" xr:uid="{1858ABCE-6F6A-4DE8-8BBE-73486822ECEC}"/>
    <cellStyle name="Notas 62 2" xfId="46935" xr:uid="{20852EFE-B224-4811-BA7E-332C14E8CFDA}"/>
    <cellStyle name="Notas 62 2 2" xfId="46936" xr:uid="{56EBEFE8-B3EB-4EF1-946B-F8CA86805F3D}"/>
    <cellStyle name="Notas 62 3" xfId="46937" xr:uid="{4F68F954-5358-413B-B89D-F28CF77BB27C}"/>
    <cellStyle name="Notas 63" xfId="46938" xr:uid="{EB9B3682-87C7-4E11-A76D-4BF0050243B7}"/>
    <cellStyle name="Notas 63 2" xfId="46939" xr:uid="{ED3E51F2-03BD-4B57-B05D-53316FC7CCB7}"/>
    <cellStyle name="Notas 63 2 2" xfId="46940" xr:uid="{5F23B821-5061-4957-9B1D-2186321F21A3}"/>
    <cellStyle name="Notas 63 3" xfId="46941" xr:uid="{060D4A71-0E2E-450E-B83C-FB171677EBEE}"/>
    <cellStyle name="Notas 64" xfId="46942" xr:uid="{306268E4-1FCC-41D5-B911-E9673B5AF4BC}"/>
    <cellStyle name="Notas 64 2" xfId="46943" xr:uid="{90E5FFBC-0D4A-4029-B6A0-675905615599}"/>
    <cellStyle name="Notas 64 2 2" xfId="46944" xr:uid="{F28C5BC1-E869-4A1D-AFEC-CFA262037164}"/>
    <cellStyle name="Notas 64 3" xfId="46945" xr:uid="{F6A03650-5DB6-4E20-8F47-5FF7F2528796}"/>
    <cellStyle name="Notas 65" xfId="46946" xr:uid="{8DDAD115-4E9A-4456-8E30-984206A47DDB}"/>
    <cellStyle name="Notas 65 2" xfId="46947" xr:uid="{6F623A8D-A64A-47E8-BED1-F9059416E35D}"/>
    <cellStyle name="Notas 65 2 2" xfId="46948" xr:uid="{17C7420F-E5E4-4F2E-B8E1-2B647E7B5F2D}"/>
    <cellStyle name="Notas 65 3" xfId="46949" xr:uid="{DE8B0AF7-62A6-4A12-97A4-41BC20739681}"/>
    <cellStyle name="Notas 66" xfId="46950" xr:uid="{53FAB7B1-15A2-4EE9-8C61-A95051BED5B9}"/>
    <cellStyle name="Notas 66 2" xfId="46951" xr:uid="{1706D7DA-7F2D-43A9-968F-B411C965DCD7}"/>
    <cellStyle name="Notas 66 2 2" xfId="46952" xr:uid="{19151AC8-123F-4603-953B-B8EFA6664169}"/>
    <cellStyle name="Notas 66 3" xfId="46953" xr:uid="{BCBC88F0-9E3C-430B-93AA-D2ACC585AC40}"/>
    <cellStyle name="Notas 67" xfId="46954" xr:uid="{0901066F-5C13-4920-815F-11CF81622728}"/>
    <cellStyle name="Notas 67 2" xfId="46955" xr:uid="{727B5E5E-244B-4892-82B2-4CFA2B6170D2}"/>
    <cellStyle name="Notas 67 2 2" xfId="46956" xr:uid="{8F492CED-8009-4624-8F3E-EABF945A662C}"/>
    <cellStyle name="Notas 67 3" xfId="46957" xr:uid="{5583A7A5-D497-4193-9816-CDC778526D3B}"/>
    <cellStyle name="Notas 68" xfId="46958" xr:uid="{D72702C8-5221-47CC-88AA-0C1B92D87D95}"/>
    <cellStyle name="Notas 68 2" xfId="46959" xr:uid="{DB7CC665-4EB9-4BAA-AE2E-8297D2DAA59F}"/>
    <cellStyle name="Notas 68 2 2" xfId="46960" xr:uid="{1E6568C4-AAD9-46E7-BA97-18DF9BD485C0}"/>
    <cellStyle name="Notas 68 3" xfId="46961" xr:uid="{C8B6CF50-38D6-484B-A49C-ADE69ABEE7ED}"/>
    <cellStyle name="Notas 69" xfId="46962" xr:uid="{5EDF89F9-9365-487C-A094-94C2945E3B25}"/>
    <cellStyle name="Notas 69 2" xfId="46963" xr:uid="{30CE756E-3D11-4E7F-B5C5-FD00C3A05925}"/>
    <cellStyle name="Notas 69 2 2" xfId="46964" xr:uid="{D88C5C0E-9595-403F-8AD9-E1B7FE56AB44}"/>
    <cellStyle name="Notas 69 3" xfId="46965" xr:uid="{29CE192A-E761-420B-9F6F-F6EF21642186}"/>
    <cellStyle name="Notas 7" xfId="46966" xr:uid="{CC6043AF-3863-4E78-9E5E-140DFDCCBCAD}"/>
    <cellStyle name="Notas 7 10" xfId="46967" xr:uid="{EB8531DC-0AE6-47D1-9F36-5D84A242C90F}"/>
    <cellStyle name="Notas 7 2" xfId="46968" xr:uid="{BEEE486E-D5B2-40C6-8B2E-755BF4F48D8C}"/>
    <cellStyle name="Notas 7 2 2" xfId="46969" xr:uid="{4E4234F1-4FC9-48E3-B455-C2D55EEA2DF5}"/>
    <cellStyle name="Notas 7 2 2 2" xfId="46970" xr:uid="{4A870087-8F10-4094-8A5A-C83A7632EA16}"/>
    <cellStyle name="Notas 7 2 2 2 2" xfId="46971" xr:uid="{E82E5584-F09D-4B23-ABDC-C5DE9A297CD4}"/>
    <cellStyle name="Notas 7 2 2 2 2 2" xfId="46972" xr:uid="{9147A6CB-9793-4B47-9A6C-B5DB505E106B}"/>
    <cellStyle name="Notas 7 2 2 2 3" xfId="46973" xr:uid="{6C39E3A9-EF61-4FB3-8223-1694A80B69C6}"/>
    <cellStyle name="Notas 7 2 2 3" xfId="46974" xr:uid="{98ECB79C-6936-4B91-8229-4381CADD420D}"/>
    <cellStyle name="Notas 7 2 2 3 2" xfId="46975" xr:uid="{8DE377AD-7C74-48C7-BDC1-B7893681F530}"/>
    <cellStyle name="Notas 7 2 2 4" xfId="46976" xr:uid="{5F63F60C-9776-4942-BD83-D836C78D5FF4}"/>
    <cellStyle name="Notas 7 2 3" xfId="46977" xr:uid="{A842414A-9AFD-4E7E-AD07-3ECCD706D5AE}"/>
    <cellStyle name="Notas 7 2 3 2" xfId="46978" xr:uid="{69E985C4-5A11-4834-B4D7-BD8A05495709}"/>
    <cellStyle name="Notas 7 2 3 2 2" xfId="46979" xr:uid="{069A3AA3-F067-4B68-9B55-3FA1FFD42F1A}"/>
    <cellStyle name="Notas 7 2 3 3" xfId="46980" xr:uid="{36B68376-9C08-499F-BE51-FD3A0860D28C}"/>
    <cellStyle name="Notas 7 2 4" xfId="46981" xr:uid="{7919F33D-6DC6-4E2D-AE31-566BA1D15C20}"/>
    <cellStyle name="Notas 7 2 4 2" xfId="46982" xr:uid="{157C60D6-F929-4008-9DF5-645C67336D5F}"/>
    <cellStyle name="Notas 7 2 5" xfId="46983" xr:uid="{804153CE-CE28-41D2-8BC2-69FA5FDB9394}"/>
    <cellStyle name="Notas 7 3" xfId="46984" xr:uid="{81EE824F-CDE3-4380-9A37-DAAAF1DB8FB4}"/>
    <cellStyle name="Notas 7 3 2" xfId="46985" xr:uid="{A9E71A17-95BF-43BA-AD71-9537D83F72D9}"/>
    <cellStyle name="Notas 7 3 2 2" xfId="46986" xr:uid="{DBA0495A-BA2B-4C72-A3D3-F99A90B20529}"/>
    <cellStyle name="Notas 7 3 2 2 2" xfId="46987" xr:uid="{B2F484E4-868A-4067-85F9-B2FE25E3DA29}"/>
    <cellStyle name="Notas 7 3 2 2 2 2" xfId="46988" xr:uid="{BC4AFFD1-B628-427A-AED5-9D99620D837F}"/>
    <cellStyle name="Notas 7 3 2 2 3" xfId="46989" xr:uid="{CF140271-6793-4466-B05C-F13CE73BFDEA}"/>
    <cellStyle name="Notas 7 3 2 3" xfId="46990" xr:uid="{06CA5F90-5DCC-4789-A402-8C68F868441C}"/>
    <cellStyle name="Notas 7 3 2 3 2" xfId="46991" xr:uid="{D67DF209-0C69-4735-9B50-72C0E8D758E6}"/>
    <cellStyle name="Notas 7 3 2 4" xfId="46992" xr:uid="{CB1F785D-5079-4EE8-B412-7AC44828D120}"/>
    <cellStyle name="Notas 7 3 3" xfId="46993" xr:uid="{3384DCE0-1DF5-43D8-8C83-79CFE20ACF87}"/>
    <cellStyle name="Notas 7 3 3 2" xfId="46994" xr:uid="{60D81563-540A-4D86-91EF-5C52D6CB751D}"/>
    <cellStyle name="Notas 7 3 3 2 2" xfId="46995" xr:uid="{41B612A4-6B58-4CD3-8942-F7915CAD60E8}"/>
    <cellStyle name="Notas 7 3 3 3" xfId="46996" xr:uid="{CE134CA3-CA64-4186-814E-EEE39DDA0121}"/>
    <cellStyle name="Notas 7 3 4" xfId="46997" xr:uid="{91F99BAC-99B5-4440-83B2-4F2C26253E08}"/>
    <cellStyle name="Notas 7 3 4 2" xfId="46998" xr:uid="{0ED91142-A8DE-4AFF-8968-B74C2C665939}"/>
    <cellStyle name="Notas 7 3 5" xfId="46999" xr:uid="{C7A18F00-A0F2-417A-B4B6-91637E9BDE7D}"/>
    <cellStyle name="Notas 7 4" xfId="47000" xr:uid="{2DF42F42-9564-4BCF-9FE4-DE65F323F7AD}"/>
    <cellStyle name="Notas 7 4 2" xfId="47001" xr:uid="{C04E804B-DB76-49D6-A580-7EF3498AA162}"/>
    <cellStyle name="Notas 7 4 2 2" xfId="47002" xr:uid="{A2F4E0C4-7993-4D29-8E9C-82264825DCF7}"/>
    <cellStyle name="Notas 7 4 2 2 2" xfId="47003" xr:uid="{1951F457-3B8E-4900-9FE8-A5D14E838264}"/>
    <cellStyle name="Notas 7 4 2 2 2 2" xfId="47004" xr:uid="{2D9D22E7-1324-4765-9B79-18EDBF454DB2}"/>
    <cellStyle name="Notas 7 4 2 2 3" xfId="47005" xr:uid="{0ECD0837-49B8-4DDA-99F7-B170715663D2}"/>
    <cellStyle name="Notas 7 4 2 3" xfId="47006" xr:uid="{B829CD39-9E51-4137-A91E-23F37A891F64}"/>
    <cellStyle name="Notas 7 4 2 3 2" xfId="47007" xr:uid="{92C5D4F4-CB60-4E90-9DCC-CB0641DC99F9}"/>
    <cellStyle name="Notas 7 4 2 4" xfId="47008" xr:uid="{C09EF825-E843-4FF9-9A49-0501D62ED789}"/>
    <cellStyle name="Notas 7 4 3" xfId="47009" xr:uid="{4A054248-AB5D-4A19-92BE-E47600B975A4}"/>
    <cellStyle name="Notas 7 4 3 2" xfId="47010" xr:uid="{4DD11088-5E49-4428-B79A-6C67DF3F01B7}"/>
    <cellStyle name="Notas 7 4 3 2 2" xfId="47011" xr:uid="{A28C7351-7619-4803-AAD3-BB24FAF0C5C3}"/>
    <cellStyle name="Notas 7 4 3 3" xfId="47012" xr:uid="{6E71B4A6-E548-4FE5-9CA9-7D42194276EC}"/>
    <cellStyle name="Notas 7 4 4" xfId="47013" xr:uid="{61CA38F7-55EF-4D2A-B037-2F5766423C7B}"/>
    <cellStyle name="Notas 7 4 4 2" xfId="47014" xr:uid="{032FEB7C-6433-4FFA-8C5F-54C0543F9CC1}"/>
    <cellStyle name="Notas 7 4 5" xfId="47015" xr:uid="{72C48F1F-73B0-40AD-A57D-8160641F0AB6}"/>
    <cellStyle name="Notas 7 5" xfId="47016" xr:uid="{884208F0-100D-4D07-918A-6125D1CA4E4B}"/>
    <cellStyle name="Notas 7 5 2" xfId="47017" xr:uid="{841F1047-01B1-44EC-BB03-4BAB954FCB9C}"/>
    <cellStyle name="Notas 7 5 2 2" xfId="47018" xr:uid="{BD750227-9404-411C-B3CF-00B134218555}"/>
    <cellStyle name="Notas 7 5 2 2 2" xfId="47019" xr:uid="{9A1D2280-FB35-42B5-8964-D1E06E2E3EE5}"/>
    <cellStyle name="Notas 7 5 2 2 2 2" xfId="47020" xr:uid="{A52F73E3-FA56-4AC4-9B6B-E61DA1D298AB}"/>
    <cellStyle name="Notas 7 5 2 2 3" xfId="47021" xr:uid="{2F60E63B-1AF1-4028-BDFE-04C80BAF15B2}"/>
    <cellStyle name="Notas 7 5 2 3" xfId="47022" xr:uid="{ABA5F5C7-71C2-4BBB-B961-E9F9E232D00D}"/>
    <cellStyle name="Notas 7 5 2 3 2" xfId="47023" xr:uid="{FD2AECAD-C008-459B-9F2E-6BAEB29A7E25}"/>
    <cellStyle name="Notas 7 5 2 4" xfId="47024" xr:uid="{932873A9-4AE8-454D-BBD3-18386CBC6C8C}"/>
    <cellStyle name="Notas 7 5 3" xfId="47025" xr:uid="{2DFE4B37-5967-4F53-8FB1-844AAC7E0E50}"/>
    <cellStyle name="Notas 7 5 3 2" xfId="47026" xr:uid="{A7247A7F-98C2-4421-B373-5A24E83E9C50}"/>
    <cellStyle name="Notas 7 5 3 2 2" xfId="47027" xr:uid="{D4C74A3D-5C1E-41F9-B47B-C9799F260033}"/>
    <cellStyle name="Notas 7 5 3 3" xfId="47028" xr:uid="{896F7A18-E8FA-4B72-BC79-BF9E6D4FD0F9}"/>
    <cellStyle name="Notas 7 5 4" xfId="47029" xr:uid="{56E72A9D-C67A-4B2B-B2B9-1D2C76AC0A62}"/>
    <cellStyle name="Notas 7 5 4 2" xfId="47030" xr:uid="{8CE70128-6D66-474A-B36F-07006BE86A1B}"/>
    <cellStyle name="Notas 7 5 5" xfId="47031" xr:uid="{32880A34-A99C-41B7-BB4E-621FC3CC093C}"/>
    <cellStyle name="Notas 7 6" xfId="47032" xr:uid="{035CDE4C-3500-49FB-82E1-0B1BABFADCA7}"/>
    <cellStyle name="Notas 7 6 2" xfId="47033" xr:uid="{98CBB61E-C3D4-42C4-BDE5-BE774B98506C}"/>
    <cellStyle name="Notas 7 6 2 2" xfId="47034" xr:uid="{E4CB10EA-D298-4589-A13A-6799350D42A7}"/>
    <cellStyle name="Notas 7 6 2 2 2" xfId="47035" xr:uid="{D53FA9AC-F0F2-49A4-B0B6-F6DF11F91014}"/>
    <cellStyle name="Notas 7 6 2 3" xfId="47036" xr:uid="{F433D0D8-1C67-46AF-985B-A8CC0AD6B708}"/>
    <cellStyle name="Notas 7 6 3" xfId="47037" xr:uid="{AC74CE4A-AED1-44B8-B2CA-2383B74DF5E6}"/>
    <cellStyle name="Notas 7 6 3 2" xfId="47038" xr:uid="{17257F46-4476-4CB6-B2F4-AC8F23AE0F21}"/>
    <cellStyle name="Notas 7 6 4" xfId="47039" xr:uid="{35A00010-70C8-4AF1-9A6F-8319CA7A39F8}"/>
    <cellStyle name="Notas 7 7" xfId="47040" xr:uid="{B76AA480-2AB7-4623-A0A2-EE91E2762445}"/>
    <cellStyle name="Notas 7 7 2" xfId="47041" xr:uid="{6870888C-6E18-4125-AC90-F1D02A5431C9}"/>
    <cellStyle name="Notas 7 7 2 2" xfId="47042" xr:uid="{E87FBE53-D871-4A1A-A68E-6C7A14533DD2}"/>
    <cellStyle name="Notas 7 7 3" xfId="47043" xr:uid="{92530210-ADC1-4185-8CBF-9D40D01FD474}"/>
    <cellStyle name="Notas 7 8" xfId="47044" xr:uid="{197F689B-A470-4DD6-AD0D-AA7B8D950871}"/>
    <cellStyle name="Notas 7 8 2" xfId="47045" xr:uid="{3F4688D0-4FDA-43C4-AB6D-B120DBEEC05A}"/>
    <cellStyle name="Notas 7 8 2 2" xfId="47046" xr:uid="{30F9C059-4171-4332-A3AA-1B540E4CD844}"/>
    <cellStyle name="Notas 7 8 3" xfId="47047" xr:uid="{58F41368-6661-4B2C-A2F6-B9D0806F0C64}"/>
    <cellStyle name="Notas 7 9" xfId="47048" xr:uid="{B5D81556-E837-4181-AE97-96849AD79292}"/>
    <cellStyle name="Notas 7 9 2" xfId="47049" xr:uid="{280B01E8-CF22-4512-AD02-45618F9E404C}"/>
    <cellStyle name="Notas 7_INFORME" xfId="47050" xr:uid="{7014F202-444F-4436-A7C5-47A86879A34E}"/>
    <cellStyle name="Notas 70" xfId="47051" xr:uid="{CB53B00B-2F46-4FCD-A5DD-76D6327BCABA}"/>
    <cellStyle name="Notas 70 2" xfId="47052" xr:uid="{D61415F8-E4E6-4CCE-B6F3-65BD85CC85CB}"/>
    <cellStyle name="Notas 70 2 2" xfId="47053" xr:uid="{CF19EB09-2767-4631-983E-BF4A9962EB2F}"/>
    <cellStyle name="Notas 70 3" xfId="47054" xr:uid="{77A6E4C1-B5A1-49CE-BDA5-A7C1985CF3EF}"/>
    <cellStyle name="Notas 71" xfId="47055" xr:uid="{759397C0-F167-4068-9C63-27F17A41DDDA}"/>
    <cellStyle name="Notas 71 2" xfId="47056" xr:uid="{0C3AC8CC-0CC0-4AE0-A69F-0592248ABA74}"/>
    <cellStyle name="Notas 71 2 2" xfId="47057" xr:uid="{835013C7-C22D-4509-97F2-0A519BD1DE0A}"/>
    <cellStyle name="Notas 71 3" xfId="47058" xr:uid="{D1430E93-130C-4D19-9675-14F20919C857}"/>
    <cellStyle name="Notas 72" xfId="47059" xr:uid="{2E6371C2-7D4E-4A32-AFA7-671A65AD1E8A}"/>
    <cellStyle name="Notas 72 2" xfId="47060" xr:uid="{3F33F148-DC30-45C7-939B-7CEA5E0A5134}"/>
    <cellStyle name="Notas 72 2 2" xfId="47061" xr:uid="{DAF53BC0-471D-4FF4-94A4-3A75A3CFF036}"/>
    <cellStyle name="Notas 72 3" xfId="47062" xr:uid="{3EEB68BD-D4E2-446E-8454-DA5D99F13257}"/>
    <cellStyle name="Notas 73" xfId="47063" xr:uid="{865F2BAB-F8D2-4159-BDCE-E09A65811EDD}"/>
    <cellStyle name="Notas 73 2" xfId="47064" xr:uid="{77640955-9A73-454F-893A-5D2C331A3149}"/>
    <cellStyle name="Notas 73 2 2" xfId="47065" xr:uid="{C64B9A35-E8A9-4F6E-A9FA-58FAAFDDE156}"/>
    <cellStyle name="Notas 73 3" xfId="47066" xr:uid="{6EEE8545-4025-4B74-81BA-F7D3FC110737}"/>
    <cellStyle name="Notas 74" xfId="47067" xr:uid="{555B99D7-0748-4A28-B428-DFEE29E3DB1D}"/>
    <cellStyle name="Notas 74 2" xfId="47068" xr:uid="{C5C140AE-241E-4FA3-9901-22E3F3132CF6}"/>
    <cellStyle name="Notas 74 2 2" xfId="47069" xr:uid="{B15DF6F8-B400-47CF-BF2D-41CA7F5409D9}"/>
    <cellStyle name="Notas 74 3" xfId="47070" xr:uid="{AF477D5F-F2F4-475B-AF3A-D30DC8BDF28A}"/>
    <cellStyle name="Notas 75" xfId="47071" xr:uid="{05A5A957-6507-4D6B-A5C9-51C9B6EB8CF2}"/>
    <cellStyle name="Notas 75 2" xfId="47072" xr:uid="{02D1D192-674A-4029-A7EF-BED907A64BF0}"/>
    <cellStyle name="Notas 75 2 2" xfId="47073" xr:uid="{FAE58576-6D0B-4ABE-A220-9F3961A8F0AE}"/>
    <cellStyle name="Notas 75 3" xfId="47074" xr:uid="{2556E5E4-384C-4D57-827D-B378483DCE01}"/>
    <cellStyle name="Notas 76" xfId="47075" xr:uid="{2765400F-9D28-45D4-A0D3-8BCE5A2D88D5}"/>
    <cellStyle name="Notas 76 2" xfId="47076" xr:uid="{BDFD58B3-34BD-4366-8EDA-69F86053D162}"/>
    <cellStyle name="Notas 76 2 2" xfId="47077" xr:uid="{26424F02-71CB-47CE-8898-503D4CCB9055}"/>
    <cellStyle name="Notas 76 3" xfId="47078" xr:uid="{D1F481F8-25DA-486B-A8DA-4F0A6AE9B0DD}"/>
    <cellStyle name="Notas 77" xfId="47079" xr:uid="{07B71E01-501A-483D-82DE-13EB167BE43F}"/>
    <cellStyle name="Notas 77 2" xfId="47080" xr:uid="{4F91F48A-4951-4719-9F91-4E4A5117E0EC}"/>
    <cellStyle name="Notas 77 2 2" xfId="47081" xr:uid="{5E427F00-4254-4F01-90BE-D91B86DF6AFE}"/>
    <cellStyle name="Notas 77 3" xfId="47082" xr:uid="{2A405584-DE74-4541-B9F3-A4AAA46467E2}"/>
    <cellStyle name="Notas 78" xfId="47083" xr:uid="{10B9F32D-0509-45B7-8626-DD4D57927537}"/>
    <cellStyle name="Notas 78 2" xfId="47084" xr:uid="{DF9A3091-EBB4-4953-99A8-B178ECFAD00D}"/>
    <cellStyle name="Notas 78 2 2" xfId="47085" xr:uid="{6712EF49-8187-4BB9-BCDD-C4B955B1528B}"/>
    <cellStyle name="Notas 78 3" xfId="47086" xr:uid="{402A1DDA-9F7D-49B7-8BCA-3946181FF170}"/>
    <cellStyle name="Notas 79" xfId="47087" xr:uid="{F177F547-04D8-403C-9E80-A184174A1436}"/>
    <cellStyle name="Notas 79 2" xfId="47088" xr:uid="{24AFB39C-B68F-413B-AAD9-54A7C3155CF1}"/>
    <cellStyle name="Notas 79 2 2" xfId="47089" xr:uid="{26D71EDF-6BD2-4EF7-A075-7F9D44B9D459}"/>
    <cellStyle name="Notas 79 3" xfId="47090" xr:uid="{12B7E1FC-FC08-4594-B337-C07F3D8F636E}"/>
    <cellStyle name="Notas 8" xfId="47091" xr:uid="{98310121-A232-4B7D-921A-51A858D5A911}"/>
    <cellStyle name="Notas 8 10" xfId="47092" xr:uid="{5432AB86-3BCE-4A99-A6FD-A6C126A804EE}"/>
    <cellStyle name="Notas 8 2" xfId="47093" xr:uid="{B3F3B094-2944-42DE-BE7D-6B6102AF1641}"/>
    <cellStyle name="Notas 8 2 2" xfId="47094" xr:uid="{E2499C08-A19B-4BB9-8EBC-3EF77D591B88}"/>
    <cellStyle name="Notas 8 2 2 2" xfId="47095" xr:uid="{058CED19-478F-49F0-A4BF-9C91169CB7A6}"/>
    <cellStyle name="Notas 8 2 2 2 2" xfId="47096" xr:uid="{BCCE1CC8-0117-43B6-9998-F67848BE942E}"/>
    <cellStyle name="Notas 8 2 2 2 2 2" xfId="47097" xr:uid="{AF23F52D-2210-4FDE-A464-882093461893}"/>
    <cellStyle name="Notas 8 2 2 2 3" xfId="47098" xr:uid="{387EC7D5-004C-4EC1-A6C1-4897204E0D76}"/>
    <cellStyle name="Notas 8 2 2 3" xfId="47099" xr:uid="{E07F8DAF-FB71-424F-8F74-F7C98740B8C5}"/>
    <cellStyle name="Notas 8 2 2 3 2" xfId="47100" xr:uid="{71DA4756-5631-4034-A72A-BD30726E5167}"/>
    <cellStyle name="Notas 8 2 2 4" xfId="47101" xr:uid="{A01C7BF1-313E-425A-92B5-0DA1A51FBB14}"/>
    <cellStyle name="Notas 8 2 3" xfId="47102" xr:uid="{5ECEE742-7AF4-4E6C-8011-725B55681D39}"/>
    <cellStyle name="Notas 8 2 3 2" xfId="47103" xr:uid="{68DB993F-76E0-4958-B3D8-DD9157B97D42}"/>
    <cellStyle name="Notas 8 2 3 2 2" xfId="47104" xr:uid="{C1F74BFD-0866-4980-984B-C982DC496116}"/>
    <cellStyle name="Notas 8 2 3 3" xfId="47105" xr:uid="{DAFF8241-1165-4723-A7F8-D73D5DD307A2}"/>
    <cellStyle name="Notas 8 2 4" xfId="47106" xr:uid="{7A4E6010-457F-4DEC-84A3-E6D7B7925751}"/>
    <cellStyle name="Notas 8 2 4 2" xfId="47107" xr:uid="{8C5FA624-6C26-478B-9B91-2DDB0854A1C3}"/>
    <cellStyle name="Notas 8 2 5" xfId="47108" xr:uid="{35128620-0712-44FC-BD32-24F06973C96E}"/>
    <cellStyle name="Notas 8 3" xfId="47109" xr:uid="{B136674F-1F0E-4600-A6E2-8E314838D099}"/>
    <cellStyle name="Notas 8 3 2" xfId="47110" xr:uid="{F460948C-1815-49C9-97DB-15B783B76AB0}"/>
    <cellStyle name="Notas 8 3 2 2" xfId="47111" xr:uid="{500AE7FA-419A-4645-BEB6-ED47E504CE06}"/>
    <cellStyle name="Notas 8 3 2 2 2" xfId="47112" xr:uid="{AFEF0A13-2333-437D-A069-640345F8A72B}"/>
    <cellStyle name="Notas 8 3 2 2 2 2" xfId="47113" xr:uid="{6C98E940-1B91-4E57-9EB6-AFC5BAA77CFC}"/>
    <cellStyle name="Notas 8 3 2 2 3" xfId="47114" xr:uid="{57DA8751-7682-4A94-A6E6-58B95ECD73F1}"/>
    <cellStyle name="Notas 8 3 2 3" xfId="47115" xr:uid="{37F48103-4FAB-4CE0-9E15-B3610AF61564}"/>
    <cellStyle name="Notas 8 3 2 3 2" xfId="47116" xr:uid="{6B808E15-37F9-42C1-81DB-69CCEDC94C3A}"/>
    <cellStyle name="Notas 8 3 2 4" xfId="47117" xr:uid="{AC25DDEB-A8CB-4BC5-8635-68F2CC64D183}"/>
    <cellStyle name="Notas 8 3 3" xfId="47118" xr:uid="{7940F546-C69F-42CC-8AFA-484B52FF478D}"/>
    <cellStyle name="Notas 8 3 3 2" xfId="47119" xr:uid="{AECB016B-1B9E-478D-9172-190286CFE8E1}"/>
    <cellStyle name="Notas 8 3 3 2 2" xfId="47120" xr:uid="{CD93C710-4DC9-4096-8AA3-958F707A40AA}"/>
    <cellStyle name="Notas 8 3 3 3" xfId="47121" xr:uid="{DDE15828-1675-4197-9CDC-1DAA7AA6CEDA}"/>
    <cellStyle name="Notas 8 3 4" xfId="47122" xr:uid="{EB14ADF1-52DD-411E-B4EE-BB925AD89C15}"/>
    <cellStyle name="Notas 8 3 4 2" xfId="47123" xr:uid="{53B34018-0D91-4D02-8F7B-C0C336A6B1BC}"/>
    <cellStyle name="Notas 8 3 5" xfId="47124" xr:uid="{E5128A03-D3A0-45CC-A6E7-B6F73C4CF767}"/>
    <cellStyle name="Notas 8 4" xfId="47125" xr:uid="{EEE3F40B-DC5B-46E1-BA8A-070E91A1A704}"/>
    <cellStyle name="Notas 8 4 2" xfId="47126" xr:uid="{06D46875-188B-4A16-8A2B-6910D5AC1115}"/>
    <cellStyle name="Notas 8 4 2 2" xfId="47127" xr:uid="{63CE8192-089C-4842-ABA5-0F7F20F960B8}"/>
    <cellStyle name="Notas 8 4 2 2 2" xfId="47128" xr:uid="{9986F861-369F-49E4-A6AF-7C2EBAEE7F2A}"/>
    <cellStyle name="Notas 8 4 2 2 2 2" xfId="47129" xr:uid="{F60FC3FA-960B-4ACC-8088-E45A3FC7DE71}"/>
    <cellStyle name="Notas 8 4 2 2 3" xfId="47130" xr:uid="{47AF3CDC-7F7F-46E6-B7E2-30438EFA3D0C}"/>
    <cellStyle name="Notas 8 4 2 3" xfId="47131" xr:uid="{8DEA2545-C6C7-4C1F-BE8E-38A8812EFB2C}"/>
    <cellStyle name="Notas 8 4 2 3 2" xfId="47132" xr:uid="{68E4DC4A-5FD2-4A5F-B21B-E30E10FBFC76}"/>
    <cellStyle name="Notas 8 4 2 4" xfId="47133" xr:uid="{EFFC9D99-81AA-4353-A230-0C1A145BCED5}"/>
    <cellStyle name="Notas 8 4 3" xfId="47134" xr:uid="{9DFF0621-85E9-4794-B784-37343DFEFD42}"/>
    <cellStyle name="Notas 8 4 3 2" xfId="47135" xr:uid="{92DE15BA-EC2C-4978-A8CF-A9873A87A7D3}"/>
    <cellStyle name="Notas 8 4 3 2 2" xfId="47136" xr:uid="{3C91CE55-C6BE-481D-9F4A-AE29C89E51F5}"/>
    <cellStyle name="Notas 8 4 3 3" xfId="47137" xr:uid="{0FB9A60C-6C8E-4694-AAD2-6A4119C8EF39}"/>
    <cellStyle name="Notas 8 4 4" xfId="47138" xr:uid="{DAB2D82A-649A-45CD-BD0F-88E2CF15B8F2}"/>
    <cellStyle name="Notas 8 4 4 2" xfId="47139" xr:uid="{F28C8550-A25B-412F-ABDF-0CCDA04583C9}"/>
    <cellStyle name="Notas 8 4 5" xfId="47140" xr:uid="{1A184A0B-E615-4BFB-A374-1108E4E239B9}"/>
    <cellStyle name="Notas 8 5" xfId="47141" xr:uid="{E30655E5-DD0B-4503-8F91-91E9A4113958}"/>
    <cellStyle name="Notas 8 5 2" xfId="47142" xr:uid="{50A5064C-F79F-4F0E-BC26-5986557AA095}"/>
    <cellStyle name="Notas 8 5 2 2" xfId="47143" xr:uid="{B7F6EA50-92C4-4FBD-BC1C-D39C9BD6577A}"/>
    <cellStyle name="Notas 8 5 2 2 2" xfId="47144" xr:uid="{5D612B55-2127-4280-8732-221C08A17D44}"/>
    <cellStyle name="Notas 8 5 2 2 2 2" xfId="47145" xr:uid="{9BB1A2C5-126C-48B1-A063-79F3E233D5F1}"/>
    <cellStyle name="Notas 8 5 2 2 3" xfId="47146" xr:uid="{42D4B9D3-CFD5-499B-80EF-1331053AC115}"/>
    <cellStyle name="Notas 8 5 2 3" xfId="47147" xr:uid="{70A04024-47E0-461E-8FE0-2B3584CDBC3D}"/>
    <cellStyle name="Notas 8 5 2 3 2" xfId="47148" xr:uid="{AED0D893-FEDC-42EB-9A2D-BD12CCD799A1}"/>
    <cellStyle name="Notas 8 5 2 4" xfId="47149" xr:uid="{BF9DF011-F337-43DF-A8A5-CD31BBB7FCCC}"/>
    <cellStyle name="Notas 8 5 3" xfId="47150" xr:uid="{9A15A7A5-9B29-4821-875C-99240B5B5A11}"/>
    <cellStyle name="Notas 8 5 3 2" xfId="47151" xr:uid="{190EC9C7-3D03-498D-A747-A3BF284D24A5}"/>
    <cellStyle name="Notas 8 5 3 2 2" xfId="47152" xr:uid="{910C5722-17BD-456D-9330-9FBC202568BD}"/>
    <cellStyle name="Notas 8 5 3 3" xfId="47153" xr:uid="{EF354818-A3D0-4D78-AEDC-9143F0B7F8D5}"/>
    <cellStyle name="Notas 8 5 4" xfId="47154" xr:uid="{11E95845-63DC-48D8-AD91-E67DD0D5610A}"/>
    <cellStyle name="Notas 8 5 4 2" xfId="47155" xr:uid="{AA502E0B-671A-41A9-B9EE-AC83016C6F0B}"/>
    <cellStyle name="Notas 8 5 5" xfId="47156" xr:uid="{8A66D7AB-7F95-4F1F-9EDF-51A071444342}"/>
    <cellStyle name="Notas 8 6" xfId="47157" xr:uid="{DD66EA0F-DF3C-4144-B9B4-93B9164312CD}"/>
    <cellStyle name="Notas 8 6 2" xfId="47158" xr:uid="{CD1657C0-1509-4107-A334-475357A06B61}"/>
    <cellStyle name="Notas 8 6 2 2" xfId="47159" xr:uid="{6568595C-16F1-48D0-A5CF-2ED1879999B0}"/>
    <cellStyle name="Notas 8 6 2 2 2" xfId="47160" xr:uid="{6D67DDBE-B886-4BD4-A836-54151672383C}"/>
    <cellStyle name="Notas 8 6 2 3" xfId="47161" xr:uid="{B2875D6D-2C0D-42BC-B464-501A0725112E}"/>
    <cellStyle name="Notas 8 6 3" xfId="47162" xr:uid="{482293C3-8E52-47A6-88E9-E1FFEEF6AE84}"/>
    <cellStyle name="Notas 8 6 3 2" xfId="47163" xr:uid="{4FDFDC64-A851-4408-8976-0306C281BEB4}"/>
    <cellStyle name="Notas 8 6 4" xfId="47164" xr:uid="{E0CA8F78-5D0E-4E6B-9A37-3CC8BAF0038C}"/>
    <cellStyle name="Notas 8 7" xfId="47165" xr:uid="{C672E291-8A96-4370-B04A-A549BCE30895}"/>
    <cellStyle name="Notas 8 7 2" xfId="47166" xr:uid="{3AD2BCDB-320B-4EAA-A472-8707AC5973E8}"/>
    <cellStyle name="Notas 8 7 2 2" xfId="47167" xr:uid="{0A0F13E2-CCF9-4C7E-95DE-F9492076747D}"/>
    <cellStyle name="Notas 8 7 3" xfId="47168" xr:uid="{DF757B0E-F495-43BE-9D17-196363871D88}"/>
    <cellStyle name="Notas 8 8" xfId="47169" xr:uid="{4C0878E2-839B-4230-9319-AA0D28365B32}"/>
    <cellStyle name="Notas 8 8 2" xfId="47170" xr:uid="{BA38EC8C-38E0-42E8-BA0D-2F597BCC6FD1}"/>
    <cellStyle name="Notas 8 8 2 2" xfId="47171" xr:uid="{AE474F41-3AC9-4356-B58C-5992B62B2748}"/>
    <cellStyle name="Notas 8 8 3" xfId="47172" xr:uid="{542AF16A-8520-4A24-A8F9-FA76C8C924FB}"/>
    <cellStyle name="Notas 8 9" xfId="47173" xr:uid="{532D2658-2747-41C8-95A1-378E169AA218}"/>
    <cellStyle name="Notas 8 9 2" xfId="47174" xr:uid="{488532B1-DCD6-41EA-B3CA-CC6BD60522DC}"/>
    <cellStyle name="Notas 8_INFORME" xfId="47175" xr:uid="{8D4E4D39-B42A-468D-8E62-13EF4CCD6349}"/>
    <cellStyle name="Notas 80" xfId="47176" xr:uid="{363D66C4-5E68-4F8A-A136-43853DC68BA4}"/>
    <cellStyle name="Notas 80 2" xfId="47177" xr:uid="{E104E519-59B7-4B0D-8E75-F010F96DC0D6}"/>
    <cellStyle name="Notas 80 2 2" xfId="47178" xr:uid="{37E60242-0624-4955-894F-82DC444C7A48}"/>
    <cellStyle name="Notas 80 3" xfId="47179" xr:uid="{32829888-EC4B-4FCD-9274-5350595509F0}"/>
    <cellStyle name="Notas 81" xfId="47180" xr:uid="{08D53396-F32A-4B4A-8F6D-62DFC3AF78C4}"/>
    <cellStyle name="Notas 81 2" xfId="47181" xr:uid="{DCE22E87-1B28-4B20-87E5-3C0F5804B51A}"/>
    <cellStyle name="Notas 81 2 2" xfId="47182" xr:uid="{A8B6E375-A9D1-4173-989B-9B5AD018A510}"/>
    <cellStyle name="Notas 81 3" xfId="47183" xr:uid="{9A860FBA-2674-4846-90E8-47509EA308F9}"/>
    <cellStyle name="Notas 82" xfId="47184" xr:uid="{0292BC8D-95AF-4CC9-9E6A-9F7BC756C19C}"/>
    <cellStyle name="Notas 82 2" xfId="47185" xr:uid="{255F496C-2799-4982-B1C2-D56860A33158}"/>
    <cellStyle name="Notas 82 2 2" xfId="47186" xr:uid="{9F63ACE5-AACA-4CF4-A43F-1A5014218B82}"/>
    <cellStyle name="Notas 82 3" xfId="47187" xr:uid="{9F6C9D10-56D0-40B8-A940-FA7E9CFE254F}"/>
    <cellStyle name="Notas 83" xfId="47188" xr:uid="{01C7B3BD-F419-4491-B5DC-FC9056CCF2F8}"/>
    <cellStyle name="Notas 83 2" xfId="47189" xr:uid="{16C4B43A-ED85-4E63-B8CA-6106027261D6}"/>
    <cellStyle name="Notas 83 2 2" xfId="47190" xr:uid="{87DE46EE-7489-4C35-8CC3-A2ECE2CAD942}"/>
    <cellStyle name="Notas 83 3" xfId="47191" xr:uid="{946B75A8-7292-4708-AFF6-B7D7A27204B8}"/>
    <cellStyle name="Notas 84" xfId="47192" xr:uid="{9503889F-5DE9-41D9-9AD2-7765038CBC11}"/>
    <cellStyle name="Notas 84 2" xfId="47193" xr:uid="{0A63E5E1-5A4A-4403-9A0F-B799FFAF8AAF}"/>
    <cellStyle name="Notas 84 2 2" xfId="47194" xr:uid="{3C1B902F-91E5-4178-88D6-F79283175D71}"/>
    <cellStyle name="Notas 84 3" xfId="47195" xr:uid="{1C39898A-8A23-4468-AD94-EEDFBFB00609}"/>
    <cellStyle name="Notas 85" xfId="47196" xr:uid="{3ACA49D8-B9E0-4BB2-A5CD-68AA3DE3CCC1}"/>
    <cellStyle name="Notas 85 2" xfId="47197" xr:uid="{F30850FD-8DD6-424F-B42E-D6B228089741}"/>
    <cellStyle name="Notas 86" xfId="47198" xr:uid="{FB225409-D675-4CC2-80E3-1D90A4580024}"/>
    <cellStyle name="Notas 86 2" xfId="47199" xr:uid="{B91B3828-7B57-4BFB-B453-5A845DE4F289}"/>
    <cellStyle name="Notas 87" xfId="47200" xr:uid="{A7E7FB9D-50E0-4B9B-B1B4-8F6ABC3EEB90}"/>
    <cellStyle name="Notas 87 2" xfId="47201" xr:uid="{BC130E02-725C-4720-8101-2C8208B3BC26}"/>
    <cellStyle name="Notas 88" xfId="47202" xr:uid="{243322B3-A0BD-4AFA-AFC1-63D708664A3C}"/>
    <cellStyle name="Notas 88 2" xfId="47203" xr:uid="{0E51FCE4-1B87-467D-90F0-D9DFFC7B0045}"/>
    <cellStyle name="Notas 89" xfId="47204" xr:uid="{B31C4DFF-C27C-477E-BBC5-073975CC9C81}"/>
    <cellStyle name="Notas 89 2" xfId="47205" xr:uid="{BE2E0330-B4E0-4A52-A87C-EBE742D88E8E}"/>
    <cellStyle name="Notas 9" xfId="47206" xr:uid="{D5CD08D1-281C-4DCE-A8BF-EC73BF9977B6}"/>
    <cellStyle name="Notas 9 10" xfId="47207" xr:uid="{15D87E1D-C721-4016-BF15-E6C452C71DEC}"/>
    <cellStyle name="Notas 9 2" xfId="47208" xr:uid="{BDC3EF83-C18D-44AE-8F61-D092B27866C9}"/>
    <cellStyle name="Notas 9 2 2" xfId="47209" xr:uid="{E885348A-A06A-41EA-B493-43578F860F44}"/>
    <cellStyle name="Notas 9 2 2 2" xfId="47210" xr:uid="{ADC18262-C60F-4D0E-A0D4-84CBF1481C89}"/>
    <cellStyle name="Notas 9 2 2 2 2" xfId="47211" xr:uid="{984B4114-2DB0-4B50-9603-0E361C53A1A6}"/>
    <cellStyle name="Notas 9 2 2 2 2 2" xfId="47212" xr:uid="{934145E6-C92A-4505-AB17-D2D70599776D}"/>
    <cellStyle name="Notas 9 2 2 2 3" xfId="47213" xr:uid="{0598A0D8-4F76-42A6-B247-A4BBFBE1AA4F}"/>
    <cellStyle name="Notas 9 2 2 3" xfId="47214" xr:uid="{C7E0F639-D3A4-411E-8038-41962009FA8C}"/>
    <cellStyle name="Notas 9 2 2 3 2" xfId="47215" xr:uid="{3BEF4A35-30EF-46CC-97CE-1D901DAED9DC}"/>
    <cellStyle name="Notas 9 2 2 4" xfId="47216" xr:uid="{27253069-A6B7-4B2C-A206-6B473B0F8FA6}"/>
    <cellStyle name="Notas 9 2 3" xfId="47217" xr:uid="{4A699205-3720-4024-B1E1-2FC04CE5D791}"/>
    <cellStyle name="Notas 9 2 3 2" xfId="47218" xr:uid="{FC2C00F3-2DFB-45A4-A356-25307B4B4F36}"/>
    <cellStyle name="Notas 9 2 3 2 2" xfId="47219" xr:uid="{E7969B51-A150-434B-9C73-E9B69B5E0B68}"/>
    <cellStyle name="Notas 9 2 3 3" xfId="47220" xr:uid="{C84AE7AD-53D4-4218-B7FA-E9B8FBC2BF24}"/>
    <cellStyle name="Notas 9 2 4" xfId="47221" xr:uid="{7DBB0BBB-F3DE-422E-8CA5-2B1F4616DAA3}"/>
    <cellStyle name="Notas 9 2 4 2" xfId="47222" xr:uid="{AA2EFC22-21D5-46A3-9AA0-398CFCCAD4F5}"/>
    <cellStyle name="Notas 9 2 5" xfId="47223" xr:uid="{A343F917-177C-4F78-B273-45A0294FB3BC}"/>
    <cellStyle name="Notas 9 3" xfId="47224" xr:uid="{A582595B-F4ED-4615-B7E0-B551FFE92CAE}"/>
    <cellStyle name="Notas 9 3 2" xfId="47225" xr:uid="{DCAE107A-9513-4595-9F68-18F6485BF6C2}"/>
    <cellStyle name="Notas 9 3 2 2" xfId="47226" xr:uid="{0463D7EB-C953-4C49-A3B6-B378E4302E45}"/>
    <cellStyle name="Notas 9 3 2 2 2" xfId="47227" xr:uid="{6EB12972-02DA-4F6B-B052-57DB7B3A55D1}"/>
    <cellStyle name="Notas 9 3 2 2 2 2" xfId="47228" xr:uid="{5081EBD1-68A7-4B1C-8E24-B502C97690D5}"/>
    <cellStyle name="Notas 9 3 2 2 3" xfId="47229" xr:uid="{FD5338CD-C5D0-4A56-A099-5F1AF334495C}"/>
    <cellStyle name="Notas 9 3 2 3" xfId="47230" xr:uid="{27D35392-8AF1-4794-AD82-3C1622D5E3B3}"/>
    <cellStyle name="Notas 9 3 2 3 2" xfId="47231" xr:uid="{4F16B16A-C006-4D0C-B3F8-3D52046AF9BF}"/>
    <cellStyle name="Notas 9 3 2 4" xfId="47232" xr:uid="{55E508E4-4FC3-48C9-A394-94A49CE12175}"/>
    <cellStyle name="Notas 9 3 3" xfId="47233" xr:uid="{C40C9EA9-1B0D-49E2-9D2A-20A87B937B5A}"/>
    <cellStyle name="Notas 9 3 3 2" xfId="47234" xr:uid="{67787FF4-B195-43C7-A0A1-44A373FCBF4E}"/>
    <cellStyle name="Notas 9 3 3 2 2" xfId="47235" xr:uid="{DE1491AD-566D-4D85-B724-56626FA5A323}"/>
    <cellStyle name="Notas 9 3 3 3" xfId="47236" xr:uid="{7ADB1688-6E72-4FDE-8476-4B1BF99CF4EF}"/>
    <cellStyle name="Notas 9 3 4" xfId="47237" xr:uid="{C818AFF9-3F3D-4ABB-9DF3-5098637A89B1}"/>
    <cellStyle name="Notas 9 3 4 2" xfId="47238" xr:uid="{53CF96A7-5BDF-4427-B809-BCAB2F272826}"/>
    <cellStyle name="Notas 9 3 5" xfId="47239" xr:uid="{F85074E6-D134-463F-9399-A383E24E782E}"/>
    <cellStyle name="Notas 9 4" xfId="47240" xr:uid="{E5E0F4D2-0A50-40CD-99EA-C14A1AF60B09}"/>
    <cellStyle name="Notas 9 4 2" xfId="47241" xr:uid="{D2599F8D-41EE-41FE-815B-4DDA70C0FC71}"/>
    <cellStyle name="Notas 9 4 2 2" xfId="47242" xr:uid="{0A984D6B-A29E-47E8-B4CB-912231C313E1}"/>
    <cellStyle name="Notas 9 4 2 2 2" xfId="47243" xr:uid="{F9A6724A-E6E0-4134-A261-282757A6E02F}"/>
    <cellStyle name="Notas 9 4 2 2 2 2" xfId="47244" xr:uid="{341908D3-8D41-4819-A2CF-E056055E06EB}"/>
    <cellStyle name="Notas 9 4 2 2 3" xfId="47245" xr:uid="{8C0BF15F-864A-4142-928A-52B5648A814C}"/>
    <cellStyle name="Notas 9 4 2 3" xfId="47246" xr:uid="{C9CE1153-D537-4398-8BD3-8DE30693717F}"/>
    <cellStyle name="Notas 9 4 2 3 2" xfId="47247" xr:uid="{D045F719-6CB2-42F8-8D06-167BDC6050A4}"/>
    <cellStyle name="Notas 9 4 2 4" xfId="47248" xr:uid="{30EB5420-D802-4622-832C-C4BB4458314A}"/>
    <cellStyle name="Notas 9 4 3" xfId="47249" xr:uid="{1112EF3A-8DE1-4A1A-8C4B-21AE722431B8}"/>
    <cellStyle name="Notas 9 4 3 2" xfId="47250" xr:uid="{96E900BE-BFCA-413B-85AF-3C156BC4A4A3}"/>
    <cellStyle name="Notas 9 4 3 2 2" xfId="47251" xr:uid="{E1FED6DB-0BA8-41DD-9C85-81B93BAFD40F}"/>
    <cellStyle name="Notas 9 4 3 3" xfId="47252" xr:uid="{445D8F1F-94F5-4660-B140-E15B9B62BB7F}"/>
    <cellStyle name="Notas 9 4 4" xfId="47253" xr:uid="{0AE755C1-E403-4C41-884B-02280BCD37E6}"/>
    <cellStyle name="Notas 9 4 4 2" xfId="47254" xr:uid="{E7A441C1-44E5-4662-A9FF-CD7210927436}"/>
    <cellStyle name="Notas 9 4 5" xfId="47255" xr:uid="{81A8F186-C145-459E-AA5E-F4FCA5117A0D}"/>
    <cellStyle name="Notas 9 5" xfId="47256" xr:uid="{D940C4B2-A49B-4530-BC40-08C5A09AD0E0}"/>
    <cellStyle name="Notas 9 5 2" xfId="47257" xr:uid="{D91E5A1B-3601-4D56-A10D-EF73D978C74E}"/>
    <cellStyle name="Notas 9 5 2 2" xfId="47258" xr:uid="{6D2B721E-37A8-4180-863D-DAE3601DA670}"/>
    <cellStyle name="Notas 9 5 2 2 2" xfId="47259" xr:uid="{AB97A109-B74F-48EC-84C7-1A55EA20B800}"/>
    <cellStyle name="Notas 9 5 2 2 2 2" xfId="47260" xr:uid="{951117A6-608A-49E6-B0C5-E19A97E4EB6F}"/>
    <cellStyle name="Notas 9 5 2 2 3" xfId="47261" xr:uid="{1230F976-4072-4042-97B5-453C369212FD}"/>
    <cellStyle name="Notas 9 5 2 3" xfId="47262" xr:uid="{2D592C56-B3C4-48D8-9D04-4A1C8E3A8AD8}"/>
    <cellStyle name="Notas 9 5 2 3 2" xfId="47263" xr:uid="{0435A2BB-C75E-419C-B8FE-6BA8C1CAA937}"/>
    <cellStyle name="Notas 9 5 2 4" xfId="47264" xr:uid="{F71B60E0-0691-4257-A3FC-609BE464EE7B}"/>
    <cellStyle name="Notas 9 5 3" xfId="47265" xr:uid="{E5AF1573-D447-43F4-9ADD-66BA16F2BEB2}"/>
    <cellStyle name="Notas 9 5 3 2" xfId="47266" xr:uid="{67DD88F0-BD86-49F2-8E1E-C9777193FEF9}"/>
    <cellStyle name="Notas 9 5 3 2 2" xfId="47267" xr:uid="{09D4E9E8-645F-4485-80FD-F033FC4A9CEB}"/>
    <cellStyle name="Notas 9 5 3 3" xfId="47268" xr:uid="{957F16E8-5F6F-442A-8050-2AB93C1FF728}"/>
    <cellStyle name="Notas 9 5 4" xfId="47269" xr:uid="{589231EA-F8EF-4932-9797-E75B0D99B5AE}"/>
    <cellStyle name="Notas 9 5 4 2" xfId="47270" xr:uid="{47C0BDD2-F459-46F2-9525-DE44CA4814DF}"/>
    <cellStyle name="Notas 9 5 5" xfId="47271" xr:uid="{5BAB66E5-F19F-4111-A2F3-463176EBFE47}"/>
    <cellStyle name="Notas 9 6" xfId="47272" xr:uid="{732E29D0-B0C2-4824-AAA4-04A46F89F75E}"/>
    <cellStyle name="Notas 9 6 2" xfId="47273" xr:uid="{E3D3106E-D88F-4782-96C4-7028BDF42D21}"/>
    <cellStyle name="Notas 9 6 2 2" xfId="47274" xr:uid="{EEA71826-2093-4C1B-8CB0-75C0B5FEC2C1}"/>
    <cellStyle name="Notas 9 6 2 2 2" xfId="47275" xr:uid="{D8D50B6C-F0B5-487E-9BD6-69BFA4EF7F76}"/>
    <cellStyle name="Notas 9 6 2 3" xfId="47276" xr:uid="{64C78A07-6FC1-41B6-B3D0-57A92E52CAB0}"/>
    <cellStyle name="Notas 9 6 3" xfId="47277" xr:uid="{94C61940-BCD1-456C-9978-05D8E45B4105}"/>
    <cellStyle name="Notas 9 6 3 2" xfId="47278" xr:uid="{44878CBA-B17E-43FF-9780-3198285813BC}"/>
    <cellStyle name="Notas 9 6 4" xfId="47279" xr:uid="{3099F317-5F88-4B8D-A6EC-1042DD6101F2}"/>
    <cellStyle name="Notas 9 7" xfId="47280" xr:uid="{7CAEBF40-D25C-4E87-9699-0A88C35FDA72}"/>
    <cellStyle name="Notas 9 7 2" xfId="47281" xr:uid="{C5800BAD-EA14-43C9-AF6C-5926222875F6}"/>
    <cellStyle name="Notas 9 7 2 2" xfId="47282" xr:uid="{31A1ED36-66FA-419D-A358-131E6F6E2E1B}"/>
    <cellStyle name="Notas 9 7 3" xfId="47283" xr:uid="{4689CA0B-9013-46F7-B02A-243C7C015CE0}"/>
    <cellStyle name="Notas 9 8" xfId="47284" xr:uid="{29A50BB2-D548-45D4-99B5-6C764BFAC1CC}"/>
    <cellStyle name="Notas 9 8 2" xfId="47285" xr:uid="{BA760BC2-44D8-44A5-953B-55E8EACB6696}"/>
    <cellStyle name="Notas 9 8 2 2" xfId="47286" xr:uid="{6EC0E23A-28B9-4354-96F7-C27957E8595D}"/>
    <cellStyle name="Notas 9 8 3" xfId="47287" xr:uid="{2F76D880-C091-47E0-A46A-85C360652EC2}"/>
    <cellStyle name="Notas 9 9" xfId="47288" xr:uid="{966179D6-B3BA-4B1E-9210-53BA7DBAB1D3}"/>
    <cellStyle name="Notas 9 9 2" xfId="47289" xr:uid="{CC285D78-A075-4C28-8E69-3DEB8758FD45}"/>
    <cellStyle name="Notas 9_INFORME" xfId="47290" xr:uid="{525BF808-AE3A-4CF7-BE21-78EF013B7707}"/>
    <cellStyle name="Notas 90" xfId="47291" xr:uid="{0FD5F4A0-29F9-4FAC-B9A5-0045A9A9E8FA}"/>
    <cellStyle name="Notas 91" xfId="47292" xr:uid="{BA6BD14E-B3EB-4E42-AB2D-F5797415EF3F}"/>
    <cellStyle name="Notas 92" xfId="47293" xr:uid="{B10635E4-A1B0-4272-88E1-D18E5E7FCCE7}"/>
    <cellStyle name="Notas 93" xfId="47294" xr:uid="{3E586D5E-FCDF-41FC-87A6-E9CBEBA6E128}"/>
    <cellStyle name="Notas 94" xfId="47295" xr:uid="{38090D8B-6476-4F74-A5D6-635D094C0EE4}"/>
    <cellStyle name="Notas 95" xfId="47296" xr:uid="{0991D2F8-A84D-4F6B-84A6-425FFC431595}"/>
    <cellStyle name="Notas 96" xfId="47297" xr:uid="{0AF253AD-CAC2-4E68-B042-89776ACCADEE}"/>
    <cellStyle name="Notas 97" xfId="47298" xr:uid="{11FC21A4-A4B2-47A4-8270-D679FD0448AC}"/>
    <cellStyle name="Notas 98" xfId="47299" xr:uid="{2894183C-461C-45D0-9A98-3B4E6ADCD1B9}"/>
    <cellStyle name="Notas 99" xfId="47300" xr:uid="{EF6C70F5-A807-41F9-B46D-DFC42A03AB99}"/>
    <cellStyle name="Note 10" xfId="47301" xr:uid="{D02BFE71-F2AD-4959-B493-1038D49E221B}"/>
    <cellStyle name="Note 10 2" xfId="47302" xr:uid="{FD52439D-6D8F-4B15-8674-7EA26264B729}"/>
    <cellStyle name="Note 10 2 2" xfId="47303" xr:uid="{1D01A593-EC31-4952-B60C-6084E170B507}"/>
    <cellStyle name="Note 10 2 2 2" xfId="47304" xr:uid="{D69DE402-5652-4E93-B3DB-42E55EFC7F71}"/>
    <cellStyle name="Note 10 2 3" xfId="47305" xr:uid="{6FB05A42-0672-4314-B83A-CFC8F3D59094}"/>
    <cellStyle name="Note 10 3" xfId="47306" xr:uid="{F4E23EF5-A62E-4452-8AC2-E698ED79488D}"/>
    <cellStyle name="Note 10 3 2" xfId="47307" xr:uid="{3C41AE83-231C-4DD1-8604-E75B538097D4}"/>
    <cellStyle name="Note 10 4" xfId="47308" xr:uid="{116196BC-D602-43B8-842E-1A6B231AADA0}"/>
    <cellStyle name="Note 11" xfId="47309" xr:uid="{AEED1364-E7DE-4800-81C7-F1E39963DDEA}"/>
    <cellStyle name="Note 11 2" xfId="47310" xr:uid="{6B4B96B1-01C6-4BC6-A2DC-959E9AE36CA5}"/>
    <cellStyle name="Note 11 2 2" xfId="47311" xr:uid="{ABD7F606-EE4F-4572-9A98-9D51452F1529}"/>
    <cellStyle name="Note 11 2 2 2" xfId="47312" xr:uid="{C758AED8-3106-4F95-875D-425967A12E9E}"/>
    <cellStyle name="Note 11 2 3" xfId="47313" xr:uid="{ABF8D5DE-725E-497E-AAF4-8121EE6F74B9}"/>
    <cellStyle name="Note 11 3" xfId="47314" xr:uid="{19AF4CD2-C56B-4E69-B871-F675AFFD4E90}"/>
    <cellStyle name="Note 11 3 2" xfId="47315" xr:uid="{05F6F7A2-0DBD-4958-BD52-D17B7FFEDC8C}"/>
    <cellStyle name="Note 11 4" xfId="47316" xr:uid="{ADF850E0-3630-4F7F-B6EA-AD890DC32892}"/>
    <cellStyle name="Note 12" xfId="47317" xr:uid="{012A90A9-3F52-45D7-87D5-3DBD1C5CF05C}"/>
    <cellStyle name="Note 12 2" xfId="47318" xr:uid="{8E29CDF7-FEB1-426D-8129-BC264A2B0DB8}"/>
    <cellStyle name="Note 12 2 2" xfId="47319" xr:uid="{84CCDB16-FA11-4270-847B-D38CF278FB70}"/>
    <cellStyle name="Note 12 2 3" xfId="47320" xr:uid="{C5CD8B63-E76D-4189-A6FC-74262BA09CC7}"/>
    <cellStyle name="Note 12 3" xfId="47321" xr:uid="{ED8D4B45-C6C9-4852-95CD-82FC9447CE88}"/>
    <cellStyle name="Note 12 4" xfId="47322" xr:uid="{4D47E4CE-3DA6-4B51-BA92-ED494767C621}"/>
    <cellStyle name="Note 13" xfId="47323" xr:uid="{F88AFC04-F8AA-4678-8928-8A6132AB2D56}"/>
    <cellStyle name="Note 13 2" xfId="47324" xr:uid="{4323C594-A982-408F-AD5A-22BF955659CF}"/>
    <cellStyle name="Note 13 2 2" xfId="47325" xr:uid="{0C22C2E6-72A9-43E3-8DE6-94B0081AC8BB}"/>
    <cellStyle name="Note 13 3" xfId="47326" xr:uid="{E3356F1D-8252-42D0-91DA-CE98FD7E665E}"/>
    <cellStyle name="Note 14" xfId="47327" xr:uid="{07CE6ED7-1FEF-4E90-A56E-995145585D5F}"/>
    <cellStyle name="Note 14 2" xfId="47328" xr:uid="{189E6CC1-A7F3-470A-A40B-397F4A148381}"/>
    <cellStyle name="Note 14 3" xfId="47329" xr:uid="{49A3110A-0834-4F44-9623-35B48FC228F9}"/>
    <cellStyle name="Note 15" xfId="47330" xr:uid="{755DEE0A-87D8-4D46-98B6-551429696F2D}"/>
    <cellStyle name="Note 16" xfId="47331" xr:uid="{E5C11426-B8AC-449A-A127-09C3E1FFE98A}"/>
    <cellStyle name="Note 17" xfId="47332" xr:uid="{DF11D708-9F49-4618-B4B3-E4DFD5BDBB1D}"/>
    <cellStyle name="Note 18" xfId="47333" xr:uid="{4FD7A76F-D85B-434C-AFF9-E29312395763}"/>
    <cellStyle name="Note 19" xfId="47334" xr:uid="{A46AF241-36C1-42B9-B71E-1CE7484F8F14}"/>
    <cellStyle name="Note 2" xfId="47335" xr:uid="{A15BE1A6-E9FE-452E-9E98-FAF5D8BD2D41}"/>
    <cellStyle name="Note 2 10" xfId="47336" xr:uid="{41CF64EF-6308-4804-A98E-6389BB9230D4}"/>
    <cellStyle name="Note 2 10 2" xfId="47337" xr:uid="{17EEDC28-1BE7-4E27-AD22-0127408532A2}"/>
    <cellStyle name="Note 2 10 2 2" xfId="47338" xr:uid="{B2CDFAAE-CA5D-403C-A1F8-BDF11AE92568}"/>
    <cellStyle name="Note 2 10 2 2 2" xfId="47339" xr:uid="{B8E13E7A-80CF-4668-99AA-C758F770EF91}"/>
    <cellStyle name="Note 2 10 2 3" xfId="47340" xr:uid="{7E43F89C-57A9-4AF8-A2FD-46CDD9DCF9DB}"/>
    <cellStyle name="Note 2 10 3" xfId="47341" xr:uid="{8DC39F31-B782-40E6-BA87-823BB09F0B94}"/>
    <cellStyle name="Note 2 10 3 2" xfId="47342" xr:uid="{0BC37A1F-2264-43E2-887F-4861FDA62488}"/>
    <cellStyle name="Note 2 10 4" xfId="47343" xr:uid="{A5E80A70-0905-4D0F-8D57-3F7DC173741E}"/>
    <cellStyle name="Note 2 11" xfId="47344" xr:uid="{2A1CBF23-EBA5-482E-98CA-B6389513956F}"/>
    <cellStyle name="Note 2 11 2" xfId="47345" xr:uid="{BDC817C3-F6E1-4A80-B016-D9D0F87BEE45}"/>
    <cellStyle name="Note 2 11 2 2" xfId="47346" xr:uid="{04540199-0B7F-40CB-BA95-88790E5D572D}"/>
    <cellStyle name="Note 2 11 2 2 2" xfId="47347" xr:uid="{F242B0E6-AE6F-4EF8-847C-E07B7B25BB0B}"/>
    <cellStyle name="Note 2 11 2 3" xfId="47348" xr:uid="{2E7027DB-44FD-4A60-8684-2F812DA8ABA1}"/>
    <cellStyle name="Note 2 11 3" xfId="47349" xr:uid="{5D1B4B14-EEA5-44F5-96EF-A67A5E58CD0C}"/>
    <cellStyle name="Note 2 11 3 2" xfId="47350" xr:uid="{F7BA8CEE-E8D8-4B15-9481-29220012453A}"/>
    <cellStyle name="Note 2 11 4" xfId="47351" xr:uid="{84C58ADC-A8FD-41C7-8B48-41FA61D591AC}"/>
    <cellStyle name="Note 2 12" xfId="47352" xr:uid="{4E2C857F-F0F7-4118-8A22-13FAB41BC370}"/>
    <cellStyle name="Note 2 12 2" xfId="47353" xr:uid="{6CB21DDC-973C-422A-A5CC-B8082E1DC371}"/>
    <cellStyle name="Note 2 12 2 2" xfId="47354" xr:uid="{AC32CECE-52B9-479A-AC09-CE8E2EDE6B44}"/>
    <cellStyle name="Note 2 12 3" xfId="47355" xr:uid="{BEC60292-81A7-4ECC-9049-1239F7E20E18}"/>
    <cellStyle name="Note 2 13" xfId="47356" xr:uid="{819BBCCF-ADAE-4220-AB50-9065224854B9}"/>
    <cellStyle name="Note 2 13 2" xfId="47357" xr:uid="{2B29514E-9527-40D3-9069-836172F2C3E5}"/>
    <cellStyle name="Note 2 13 2 2" xfId="47358" xr:uid="{B2EFC30E-8581-4160-A01C-90422911A377}"/>
    <cellStyle name="Note 2 13 3" xfId="47359" xr:uid="{5F1349D8-0164-4F46-8563-ABC3181DF3DF}"/>
    <cellStyle name="Note 2 14" xfId="47360" xr:uid="{CC1FE66F-A8A2-4256-AC7D-C04E65555963}"/>
    <cellStyle name="Note 2 14 2" xfId="47361" xr:uid="{9A79DC33-F6ED-4210-AE92-299389590176}"/>
    <cellStyle name="Note 2 14 2 2" xfId="47362" xr:uid="{B7726F0B-542F-4EA5-A0F8-8BA83FCA2561}"/>
    <cellStyle name="Note 2 14 3" xfId="47363" xr:uid="{0CF2253D-1310-412E-A12D-C774FFAC5DC0}"/>
    <cellStyle name="Note 2 15" xfId="47364" xr:uid="{AB529050-5412-4067-9B85-188576DB1DE6}"/>
    <cellStyle name="Note 2 15 2" xfId="47365" xr:uid="{4A1E649F-E3E4-43A5-BDF1-E93E7930B3F7}"/>
    <cellStyle name="Note 2 15 2 2" xfId="47366" xr:uid="{8A8F8B2E-ED3A-4D31-B08B-9D6F16761DDD}"/>
    <cellStyle name="Note 2 15 3" xfId="47367" xr:uid="{80CCD0C6-CEAD-4F2B-8C52-1BBA09517711}"/>
    <cellStyle name="Note 2 16" xfId="47368" xr:uid="{938BB56D-9DDA-4B86-AF2C-C2FCB1FFE887}"/>
    <cellStyle name="Note 2 16 2" xfId="47369" xr:uid="{95AB970E-C852-45BB-8EA9-F94C68B7D584}"/>
    <cellStyle name="Note 2 17" xfId="47370" xr:uid="{9C53DAE5-DBDF-46B9-9B2A-FCC371F13872}"/>
    <cellStyle name="Note 2 17 2" xfId="47371" xr:uid="{F765E8CC-879D-4FD3-B816-0E37E0D45823}"/>
    <cellStyle name="Note 2 18" xfId="47372" xr:uid="{13D33E5C-460B-40DE-8244-EBF5DE36DC70}"/>
    <cellStyle name="Note 2 19" xfId="58929" xr:uid="{71FAB10D-96BB-41BB-A604-7109E014B276}"/>
    <cellStyle name="Note 2 2" xfId="47373" xr:uid="{68FDAE83-442B-4D00-8E76-E23439683C2B}"/>
    <cellStyle name="Note 2 2 10" xfId="47374" xr:uid="{21BC86C3-4BAC-4DDB-81A4-3D44D072E7AF}"/>
    <cellStyle name="Note 2 2 10 2" xfId="47375" xr:uid="{FB2FB44C-23C0-4C7C-88AD-0492CB48A043}"/>
    <cellStyle name="Note 2 2 11" xfId="47376" xr:uid="{AD924AE2-F15A-48F7-B28F-F27FBC8B1A27}"/>
    <cellStyle name="Note 2 2 11 2" xfId="47377" xr:uid="{4B58ED81-A40B-4206-9B1F-569C6662AC4C}"/>
    <cellStyle name="Note 2 2 12" xfId="47378" xr:uid="{517EC281-D88D-440D-9F0E-9C5062BA18E7}"/>
    <cellStyle name="Note 2 2 2" xfId="47379" xr:uid="{D53214B3-7543-4EB4-A26D-85E3D8C4B590}"/>
    <cellStyle name="Note 2 2 2 2" xfId="47380" xr:uid="{E1F1C172-2236-40B6-ABFA-2A46041890A6}"/>
    <cellStyle name="Note 2 2 2 2 2" xfId="47381" xr:uid="{D66622C2-132A-46DD-8845-93B1F0B853DD}"/>
    <cellStyle name="Note 2 2 2 2 2 2" xfId="47382" xr:uid="{D8B746FA-BD02-4B05-A640-D6A72ED5BC60}"/>
    <cellStyle name="Note 2 2 2 2 2 2 2" xfId="47383" xr:uid="{80DD77B7-A6D1-4301-8B3B-08744A73224F}"/>
    <cellStyle name="Note 2 2 2 2 2 2 2 2" xfId="47384" xr:uid="{C29AB260-03EA-4F56-95C9-91A2AAE7EF04}"/>
    <cellStyle name="Note 2 2 2 2 2 2 3" xfId="47385" xr:uid="{9EAA193A-38E8-4F0F-AFE9-C23ADA9A5103}"/>
    <cellStyle name="Note 2 2 2 2 2 3" xfId="47386" xr:uid="{7E4878CF-D7F0-4FFC-844F-0C229A1894AD}"/>
    <cellStyle name="Note 2 2 2 2 2 3 2" xfId="47387" xr:uid="{9DFE3586-4A02-4FF0-B1EE-0D0A97213826}"/>
    <cellStyle name="Note 2 2 2 2 2 4" xfId="47388" xr:uid="{EDFED4ED-29E7-4960-A80C-4AC85E5CFF68}"/>
    <cellStyle name="Note 2 2 2 2 3" xfId="47389" xr:uid="{22D6EF3C-4DB7-4941-89BD-FBDE77175BF8}"/>
    <cellStyle name="Note 2 2 2 2 3 2" xfId="47390" xr:uid="{E3DA207F-CA67-4E3B-9B3E-3B051DEE9559}"/>
    <cellStyle name="Note 2 2 2 2 3 2 2" xfId="47391" xr:uid="{E43C3818-5888-40B9-A52D-F49959B0D214}"/>
    <cellStyle name="Note 2 2 2 2 3 3" xfId="47392" xr:uid="{FDCAE28D-D92B-4C0C-BCFD-82F9A2C09F86}"/>
    <cellStyle name="Note 2 2 2 2 4" xfId="47393" xr:uid="{DCD25233-0737-4DE8-8304-73A4D8CD39F5}"/>
    <cellStyle name="Note 2 2 2 2 4 2" xfId="47394" xr:uid="{D231A375-3B58-40B3-874F-07DF096E260A}"/>
    <cellStyle name="Note 2 2 2 2 5" xfId="47395" xr:uid="{AF5FDD6C-C612-4C92-935D-FACAE5CDBC63}"/>
    <cellStyle name="Note 2 2 2 3" xfId="47396" xr:uid="{C23D1E4D-9588-44F5-8E90-0CD9966FF12E}"/>
    <cellStyle name="Note 2 2 2 3 2" xfId="47397" xr:uid="{C1859DAD-20EC-4BF1-B2FF-395CC3434A95}"/>
    <cellStyle name="Note 2 2 2 3 2 2" xfId="47398" xr:uid="{56FA6EE1-96AD-4BC8-AD68-C0408B3CDFDF}"/>
    <cellStyle name="Note 2 2 2 3 2 2 2" xfId="47399" xr:uid="{72218804-7221-47E0-A981-1E8DE2C6E6F5}"/>
    <cellStyle name="Note 2 2 2 3 2 3" xfId="47400" xr:uid="{6097BE7A-036A-4827-9BCA-27143272508E}"/>
    <cellStyle name="Note 2 2 2 3 3" xfId="47401" xr:uid="{6A795A0A-900A-4980-B3E0-047D11F51A61}"/>
    <cellStyle name="Note 2 2 2 3 3 2" xfId="47402" xr:uid="{0EF21676-2200-445B-91F4-CB085B4809D3}"/>
    <cellStyle name="Note 2 2 2 3 4" xfId="47403" xr:uid="{C72017CB-23B0-4DAA-9012-ED950D47E0D4}"/>
    <cellStyle name="Note 2 2 2 4" xfId="47404" xr:uid="{28E7B4B4-16E1-494A-979E-06D562F67EF7}"/>
    <cellStyle name="Note 2 2 2 4 2" xfId="47405" xr:uid="{AAC0E6C2-E01E-47C0-B0C7-F6D1E359E51A}"/>
    <cellStyle name="Note 2 2 2 4 2 2" xfId="47406" xr:uid="{DDFE8123-91ED-444C-8BF6-81D7044102E5}"/>
    <cellStyle name="Note 2 2 2 4 3" xfId="47407" xr:uid="{063AACBD-9DFA-48C7-835D-AC2968A27610}"/>
    <cellStyle name="Note 2 2 2 5" xfId="47408" xr:uid="{0B2A13E5-E099-413E-B9C5-065D0E80EDCD}"/>
    <cellStyle name="Note 2 2 2 5 2" xfId="47409" xr:uid="{39E4F66A-7CFC-42E1-8DF8-6E97DEC772B0}"/>
    <cellStyle name="Note 2 2 2 6" xfId="47410" xr:uid="{B989D7AC-D4B1-4D4B-9639-FDB1EB1EC153}"/>
    <cellStyle name="Note 2 2 2_INFORME" xfId="47411" xr:uid="{EC25AEA1-6017-40B4-AC55-A9F22DC1CD1F}"/>
    <cellStyle name="Note 2 2 3" xfId="47412" xr:uid="{EACA03CB-4A73-445C-84D6-E987A1AB4BA3}"/>
    <cellStyle name="Note 2 2 3 2" xfId="47413" xr:uid="{AEE991A2-BA62-459B-838A-14D5DE5BAE03}"/>
    <cellStyle name="Note 2 2 3 2 2" xfId="47414" xr:uid="{8CC918A4-92B9-4D24-BE07-9A14CE895595}"/>
    <cellStyle name="Note 2 2 3 2 2 2" xfId="47415" xr:uid="{E013EDCE-BCA6-4EEF-9D6E-70C13BC2F650}"/>
    <cellStyle name="Note 2 2 3 2 2 2 2" xfId="47416" xr:uid="{0BDBE5F3-20EF-455D-A3F8-48A1A08E34D0}"/>
    <cellStyle name="Note 2 2 3 2 2 3" xfId="47417" xr:uid="{027F4D16-B8E3-4C0D-A90E-7ABCF41BA7A4}"/>
    <cellStyle name="Note 2 2 3 2 3" xfId="47418" xr:uid="{DD0EB4B4-0631-41BB-B077-AF83B7B52F6C}"/>
    <cellStyle name="Note 2 2 3 2 3 2" xfId="47419" xr:uid="{73ABD073-45C5-449A-A729-8DE8ACE6FCCB}"/>
    <cellStyle name="Note 2 2 3 2 4" xfId="47420" xr:uid="{78F4D63C-F73A-4BFE-B5E2-C4A2538ADB67}"/>
    <cellStyle name="Note 2 2 3 3" xfId="47421" xr:uid="{C7CC598B-EBBC-4E51-AE7E-141686EECBDA}"/>
    <cellStyle name="Note 2 2 3 3 2" xfId="47422" xr:uid="{287531F7-91C6-4AB5-B30F-7E5539AD060A}"/>
    <cellStyle name="Note 2 2 3 3 2 2" xfId="47423" xr:uid="{57F05079-4DD2-48C9-AB32-13C2EAB14469}"/>
    <cellStyle name="Note 2 2 3 3 3" xfId="47424" xr:uid="{84FEED0F-D34E-4A64-9D19-5219447F45A4}"/>
    <cellStyle name="Note 2 2 3 4" xfId="47425" xr:uid="{E286C295-574E-4F39-93A9-3ACAAF305777}"/>
    <cellStyle name="Note 2 2 3 4 2" xfId="47426" xr:uid="{911AE9AC-6BC8-4F64-B7D1-B21AF8ECAADF}"/>
    <cellStyle name="Note 2 2 3 5" xfId="47427" xr:uid="{DC002B85-645F-4350-97BE-04BD1387E57B}"/>
    <cellStyle name="Note 2 2 4" xfId="47428" xr:uid="{EA140871-F813-43B7-B635-F3CF8E845CFD}"/>
    <cellStyle name="Note 2 2 4 2" xfId="47429" xr:uid="{25FAAE94-3A03-43B0-9A13-1C6AB2810B13}"/>
    <cellStyle name="Note 2 2 4 2 2" xfId="47430" xr:uid="{AB1D17C3-0F1F-41E2-A475-FB769C179A6A}"/>
    <cellStyle name="Note 2 2 4 2 2 2" xfId="47431" xr:uid="{D3A35106-9290-4264-96FB-181E76517DF7}"/>
    <cellStyle name="Note 2 2 4 2 2 2 2" xfId="47432" xr:uid="{EE2053EB-A7EC-44E7-90D7-07AFB2363C85}"/>
    <cellStyle name="Note 2 2 4 2 2 3" xfId="47433" xr:uid="{0E89DD3B-0A2B-49BE-9402-76D9F6A6C85A}"/>
    <cellStyle name="Note 2 2 4 2 3" xfId="47434" xr:uid="{E590C7A7-ED5A-47B3-AC6D-8EC1837A8FF5}"/>
    <cellStyle name="Note 2 2 4 2 3 2" xfId="47435" xr:uid="{69497E71-DF5F-425B-9CAA-BD1BEA52DBC6}"/>
    <cellStyle name="Note 2 2 4 2 4" xfId="47436" xr:uid="{4D40051F-C167-4BE7-B8CF-D402D0581C8E}"/>
    <cellStyle name="Note 2 2 4 3" xfId="47437" xr:uid="{9775FADC-1381-4FAB-8625-E53E68E25E23}"/>
    <cellStyle name="Note 2 2 4 3 2" xfId="47438" xr:uid="{84920D13-8855-44E5-ABE6-31BA15FAD45F}"/>
    <cellStyle name="Note 2 2 4 3 2 2" xfId="47439" xr:uid="{178667F6-2AC3-4856-8C8F-6E1CE68948F1}"/>
    <cellStyle name="Note 2 2 4 3 3" xfId="47440" xr:uid="{CF63E721-36AB-41C4-972D-6DC94145C31D}"/>
    <cellStyle name="Note 2 2 4 4" xfId="47441" xr:uid="{92CE962D-38CE-47FB-B7FF-3A7FCC2F9B2C}"/>
    <cellStyle name="Note 2 2 4 4 2" xfId="47442" xr:uid="{57D1A986-6AAF-46D8-B65A-5A8DA84472A0}"/>
    <cellStyle name="Note 2 2 4 5" xfId="47443" xr:uid="{CA08B3D4-1166-4C01-9EF1-BA9B2844573C}"/>
    <cellStyle name="Note 2 2 5" xfId="47444" xr:uid="{40F28865-1046-45F2-ABE7-124E2B80D478}"/>
    <cellStyle name="Note 2 2 5 2" xfId="47445" xr:uid="{F7C40942-C75B-4955-9763-27DC099E544C}"/>
    <cellStyle name="Note 2 2 5 2 2" xfId="47446" xr:uid="{574A5722-42E0-4D19-BDE1-77D4523A8900}"/>
    <cellStyle name="Note 2 2 5 2 2 2" xfId="47447" xr:uid="{C66EC28C-C53D-4D6A-A1CF-4BCC1934B360}"/>
    <cellStyle name="Note 2 2 5 2 2 2 2" xfId="47448" xr:uid="{88EB5563-8CF5-401B-8B8B-8729B8E29C30}"/>
    <cellStyle name="Note 2 2 5 2 2 3" xfId="47449" xr:uid="{5CCBFEA7-B2AD-48AA-82DB-AB9949E5F979}"/>
    <cellStyle name="Note 2 2 5 2 3" xfId="47450" xr:uid="{02A17F33-94DB-437B-A6C8-F2FE73458748}"/>
    <cellStyle name="Note 2 2 5 2 3 2" xfId="47451" xr:uid="{4CEFB781-4B48-4F47-AC0B-F7B5DBF5BE9E}"/>
    <cellStyle name="Note 2 2 5 2 4" xfId="47452" xr:uid="{683EF2EF-38A2-430B-9C1B-179CB4384E70}"/>
    <cellStyle name="Note 2 2 5 3" xfId="47453" xr:uid="{4DD78975-B97E-4CD5-A4F3-981B30B6E4A2}"/>
    <cellStyle name="Note 2 2 5 3 2" xfId="47454" xr:uid="{2B1B31B7-65A7-4B40-9BE9-D4202CF707E8}"/>
    <cellStyle name="Note 2 2 5 3 2 2" xfId="47455" xr:uid="{4E9E61B4-6E1A-4F99-B3E7-A0968906974D}"/>
    <cellStyle name="Note 2 2 5 3 3" xfId="47456" xr:uid="{BE5B16E6-AE56-4B31-BDB5-43D5E6EA101D}"/>
    <cellStyle name="Note 2 2 5 4" xfId="47457" xr:uid="{D33FE235-53B9-4D78-AAF6-8DCBDD8FF2E8}"/>
    <cellStyle name="Note 2 2 5 4 2" xfId="47458" xr:uid="{0157DB73-6398-4ED2-A335-1FC48659F091}"/>
    <cellStyle name="Note 2 2 5 5" xfId="47459" xr:uid="{148F0E87-46D4-4860-985A-653954230860}"/>
    <cellStyle name="Note 2 2 6" xfId="47460" xr:uid="{CEB3DBC6-778B-4965-930D-BFB6C80C04F3}"/>
    <cellStyle name="Note 2 2 6 2" xfId="47461" xr:uid="{AE9821B5-0F0B-443A-A25C-3D5333E97101}"/>
    <cellStyle name="Note 2 2 6 2 2" xfId="47462" xr:uid="{2FA0CBB0-DECD-4856-936A-957D83A5EFC1}"/>
    <cellStyle name="Note 2 2 6 2 2 2" xfId="47463" xr:uid="{3DEB4A66-13A5-4236-B95D-5ECDD10CDE28}"/>
    <cellStyle name="Note 2 2 6 2 3" xfId="47464" xr:uid="{1ECC34C0-8D06-4909-B8B1-695B699BDBA9}"/>
    <cellStyle name="Note 2 2 6 3" xfId="47465" xr:uid="{B87E8325-DA36-45EC-90C7-B0EEA3678E71}"/>
    <cellStyle name="Note 2 2 6 3 2" xfId="47466" xr:uid="{0361FC08-D9EE-4B16-969A-FD886AD88E28}"/>
    <cellStyle name="Note 2 2 6 4" xfId="47467" xr:uid="{6C452065-5B71-49EF-8914-8FBB9AB3F4DC}"/>
    <cellStyle name="Note 2 2 7" xfId="47468" xr:uid="{A9C4D7CD-4E84-40EA-B5AE-37C8AD0900FB}"/>
    <cellStyle name="Note 2 2 7 2" xfId="47469" xr:uid="{EFD52E23-4CB1-4C6D-9760-06218C08BE04}"/>
    <cellStyle name="Note 2 2 7 2 2" xfId="47470" xr:uid="{FA8A871B-72A6-45BD-90AC-4F2C12986B19}"/>
    <cellStyle name="Note 2 2 7 3" xfId="47471" xr:uid="{F7BBE7D8-4988-41B6-94C1-6F9844ECCBD4}"/>
    <cellStyle name="Note 2 2 8" xfId="47472" xr:uid="{B01E691B-B921-4FD0-9EB1-88D3BB2C24BD}"/>
    <cellStyle name="Note 2 2 8 2" xfId="47473" xr:uid="{993B19A8-05B7-4F1B-85D0-28BEAEC75AC3}"/>
    <cellStyle name="Note 2 2 8 2 2" xfId="47474" xr:uid="{A9922CC5-287D-4526-BA62-5E318DCC9338}"/>
    <cellStyle name="Note 2 2 8 3" xfId="47475" xr:uid="{53850B0D-8014-43F3-999A-A15FEA247716}"/>
    <cellStyle name="Note 2 2 9" xfId="47476" xr:uid="{9E8C0FB3-E911-44BF-9737-64B479127CEA}"/>
    <cellStyle name="Note 2 2 9 2" xfId="47477" xr:uid="{C357E339-47B1-4025-8083-83E1BFB384C2}"/>
    <cellStyle name="Note 2 2_INFORME" xfId="47478" xr:uid="{E59913DB-1982-4069-9994-AD263E477A4B}"/>
    <cellStyle name="Note 2 3" xfId="47479" xr:uid="{AD0ACA25-BEF0-41DA-8E2F-914FD7775CC6}"/>
    <cellStyle name="Note 2 3 2" xfId="47480" xr:uid="{FB4BD6F8-4DDF-4E43-9D19-447D3478E766}"/>
    <cellStyle name="Note 2 3 2 2" xfId="47481" xr:uid="{3BD2A2CA-D818-4A20-AADF-0FF3F145112A}"/>
    <cellStyle name="Note 2 3 2 2 2" xfId="47482" xr:uid="{27C3A72C-7667-416F-B597-4A5A021D7A64}"/>
    <cellStyle name="Note 2 3 2 2 2 2" xfId="47483" xr:uid="{2CC873D6-9102-4B43-857B-5C9BEECF1A2B}"/>
    <cellStyle name="Note 2 3 2 2 2 2 2" xfId="47484" xr:uid="{5602C7E9-6DA1-48AF-A959-B61A35B4987F}"/>
    <cellStyle name="Note 2 3 2 2 2 3" xfId="47485" xr:uid="{F0996BA3-2DD4-4BB2-85EF-B58AE8DF64EC}"/>
    <cellStyle name="Note 2 3 2 2 3" xfId="47486" xr:uid="{E30007EF-8021-47E9-AE38-0399F34175BB}"/>
    <cellStyle name="Note 2 3 2 2 3 2" xfId="47487" xr:uid="{F2105828-EB4D-490D-8871-D76167D77C48}"/>
    <cellStyle name="Note 2 3 2 2 4" xfId="47488" xr:uid="{9C3DFB93-4386-4EEE-BB4F-B90BEF309791}"/>
    <cellStyle name="Note 2 3 2 3" xfId="47489" xr:uid="{70AE642A-0807-4AE8-A9B2-E18FCEDBF7A2}"/>
    <cellStyle name="Note 2 3 2 3 2" xfId="47490" xr:uid="{78A71861-01EF-4283-896E-E41C42E7061F}"/>
    <cellStyle name="Note 2 3 2 3 2 2" xfId="47491" xr:uid="{F916FEEB-00D7-49FE-B684-B01E2F14E523}"/>
    <cellStyle name="Note 2 3 2 3 3" xfId="47492" xr:uid="{44503A0C-550B-4E79-B7C8-BB180A9384C5}"/>
    <cellStyle name="Note 2 3 2 4" xfId="47493" xr:uid="{A9102971-09E6-4890-AFBA-1A461B98D006}"/>
    <cellStyle name="Note 2 3 2 4 2" xfId="47494" xr:uid="{431571D9-9497-4302-8F6E-F0C2F1851029}"/>
    <cellStyle name="Note 2 3 2 5" xfId="47495" xr:uid="{E7C49B0B-192E-4F4C-A1CB-B35E7C935912}"/>
    <cellStyle name="Note 2 3 3" xfId="47496" xr:uid="{8D59DFAB-0CB9-482F-9FD9-BF51F21DCE37}"/>
    <cellStyle name="Note 2 3 3 2" xfId="47497" xr:uid="{C6157864-1518-4A3C-A6C5-DDC330D93983}"/>
    <cellStyle name="Note 2 3 3 2 2" xfId="47498" xr:uid="{750FA4F8-848F-4828-B0A4-1A582B7ED33F}"/>
    <cellStyle name="Note 2 3 3 2 2 2" xfId="47499" xr:uid="{3F0EA7F1-F7F7-4CAF-87F4-E873959E5798}"/>
    <cellStyle name="Note 2 3 3 2 3" xfId="47500" xr:uid="{9918B3A6-364A-4F62-A019-51CCA0C5E768}"/>
    <cellStyle name="Note 2 3 3 3" xfId="47501" xr:uid="{8FC9AD43-0E0F-4918-9B90-8FF7B1B481B5}"/>
    <cellStyle name="Note 2 3 3 3 2" xfId="47502" xr:uid="{1CB8A52E-2428-4775-A715-1CDC42C35F69}"/>
    <cellStyle name="Note 2 3 3 4" xfId="47503" xr:uid="{112E3831-8751-4F49-BAE4-AC8CE4FEE90E}"/>
    <cellStyle name="Note 2 3 4" xfId="47504" xr:uid="{60E0B21F-3752-436E-A594-A77A7DEDA1C6}"/>
    <cellStyle name="Note 2 3 4 2" xfId="47505" xr:uid="{150507E7-8B2A-4325-9C0B-9A883F2F0CCB}"/>
    <cellStyle name="Note 2 3 4 2 2" xfId="47506" xr:uid="{B47D3CF1-A44C-4768-9A2F-BE90DED00F22}"/>
    <cellStyle name="Note 2 3 4 3" xfId="47507" xr:uid="{1862A418-DF8D-4042-ACD1-9F378BCA557B}"/>
    <cellStyle name="Note 2 3 5" xfId="47508" xr:uid="{95672837-51A0-4E8D-90A8-99068BF971E1}"/>
    <cellStyle name="Note 2 3 5 2" xfId="47509" xr:uid="{FD89CA3F-9C9A-4777-A224-E1FC5D775DBE}"/>
    <cellStyle name="Note 2 3 5 2 2" xfId="47510" xr:uid="{542953A8-E2AF-4572-9417-0D3187938237}"/>
    <cellStyle name="Note 2 3 5 3" xfId="47511" xr:uid="{B79B3E2F-C6C6-4C6F-988B-ECC7151BABAB}"/>
    <cellStyle name="Note 2 3 6" xfId="47512" xr:uid="{A93E4F8A-1E59-49D3-AB29-726C1D02D3E9}"/>
    <cellStyle name="Note 2 3 6 2" xfId="47513" xr:uid="{50D7ADE8-F77F-47D4-9D20-150003F54771}"/>
    <cellStyle name="Note 2 3 7" xfId="47514" xr:uid="{B3F6A280-F474-4773-B54B-755F6CDEC654}"/>
    <cellStyle name="Note 2 3_INFORME" xfId="47515" xr:uid="{425874B5-3B8B-477D-AA24-02A6A2AC4B1A}"/>
    <cellStyle name="Note 2 4" xfId="47516" xr:uid="{86D43579-74A0-4711-84A8-4C7C50889897}"/>
    <cellStyle name="Note 2 4 2" xfId="47517" xr:uid="{45D9B5B0-6EC1-4194-A7E1-6A6219E9BF5F}"/>
    <cellStyle name="Note 2 4 2 2" xfId="47518" xr:uid="{A21365E4-5FB1-4DA0-9004-F0D5BCC2FACE}"/>
    <cellStyle name="Note 2 4 2 2 2" xfId="47519" xr:uid="{696B84CB-CCD7-449F-B030-F35F1D8347A6}"/>
    <cellStyle name="Note 2 4 2 2 2 2" xfId="47520" xr:uid="{1032175B-D4A2-49C0-804A-30BE187A2C01}"/>
    <cellStyle name="Note 2 4 2 2 2 2 2" xfId="47521" xr:uid="{4FBC9596-DE5F-4266-BCD3-1001DA9A1F28}"/>
    <cellStyle name="Note 2 4 2 2 2 3" xfId="47522" xr:uid="{12E8948E-F6B5-48D8-B2E7-7202EF4BB72E}"/>
    <cellStyle name="Note 2 4 2 2 3" xfId="47523" xr:uid="{793FC9D2-A3AA-4CF7-B6D9-C66750FADC1E}"/>
    <cellStyle name="Note 2 4 2 2 3 2" xfId="47524" xr:uid="{2D9E64AD-3EE4-4F93-99FF-2CD0C277AD65}"/>
    <cellStyle name="Note 2 4 2 2 4" xfId="47525" xr:uid="{B327D897-EAB0-4AB3-82E2-48E12FCF1148}"/>
    <cellStyle name="Note 2 4 2 3" xfId="47526" xr:uid="{97902383-27A1-40E2-974C-17CCCF381989}"/>
    <cellStyle name="Note 2 4 2 3 2" xfId="47527" xr:uid="{0443553A-6A77-490D-8A67-A3534C26E77E}"/>
    <cellStyle name="Note 2 4 2 3 2 2" xfId="47528" xr:uid="{2ED5754C-7ACB-40E6-B66B-DE194C5B63DA}"/>
    <cellStyle name="Note 2 4 2 3 3" xfId="47529" xr:uid="{0FAA595C-DADE-4B2E-BD98-40A6FF2AEF12}"/>
    <cellStyle name="Note 2 4 2 4" xfId="47530" xr:uid="{11B5B766-527B-4825-A5E1-408D915E6CD4}"/>
    <cellStyle name="Note 2 4 2 4 2" xfId="47531" xr:uid="{A103294E-8B6D-49EC-8EB4-EBEA6F182C3F}"/>
    <cellStyle name="Note 2 4 2 5" xfId="47532" xr:uid="{DD10C622-0B5A-45C6-A1DB-D474CC1728CC}"/>
    <cellStyle name="Note 2 4 3" xfId="47533" xr:uid="{A7342B30-7109-4DE4-A701-3DB90FE84142}"/>
    <cellStyle name="Note 2 4 3 2" xfId="47534" xr:uid="{2DEF51A0-A3C1-49EF-AE2E-3E761CC27DAC}"/>
    <cellStyle name="Note 2 4 3 2 2" xfId="47535" xr:uid="{3CFF841B-B0FC-4DF0-A700-1DB1481CBA9D}"/>
    <cellStyle name="Note 2 4 3 2 2 2" xfId="47536" xr:uid="{019FA639-B378-412A-8AF4-2A1FFB98D785}"/>
    <cellStyle name="Note 2 4 3 2 3" xfId="47537" xr:uid="{48CC66A0-6C08-41AA-AA32-B354C062E15B}"/>
    <cellStyle name="Note 2 4 3 3" xfId="47538" xr:uid="{F004D197-AE4A-44B4-B4EB-1A8EE03C47AE}"/>
    <cellStyle name="Note 2 4 3 3 2" xfId="47539" xr:uid="{9EB79DEE-33B8-4B98-A9E5-7401373BE46A}"/>
    <cellStyle name="Note 2 4 3 4" xfId="47540" xr:uid="{5C3E8508-523F-498C-96CA-10D80C3FB855}"/>
    <cellStyle name="Note 2 4 4" xfId="47541" xr:uid="{3E01D590-B649-45C8-9247-820704DDC4AF}"/>
    <cellStyle name="Note 2 4 4 2" xfId="47542" xr:uid="{A3E1DEDC-CF09-478D-ACD9-A938A636EB1C}"/>
    <cellStyle name="Note 2 4 4 2 2" xfId="47543" xr:uid="{2E169BF0-06B0-40F3-942D-BC3276731EAE}"/>
    <cellStyle name="Note 2 4 4 3" xfId="47544" xr:uid="{2266FD6A-64D1-4766-8903-7246C56E037F}"/>
    <cellStyle name="Note 2 4 5" xfId="47545" xr:uid="{914A5225-07EA-4241-934A-98E5B44DA8C0}"/>
    <cellStyle name="Note 2 4 5 2" xfId="47546" xr:uid="{0F958FCF-EBF6-480F-B809-AAE9C4D0DB13}"/>
    <cellStyle name="Note 2 4 6" xfId="47547" xr:uid="{3B475A3A-65CA-4CB5-9577-0F72F859B0DE}"/>
    <cellStyle name="Note 2 4_INFORME" xfId="47548" xr:uid="{D7CA436E-3B76-4F79-BA90-8DB64275DB4A}"/>
    <cellStyle name="Note 2 5" xfId="47549" xr:uid="{25D019D0-7932-4DD0-A823-387F00072E1F}"/>
    <cellStyle name="Note 2 5 2" xfId="47550" xr:uid="{04BDD5EA-A69E-4A33-8DD8-DAB1E99CB530}"/>
    <cellStyle name="Note 2 5 2 2" xfId="47551" xr:uid="{3805B75C-41D4-4815-A9D3-9250EEF0A914}"/>
    <cellStyle name="Note 2 5 2 2 2" xfId="47552" xr:uid="{24E004F2-F2A7-4DD4-9821-87CF681F48AE}"/>
    <cellStyle name="Note 2 5 2 2 2 2" xfId="47553" xr:uid="{8F55DB15-6618-4754-8066-5CDD9EEDEE36}"/>
    <cellStyle name="Note 2 5 2 2 3" xfId="47554" xr:uid="{53CD1BA9-5A6B-40B6-A207-72E5A579E371}"/>
    <cellStyle name="Note 2 5 2 3" xfId="47555" xr:uid="{2C5F6C7D-6C39-4CA1-8C95-88E9BBC14837}"/>
    <cellStyle name="Note 2 5 2 3 2" xfId="47556" xr:uid="{EAD89987-3BA6-4C08-BFFE-0A46CFC18948}"/>
    <cellStyle name="Note 2 5 2 4" xfId="47557" xr:uid="{B9D9DE85-DAE2-488B-B2CD-11A5D31B05A3}"/>
    <cellStyle name="Note 2 5 3" xfId="47558" xr:uid="{E6BC76D5-E5FB-4112-8F27-86CECE2F62E9}"/>
    <cellStyle name="Note 2 5 3 2" xfId="47559" xr:uid="{43A6602D-EDFD-4A64-9083-BF019FF6341C}"/>
    <cellStyle name="Note 2 5 3 2 2" xfId="47560" xr:uid="{6E062EB8-A48D-484B-A946-FEF1B7308D2B}"/>
    <cellStyle name="Note 2 5 3 3" xfId="47561" xr:uid="{92779060-B83F-41A7-B9C0-AEFCCED10979}"/>
    <cellStyle name="Note 2 5 4" xfId="47562" xr:uid="{6E717B01-85DD-436F-A420-0D9C2D8D6AFD}"/>
    <cellStyle name="Note 2 5 4 2" xfId="47563" xr:uid="{B71856B9-E388-43A4-B2D2-AD2B0717D132}"/>
    <cellStyle name="Note 2 5 5" xfId="47564" xr:uid="{06059E42-AE8A-4F07-B079-A6EC77610570}"/>
    <cellStyle name="Note 2 6" xfId="47565" xr:uid="{6D5560E3-CCEA-4153-9140-406ED6C3A9E6}"/>
    <cellStyle name="Note 2 6 2" xfId="47566" xr:uid="{06DCF5F9-ADC6-42F7-88EB-E945576BFD5D}"/>
    <cellStyle name="Note 2 6 2 2" xfId="47567" xr:uid="{D3A46FBE-3218-4881-B494-B06BFB13849F}"/>
    <cellStyle name="Note 2 6 2 2 2" xfId="47568" xr:uid="{0035CA26-74AF-4145-B1ED-D8FF95554341}"/>
    <cellStyle name="Note 2 6 2 2 2 2" xfId="47569" xr:uid="{7F436F78-6555-493C-A51D-CB9AD9D15058}"/>
    <cellStyle name="Note 2 6 2 2 3" xfId="47570" xr:uid="{538844EB-7638-41F4-96AD-EB14D2AEFBAA}"/>
    <cellStyle name="Note 2 6 2 3" xfId="47571" xr:uid="{F19CBB81-1F3D-4179-8DED-DA3D9686184F}"/>
    <cellStyle name="Note 2 6 2 3 2" xfId="47572" xr:uid="{856EA3CD-5A11-46EE-8785-25F09751545D}"/>
    <cellStyle name="Note 2 6 2 4" xfId="47573" xr:uid="{E31407F6-C13E-41CD-82BD-8197088985A6}"/>
    <cellStyle name="Note 2 6 3" xfId="47574" xr:uid="{A916C4B3-5E96-4457-85E9-CEA1972C94B5}"/>
    <cellStyle name="Note 2 6 3 2" xfId="47575" xr:uid="{C6551BF0-41AC-4CE1-B31F-8FD2487E2590}"/>
    <cellStyle name="Note 2 6 3 2 2" xfId="47576" xr:uid="{1DCEBB92-911D-468B-AFE9-54614FBA6EEC}"/>
    <cellStyle name="Note 2 6 3 3" xfId="47577" xr:uid="{624AE5C7-5D75-487C-AB5D-06C23B731B04}"/>
    <cellStyle name="Note 2 6 4" xfId="47578" xr:uid="{27212669-C800-44D0-8122-B43CCC1A75C8}"/>
    <cellStyle name="Note 2 6 4 2" xfId="47579" xr:uid="{C15E480C-76B0-4B6A-BB07-C6CA41139751}"/>
    <cellStyle name="Note 2 6 5" xfId="47580" xr:uid="{87AD3B4F-3238-4916-98AD-FFF959A3C63C}"/>
    <cellStyle name="Note 2 7" xfId="47581" xr:uid="{174F2F62-59E7-48FF-BE86-D03F08090D21}"/>
    <cellStyle name="Note 2 7 2" xfId="47582" xr:uid="{4B19BFDE-7C79-4F29-AEFE-195D05D674C9}"/>
    <cellStyle name="Note 2 7 2 2" xfId="47583" xr:uid="{B45D58D5-DF4D-4995-BE5F-83CCCF8F8EB8}"/>
    <cellStyle name="Note 2 7 2 2 2" xfId="47584" xr:uid="{67656FD0-72A7-4D06-B58C-4CD4328BBDE8}"/>
    <cellStyle name="Note 2 7 2 2 2 2" xfId="47585" xr:uid="{A8B43856-0C90-46F0-B2A8-8B525DF021BB}"/>
    <cellStyle name="Note 2 7 2 2 3" xfId="47586" xr:uid="{AD3420FB-9F8B-463C-96A0-E574541FAB1D}"/>
    <cellStyle name="Note 2 7 2 3" xfId="47587" xr:uid="{FC37E07B-FEB0-454B-A23A-B01A663819BB}"/>
    <cellStyle name="Note 2 7 2 3 2" xfId="47588" xr:uid="{4B90433D-46DE-45AA-8E98-63FA38B7EAE6}"/>
    <cellStyle name="Note 2 7 2 4" xfId="47589" xr:uid="{9F5FDBCC-217A-417F-81DB-9E382C5503D5}"/>
    <cellStyle name="Note 2 7 3" xfId="47590" xr:uid="{0DAE6DCF-4212-4066-84FA-BF02E9EC13D4}"/>
    <cellStyle name="Note 2 7 3 2" xfId="47591" xr:uid="{DEDD0484-7BA0-4180-8338-914FD39B5717}"/>
    <cellStyle name="Note 2 7 3 2 2" xfId="47592" xr:uid="{FF8E78B9-99E4-49A3-A811-82474B866147}"/>
    <cellStyle name="Note 2 7 3 3" xfId="47593" xr:uid="{854BB067-7840-4352-AA2D-674862EBDACD}"/>
    <cellStyle name="Note 2 7 4" xfId="47594" xr:uid="{F762ACAB-2CA0-4AA8-BAEE-DDD82CC1FEF7}"/>
    <cellStyle name="Note 2 7 4 2" xfId="47595" xr:uid="{946A6534-C2F7-4F78-85B3-57966BD368F4}"/>
    <cellStyle name="Note 2 7 5" xfId="47596" xr:uid="{39C9357A-2BD6-4AB3-AA58-7BBEBED0905D}"/>
    <cellStyle name="Note 2 8" xfId="47597" xr:uid="{7CDB4999-0590-46C0-9BC7-416B895BDCBD}"/>
    <cellStyle name="Note 2 8 2" xfId="47598" xr:uid="{F2C03BAA-F2DA-4388-B630-55EED5E20967}"/>
    <cellStyle name="Note 2 8 2 2" xfId="47599" xr:uid="{EE6010D5-C370-43DE-8F5B-847B0FACC865}"/>
    <cellStyle name="Note 2 8 2 2 2" xfId="47600" xr:uid="{B11AF013-9DAA-4B49-B366-13317452AD88}"/>
    <cellStyle name="Note 2 8 2 2 2 2" xfId="47601" xr:uid="{22DAD712-B7A9-4D49-9B17-43D534657E1F}"/>
    <cellStyle name="Note 2 8 2 2 3" xfId="47602" xr:uid="{C71F83C0-365D-4EF2-B081-0AD269CCD9DC}"/>
    <cellStyle name="Note 2 8 2 3" xfId="47603" xr:uid="{9DE23172-0EA2-4ACB-B700-0F076A6026B8}"/>
    <cellStyle name="Note 2 8 2 3 2" xfId="47604" xr:uid="{439CE4FC-C75A-4047-A206-5ADAA342A9C5}"/>
    <cellStyle name="Note 2 8 2 4" xfId="47605" xr:uid="{9B994102-BD90-4BDF-8CEC-7E9D9C3C59BE}"/>
    <cellStyle name="Note 2 8 3" xfId="47606" xr:uid="{A1CFB248-5D19-447D-B6CD-23324133DC7D}"/>
    <cellStyle name="Note 2 8 3 2" xfId="47607" xr:uid="{BDFD5D92-62E1-412E-A891-089D078F4E59}"/>
    <cellStyle name="Note 2 8 3 2 2" xfId="47608" xr:uid="{B4F8E679-7C75-4E56-A4B3-6DEF5337C572}"/>
    <cellStyle name="Note 2 8 3 3" xfId="47609" xr:uid="{94B48D04-3966-4C46-AAD5-7F806617A2DC}"/>
    <cellStyle name="Note 2 8 4" xfId="47610" xr:uid="{6E27988D-BA47-4877-B3DD-16193E18EA83}"/>
    <cellStyle name="Note 2 8 4 2" xfId="47611" xr:uid="{55ED432A-18A4-4CB3-9E8B-0D72F3F093D6}"/>
    <cellStyle name="Note 2 8 5" xfId="47612" xr:uid="{66904422-6798-4654-AC94-3CA051207F96}"/>
    <cellStyle name="Note 2 9" xfId="47613" xr:uid="{C5F867D9-26CF-4D02-B489-B7182A01D9EB}"/>
    <cellStyle name="Note 2 9 2" xfId="47614" xr:uid="{CB270ED5-8C30-4ADD-8043-59F9407E8E34}"/>
    <cellStyle name="Note 2 9 2 2" xfId="47615" xr:uid="{666F865D-0CAF-452A-ACE0-62790294CD5E}"/>
    <cellStyle name="Note 2 9 2 2 2" xfId="47616" xr:uid="{02E236EA-38BE-43E3-A6CD-A49771E3A91D}"/>
    <cellStyle name="Note 2 9 2 2 2 2" xfId="47617" xr:uid="{75AE0440-A9A8-48F5-A5EC-77DB5B776CD1}"/>
    <cellStyle name="Note 2 9 2 2 3" xfId="47618" xr:uid="{CADF674B-AAAD-4969-B8B6-03EA3C92C38D}"/>
    <cellStyle name="Note 2 9 2 3" xfId="47619" xr:uid="{B5492D60-5472-46AE-96B1-4573ACA5CBD4}"/>
    <cellStyle name="Note 2 9 2 3 2" xfId="47620" xr:uid="{E23E7C8F-57C3-41CA-8C72-E0F2F4F02E49}"/>
    <cellStyle name="Note 2 9 2 4" xfId="47621" xr:uid="{7CB65BA9-050B-4793-8AAF-E25BE740C20E}"/>
    <cellStyle name="Note 2 9 3" xfId="47622" xr:uid="{FA87BD5E-D78E-453D-A547-0E293E2EFCD8}"/>
    <cellStyle name="Note 2 9 3 2" xfId="47623" xr:uid="{20B74F23-FC6B-4D0A-8090-31BDB36BE5B4}"/>
    <cellStyle name="Note 2 9 3 2 2" xfId="47624" xr:uid="{A96E16C6-C740-431D-A3C3-84B1F724EDAC}"/>
    <cellStyle name="Note 2 9 3 3" xfId="47625" xr:uid="{979F8AD0-BCA7-4453-9168-A148BFBDF7B4}"/>
    <cellStyle name="Note 2 9 4" xfId="47626" xr:uid="{369BC718-7906-46E1-BC74-06597D12D248}"/>
    <cellStyle name="Note 2 9 4 2" xfId="47627" xr:uid="{DB02921A-3A31-4DCF-BCD7-3B06EE8BC060}"/>
    <cellStyle name="Note 2 9 5" xfId="47628" xr:uid="{AA8D29F7-065D-4C69-9833-B42BD331EBC8}"/>
    <cellStyle name="Note 2_Energía" xfId="58755" xr:uid="{3F5A7421-A922-4D0F-B20E-DEF32F6B6788}"/>
    <cellStyle name="Note 3" xfId="47629" xr:uid="{F2F2C84A-80C7-40DC-9705-8A42EA060AB6}"/>
    <cellStyle name="Note 3 10" xfId="47630" xr:uid="{E5C66B77-2BF5-4284-8BB2-A4EF8F2DBD95}"/>
    <cellStyle name="Note 3 10 2" xfId="47631" xr:uid="{18AE67C6-8616-45F5-ACDA-0320F2091A95}"/>
    <cellStyle name="Note 3 11" xfId="47632" xr:uid="{BFD478D1-78C6-4EFF-9B12-0A3DB113C551}"/>
    <cellStyle name="Note 3 11 2" xfId="47633" xr:uid="{17B1324D-744D-4F57-83D1-4528FD1300CB}"/>
    <cellStyle name="Note 3 12" xfId="47634" xr:uid="{72BA70EE-9FC2-43A2-AD46-806BE59D5CDA}"/>
    <cellStyle name="Note 3 12 2" xfId="47635" xr:uid="{756C8B9D-D081-460E-A84F-886093DA652B}"/>
    <cellStyle name="Note 3 13" xfId="47636" xr:uid="{71E3A7B7-3802-45B6-8174-B67A32A32BF0}"/>
    <cellStyle name="Note 3 2" xfId="47637" xr:uid="{EACAD8F1-2A48-45DD-84B2-637F36E1242D}"/>
    <cellStyle name="Note 3 2 2" xfId="47638" xr:uid="{74F4AC48-33FE-41ED-8B1A-D885592EEBD8}"/>
    <cellStyle name="Note 3 2 2 2" xfId="47639" xr:uid="{6015CFF3-533E-461E-9391-7F0B3A9439BD}"/>
    <cellStyle name="Note 3 2 2 2 2" xfId="47640" xr:uid="{62F7F143-E196-4204-87BA-B430876003B6}"/>
    <cellStyle name="Note 3 2 2 2 2 2" xfId="47641" xr:uid="{47F8C5E9-0E5F-4D37-9AF0-DDA946855EC0}"/>
    <cellStyle name="Note 3 2 2 2 2 2 2" xfId="47642" xr:uid="{58624B8A-6D45-4CA1-BF60-AD1270FA07B9}"/>
    <cellStyle name="Note 3 2 2 2 2 3" xfId="47643" xr:uid="{ABADCF54-7B50-4410-B01D-9AD90535DBD0}"/>
    <cellStyle name="Note 3 2 2 2 3" xfId="47644" xr:uid="{EC9E8ABA-977E-4836-B05D-3E183E26C495}"/>
    <cellStyle name="Note 3 2 2 2 3 2" xfId="47645" xr:uid="{7CC2E229-1780-4C35-8DB3-32B48364D067}"/>
    <cellStyle name="Note 3 2 2 2 4" xfId="47646" xr:uid="{0F52FD91-BBE6-45B5-9A52-001982614365}"/>
    <cellStyle name="Note 3 2 2 3" xfId="47647" xr:uid="{64CA5114-264D-49B1-B44C-EB0F5E77928E}"/>
    <cellStyle name="Note 3 2 2 3 2" xfId="47648" xr:uid="{10D12598-CAE2-447E-A1A9-A219E1C02DF1}"/>
    <cellStyle name="Note 3 2 2 3 2 2" xfId="47649" xr:uid="{D72CE3E4-DA28-4EA5-8859-76D04F01AA80}"/>
    <cellStyle name="Note 3 2 2 3 3" xfId="47650" xr:uid="{9EB29ADB-7D32-478B-97C4-535359586930}"/>
    <cellStyle name="Note 3 2 2 4" xfId="47651" xr:uid="{57653096-0546-4785-AE8B-E04CE959F215}"/>
    <cellStyle name="Note 3 2 2 4 2" xfId="47652" xr:uid="{89EF3FF1-6FF9-4A8B-8BB8-69D35D08ABB5}"/>
    <cellStyle name="Note 3 2 2 5" xfId="47653" xr:uid="{25C76CD2-0A06-4235-A952-EEDA226DBDD0}"/>
    <cellStyle name="Note 3 2 3" xfId="47654" xr:uid="{8E036BEA-1712-45AE-BAAA-30CB67403C8F}"/>
    <cellStyle name="Note 3 2 3 2" xfId="47655" xr:uid="{3BA3AE4A-1389-4A2D-9E4B-8F1F5C5A25E9}"/>
    <cellStyle name="Note 3 2 3 2 2" xfId="47656" xr:uid="{764813F5-5317-4658-8502-58B8A3907473}"/>
    <cellStyle name="Note 3 2 3 2 2 2" xfId="47657" xr:uid="{5F3553FE-580B-4C00-84D6-8CA739934F8F}"/>
    <cellStyle name="Note 3 2 3 2 3" xfId="47658" xr:uid="{C4E9929D-1627-4C4B-B792-1C7D203AE7A9}"/>
    <cellStyle name="Note 3 2 3 3" xfId="47659" xr:uid="{EEF77BAE-DE95-409E-90FA-16D483DB4DEA}"/>
    <cellStyle name="Note 3 2 3 3 2" xfId="47660" xr:uid="{E1D6E89F-9BD3-428F-89A2-8E2327610B2B}"/>
    <cellStyle name="Note 3 2 3 4" xfId="47661" xr:uid="{92F778D8-4F6A-4FCC-A838-8EFA742A2491}"/>
    <cellStyle name="Note 3 2 4" xfId="47662" xr:uid="{63BEF065-14DE-4E79-A9DA-127FC5D71705}"/>
    <cellStyle name="Note 3 2 4 2" xfId="47663" xr:uid="{3D54F649-9569-4E12-8E1E-311F755E8B2B}"/>
    <cellStyle name="Note 3 2 4 2 2" xfId="47664" xr:uid="{87291F53-A0DC-4E54-84C0-64D76FCBF417}"/>
    <cellStyle name="Note 3 2 4 3" xfId="47665" xr:uid="{5F70FF9E-0B68-41CD-86BE-27D00E30B970}"/>
    <cellStyle name="Note 3 2 5" xfId="47666" xr:uid="{0A72E609-3661-4CD6-B1DE-ABBEBE63334E}"/>
    <cellStyle name="Note 3 2 5 2" xfId="47667" xr:uid="{DC673A20-3DD3-4070-8119-F3FEB9821AF2}"/>
    <cellStyle name="Note 3 2 6" xfId="47668" xr:uid="{A33FF039-8A5B-420D-A3C2-D6A2523A4610}"/>
    <cellStyle name="Note 3 2_INFORME" xfId="47669" xr:uid="{2B21D4B4-D15D-4E69-9BEF-4460D6DFA06C}"/>
    <cellStyle name="Note 3 3" xfId="47670" xr:uid="{4520E1E1-A7DE-4F99-8CA3-CF088F3E7E9F}"/>
    <cellStyle name="Note 3 3 2" xfId="47671" xr:uid="{05A270F1-26FF-46B3-BC6E-2F8D58BBA285}"/>
    <cellStyle name="Note 3 3 2 2" xfId="47672" xr:uid="{8549D06D-ED41-482F-88FF-7C42F2F93D83}"/>
    <cellStyle name="Note 3 3 2 2 2" xfId="47673" xr:uid="{55D6146C-C316-4657-9941-7FE9E3FC98C8}"/>
    <cellStyle name="Note 3 3 2 2 2 2" xfId="47674" xr:uid="{CF791E6D-A1BA-43E4-97F7-45DD330E1744}"/>
    <cellStyle name="Note 3 3 2 2 3" xfId="47675" xr:uid="{FC5BEEA6-03FE-4004-8579-202608E5E66E}"/>
    <cellStyle name="Note 3 3 2 3" xfId="47676" xr:uid="{29C4E735-EAA9-4702-BF8D-4A9EA69D4B47}"/>
    <cellStyle name="Note 3 3 2 3 2" xfId="47677" xr:uid="{6F628227-0081-48CE-9769-868F52847D24}"/>
    <cellStyle name="Note 3 3 2 4" xfId="47678" xr:uid="{2F1E42CE-889D-4B98-8AB2-FF7BFCB4E3F3}"/>
    <cellStyle name="Note 3 3 3" xfId="47679" xr:uid="{BE39A2A4-98C2-4925-A32F-90CF4788BA38}"/>
    <cellStyle name="Note 3 3 3 2" xfId="47680" xr:uid="{DFF57EF2-59A2-40DC-AD54-24B61704A824}"/>
    <cellStyle name="Note 3 3 3 2 2" xfId="47681" xr:uid="{418ADE02-D680-4474-A164-1D72271B36DD}"/>
    <cellStyle name="Note 3 3 3 3" xfId="47682" xr:uid="{C926207A-35FE-4B0C-BAFE-F1688C35ECCA}"/>
    <cellStyle name="Note 3 3 4" xfId="47683" xr:uid="{D8466077-089F-41CC-BBB8-3D589876D272}"/>
    <cellStyle name="Note 3 3 4 2" xfId="47684" xr:uid="{192790AE-06AD-4EBC-A63D-F4A9F9FD0890}"/>
    <cellStyle name="Note 3 3 5" xfId="47685" xr:uid="{F37DE100-160C-4EE8-831D-4CFB7A6A84AA}"/>
    <cellStyle name="Note 3 4" xfId="47686" xr:uid="{1EF472A7-ACC9-460F-B202-83AC0CA37C85}"/>
    <cellStyle name="Note 3 4 2" xfId="47687" xr:uid="{5EC27994-1844-47CD-9AF2-57B9FF335BB3}"/>
    <cellStyle name="Note 3 4 2 2" xfId="47688" xr:uid="{27CEFE2F-30DB-47E7-A37E-EFF7CCFCBCCC}"/>
    <cellStyle name="Note 3 4 2 2 2" xfId="47689" xr:uid="{3A0ACD79-B313-4058-B305-C25A10119045}"/>
    <cellStyle name="Note 3 4 2 2 2 2" xfId="47690" xr:uid="{722F85A1-99E7-422A-815A-6B1113C21648}"/>
    <cellStyle name="Note 3 4 2 2 3" xfId="47691" xr:uid="{360E0A8C-6534-46A5-AE3C-9A50C61FC4EC}"/>
    <cellStyle name="Note 3 4 2 3" xfId="47692" xr:uid="{D080F040-F884-487C-88AC-8D05B1E0FF15}"/>
    <cellStyle name="Note 3 4 2 3 2" xfId="47693" xr:uid="{C104B665-0BF5-48D7-A742-7244BFFA4487}"/>
    <cellStyle name="Note 3 4 2 4" xfId="47694" xr:uid="{E16AFA5C-53E0-4465-9CE8-C7D93E58933E}"/>
    <cellStyle name="Note 3 4 3" xfId="47695" xr:uid="{3D3780F0-8933-4A1E-A657-4D66C4575D94}"/>
    <cellStyle name="Note 3 4 3 2" xfId="47696" xr:uid="{CB3CC460-B6D8-408C-9A2F-180DFDAA37FC}"/>
    <cellStyle name="Note 3 4 3 2 2" xfId="47697" xr:uid="{F87DDFED-2560-4948-A423-C84F8DB30BB4}"/>
    <cellStyle name="Note 3 4 3 3" xfId="47698" xr:uid="{F7C47283-1E25-40D5-8F9F-CEEB1A69DD06}"/>
    <cellStyle name="Note 3 4 4" xfId="47699" xr:uid="{733D7E76-F745-4012-8A1F-D7D9B7F27DCB}"/>
    <cellStyle name="Note 3 4 4 2" xfId="47700" xr:uid="{311971EC-98D5-4E92-9DBD-40A4C8E4E03D}"/>
    <cellStyle name="Note 3 4 5" xfId="47701" xr:uid="{24BBBE7B-4401-4DBF-B38C-1C3F9B7EF9BE}"/>
    <cellStyle name="Note 3 5" xfId="47702" xr:uid="{F38625D8-32BB-4C1F-8C33-20F24773994F}"/>
    <cellStyle name="Note 3 5 2" xfId="47703" xr:uid="{BDA6FA8D-B303-4616-9B26-7C810B71F075}"/>
    <cellStyle name="Note 3 5 2 2" xfId="47704" xr:uid="{C5451828-AAFE-4A97-8635-C4C0EF836B84}"/>
    <cellStyle name="Note 3 5 2 2 2" xfId="47705" xr:uid="{FA04C0AF-66D1-4C6C-AD36-015336099D15}"/>
    <cellStyle name="Note 3 5 2 2 2 2" xfId="47706" xr:uid="{97B01F5F-5CC9-4E2C-81AE-C24EAF7B836F}"/>
    <cellStyle name="Note 3 5 2 2 3" xfId="47707" xr:uid="{D402C06A-B7E6-4A8B-8BA7-7A4BC9ADE8ED}"/>
    <cellStyle name="Note 3 5 2 3" xfId="47708" xr:uid="{78FE9970-2264-40AB-AA86-8745CD35C771}"/>
    <cellStyle name="Note 3 5 2 3 2" xfId="47709" xr:uid="{8E0C95DE-1D81-48F5-A9AC-041A78E0C1C5}"/>
    <cellStyle name="Note 3 5 2 4" xfId="47710" xr:uid="{AC317EBB-B385-47B6-A2A3-054C02555933}"/>
    <cellStyle name="Note 3 5 3" xfId="47711" xr:uid="{E9F1929E-EBE1-4D04-9134-97FB0227F0BF}"/>
    <cellStyle name="Note 3 5 3 2" xfId="47712" xr:uid="{156DEF81-4977-4AD1-885A-BB32359B9DD2}"/>
    <cellStyle name="Note 3 5 3 2 2" xfId="47713" xr:uid="{F0618C80-30E6-4E25-8A70-11FC2AB7F5C3}"/>
    <cellStyle name="Note 3 5 3 3" xfId="47714" xr:uid="{69481992-E9D9-4550-A6FC-EC967F7C59A4}"/>
    <cellStyle name="Note 3 5 4" xfId="47715" xr:uid="{5567624B-ABFC-4097-A0AB-44F60D31C4FF}"/>
    <cellStyle name="Note 3 5 4 2" xfId="47716" xr:uid="{30ADD961-3894-4C98-A25C-51DF667F17DF}"/>
    <cellStyle name="Note 3 5 5" xfId="47717" xr:uid="{F468FADD-3226-4241-807A-A484AC7DA933}"/>
    <cellStyle name="Note 3 6" xfId="47718" xr:uid="{DA0546DD-2BC3-490A-AEFC-05E95AACF976}"/>
    <cellStyle name="Note 3 6 2" xfId="47719" xr:uid="{83D70B7E-8D85-4E09-8646-8A28819B4E5A}"/>
    <cellStyle name="Note 3 6 2 2" xfId="47720" xr:uid="{828560B6-10BC-456D-8B51-A730E5C4443C}"/>
    <cellStyle name="Note 3 6 2 2 2" xfId="47721" xr:uid="{1632575F-143A-4D04-90F9-377077C7CC60}"/>
    <cellStyle name="Note 3 6 2 3" xfId="47722" xr:uid="{7E91B486-E803-4150-AF4B-B52AC07DA9B5}"/>
    <cellStyle name="Note 3 6 3" xfId="47723" xr:uid="{CF7C52CE-B1A5-4B27-AFBE-201C2C1353C1}"/>
    <cellStyle name="Note 3 6 3 2" xfId="47724" xr:uid="{9B905625-A56F-4A3F-BDBB-E1FABA90A92B}"/>
    <cellStyle name="Note 3 6 4" xfId="47725" xr:uid="{3BB4CE00-3A04-4CB2-B617-7C11C439D290}"/>
    <cellStyle name="Note 3 7" xfId="47726" xr:uid="{09E81C71-B3E8-4121-9433-3106FB268B02}"/>
    <cellStyle name="Note 3 7 2" xfId="47727" xr:uid="{6F73EE11-B44B-4607-B8D7-39BADD72950A}"/>
    <cellStyle name="Note 3 7 2 2" xfId="47728" xr:uid="{D56496DF-7D3C-4F3B-8E48-B6AE9AF06624}"/>
    <cellStyle name="Note 3 7 2 2 2" xfId="47729" xr:uid="{B99C9D5A-9B4C-41A4-8E81-9989F06ECB40}"/>
    <cellStyle name="Note 3 7 2 3" xfId="47730" xr:uid="{39E491AE-B366-4782-9B11-5A2CE95E4229}"/>
    <cellStyle name="Note 3 7 3" xfId="47731" xr:uid="{74F13588-FD2A-485E-8839-2E87A219ECD9}"/>
    <cellStyle name="Note 3 7 3 2" xfId="47732" xr:uid="{DA373C8D-26A7-447B-A9B4-6D346E443A48}"/>
    <cellStyle name="Note 3 7 4" xfId="47733" xr:uid="{1E0C55C9-498B-465E-A41C-1FD2EA905CD2}"/>
    <cellStyle name="Note 3 8" xfId="47734" xr:uid="{5396AA87-1FE4-490A-8B10-92B2AB43F2F5}"/>
    <cellStyle name="Note 3 8 2" xfId="47735" xr:uid="{9F2593EB-349D-4855-93EE-5BE0B3889D55}"/>
    <cellStyle name="Note 3 8 2 2" xfId="47736" xr:uid="{A1FAF407-5809-45A6-84CA-F982B74F6F84}"/>
    <cellStyle name="Note 3 8 2 3" xfId="47737" xr:uid="{647D4F42-7886-4641-84CC-14A35FDFD46E}"/>
    <cellStyle name="Note 3 8 3" xfId="47738" xr:uid="{30F5E385-00E9-433D-9EBE-476361A37361}"/>
    <cellStyle name="Note 3 9" xfId="47739" xr:uid="{526E5E4D-14E6-481E-8CC3-82AC74A615D8}"/>
    <cellStyle name="Note 3 9 2" xfId="47740" xr:uid="{E005E528-B01C-40AE-880F-7A9A123321FD}"/>
    <cellStyle name="Note 3 9 2 2" xfId="47741" xr:uid="{C3DDEEE5-C717-4F92-8369-4FFF0E5F6E67}"/>
    <cellStyle name="Note 3 9 3" xfId="47742" xr:uid="{D383C3A5-4C8E-4178-BAD0-DC23C0D4CB82}"/>
    <cellStyle name="Note 3_INFORME" xfId="47743" xr:uid="{3AE297D5-9D18-4F9C-AF54-97F36B67B487}"/>
    <cellStyle name="Note 4" xfId="47744" xr:uid="{1499589E-4599-4D59-9FB9-3C3A5F6AADAA}"/>
    <cellStyle name="Note 4 10" xfId="47745" xr:uid="{C2094A7B-705D-43FC-B0F3-7168E34DD499}"/>
    <cellStyle name="Note 4 10 2" xfId="47746" xr:uid="{DDA9B6A4-7A72-4D4D-829C-F06B644CF345}"/>
    <cellStyle name="Note 4 11" xfId="47747" xr:uid="{05D8B2DC-31D8-41A2-8175-155FD4CC74FD}"/>
    <cellStyle name="Note 4 11 2" xfId="47748" xr:uid="{C085EE39-B202-4951-834F-367C5D1F0955}"/>
    <cellStyle name="Note 4 12" xfId="47749" xr:uid="{87E609B5-C523-4A93-8285-5AA0E426FDE4}"/>
    <cellStyle name="Note 4 2" xfId="47750" xr:uid="{1BBF32C8-7BA3-4A89-A2FF-9E3CD6AE66A1}"/>
    <cellStyle name="Note 4 2 2" xfId="47751" xr:uid="{679405A5-2A5D-40D7-BBE4-01FA5B2727EA}"/>
    <cellStyle name="Note 4 2 2 2" xfId="47752" xr:uid="{FBBB4F67-F9BD-43CD-833C-F8C187A39894}"/>
    <cellStyle name="Note 4 2 2 2 2" xfId="47753" xr:uid="{DD504108-3E92-4993-9437-F98F638C7E56}"/>
    <cellStyle name="Note 4 2 2 2 2 2" xfId="47754" xr:uid="{B60B480C-5775-473C-A70B-1D39319D330A}"/>
    <cellStyle name="Note 4 2 2 2 2 2 2" xfId="47755" xr:uid="{C9B3BC27-D729-4ADA-AD23-3E8385B69BC2}"/>
    <cellStyle name="Note 4 2 2 2 2 3" xfId="47756" xr:uid="{C531761A-3C37-4976-9ADA-3F19A6172451}"/>
    <cellStyle name="Note 4 2 2 2 3" xfId="47757" xr:uid="{F7AE90FE-36EA-4CE7-A982-BC073F276B85}"/>
    <cellStyle name="Note 4 2 2 2 3 2" xfId="47758" xr:uid="{38F8F6E3-9D97-4816-B34E-F27F19ECF607}"/>
    <cellStyle name="Note 4 2 2 2 4" xfId="47759" xr:uid="{39747F59-EFB1-48D7-A098-86C4B1647983}"/>
    <cellStyle name="Note 4 2 2 3" xfId="47760" xr:uid="{3444B247-765D-41F6-81E5-4C854A8DE474}"/>
    <cellStyle name="Note 4 2 2 3 2" xfId="47761" xr:uid="{9A44B413-D5C3-432E-A02D-54B2EBCBC044}"/>
    <cellStyle name="Note 4 2 2 3 2 2" xfId="47762" xr:uid="{DB2A7B4A-FF6B-4DDF-A806-AE14A8521526}"/>
    <cellStyle name="Note 4 2 2 3 3" xfId="47763" xr:uid="{9B096292-DE88-4182-B709-52F68C478433}"/>
    <cellStyle name="Note 4 2 2 4" xfId="47764" xr:uid="{2CD1986B-C6A4-477D-9473-A95B6221C0CF}"/>
    <cellStyle name="Note 4 2 2 4 2" xfId="47765" xr:uid="{FCFC4C07-2878-4DC4-9B4C-3D0B94D28A2D}"/>
    <cellStyle name="Note 4 2 2 5" xfId="47766" xr:uid="{0970E08E-B125-492E-A783-59E867794DE5}"/>
    <cellStyle name="Note 4 2 3" xfId="47767" xr:uid="{5D514C59-9FA9-4181-ACEB-DD96DD8C04C7}"/>
    <cellStyle name="Note 4 2 3 2" xfId="47768" xr:uid="{99BAC9A6-8133-4B62-BC2A-1750E5D5934F}"/>
    <cellStyle name="Note 4 2 3 2 2" xfId="47769" xr:uid="{08D2E228-468B-4AA7-BCA2-0CDFFC8653BB}"/>
    <cellStyle name="Note 4 2 3 2 2 2" xfId="47770" xr:uid="{8965F7C0-09E4-42F6-984E-138127246F91}"/>
    <cellStyle name="Note 4 2 3 2 3" xfId="47771" xr:uid="{E14F1FE7-8DE8-4301-858F-096EEBE11D9D}"/>
    <cellStyle name="Note 4 2 3 3" xfId="47772" xr:uid="{E723C534-BF42-4C87-87EA-23FAEF993221}"/>
    <cellStyle name="Note 4 2 3 3 2" xfId="47773" xr:uid="{7907575A-2B23-4EEC-8827-BC631430807D}"/>
    <cellStyle name="Note 4 2 3 4" xfId="47774" xr:uid="{744CCBD9-DF60-4696-A9CE-CE2AF9E99514}"/>
    <cellStyle name="Note 4 2 4" xfId="47775" xr:uid="{C0CA8D01-EB89-4406-A5F3-CAC97E2A8599}"/>
    <cellStyle name="Note 4 2 4 2" xfId="47776" xr:uid="{72F93A01-21AE-4CA4-BCAD-176E9E6BFE23}"/>
    <cellStyle name="Note 4 2 4 2 2" xfId="47777" xr:uid="{A3E057A4-2A64-410E-9732-0D88262B928F}"/>
    <cellStyle name="Note 4 2 4 3" xfId="47778" xr:uid="{6FFB734A-5392-47EB-BD87-4E8DA9AF5CDB}"/>
    <cellStyle name="Note 4 2 5" xfId="47779" xr:uid="{FA155B24-9E52-416B-905D-6C5512E04BB4}"/>
    <cellStyle name="Note 4 2 5 2" xfId="47780" xr:uid="{3D876FCE-9470-4457-8584-BD861F6A9561}"/>
    <cellStyle name="Note 4 2 6" xfId="47781" xr:uid="{AB11C006-BC7D-4089-9128-D5B96DAC3E91}"/>
    <cellStyle name="Note 4 2_INFORME" xfId="47782" xr:uid="{5AC45550-A67E-440D-9FAE-22AEB311ABA7}"/>
    <cellStyle name="Note 4 3" xfId="47783" xr:uid="{C5F93886-664A-446E-8D4D-0972A7522B70}"/>
    <cellStyle name="Note 4 3 2" xfId="47784" xr:uid="{1CECB0C4-B9AA-4C95-984E-504B9AE0321B}"/>
    <cellStyle name="Note 4 3 2 2" xfId="47785" xr:uid="{656D5375-F1AE-42D2-9267-A66F70D323DA}"/>
    <cellStyle name="Note 4 3 2 2 2" xfId="47786" xr:uid="{E6C6F7C7-BE16-4C96-A9A5-792CC07838EF}"/>
    <cellStyle name="Note 4 3 2 2 2 2" xfId="47787" xr:uid="{B5BE3020-84F1-4C3D-85CE-7ABED3E366BC}"/>
    <cellStyle name="Note 4 3 2 2 3" xfId="47788" xr:uid="{F9233255-7AA8-4ACE-9BE9-C92B5A3F2C8C}"/>
    <cellStyle name="Note 4 3 2 3" xfId="47789" xr:uid="{7EB7FFD0-A8AC-489D-9784-4644C61814AA}"/>
    <cellStyle name="Note 4 3 2 3 2" xfId="47790" xr:uid="{6E3802A3-1FD1-4E9A-9160-5BD901B2062A}"/>
    <cellStyle name="Note 4 3 2 4" xfId="47791" xr:uid="{65DA6478-3119-4193-97E5-FE2493863751}"/>
    <cellStyle name="Note 4 3 3" xfId="47792" xr:uid="{0D795B63-7C3B-46B0-97CC-01B6D3CE0B81}"/>
    <cellStyle name="Note 4 3 3 2" xfId="47793" xr:uid="{D6266150-B872-444B-9EF5-C1F9ACD3B988}"/>
    <cellStyle name="Note 4 3 3 2 2" xfId="47794" xr:uid="{CF5B19C7-C6EB-4300-BE4E-671093406DFF}"/>
    <cellStyle name="Note 4 3 3 3" xfId="47795" xr:uid="{7A39CD4C-6750-4875-9AA6-23FF37801624}"/>
    <cellStyle name="Note 4 3 4" xfId="47796" xr:uid="{BF1C626C-303D-4FF3-A38F-1BCE4634FEA1}"/>
    <cellStyle name="Note 4 3 4 2" xfId="47797" xr:uid="{275501B7-1325-45CA-A4B2-8756B7612442}"/>
    <cellStyle name="Note 4 3 5" xfId="47798" xr:uid="{FCC67600-879B-42E5-9911-D0F610B1CD04}"/>
    <cellStyle name="Note 4 4" xfId="47799" xr:uid="{841A9966-F84E-4369-829B-8155B375B0DC}"/>
    <cellStyle name="Note 4 4 2" xfId="47800" xr:uid="{4F33A95D-B03E-43C7-83FE-1677839402DC}"/>
    <cellStyle name="Note 4 4 2 2" xfId="47801" xr:uid="{0AA148FB-FF87-4382-9B5E-DD26CD4A89A1}"/>
    <cellStyle name="Note 4 4 2 2 2" xfId="47802" xr:uid="{248EB0B8-D92B-40ED-822C-FCC5A766F8A1}"/>
    <cellStyle name="Note 4 4 2 2 2 2" xfId="47803" xr:uid="{ACA33268-33C7-4419-85AB-C662F49174DF}"/>
    <cellStyle name="Note 4 4 2 2 3" xfId="47804" xr:uid="{508AFA12-6BAD-447F-9294-88C284FBD858}"/>
    <cellStyle name="Note 4 4 2 3" xfId="47805" xr:uid="{B70B3FB6-375C-4775-B57C-EF06EBD5D233}"/>
    <cellStyle name="Note 4 4 2 3 2" xfId="47806" xr:uid="{C91363F0-AE86-4875-814D-007BA190C512}"/>
    <cellStyle name="Note 4 4 2 4" xfId="47807" xr:uid="{7D581B42-E9C0-42F5-9FFB-A37A6872A03A}"/>
    <cellStyle name="Note 4 4 3" xfId="47808" xr:uid="{1E8C807E-E25D-41A3-8CEC-C941143C8EF4}"/>
    <cellStyle name="Note 4 4 3 2" xfId="47809" xr:uid="{FFE8FFF5-DF15-40DB-BBBB-E71E1D73FB03}"/>
    <cellStyle name="Note 4 4 3 2 2" xfId="47810" xr:uid="{D17E0ADC-1E1B-4110-A90B-6B7B3890C1AE}"/>
    <cellStyle name="Note 4 4 3 3" xfId="47811" xr:uid="{61E407BB-CACA-4B6F-AA81-43314E97B86A}"/>
    <cellStyle name="Note 4 4 4" xfId="47812" xr:uid="{A69C6BB1-857E-45C5-B14C-91FFB8BD5013}"/>
    <cellStyle name="Note 4 4 4 2" xfId="47813" xr:uid="{80A46DE3-46C3-40DF-9F37-E6ED9869541B}"/>
    <cellStyle name="Note 4 4 5" xfId="47814" xr:uid="{AFE4053C-E8B4-4874-9A32-35898A0914D4}"/>
    <cellStyle name="Note 4 5" xfId="47815" xr:uid="{39E249DD-A94B-4540-8211-CF6D6BA6478D}"/>
    <cellStyle name="Note 4 5 2" xfId="47816" xr:uid="{A73FBF3F-CE63-441D-8165-8B24B26A85CD}"/>
    <cellStyle name="Note 4 5 2 2" xfId="47817" xr:uid="{1B36D2F5-D9E4-430D-BAE6-411DCC5D1AF9}"/>
    <cellStyle name="Note 4 5 2 2 2" xfId="47818" xr:uid="{985079A2-AD1D-4AE3-826C-8B79B8FEB4FB}"/>
    <cellStyle name="Note 4 5 2 2 2 2" xfId="47819" xr:uid="{1FAA007C-DC4E-4207-8FAF-697E60BEE3F3}"/>
    <cellStyle name="Note 4 5 2 2 3" xfId="47820" xr:uid="{0E75CAB9-75CC-4B92-984E-BD701DB79E44}"/>
    <cellStyle name="Note 4 5 2 3" xfId="47821" xr:uid="{45B9F599-46B4-4CF8-81C3-191F10B6ED35}"/>
    <cellStyle name="Note 4 5 2 3 2" xfId="47822" xr:uid="{9BCAFA90-8DD0-4B89-B2C1-6C769B00999C}"/>
    <cellStyle name="Note 4 5 2 4" xfId="47823" xr:uid="{38E5BAF8-580A-4694-A8A0-C2FD499805DB}"/>
    <cellStyle name="Note 4 5 3" xfId="47824" xr:uid="{D5686CB8-7F07-46BA-8035-F21AF4AEC98B}"/>
    <cellStyle name="Note 4 5 3 2" xfId="47825" xr:uid="{7F45CB92-715D-4EBF-BEFF-631A2428DFBE}"/>
    <cellStyle name="Note 4 5 3 2 2" xfId="47826" xr:uid="{F0361537-BF46-4570-A4BB-EFCEF84F0173}"/>
    <cellStyle name="Note 4 5 3 3" xfId="47827" xr:uid="{DE40144A-6D2C-4157-A701-2BCA74AB8046}"/>
    <cellStyle name="Note 4 5 4" xfId="47828" xr:uid="{5B1FB0ED-8846-4A36-B395-55FD51ACEBF9}"/>
    <cellStyle name="Note 4 5 4 2" xfId="47829" xr:uid="{78FCE6CA-2C6F-4558-ADD0-CA394A18C0AC}"/>
    <cellStyle name="Note 4 5 5" xfId="47830" xr:uid="{2A7D9F6A-F256-47B1-9F55-6B31A609549E}"/>
    <cellStyle name="Note 4 6" xfId="47831" xr:uid="{0C40F368-3965-4EE5-A31B-5C0AC18D9055}"/>
    <cellStyle name="Note 4 6 2" xfId="47832" xr:uid="{C4491136-6583-4832-B458-DB60ED4B8F82}"/>
    <cellStyle name="Note 4 6 2 2" xfId="47833" xr:uid="{14CA0FBB-5FDA-4CD3-ADF6-F56F8E4A9FA2}"/>
    <cellStyle name="Note 4 6 2 2 2" xfId="47834" xr:uid="{C0A6A7EF-7654-4982-8D13-630A2D5FE858}"/>
    <cellStyle name="Note 4 6 2 3" xfId="47835" xr:uid="{A4F623FD-0A5D-4B4A-ABF1-852CCAF12C76}"/>
    <cellStyle name="Note 4 6 3" xfId="47836" xr:uid="{66F2AA71-5850-49BF-9AD5-C1C5097ED296}"/>
    <cellStyle name="Note 4 6 3 2" xfId="47837" xr:uid="{3BCB2A2D-15FB-44C2-B607-40BB64CE057A}"/>
    <cellStyle name="Note 4 6 4" xfId="47838" xr:uid="{4B4C2B43-7001-48E2-9C0E-F816D7918FD1}"/>
    <cellStyle name="Note 4 7" xfId="47839" xr:uid="{DFC29CEF-EFA9-4CF5-91D5-68626556EC66}"/>
    <cellStyle name="Note 4 7 2" xfId="47840" xr:uid="{3DE56262-3957-47EE-962C-860A22832FCA}"/>
    <cellStyle name="Note 4 7 2 2" xfId="47841" xr:uid="{D15571A0-18C3-46CF-8EB5-B680C970F4A9}"/>
    <cellStyle name="Note 4 7 3" xfId="47842" xr:uid="{8B964213-3270-4B0D-B2E9-F4C1F630673F}"/>
    <cellStyle name="Note 4 8" xfId="47843" xr:uid="{3D396459-7223-4173-B208-48B3299B888C}"/>
    <cellStyle name="Note 4 8 2" xfId="47844" xr:uid="{E1A51779-8ECD-459F-8BE4-02961F741065}"/>
    <cellStyle name="Note 4 8 2 2" xfId="47845" xr:uid="{0A5C4F09-51E0-4E8B-A51E-A5BED475F306}"/>
    <cellStyle name="Note 4 8 3" xfId="47846" xr:uid="{F440BA31-FD46-47C9-AE2B-E9EF3F942878}"/>
    <cellStyle name="Note 4 9" xfId="47847" xr:uid="{AAA2AF77-298B-4BE3-9F55-4F059DD8F133}"/>
    <cellStyle name="Note 4 9 2" xfId="47848" xr:uid="{AD2A15E2-A36E-4FAC-BAC5-24F3608F90F9}"/>
    <cellStyle name="Note 4_INFORME" xfId="47849" xr:uid="{0DE7FAAF-F3FA-435B-BB5C-EBCFA69B2026}"/>
    <cellStyle name="Note 5" xfId="47850" xr:uid="{F3B6003D-540A-4573-A547-F2220208610D}"/>
    <cellStyle name="Note 5 10" xfId="47851" xr:uid="{9028EB4F-4B86-4D0D-9DFC-8BFF93A6A5A0}"/>
    <cellStyle name="Note 5 10 2" xfId="47852" xr:uid="{99E25EE1-2F1C-4B89-994B-1FB573B2D56F}"/>
    <cellStyle name="Note 5 11" xfId="47853" xr:uid="{35511D0A-D4A8-4539-B560-DE0DFE6FB2E6}"/>
    <cellStyle name="Note 5 11 2" xfId="47854" xr:uid="{38EA8B81-EDEB-4E25-8631-2F2CA12E0554}"/>
    <cellStyle name="Note 5 12" xfId="47855" xr:uid="{888D780D-E76F-426F-9CFB-7587A3B93B94}"/>
    <cellStyle name="Note 5 2" xfId="47856" xr:uid="{C1F34206-AD67-45DD-8DC3-8F490348AA12}"/>
    <cellStyle name="Note 5 2 2" xfId="47857" xr:uid="{59F09FD7-6880-4744-ABC6-C152B1DCE4AA}"/>
    <cellStyle name="Note 5 2 2 2" xfId="47858" xr:uid="{4B98029F-4463-4552-917C-5E1D18801376}"/>
    <cellStyle name="Note 5 2 2 2 2" xfId="47859" xr:uid="{56B452E8-9480-48AC-9A75-452B013DCC20}"/>
    <cellStyle name="Note 5 2 2 2 2 2" xfId="47860" xr:uid="{E3B6E824-6932-4CC6-B1C1-936C2E6588F3}"/>
    <cellStyle name="Note 5 2 2 2 2 2 2" xfId="47861" xr:uid="{7323B1A7-82AB-41CB-B166-60837BE6CB3E}"/>
    <cellStyle name="Note 5 2 2 2 2 3" xfId="47862" xr:uid="{EBE51D9B-1A63-4548-BC65-3C566359B2ED}"/>
    <cellStyle name="Note 5 2 2 2 3" xfId="47863" xr:uid="{C8B11179-931F-45E7-9222-60533C26448D}"/>
    <cellStyle name="Note 5 2 2 2 3 2" xfId="47864" xr:uid="{ADAE960B-EBC3-4692-8510-6B41999CD00D}"/>
    <cellStyle name="Note 5 2 2 2 4" xfId="47865" xr:uid="{E9C07414-16B2-478E-AC0E-17BA7F3E9E3D}"/>
    <cellStyle name="Note 5 2 2 3" xfId="47866" xr:uid="{982CA57A-4CBD-42E1-8AC0-E3B8B43EBA56}"/>
    <cellStyle name="Note 5 2 2 3 2" xfId="47867" xr:uid="{DE237192-852E-459F-8382-D711424F0AF4}"/>
    <cellStyle name="Note 5 2 2 3 2 2" xfId="47868" xr:uid="{2469ED59-7AD8-4C75-98C0-23C08706CDDC}"/>
    <cellStyle name="Note 5 2 2 3 3" xfId="47869" xr:uid="{62BF1525-298E-493D-B3D8-E8B0FBC033DD}"/>
    <cellStyle name="Note 5 2 2 4" xfId="47870" xr:uid="{9456B641-A61F-4262-8391-292D39CEADAC}"/>
    <cellStyle name="Note 5 2 2 4 2" xfId="47871" xr:uid="{85ACEDE2-02C4-4860-A85E-7155A342F333}"/>
    <cellStyle name="Note 5 2 2 5" xfId="47872" xr:uid="{50AFF430-961B-4867-B5B3-B3EAC981A15F}"/>
    <cellStyle name="Note 5 2 3" xfId="47873" xr:uid="{B0F7513F-A196-44C7-BDF0-4FB9F12E90F3}"/>
    <cellStyle name="Note 5 2 3 2" xfId="47874" xr:uid="{C90B88C5-ADB7-4B26-9027-E95088ABAAA6}"/>
    <cellStyle name="Note 5 2 3 2 2" xfId="47875" xr:uid="{19A7954D-AFDE-4B46-BAE3-5E19641AC70B}"/>
    <cellStyle name="Note 5 2 3 2 2 2" xfId="47876" xr:uid="{94AF480D-0ADA-47BB-96EE-F266F9EE7BEF}"/>
    <cellStyle name="Note 5 2 3 2 3" xfId="47877" xr:uid="{814EEB32-CA49-47FB-8DB9-B3FBC7656E3A}"/>
    <cellStyle name="Note 5 2 3 3" xfId="47878" xr:uid="{F319A4E7-5016-4987-98DB-D649F2984374}"/>
    <cellStyle name="Note 5 2 3 3 2" xfId="47879" xr:uid="{A1B120D0-F956-47D3-9CAE-A752422A36A6}"/>
    <cellStyle name="Note 5 2 3 4" xfId="47880" xr:uid="{5424566C-B33D-4BD7-A014-80B80FFDFDA0}"/>
    <cellStyle name="Note 5 2 4" xfId="47881" xr:uid="{19EC0D21-7E5C-4259-AEF9-DC127CC2F9E7}"/>
    <cellStyle name="Note 5 2 4 2" xfId="47882" xr:uid="{0BD7243E-E541-4E9F-81AB-466BE7FFB8B0}"/>
    <cellStyle name="Note 5 2 4 2 2" xfId="47883" xr:uid="{6A22AA67-85D8-4286-B4BC-F9A6A531886C}"/>
    <cellStyle name="Note 5 2 4 3" xfId="47884" xr:uid="{44BC578E-E782-44C9-A28C-C6E51BA5B66A}"/>
    <cellStyle name="Note 5 2 5" xfId="47885" xr:uid="{93377FB0-81FF-4231-BE76-1D3F8CCF0BE3}"/>
    <cellStyle name="Note 5 2 5 2" xfId="47886" xr:uid="{4D72D752-EC7B-4F72-8602-F929A084BB5B}"/>
    <cellStyle name="Note 5 2 6" xfId="47887" xr:uid="{6A371193-8127-4681-A155-5858AAB86CF7}"/>
    <cellStyle name="Note 5 2_INFORME" xfId="47888" xr:uid="{7071A1A5-0BF0-4499-9958-64EC541A1774}"/>
    <cellStyle name="Note 5 3" xfId="47889" xr:uid="{1C6EE351-263F-4E50-902A-DC83B0BDA4D3}"/>
    <cellStyle name="Note 5 3 2" xfId="47890" xr:uid="{446C33FC-DB87-43A5-9546-DDB115121811}"/>
    <cellStyle name="Note 5 3 2 2" xfId="47891" xr:uid="{668ADF7D-E4B8-48E1-AD59-647F5791662B}"/>
    <cellStyle name="Note 5 3 2 2 2" xfId="47892" xr:uid="{F2024F5D-9875-4AD0-B7C7-EE96B0DCDD81}"/>
    <cellStyle name="Note 5 3 2 2 2 2" xfId="47893" xr:uid="{11946CF5-4BE6-4A3D-876A-60F32EA2C1BF}"/>
    <cellStyle name="Note 5 3 2 2 3" xfId="47894" xr:uid="{532D937A-14F5-4BAD-A567-6670B3D2C9B2}"/>
    <cellStyle name="Note 5 3 2 3" xfId="47895" xr:uid="{43261C64-F223-477F-91D5-4106665D5A05}"/>
    <cellStyle name="Note 5 3 2 3 2" xfId="47896" xr:uid="{FFC827DD-B878-46EE-8691-F93A3FDAC728}"/>
    <cellStyle name="Note 5 3 2 4" xfId="47897" xr:uid="{075D791E-2898-439E-9478-2FB6B98F7259}"/>
    <cellStyle name="Note 5 3 3" xfId="47898" xr:uid="{F5BCACEA-9605-4271-BCA9-3A07EA58D28D}"/>
    <cellStyle name="Note 5 3 3 2" xfId="47899" xr:uid="{672401DB-01E9-42E5-A511-4793B83FD3B1}"/>
    <cellStyle name="Note 5 3 3 2 2" xfId="47900" xr:uid="{66F35A0E-1832-4703-BE6E-B8E03BF6FDB8}"/>
    <cellStyle name="Note 5 3 3 3" xfId="47901" xr:uid="{6E3741FD-D145-4899-A053-44748A1876C6}"/>
    <cellStyle name="Note 5 3 4" xfId="47902" xr:uid="{B399FAC9-290D-4CF4-B552-F14106E154C9}"/>
    <cellStyle name="Note 5 3 4 2" xfId="47903" xr:uid="{8EB9427C-AFBC-4D3E-9EFF-4F003EAD91D2}"/>
    <cellStyle name="Note 5 3 5" xfId="47904" xr:uid="{06BDD646-4086-4051-BE22-CF17E518027D}"/>
    <cellStyle name="Note 5 4" xfId="47905" xr:uid="{F3C0507A-E975-443F-AF15-89457BF9F059}"/>
    <cellStyle name="Note 5 4 2" xfId="47906" xr:uid="{0EBCE34E-DADF-4C1E-B692-769118414BCD}"/>
    <cellStyle name="Note 5 4 2 2" xfId="47907" xr:uid="{F894737F-9F9E-4DF0-9D4B-16E9A7C9332C}"/>
    <cellStyle name="Note 5 4 2 2 2" xfId="47908" xr:uid="{9C9EB61C-F55F-4D47-AABE-303FF8D63CA3}"/>
    <cellStyle name="Note 5 4 2 2 2 2" xfId="47909" xr:uid="{35A1638F-A4CB-4443-9DCF-495DA32582F6}"/>
    <cellStyle name="Note 5 4 2 2 3" xfId="47910" xr:uid="{11F6D342-4205-405C-A106-00412836875D}"/>
    <cellStyle name="Note 5 4 2 3" xfId="47911" xr:uid="{A31A4FE2-A639-43F1-997E-1BA9E84575DF}"/>
    <cellStyle name="Note 5 4 2 3 2" xfId="47912" xr:uid="{0D6314ED-E786-4AC3-A2CA-5F7EBA59F7F7}"/>
    <cellStyle name="Note 5 4 2 4" xfId="47913" xr:uid="{CF70E386-82D3-4A45-A035-43637727D10E}"/>
    <cellStyle name="Note 5 4 3" xfId="47914" xr:uid="{0D83D496-D1CD-47A3-AB4F-8544D6A78C63}"/>
    <cellStyle name="Note 5 4 3 2" xfId="47915" xr:uid="{5C5A14C3-7A3A-46DF-9A21-D2A7EC4DF2AD}"/>
    <cellStyle name="Note 5 4 3 2 2" xfId="47916" xr:uid="{7CFAA212-341F-46DA-996C-C5154664BFF5}"/>
    <cellStyle name="Note 5 4 3 3" xfId="47917" xr:uid="{E53E78A3-07C1-4ADF-8E4F-D2E7BFF9C2CD}"/>
    <cellStyle name="Note 5 4 4" xfId="47918" xr:uid="{A602FE88-6D68-4D29-8210-A2D1BF7B7920}"/>
    <cellStyle name="Note 5 4 4 2" xfId="47919" xr:uid="{7FC9DD62-08B4-434B-89B8-EA854A27B940}"/>
    <cellStyle name="Note 5 4 5" xfId="47920" xr:uid="{F87C415F-8C08-4D9F-9277-B87C3CF9F9C5}"/>
    <cellStyle name="Note 5 5" xfId="47921" xr:uid="{58F58349-04AF-4FC3-A71A-78A65444E6C0}"/>
    <cellStyle name="Note 5 5 2" xfId="47922" xr:uid="{763928EA-EBCB-41E9-86FA-65BE6E3C082A}"/>
    <cellStyle name="Note 5 5 2 2" xfId="47923" xr:uid="{075FD7BA-447B-40BD-A9C4-FD3B462427E1}"/>
    <cellStyle name="Note 5 5 2 2 2" xfId="47924" xr:uid="{7EA2A766-81F9-4DAB-BBAE-9AEE502E4AA8}"/>
    <cellStyle name="Note 5 5 2 2 2 2" xfId="47925" xr:uid="{EC198195-0B23-41C6-8E9B-020B6AB799A2}"/>
    <cellStyle name="Note 5 5 2 2 3" xfId="47926" xr:uid="{5AB894A8-4933-47A2-B64E-512EABB58976}"/>
    <cellStyle name="Note 5 5 2 3" xfId="47927" xr:uid="{C2959E29-1B87-4B7A-A5EF-625A54431DBE}"/>
    <cellStyle name="Note 5 5 2 3 2" xfId="47928" xr:uid="{8DB3BC7C-E44D-4AAA-B965-1461F2D6C368}"/>
    <cellStyle name="Note 5 5 2 4" xfId="47929" xr:uid="{28F8599A-15D8-471B-A57F-D645319222CF}"/>
    <cellStyle name="Note 5 5 3" xfId="47930" xr:uid="{B89B8787-1FB5-4BD1-BE5A-C1EB8E6E5457}"/>
    <cellStyle name="Note 5 5 3 2" xfId="47931" xr:uid="{97375F97-4C3C-4BFD-B988-443500F77F1F}"/>
    <cellStyle name="Note 5 5 3 2 2" xfId="47932" xr:uid="{D1909544-FCAA-4AF8-8E71-C79A0B222860}"/>
    <cellStyle name="Note 5 5 3 3" xfId="47933" xr:uid="{23AF64E5-D9DD-4D1A-AC4C-48139DD9C3C7}"/>
    <cellStyle name="Note 5 5 4" xfId="47934" xr:uid="{475AA8A4-E5F0-46B9-ADA1-A6574CF56DD5}"/>
    <cellStyle name="Note 5 5 4 2" xfId="47935" xr:uid="{1EF762BC-7490-49C6-95B9-1440A6549668}"/>
    <cellStyle name="Note 5 5 5" xfId="47936" xr:uid="{3CEE26F6-1FC0-47F0-A255-13E85DF07C82}"/>
    <cellStyle name="Note 5 6" xfId="47937" xr:uid="{3954C016-0B39-4CA3-8F4C-C71301253D51}"/>
    <cellStyle name="Note 5 6 2" xfId="47938" xr:uid="{F3907421-F725-4D0F-8341-E4FFDF3A2255}"/>
    <cellStyle name="Note 5 6 2 2" xfId="47939" xr:uid="{ED0831BE-0F5A-4513-876B-172015683B46}"/>
    <cellStyle name="Note 5 6 2 2 2" xfId="47940" xr:uid="{79EE54A1-63A6-480A-8A34-2CBC3ECF619E}"/>
    <cellStyle name="Note 5 6 2 3" xfId="47941" xr:uid="{370FD7FF-4000-44A3-87D3-D82A53430BFB}"/>
    <cellStyle name="Note 5 6 3" xfId="47942" xr:uid="{00E978C8-EC27-47B0-AEB8-178152C962E0}"/>
    <cellStyle name="Note 5 6 3 2" xfId="47943" xr:uid="{2A029215-D193-4157-876D-412C732934F2}"/>
    <cellStyle name="Note 5 6 4" xfId="47944" xr:uid="{3B1CB14B-4E42-4BC7-9315-4473E9C463C2}"/>
    <cellStyle name="Note 5 7" xfId="47945" xr:uid="{42C6B09E-F04C-42CC-9C40-741F9DDE9A0F}"/>
    <cellStyle name="Note 5 7 2" xfId="47946" xr:uid="{99F617F1-2275-4263-BD58-9974EF218804}"/>
    <cellStyle name="Note 5 7 2 2" xfId="47947" xr:uid="{9FE08A5E-5FC5-41D2-9A35-449B9CCDDFDB}"/>
    <cellStyle name="Note 5 7 3" xfId="47948" xr:uid="{90BBE2B7-933F-4CA7-9ACF-FFF9B4B05AF9}"/>
    <cellStyle name="Note 5 8" xfId="47949" xr:uid="{FF625BA0-CC9C-4EE7-9BFB-8023CC31B45D}"/>
    <cellStyle name="Note 5 8 2" xfId="47950" xr:uid="{A305B914-88F8-4D90-AFCF-34250BB862C5}"/>
    <cellStyle name="Note 5 8 2 2" xfId="47951" xr:uid="{ED6FE7DC-016B-4859-AF77-58AD3D48BF0B}"/>
    <cellStyle name="Note 5 8 3" xfId="47952" xr:uid="{81C37EB4-BCF4-4990-8D15-3B44136B4A2B}"/>
    <cellStyle name="Note 5 9" xfId="47953" xr:uid="{84970163-5320-4106-A9FF-F293AF2DC635}"/>
    <cellStyle name="Note 5 9 2" xfId="47954" xr:uid="{E7BAE64D-4B7A-4F97-9323-EBF8F6EF496F}"/>
    <cellStyle name="Note 5_INFORME" xfId="47955" xr:uid="{A33D11CB-537C-4384-8AD5-054D1A7D1147}"/>
    <cellStyle name="Note 6" xfId="47956" xr:uid="{2DA93E36-14A7-485B-A024-7B66ACF57DA8}"/>
    <cellStyle name="Note 6 2" xfId="47957" xr:uid="{A747BC01-5088-4E0A-858D-7BB1B340EB28}"/>
    <cellStyle name="Note 6 2 2" xfId="47958" xr:uid="{6B102ABA-9D06-4CC9-8756-6EBDB74C6B61}"/>
    <cellStyle name="Note 6 2 2 2" xfId="47959" xr:uid="{7A38F52B-D609-4828-B235-2E8A97FFAE34}"/>
    <cellStyle name="Note 6 2 2 2 2" xfId="47960" xr:uid="{FC8C27D6-683E-4E79-957A-6D29F3DF2171}"/>
    <cellStyle name="Note 6 2 2 2 2 2" xfId="47961" xr:uid="{EFFE5391-715A-4BB3-B674-7884C48D6D16}"/>
    <cellStyle name="Note 6 2 2 2 3" xfId="47962" xr:uid="{33A372B6-BB4E-4074-9F93-AE7CFF253F2F}"/>
    <cellStyle name="Note 6 2 2 3" xfId="47963" xr:uid="{96AF9AFF-A945-411D-A05E-F4A6DCF899B4}"/>
    <cellStyle name="Note 6 2 2 3 2" xfId="47964" xr:uid="{72D81015-64ED-42A8-81FE-F630C89B41A5}"/>
    <cellStyle name="Note 6 2 2 4" xfId="47965" xr:uid="{8E89EB42-68FA-46F4-81C2-77B636024A56}"/>
    <cellStyle name="Note 6 2 3" xfId="47966" xr:uid="{C789C4B8-B5D2-4E63-9613-86216AAD4789}"/>
    <cellStyle name="Note 6 2 3 2" xfId="47967" xr:uid="{9CF22E66-4BDF-4024-B244-049D1D9C463B}"/>
    <cellStyle name="Note 6 2 3 2 2" xfId="47968" xr:uid="{D12E02A3-7F16-419C-AFD1-438AAEDB0455}"/>
    <cellStyle name="Note 6 2 3 3" xfId="47969" xr:uid="{A82FB1E5-29FC-43AD-8EA7-37883634A837}"/>
    <cellStyle name="Note 6 2 4" xfId="47970" xr:uid="{C0ED2026-ED21-4901-8A29-D44E1354BAAD}"/>
    <cellStyle name="Note 6 2 4 2" xfId="47971" xr:uid="{7CF222DA-9A01-4230-8BCE-BFD089B226E6}"/>
    <cellStyle name="Note 6 2 5" xfId="47972" xr:uid="{FA974C2A-59D6-44A9-8AB0-7CFD34280658}"/>
    <cellStyle name="Note 6 3" xfId="47973" xr:uid="{5F011456-BB9A-4CE0-8D33-CBD914563ABA}"/>
    <cellStyle name="Note 6 3 2" xfId="47974" xr:uid="{459B5820-D891-4972-8C7D-749B7686FC5C}"/>
    <cellStyle name="Note 6 3 2 2" xfId="47975" xr:uid="{B83540BE-98A0-4830-BDC9-32549C3A6A85}"/>
    <cellStyle name="Note 6 3 2 2 2" xfId="47976" xr:uid="{4E2E7274-F6CD-44CB-9D2D-35A11552C24C}"/>
    <cellStyle name="Note 6 3 2 3" xfId="47977" xr:uid="{863B6BCC-AAAD-4634-A5D0-78250FB9AEF1}"/>
    <cellStyle name="Note 6 3 3" xfId="47978" xr:uid="{CD7D2747-38A7-4AF1-837A-FDFE344A2C4D}"/>
    <cellStyle name="Note 6 3 3 2" xfId="47979" xr:uid="{E0DEC6AB-4FC3-4688-ADB2-FC0E620D1616}"/>
    <cellStyle name="Note 6 3 4" xfId="47980" xr:uid="{23112BE2-31A1-4809-A4E7-0BF9FACE2C2D}"/>
    <cellStyle name="Note 6 4" xfId="47981" xr:uid="{386F59A7-9553-4E60-B904-3AC82C34D84B}"/>
    <cellStyle name="Note 6 4 2" xfId="47982" xr:uid="{26047F89-FA18-472C-8931-6279F962D867}"/>
    <cellStyle name="Note 6 4 2 2" xfId="47983" xr:uid="{CC54669D-48C2-440B-9CF8-6B0F1A52EDD6}"/>
    <cellStyle name="Note 6 4 3" xfId="47984" xr:uid="{2C61023C-A6C3-4F63-92E3-4A2DE9B0F82D}"/>
    <cellStyle name="Note 6 5" xfId="47985" xr:uid="{AD37EB09-A5DC-48CC-94C0-CE34FDE9D7EC}"/>
    <cellStyle name="Note 6 5 2" xfId="47986" xr:uid="{ABA7FBCE-A5B5-407D-AE72-AE70D587DE97}"/>
    <cellStyle name="Note 6 6" xfId="47987" xr:uid="{29E7C4C5-32CB-4CF1-B933-4D113615DC13}"/>
    <cellStyle name="Note 6_INFORME" xfId="47988" xr:uid="{AAAB13E5-B7E5-4605-9B39-6BDED591102C}"/>
    <cellStyle name="Note 7" xfId="47989" xr:uid="{6A2EDBB8-635C-4D74-A6E5-8CEDFB8C8D8F}"/>
    <cellStyle name="Note 7 2" xfId="47990" xr:uid="{B9882405-857B-4FA0-9278-A81B6B847C29}"/>
    <cellStyle name="Note 7 2 2" xfId="47991" xr:uid="{701A0168-62DF-4F98-8A1D-F7FD701D1369}"/>
    <cellStyle name="Note 7 2 2 2" xfId="47992" xr:uid="{FC94858B-2EF8-49EF-BC08-2EF41BD432C0}"/>
    <cellStyle name="Note 7 2 2 2 2" xfId="47993" xr:uid="{412FE516-D43C-4112-B64B-8A14FC230E4E}"/>
    <cellStyle name="Note 7 2 2 3" xfId="47994" xr:uid="{405B8408-C6EB-4B4E-9114-3B276D82304D}"/>
    <cellStyle name="Note 7 2 3" xfId="47995" xr:uid="{3C18DE3B-89FE-467C-93E0-22FD89CF0FFB}"/>
    <cellStyle name="Note 7 2 3 2" xfId="47996" xr:uid="{E43558D6-1C3F-45BE-B750-09A66C106020}"/>
    <cellStyle name="Note 7 2 4" xfId="47997" xr:uid="{4E6EBCD0-2C95-4D70-8E6E-0CFA8FA157FC}"/>
    <cellStyle name="Note 7 3" xfId="47998" xr:uid="{B9C899B2-41AB-4ADA-8DCF-73A1F194C5B6}"/>
    <cellStyle name="Note 7 3 2" xfId="47999" xr:uid="{871FB3B5-42B4-4046-8ADD-CE15394D7BC1}"/>
    <cellStyle name="Note 7 3 2 2" xfId="48000" xr:uid="{0D99D2DB-1659-4C93-A646-8D12CBF825F7}"/>
    <cellStyle name="Note 7 3 2 3" xfId="48001" xr:uid="{267C1800-C03E-4234-B245-0C0B95E351D2}"/>
    <cellStyle name="Note 7 3 3" xfId="48002" xr:uid="{0DD853AF-3282-4CA7-9203-4E5B964A33F4}"/>
    <cellStyle name="Note 7 4" xfId="48003" xr:uid="{B3CD10F0-558A-495D-B432-95D20302D9E8}"/>
    <cellStyle name="Note 7 4 2" xfId="48004" xr:uid="{65E70AA6-4212-4169-B6C5-3EEFD8E8869F}"/>
    <cellStyle name="Note 7 4 3" xfId="48005" xr:uid="{5C0A794E-8348-4AA5-A328-8FF7274F85D1}"/>
    <cellStyle name="Note 7 5" xfId="48006" xr:uid="{6351BA4B-C39B-4D6D-8E67-87A1C84E8C9F}"/>
    <cellStyle name="Note 8" xfId="48007" xr:uid="{E7FD273A-1D55-4894-95B4-D917F59BC132}"/>
    <cellStyle name="Note 8 2" xfId="48008" xr:uid="{2C297A83-3FEF-4385-B3A7-DA79420F7987}"/>
    <cellStyle name="Note 8 2 2" xfId="48009" xr:uid="{492CF93D-DD6F-4804-B6BB-340B4CA42593}"/>
    <cellStyle name="Note 8 2 2 2" xfId="48010" xr:uid="{FE08F4F9-8EF0-4FAC-A703-31C09BEA58C3}"/>
    <cellStyle name="Note 8 2 2 3" xfId="48011" xr:uid="{71E8F390-9DFF-4C0D-8BC7-545CEF591B5F}"/>
    <cellStyle name="Note 8 2 3" xfId="48012" xr:uid="{73F660DF-E988-4729-930A-8519A115A821}"/>
    <cellStyle name="Note 8 3" xfId="48013" xr:uid="{2089D9ED-FE8A-4E65-93EE-D94F9AEEE170}"/>
    <cellStyle name="Note 8 3 2" xfId="48014" xr:uid="{8621A960-3E52-4645-9367-561B97EA41A5}"/>
    <cellStyle name="Note 8 3 2 2" xfId="48015" xr:uid="{8DAAB0BA-5BFA-4137-B436-1727625D3B78}"/>
    <cellStyle name="Note 8 3 3" xfId="48016" xr:uid="{51CE042A-99E7-44AF-BAC7-2FE6F1C432C3}"/>
    <cellStyle name="Note 8 4" xfId="48017" xr:uid="{8DE6DCCA-ECF5-4886-B7FC-37018D4BBB88}"/>
    <cellStyle name="Note 8 4 2" xfId="48018" xr:uid="{3A3699B8-46D3-4977-8E06-78E6B3B7B684}"/>
    <cellStyle name="Note 8 5" xfId="48019" xr:uid="{F4DD103C-03DA-415C-9708-DBE9AD31024C}"/>
    <cellStyle name="Note 9" xfId="48020" xr:uid="{F2748CC4-80D3-4EBC-BEB9-7CA4787CD0CC}"/>
    <cellStyle name="Note 9 2" xfId="48021" xr:uid="{6D4A201B-6582-422D-9E56-3FFFDD3B2DEE}"/>
    <cellStyle name="Note 9 2 2" xfId="48022" xr:uid="{CEECAF0E-44E9-4742-B9C5-C385CD5498F2}"/>
    <cellStyle name="Note 9 2 2 2" xfId="48023" xr:uid="{92226574-1EAB-4AF3-9032-78B11566AD3F}"/>
    <cellStyle name="Note 9 2 3" xfId="48024" xr:uid="{B4B9F853-9084-40C6-84D4-3B0981108CD5}"/>
    <cellStyle name="Note 9 3" xfId="48025" xr:uid="{213F204F-49C0-4B41-A0A3-388F6EEBBD67}"/>
    <cellStyle name="Note 9 3 2" xfId="48026" xr:uid="{54B55150-765E-4FB7-8F5D-A8A0083DEF38}"/>
    <cellStyle name="Note 9 4" xfId="48027" xr:uid="{B0567430-D1B6-4F15-A426-A473D3E3879A}"/>
    <cellStyle name="Output 10" xfId="48028" xr:uid="{D82CF968-6217-455C-9779-C022DC0DD8A3}"/>
    <cellStyle name="Output 10 2" xfId="48029" xr:uid="{232AAFE8-4261-44A5-998E-F7FFDCE930CA}"/>
    <cellStyle name="Output 10 2 2" xfId="48030" xr:uid="{4639BC0C-43C1-4A1C-88F0-21D5CC11EC84}"/>
    <cellStyle name="Output 10 2 2 2" xfId="48031" xr:uid="{D706A9E5-BD7D-4391-A23A-FBF205609433}"/>
    <cellStyle name="Output 10 2 3" xfId="48032" xr:uid="{50B850CF-C2E0-41E0-BDDC-A8B412E3DD2F}"/>
    <cellStyle name="Output 10 3" xfId="48033" xr:uid="{6FAED502-A98E-4E45-88E1-5319A31FD47D}"/>
    <cellStyle name="Output 10 3 2" xfId="48034" xr:uid="{4D84BC0D-A2C1-4D9B-B714-E067FCE26799}"/>
    <cellStyle name="Output 10 4" xfId="48035" xr:uid="{F88A68B1-ED01-4D00-8891-CEBF98F5DE0A}"/>
    <cellStyle name="Output 11" xfId="48036" xr:uid="{96C4B4D2-0383-4ADC-BCA7-7834ED8C8FFC}"/>
    <cellStyle name="Output 11 2" xfId="48037" xr:uid="{6D850348-A1F0-4CFA-89F5-0C9171F1754D}"/>
    <cellStyle name="Output 11 2 2" xfId="48038" xr:uid="{EE62613B-B520-4403-870D-4DA9084CC236}"/>
    <cellStyle name="Output 11 2 2 2" xfId="48039" xr:uid="{533B7E94-8E8A-446D-8464-4AF404848C9C}"/>
    <cellStyle name="Output 11 2 3" xfId="48040" xr:uid="{31CA0619-44C8-430E-84E1-5521B7F38517}"/>
    <cellStyle name="Output 11 3" xfId="48041" xr:uid="{26353D0D-44A7-40E2-B072-67EA33ED2EE1}"/>
    <cellStyle name="Output 11 3 2" xfId="48042" xr:uid="{E077A5C0-F98A-4D64-A289-E4D6458E830E}"/>
    <cellStyle name="Output 11 4" xfId="48043" xr:uid="{A888C09C-8811-4FA8-B22E-73C3E51E9055}"/>
    <cellStyle name="Output 12" xfId="48044" xr:uid="{D33E3804-88F9-4458-8F4E-B7836F737E38}"/>
    <cellStyle name="Output 12 2" xfId="48045" xr:uid="{3E804266-70F3-46FC-B33C-5484018CE6E9}"/>
    <cellStyle name="Output 12 2 2" xfId="48046" xr:uid="{D2614171-D267-49E1-8698-C4501D744BFD}"/>
    <cellStyle name="Output 12 3" xfId="48047" xr:uid="{2D04BF9F-A842-4E38-B9BC-99AA468A2E32}"/>
    <cellStyle name="Output 13" xfId="48048" xr:uid="{56BE20E0-924D-48F5-B939-3D398E9F01CA}"/>
    <cellStyle name="Output 13 2" xfId="48049" xr:uid="{9023980A-9BEA-459E-ACD8-BA6207A1AB25}"/>
    <cellStyle name="Output 13 2 2" xfId="48050" xr:uid="{F2C0DA1B-1476-4A6A-AB7E-950EE83BC00C}"/>
    <cellStyle name="Output 13 3" xfId="48051" xr:uid="{DA7098F8-66FE-4323-AEFF-83C7F876CB2C}"/>
    <cellStyle name="Output 14" xfId="48052" xr:uid="{23CC71AD-D730-4B27-9200-6A187AA4AC0D}"/>
    <cellStyle name="Output 14 2" xfId="48053" xr:uid="{CF035351-AF88-450C-B796-A1CC252816C9}"/>
    <cellStyle name="Output 14 3" xfId="48054" xr:uid="{8F0C4FD7-B3C5-48DD-8A81-8E814D9F093D}"/>
    <cellStyle name="Output 15" xfId="48055" xr:uid="{AD0B9726-5E44-475B-A274-A22119F10617}"/>
    <cellStyle name="Output 15 2" xfId="48056" xr:uid="{8673BADC-521B-44AB-BF9E-221721136A78}"/>
    <cellStyle name="Output 16" xfId="48057" xr:uid="{47A3624D-D703-4B27-ACF0-79F4AB315123}"/>
    <cellStyle name="Output 17" xfId="48058" xr:uid="{A58428A5-17D1-44E3-91FB-93A210B597F0}"/>
    <cellStyle name="Output 18" xfId="48059" xr:uid="{6F3B031A-239A-4C2A-98FE-36E170F35ED6}"/>
    <cellStyle name="Output 19" xfId="48060" xr:uid="{7C1F3141-899E-498C-ABE4-129588BA3D09}"/>
    <cellStyle name="Output 2" xfId="48061" xr:uid="{032867BE-1EC6-41DF-AA2E-0DC792962BFE}"/>
    <cellStyle name="Output 2 10" xfId="48062" xr:uid="{6F090CE9-B996-4F46-81D0-F0BA78254572}"/>
    <cellStyle name="Output 2 10 2" xfId="48063" xr:uid="{1F1118CD-6739-49EE-B0C5-91CC390E83D5}"/>
    <cellStyle name="Output 2 10 2 2" xfId="48064" xr:uid="{C41C4A36-9458-4C6C-A2A2-F5DF913FD3D1}"/>
    <cellStyle name="Output 2 10 3" xfId="48065" xr:uid="{EA282BBF-7E91-45FF-92A0-6C057DCF740D}"/>
    <cellStyle name="Output 2 11" xfId="48066" xr:uid="{4681CBEF-B43D-43D0-96FA-530413A52BE3}"/>
    <cellStyle name="Output 2 11 2" xfId="48067" xr:uid="{05E75090-DFFD-4347-9E74-CABCC58527D8}"/>
    <cellStyle name="Output 2 12" xfId="48068" xr:uid="{0EC552AE-F347-45F3-A267-59B68D9B4A02}"/>
    <cellStyle name="Output 2 12 2" xfId="48069" xr:uid="{184B24DE-0D87-44CC-8E72-C7489127976E}"/>
    <cellStyle name="Output 2 13" xfId="48070" xr:uid="{46BA10FE-1439-4201-BC09-F45BA9D32D28}"/>
    <cellStyle name="Output 2 14" xfId="58930" xr:uid="{3B69B853-CE38-4A4D-8A07-87B6D6487C8B}"/>
    <cellStyle name="Output 2 2" xfId="48071" xr:uid="{883A1EF4-3D95-43E5-8233-D8B81C980871}"/>
    <cellStyle name="Output 2 2 10" xfId="48072" xr:uid="{57BBB53D-123D-483E-B43E-172F6F2D099E}"/>
    <cellStyle name="Output 2 2 2" xfId="48073" xr:uid="{568145A9-89FD-46B1-8E12-EA407E3D9A87}"/>
    <cellStyle name="Output 2 2 2 2" xfId="48074" xr:uid="{19B6C379-F4D5-4DFF-AD12-43093476D326}"/>
    <cellStyle name="Output 2 2 2 2 2" xfId="48075" xr:uid="{6B7D7704-D6AE-4579-8EEA-9ED83BFF4786}"/>
    <cellStyle name="Output 2 2 2 2 2 2" xfId="48076" xr:uid="{5EEA84B6-18E6-4740-A164-2A25379164CD}"/>
    <cellStyle name="Output 2 2 2 2 2 2 2" xfId="48077" xr:uid="{85BBF3D7-CD19-4D65-9A02-0CEFF701A4B1}"/>
    <cellStyle name="Output 2 2 2 2 2 3" xfId="48078" xr:uid="{5ACE5ED8-8175-4291-9744-371A7842F271}"/>
    <cellStyle name="Output 2 2 2 2 3" xfId="48079" xr:uid="{64FD61ED-21D4-4D94-A9DF-7B88C3D603B5}"/>
    <cellStyle name="Output 2 2 2 2 3 2" xfId="48080" xr:uid="{24611353-39BE-4713-A40D-33DFC5C857FE}"/>
    <cellStyle name="Output 2 2 2 2 4" xfId="48081" xr:uid="{20803A0A-BF31-4945-96D2-BF1BC76A7188}"/>
    <cellStyle name="Output 2 2 2 3" xfId="48082" xr:uid="{A833A5D8-7B6B-4E24-A0DF-5891DC7AFEB0}"/>
    <cellStyle name="Output 2 2 2 3 2" xfId="48083" xr:uid="{43BED4C5-1B0D-430C-BED9-1EA90F290854}"/>
    <cellStyle name="Output 2 2 2 3 2 2" xfId="48084" xr:uid="{0C4EED64-10E9-4ADF-8962-55BE8C737788}"/>
    <cellStyle name="Output 2 2 2 3 3" xfId="48085" xr:uid="{0DB52809-B0A5-4546-AE35-12D2F8A5708B}"/>
    <cellStyle name="Output 2 2 2 4" xfId="48086" xr:uid="{3057EFA0-1F82-4CE6-9646-D9CA26DAC769}"/>
    <cellStyle name="Output 2 2 2 4 2" xfId="48087" xr:uid="{C5C1E882-259C-4C40-841C-C0298CACFEB7}"/>
    <cellStyle name="Output 2 2 2 5" xfId="48088" xr:uid="{7CFD1710-1D5F-4994-8DBB-C570D9C4DD58}"/>
    <cellStyle name="Output 2 2 3" xfId="48089" xr:uid="{EA65B913-A0DD-482B-98A1-237686BBE7F3}"/>
    <cellStyle name="Output 2 2 3 2" xfId="48090" xr:uid="{718E172B-5437-4A3F-AA03-1CD2317B792B}"/>
    <cellStyle name="Output 2 2 3 2 2" xfId="48091" xr:uid="{3CA6B08A-E7BF-421B-8492-F1815E507350}"/>
    <cellStyle name="Output 2 2 3 2 2 2" xfId="48092" xr:uid="{4BD61835-2D36-4DCD-8A8F-8D04CE65AE41}"/>
    <cellStyle name="Output 2 2 3 2 2 2 2" xfId="48093" xr:uid="{73E6141F-AF08-47B5-B741-D0270B0A8050}"/>
    <cellStyle name="Output 2 2 3 2 2 3" xfId="48094" xr:uid="{C0CD66B4-87C0-49F2-88D3-15F7ABA83FC9}"/>
    <cellStyle name="Output 2 2 3 2 3" xfId="48095" xr:uid="{65F6E433-2145-43E7-B7D0-6A59447982AA}"/>
    <cellStyle name="Output 2 2 3 2 3 2" xfId="48096" xr:uid="{A222FF1D-E478-4F44-B49A-B7AF5770C5E5}"/>
    <cellStyle name="Output 2 2 3 2 4" xfId="48097" xr:uid="{BB53A6F4-47D5-48E0-B3BD-027CF7D10760}"/>
    <cellStyle name="Output 2 2 3 3" xfId="48098" xr:uid="{1A97BB3B-5AD7-4AE7-B567-8AF456EE8DB2}"/>
    <cellStyle name="Output 2 2 3 3 2" xfId="48099" xr:uid="{1FFA2658-CD1F-4260-A253-5D949E5A8DC4}"/>
    <cellStyle name="Output 2 2 3 3 2 2" xfId="48100" xr:uid="{F3679FBF-68A7-4275-9C48-3B5D217D1C1A}"/>
    <cellStyle name="Output 2 2 3 3 3" xfId="48101" xr:uid="{44961E96-4565-4AD2-9858-7ABCA9183E14}"/>
    <cellStyle name="Output 2 2 3 4" xfId="48102" xr:uid="{B8CB1FAF-7527-4A50-AC4C-D1BB3A617C15}"/>
    <cellStyle name="Output 2 2 3 4 2" xfId="48103" xr:uid="{10D31E52-08E4-4E12-B857-46A545F6FE09}"/>
    <cellStyle name="Output 2 2 3 5" xfId="48104" xr:uid="{5C9F003C-92A4-481F-B530-2DE5506C8A68}"/>
    <cellStyle name="Output 2 2 4" xfId="48105" xr:uid="{E93C54A8-A358-4B30-B2CD-7241D388F157}"/>
    <cellStyle name="Output 2 2 4 2" xfId="48106" xr:uid="{50C6A78E-8FCB-48FF-B3EB-C5BAA66FC5C2}"/>
    <cellStyle name="Output 2 2 4 2 2" xfId="48107" xr:uid="{5E10072B-440A-41D0-8E2B-F3C8BC8A10AE}"/>
    <cellStyle name="Output 2 2 4 2 2 2" xfId="48108" xr:uid="{B65CA084-7AB5-456D-BAE9-688EA738F6A8}"/>
    <cellStyle name="Output 2 2 4 2 2 2 2" xfId="48109" xr:uid="{8D91B475-AB80-4276-BB64-2F06A02ED9C1}"/>
    <cellStyle name="Output 2 2 4 2 2 3" xfId="48110" xr:uid="{FF3B1C98-32AC-4543-A09A-8C6F889DF9BC}"/>
    <cellStyle name="Output 2 2 4 2 3" xfId="48111" xr:uid="{EF87FDC4-A98A-4BFB-9247-20FD6E7FE260}"/>
    <cellStyle name="Output 2 2 4 2 3 2" xfId="48112" xr:uid="{BED35B36-3DA5-43EC-A0A7-F3EFEE927231}"/>
    <cellStyle name="Output 2 2 4 2 4" xfId="48113" xr:uid="{A62A8A1B-3A03-42BC-B5D3-C160049EB8EE}"/>
    <cellStyle name="Output 2 2 4 3" xfId="48114" xr:uid="{A0E9A197-5821-4609-87D0-5C3368DB28DE}"/>
    <cellStyle name="Output 2 2 4 3 2" xfId="48115" xr:uid="{D7CCE092-292B-41AF-884D-580B719F2917}"/>
    <cellStyle name="Output 2 2 4 3 2 2" xfId="48116" xr:uid="{0548A30B-DA5F-41FD-92B6-16EA54B50961}"/>
    <cellStyle name="Output 2 2 4 3 3" xfId="48117" xr:uid="{077A9DDB-13F9-4C19-9F9F-75D61A4AA8F9}"/>
    <cellStyle name="Output 2 2 4 4" xfId="48118" xr:uid="{19E80ED3-5678-4FB0-BB5C-BC9A484000C8}"/>
    <cellStyle name="Output 2 2 4 4 2" xfId="48119" xr:uid="{8A94C9CC-A16E-45F2-8CFC-7150BCDFC6DF}"/>
    <cellStyle name="Output 2 2 4 5" xfId="48120" xr:uid="{75703BD9-7755-40DD-84F9-FA5527BFA3B7}"/>
    <cellStyle name="Output 2 2 5" xfId="48121" xr:uid="{48707B8F-DF17-4BC4-B32D-13A333694EE1}"/>
    <cellStyle name="Output 2 2 5 2" xfId="48122" xr:uid="{59CD653F-B8E3-49AF-A7AF-8EC6B29E94B8}"/>
    <cellStyle name="Output 2 2 5 2 2" xfId="48123" xr:uid="{8E2C1451-1F16-45E1-9394-4AACBDBE5EDD}"/>
    <cellStyle name="Output 2 2 5 2 2 2" xfId="48124" xr:uid="{EA2EFF4D-DF91-4BF9-92A8-5FF0F737CD00}"/>
    <cellStyle name="Output 2 2 5 2 2 2 2" xfId="48125" xr:uid="{86E901F2-0D0B-4E4F-B2A8-86AD8CAA97C7}"/>
    <cellStyle name="Output 2 2 5 2 2 3" xfId="48126" xr:uid="{FC344ABF-077A-4214-878A-C4057C2E6C78}"/>
    <cellStyle name="Output 2 2 5 2 3" xfId="48127" xr:uid="{625D5C7C-F3DF-4E06-A571-B54844EBB05C}"/>
    <cellStyle name="Output 2 2 5 2 3 2" xfId="48128" xr:uid="{BB01F1E8-F5A7-4D6A-8664-874D528FCFEA}"/>
    <cellStyle name="Output 2 2 5 2 4" xfId="48129" xr:uid="{EB354FCE-51A4-4B78-B742-3894EE687502}"/>
    <cellStyle name="Output 2 2 5 3" xfId="48130" xr:uid="{EFAC025C-8D91-4E73-BBFC-264D1C31C5E7}"/>
    <cellStyle name="Output 2 2 5 3 2" xfId="48131" xr:uid="{C357F5CC-4A5A-4D7B-A733-BC39D18837CE}"/>
    <cellStyle name="Output 2 2 5 3 2 2" xfId="48132" xr:uid="{6167EA9F-44CF-442D-962E-CBD9F617F62D}"/>
    <cellStyle name="Output 2 2 5 3 3" xfId="48133" xr:uid="{AA339BF2-67FF-4D15-A263-8373539684BE}"/>
    <cellStyle name="Output 2 2 5 4" xfId="48134" xr:uid="{1B5F1ED5-3BC6-4BBE-9C4E-B4E4E3245026}"/>
    <cellStyle name="Output 2 2 5 4 2" xfId="48135" xr:uid="{DDDE5A9F-113D-43CB-BD00-90A59E668F3E}"/>
    <cellStyle name="Output 2 2 5 5" xfId="48136" xr:uid="{15BDD27D-6531-4378-ABDB-2E1CE4FAA31E}"/>
    <cellStyle name="Output 2 2 6" xfId="48137" xr:uid="{672E79A9-6D89-4162-93DF-F290BE3D3708}"/>
    <cellStyle name="Output 2 2 6 2" xfId="48138" xr:uid="{43E79328-6230-4640-8A32-A4D752B761F7}"/>
    <cellStyle name="Output 2 2 6 2 2" xfId="48139" xr:uid="{F3A5E0E0-B97D-4AC5-AB1D-D1848569B5FF}"/>
    <cellStyle name="Output 2 2 6 2 2 2" xfId="48140" xr:uid="{1782FB29-87F6-4FBB-B47A-B05F3FC02264}"/>
    <cellStyle name="Output 2 2 6 2 3" xfId="48141" xr:uid="{8F9050CA-3CEA-4656-BC53-F3FB702C7A13}"/>
    <cellStyle name="Output 2 2 6 3" xfId="48142" xr:uid="{B6058501-E1A4-4A1F-AE4C-B2E288E90FEE}"/>
    <cellStyle name="Output 2 2 6 3 2" xfId="48143" xr:uid="{13F17367-A04A-427B-B0A1-25932D084AFA}"/>
    <cellStyle name="Output 2 2 6 4" xfId="48144" xr:uid="{ECF853CA-1BEF-4940-A3F7-A9E9C6035040}"/>
    <cellStyle name="Output 2 2 7" xfId="48145" xr:uid="{B079A148-5705-4215-BE60-651595C546A1}"/>
    <cellStyle name="Output 2 2 7 2" xfId="48146" xr:uid="{4F72EDDF-DEDD-4B5B-B9B2-AA2461DACEA2}"/>
    <cellStyle name="Output 2 2 7 2 2" xfId="48147" xr:uid="{F2AC8CCC-4C8E-4058-B8F5-98B802748E95}"/>
    <cellStyle name="Output 2 2 7 3" xfId="48148" xr:uid="{688FDAA6-1E94-4415-B5AE-6B3B76C20B4B}"/>
    <cellStyle name="Output 2 2 8" xfId="48149" xr:uid="{FA1C729A-6F79-4FC5-9548-543A8642CDD7}"/>
    <cellStyle name="Output 2 2 8 2" xfId="48150" xr:uid="{71330C43-752F-4B1B-8480-5157F8DDFE39}"/>
    <cellStyle name="Output 2 2 8 2 2" xfId="48151" xr:uid="{AA7730FA-C7CC-4586-B449-8DB955FB78A9}"/>
    <cellStyle name="Output 2 2 8 3" xfId="48152" xr:uid="{2CBA4804-EE05-4BC9-AFC8-7C308D4DA4B8}"/>
    <cellStyle name="Output 2 2 9" xfId="48153" xr:uid="{41DB2B04-B5A6-4F5C-A313-243C14011470}"/>
    <cellStyle name="Output 2 2 9 2" xfId="48154" xr:uid="{8D6BF620-EA73-4174-8A15-36E60C660E41}"/>
    <cellStyle name="Output 2 2_INFORME" xfId="48155" xr:uid="{F36C3696-147B-4AA9-8A9D-AF3DB7E9266E}"/>
    <cellStyle name="Output 2 3" xfId="48156" xr:uid="{4A866AFA-52D7-468F-8EA3-411B376D2A7C}"/>
    <cellStyle name="Output 2 3 2" xfId="48157" xr:uid="{F546482D-DDBB-4469-9B77-73EF79C1F656}"/>
    <cellStyle name="Output 2 3 2 2" xfId="48158" xr:uid="{A3B37CD5-FEF1-4DB6-A41C-246938CC7747}"/>
    <cellStyle name="Output 2 3 2 2 2" xfId="48159" xr:uid="{63D53BF2-5A9A-48C3-B48F-7E253671F71A}"/>
    <cellStyle name="Output 2 3 2 2 2 2" xfId="48160" xr:uid="{4629EB83-B72F-400A-811D-28A5E7A8311B}"/>
    <cellStyle name="Output 2 3 2 2 2 2 2" xfId="48161" xr:uid="{22A9CF3D-B8FB-4E1A-963A-43323582F7AB}"/>
    <cellStyle name="Output 2 3 2 2 2 3" xfId="48162" xr:uid="{0AE95FF4-EAD3-4BBE-9B1F-D203965D1721}"/>
    <cellStyle name="Output 2 3 2 2 3" xfId="48163" xr:uid="{967F5AD6-8C52-4BE1-BF45-E7FA1815FC86}"/>
    <cellStyle name="Output 2 3 2 2 3 2" xfId="48164" xr:uid="{535B100A-3C38-4C90-B693-8805FE4C1E3F}"/>
    <cellStyle name="Output 2 3 2 2 4" xfId="48165" xr:uid="{764D6E36-83E3-46F0-B575-7859A14EDBBE}"/>
    <cellStyle name="Output 2 3 2 3" xfId="48166" xr:uid="{73661233-DB27-4148-B767-74E561A5D141}"/>
    <cellStyle name="Output 2 3 2 3 2" xfId="48167" xr:uid="{A83AF3EC-715C-49EB-9252-596176999092}"/>
    <cellStyle name="Output 2 3 2 3 2 2" xfId="48168" xr:uid="{EACA68FF-910E-4EB4-8194-D3808C945F8A}"/>
    <cellStyle name="Output 2 3 2 3 3" xfId="48169" xr:uid="{692768E3-7843-4B76-85BC-9B63D7EFABB7}"/>
    <cellStyle name="Output 2 3 2 4" xfId="48170" xr:uid="{D4BB30CE-02D5-4826-A005-9A87F0ED64FE}"/>
    <cellStyle name="Output 2 3 2 4 2" xfId="48171" xr:uid="{437675A9-BB9D-48BC-80CB-B6FF2E02B8DE}"/>
    <cellStyle name="Output 2 3 2 5" xfId="48172" xr:uid="{BCF484A0-221E-4286-8680-C7C0E93638FE}"/>
    <cellStyle name="Output 2 3 3" xfId="48173" xr:uid="{D66A2CD1-0534-4178-B199-31D6EC898C72}"/>
    <cellStyle name="Output 2 3 3 2" xfId="48174" xr:uid="{61773F7E-459F-4C00-9ACE-72B734D963C1}"/>
    <cellStyle name="Output 2 3 3 2 2" xfId="48175" xr:uid="{16CF1A77-CF1F-4307-85B5-580C8912EA78}"/>
    <cellStyle name="Output 2 3 3 2 2 2" xfId="48176" xr:uid="{14542052-948E-4682-9030-0BE19EC6709C}"/>
    <cellStyle name="Output 2 3 3 2 3" xfId="48177" xr:uid="{4B105C2B-CFAF-4BD1-9601-36EDCF2EEA08}"/>
    <cellStyle name="Output 2 3 3 3" xfId="48178" xr:uid="{94F45FB7-39D2-4B01-8A40-3B2F8806C86E}"/>
    <cellStyle name="Output 2 3 3 3 2" xfId="48179" xr:uid="{A8CCA144-0C38-4ECF-B2C0-CB87EB294CE2}"/>
    <cellStyle name="Output 2 3 3 4" xfId="48180" xr:uid="{E675C755-DE1A-4302-8F4B-19649193E129}"/>
    <cellStyle name="Output 2 3 4" xfId="48181" xr:uid="{64B0A2B4-AD4F-441E-BCAB-6BEE7D1E8335}"/>
    <cellStyle name="Output 2 3 4 2" xfId="48182" xr:uid="{2DD26B77-50BA-4DA3-A5F3-DC29F5A3D269}"/>
    <cellStyle name="Output 2 3 4 2 2" xfId="48183" xr:uid="{490C9785-47B0-49D0-BFAA-75F19DD20B5A}"/>
    <cellStyle name="Output 2 3 4 3" xfId="48184" xr:uid="{9AC4DC0A-0A7C-40ED-A47E-A2788ED11A2A}"/>
    <cellStyle name="Output 2 3 5" xfId="48185" xr:uid="{101174C5-942B-40F5-A140-EC6C3B7C6F7C}"/>
    <cellStyle name="Output 2 3 5 2" xfId="48186" xr:uid="{C660F1C0-F232-4BBF-B767-4331302EE73E}"/>
    <cellStyle name="Output 2 3 5 2 2" xfId="48187" xr:uid="{71D8DBCE-7264-4BE8-A1C0-3EBAF1CCF970}"/>
    <cellStyle name="Output 2 3 5 3" xfId="48188" xr:uid="{A0457A1E-E386-4ACD-84FD-15BF22B0D95D}"/>
    <cellStyle name="Output 2 3 6" xfId="48189" xr:uid="{CA3F987F-1989-4A30-8C24-83EBD2853516}"/>
    <cellStyle name="Output 2 3 6 2" xfId="48190" xr:uid="{9DFC0035-91B6-49A6-9698-C12C984CFBAB}"/>
    <cellStyle name="Output 2 3 7" xfId="48191" xr:uid="{9143B562-4812-4D2A-9247-DA0BA3B24B74}"/>
    <cellStyle name="Output 2 3_INFORME" xfId="48192" xr:uid="{0933C916-2312-4552-8D67-F4926ED257E7}"/>
    <cellStyle name="Output 2 4" xfId="48193" xr:uid="{7FFA5EF5-43DD-40B7-9C67-FE44F01A5E9B}"/>
    <cellStyle name="Output 2 4 2" xfId="48194" xr:uid="{3DC51B08-A22C-4770-8B69-94924AB8FEA1}"/>
    <cellStyle name="Output 2 4 2 2" xfId="48195" xr:uid="{B8A8A7B1-ACBC-42B1-9087-02352BAADDEC}"/>
    <cellStyle name="Output 2 4 2 2 2" xfId="48196" xr:uid="{52CE22EE-697F-4949-BCF3-F517FF20BC55}"/>
    <cellStyle name="Output 2 4 2 2 2 2" xfId="48197" xr:uid="{9265847B-6C29-4740-AA39-FF1C7B51B5EF}"/>
    <cellStyle name="Output 2 4 2 2 3" xfId="48198" xr:uid="{8659BA60-F200-4B97-9088-0BC8324FC2D4}"/>
    <cellStyle name="Output 2 4 2 3" xfId="48199" xr:uid="{B104D7D2-0B88-4E27-9B7B-920535723589}"/>
    <cellStyle name="Output 2 4 2 3 2" xfId="48200" xr:uid="{B6FFF48B-129B-4FC4-BCBC-7D38CA718809}"/>
    <cellStyle name="Output 2 4 2 4" xfId="48201" xr:uid="{C4F87DA0-BDF6-4712-AF0D-96DE83F6B0AC}"/>
    <cellStyle name="Output 2 4 3" xfId="48202" xr:uid="{1C29A529-915F-4E78-9440-ADCBB638B189}"/>
    <cellStyle name="Output 2 4 3 2" xfId="48203" xr:uid="{8CB6FEEC-6E7D-46D9-B0F8-87D1CDD34456}"/>
    <cellStyle name="Output 2 4 3 2 2" xfId="48204" xr:uid="{3FC482D3-63CF-4144-8E84-47ACFA6FD7F7}"/>
    <cellStyle name="Output 2 4 3 3" xfId="48205" xr:uid="{F3E0D32E-1A0F-4A1E-A095-D0CFE39C677A}"/>
    <cellStyle name="Output 2 4 4" xfId="48206" xr:uid="{747F376E-83E1-453E-B089-D3D3A45D160B}"/>
    <cellStyle name="Output 2 4 4 2" xfId="48207" xr:uid="{6884D6EC-684B-4DC2-BB77-1730872D3C3D}"/>
    <cellStyle name="Output 2 4 5" xfId="48208" xr:uid="{A7BA5359-F33C-4076-AC99-F6FBAE8CE210}"/>
    <cellStyle name="Output 2 5" xfId="48209" xr:uid="{C22F12FC-28DE-4F0B-859A-BF6AAD108537}"/>
    <cellStyle name="Output 2 5 2" xfId="48210" xr:uid="{A0E1B499-9342-4801-8950-51A8ED6ABFA1}"/>
    <cellStyle name="Output 2 5 2 2" xfId="48211" xr:uid="{A42E0BDC-B627-4992-AA91-ABCCE32A5C75}"/>
    <cellStyle name="Output 2 5 2 2 2" xfId="48212" xr:uid="{F9251356-8E6A-487D-B3F6-BADB018BC5A5}"/>
    <cellStyle name="Output 2 5 2 2 2 2" xfId="48213" xr:uid="{3F80717D-63F3-4797-BF8A-CB47678536E2}"/>
    <cellStyle name="Output 2 5 2 2 3" xfId="48214" xr:uid="{2C2EC6DF-2D1F-420A-A75A-1B9B7317A60E}"/>
    <cellStyle name="Output 2 5 2 3" xfId="48215" xr:uid="{83A89915-1F87-4BD2-87C8-E74E9C5C8443}"/>
    <cellStyle name="Output 2 5 2 3 2" xfId="48216" xr:uid="{AE9BF35B-58D7-4F72-9C6A-88A97B81EBDC}"/>
    <cellStyle name="Output 2 5 2 4" xfId="48217" xr:uid="{FDDE7D74-EF25-487A-BB9A-697881F257A5}"/>
    <cellStyle name="Output 2 5 3" xfId="48218" xr:uid="{D1F745F6-0BD9-4BDA-AF87-9FE328652155}"/>
    <cellStyle name="Output 2 5 3 2" xfId="48219" xr:uid="{DD647E15-5BC1-4793-9E69-73884151E12B}"/>
    <cellStyle name="Output 2 5 3 2 2" xfId="48220" xr:uid="{F34883FE-F902-4A22-ABEE-D7C67F9C949A}"/>
    <cellStyle name="Output 2 5 3 3" xfId="48221" xr:uid="{E2A09866-B6F1-4BFB-BA99-F8376483691F}"/>
    <cellStyle name="Output 2 5 4" xfId="48222" xr:uid="{9391E1C9-4633-4FFF-A5EB-C7535D4EC385}"/>
    <cellStyle name="Output 2 5 4 2" xfId="48223" xr:uid="{67428AB0-0963-4D24-ABAB-DEF49AE11E61}"/>
    <cellStyle name="Output 2 5 5" xfId="48224" xr:uid="{A93783E4-50A6-4ABA-9BD8-2484BB6BAC79}"/>
    <cellStyle name="Output 2 6" xfId="48225" xr:uid="{BA5673E9-017B-468B-B4DC-935A84E1FD1E}"/>
    <cellStyle name="Output 2 6 2" xfId="48226" xr:uid="{6543CF07-3BE1-4CAA-B6DC-066355340E34}"/>
    <cellStyle name="Output 2 6 2 2" xfId="48227" xr:uid="{916A8EFE-3697-4F3A-8D1D-9F7093E89C61}"/>
    <cellStyle name="Output 2 6 2 2 2" xfId="48228" xr:uid="{A495E165-45C2-4DEC-AE6D-F7BA1F179ADA}"/>
    <cellStyle name="Output 2 6 2 2 2 2" xfId="48229" xr:uid="{3CEA439D-E8CC-41B6-A388-8F259DA3E102}"/>
    <cellStyle name="Output 2 6 2 2 3" xfId="48230" xr:uid="{BDF71F64-E341-4ED7-A891-9EBEBD8C3AE5}"/>
    <cellStyle name="Output 2 6 2 3" xfId="48231" xr:uid="{C9D270C2-C753-4883-84AF-56A432A6C05E}"/>
    <cellStyle name="Output 2 6 2 3 2" xfId="48232" xr:uid="{875182FF-D02D-49C3-B5D2-79F0BC021E72}"/>
    <cellStyle name="Output 2 6 2 4" xfId="48233" xr:uid="{01419A4C-A7BF-4C03-9093-862F226CDDBC}"/>
    <cellStyle name="Output 2 6 3" xfId="48234" xr:uid="{A7D8D935-5078-4D94-BF09-B9213F6B82AD}"/>
    <cellStyle name="Output 2 6 3 2" xfId="48235" xr:uid="{BFD2C170-8ED6-4266-959C-851C6BB62D1F}"/>
    <cellStyle name="Output 2 6 3 2 2" xfId="48236" xr:uid="{67310827-3399-46E3-94BC-A0CC5124F96C}"/>
    <cellStyle name="Output 2 6 3 3" xfId="48237" xr:uid="{C518D0FA-6086-4D88-B2A3-833583EFD7D2}"/>
    <cellStyle name="Output 2 6 4" xfId="48238" xr:uid="{3574089F-EA96-40CA-9B92-4B0D2C158542}"/>
    <cellStyle name="Output 2 6 4 2" xfId="48239" xr:uid="{518A1770-A99D-4DBA-A104-131965F5899B}"/>
    <cellStyle name="Output 2 6 5" xfId="48240" xr:uid="{CDABC967-A8D7-479E-964F-E6519CEA672C}"/>
    <cellStyle name="Output 2 7" xfId="48241" xr:uid="{FFB365CF-A916-41CF-B796-6B93FDD5AC7F}"/>
    <cellStyle name="Output 2 7 2" xfId="48242" xr:uid="{1FA0BD04-37B9-4E5E-9A2B-A8FDF61682DC}"/>
    <cellStyle name="Output 2 7 2 2" xfId="48243" xr:uid="{D8A00068-979F-4188-BA68-1B3D88B38823}"/>
    <cellStyle name="Output 2 7 2 2 2" xfId="48244" xr:uid="{B2FF8417-5713-4019-8B91-4C4D91AA092B}"/>
    <cellStyle name="Output 2 7 2 2 2 2" xfId="48245" xr:uid="{CAF2EF08-1470-4692-90AF-E2F7CBAC4F10}"/>
    <cellStyle name="Output 2 7 2 2 3" xfId="48246" xr:uid="{B282C68F-8051-413E-8CB4-7DD8AA65906F}"/>
    <cellStyle name="Output 2 7 2 3" xfId="48247" xr:uid="{E1DE464E-BCF2-4AA0-9B48-4A5F7CCB36AA}"/>
    <cellStyle name="Output 2 7 2 3 2" xfId="48248" xr:uid="{36A4F891-E671-4082-A189-A1D276B35C04}"/>
    <cellStyle name="Output 2 7 2 4" xfId="48249" xr:uid="{844BBE4C-4B0C-42EC-9C62-7B1D0EA4FD6C}"/>
    <cellStyle name="Output 2 7 3" xfId="48250" xr:uid="{F347A2BB-04C6-4B81-845D-E7EBEF491FD3}"/>
    <cellStyle name="Output 2 7 3 2" xfId="48251" xr:uid="{63795EF3-BE1C-42A8-9080-A8309C398CF0}"/>
    <cellStyle name="Output 2 7 3 2 2" xfId="48252" xr:uid="{14580199-421A-40C9-9BEE-E920A10823EC}"/>
    <cellStyle name="Output 2 7 3 3" xfId="48253" xr:uid="{DA9C26CD-0530-498D-8BF2-8D24471537CB}"/>
    <cellStyle name="Output 2 7 4" xfId="48254" xr:uid="{9A513910-12B0-4587-ACC6-84446D199BDB}"/>
    <cellStyle name="Output 2 7 4 2" xfId="48255" xr:uid="{8A04592A-B8C9-4A47-A7BA-11E63586031F}"/>
    <cellStyle name="Output 2 7 5" xfId="48256" xr:uid="{DE3A152E-68E8-4049-BE23-E283AEB10BEE}"/>
    <cellStyle name="Output 2 8" xfId="48257" xr:uid="{7BFDCD90-18A3-41FA-B0A1-C12D00731856}"/>
    <cellStyle name="Output 2 8 2" xfId="48258" xr:uid="{B461CEB5-C33A-4118-941B-EABF6252D8B4}"/>
    <cellStyle name="Output 2 8 2 2" xfId="48259" xr:uid="{B359028E-8E5F-4A65-B3B4-CC16C7577857}"/>
    <cellStyle name="Output 2 8 2 2 2" xfId="48260" xr:uid="{1FA65FF0-7A34-4F32-A2F1-C3A96C4F7480}"/>
    <cellStyle name="Output 2 8 2 3" xfId="48261" xr:uid="{1AB3B44F-7CC8-4EAD-929A-0EEB28891B8C}"/>
    <cellStyle name="Output 2 8 3" xfId="48262" xr:uid="{7991196C-80CD-4270-93DA-5C93F3241649}"/>
    <cellStyle name="Output 2 8 3 2" xfId="48263" xr:uid="{BF26B841-5CBB-4981-B05D-EFD2F1EEFE37}"/>
    <cellStyle name="Output 2 8 4" xfId="48264" xr:uid="{A3C4A17C-738F-4E75-9046-CAAECC02A0BC}"/>
    <cellStyle name="Output 2 9" xfId="48265" xr:uid="{D0F09B20-577F-4163-B445-3422BF0B4B0B}"/>
    <cellStyle name="Output 2 9 2" xfId="48266" xr:uid="{4F438D8B-6A65-4690-9CDF-E3EA5CCC1D52}"/>
    <cellStyle name="Output 2 9 2 2" xfId="48267" xr:uid="{8B2CA720-0F38-4BB6-A7BB-88EFEB7CDDEC}"/>
    <cellStyle name="Output 2 9 3" xfId="48268" xr:uid="{7D2D5B32-98CD-4140-A977-FED7B6FEFFD2}"/>
    <cellStyle name="Output 2_COSTOS" xfId="48269" xr:uid="{9F118EAB-C14E-4A50-A2C7-D635CDE7981A}"/>
    <cellStyle name="Output 20" xfId="48270" xr:uid="{8B39F0F1-DC5D-46E5-8FF5-DFB20EF52724}"/>
    <cellStyle name="Output 3" xfId="48271" xr:uid="{B3D1DB0D-3390-4DED-9DC1-375AC4578221}"/>
    <cellStyle name="Output 3 10" xfId="48272" xr:uid="{76D65CA3-8AC4-40BD-AC58-D114EDF6EEB6}"/>
    <cellStyle name="Output 3 10 2" xfId="48273" xr:uid="{990E1F57-E73D-4D85-9304-0EA44C3C65AB}"/>
    <cellStyle name="Output 3 10 2 2" xfId="48274" xr:uid="{D3B49A2B-8550-4776-B4FD-ECC43A066BDC}"/>
    <cellStyle name="Output 3 10 3" xfId="48275" xr:uid="{06C4C91F-B789-4999-A095-ED19EDC9A85D}"/>
    <cellStyle name="Output 3 11" xfId="48276" xr:uid="{B2158517-16B5-4D70-9D39-B323F778EEDD}"/>
    <cellStyle name="Output 3 11 2" xfId="48277" xr:uid="{ED3F2FE0-9959-4F44-B7CB-7B0F2F13CF93}"/>
    <cellStyle name="Output 3 11 2 2" xfId="48278" xr:uid="{70F4A78D-FA47-4D11-84AB-EAAA29D86283}"/>
    <cellStyle name="Output 3 11 3" xfId="48279" xr:uid="{91345796-D96E-4752-B2C7-30A3BA2EE37A}"/>
    <cellStyle name="Output 3 12" xfId="48280" xr:uid="{0E0101E4-3E39-4E29-B677-5E1D69C2D0CF}"/>
    <cellStyle name="Output 3 12 2" xfId="48281" xr:uid="{4AE44153-3422-44F2-A2EE-AA9B332EC744}"/>
    <cellStyle name="Output 3 13" xfId="48282" xr:uid="{2B64932D-3617-4B22-9B35-921BD10238DE}"/>
    <cellStyle name="Output 3 13 2" xfId="48283" xr:uid="{E3CD1691-E677-46AE-81BC-9B706304B710}"/>
    <cellStyle name="Output 3 14" xfId="48284" xr:uid="{2E83F87B-927A-400E-93F1-F027558B3726}"/>
    <cellStyle name="Output 3 15" xfId="48285" xr:uid="{984A5594-44BC-41D9-8E6F-C51D16498EE8}"/>
    <cellStyle name="Output 3 16" xfId="58931" xr:uid="{FCE6A492-0CCC-4662-95BF-7DEE179272A1}"/>
    <cellStyle name="Output 3 2" xfId="48286" xr:uid="{CE7B52D3-89C2-480C-97CA-8F8DC3C10293}"/>
    <cellStyle name="Output 3 2 2" xfId="48287" xr:uid="{74EAB8EE-0DE9-4C78-ACCB-4C8EA9A2DF7B}"/>
    <cellStyle name="Output 3 2 2 2" xfId="48288" xr:uid="{116E9C35-1C0B-4B6C-AB50-BC8D249DB00D}"/>
    <cellStyle name="Output 3 2 2 2 2" xfId="48289" xr:uid="{DFF38189-61F9-45F0-A0C8-942AA251CB07}"/>
    <cellStyle name="Output 3 2 2 2 2 2" xfId="48290" xr:uid="{1E68F8C7-B20D-4F23-AF04-A7D8265FD421}"/>
    <cellStyle name="Output 3 2 2 2 2 2 2" xfId="48291" xr:uid="{EAF986D1-2E60-4852-8C2B-7685165FB839}"/>
    <cellStyle name="Output 3 2 2 2 2 3" xfId="48292" xr:uid="{3C5D3EB2-FB7E-4E4C-85DA-127BBBF7EFE4}"/>
    <cellStyle name="Output 3 2 2 2 3" xfId="48293" xr:uid="{F0DF1166-B3BB-4F80-924E-B9FF03C8429A}"/>
    <cellStyle name="Output 3 2 2 2 3 2" xfId="48294" xr:uid="{333BAC8E-F96C-469F-962B-125071AE4978}"/>
    <cellStyle name="Output 3 2 2 2 4" xfId="48295" xr:uid="{B5756113-20E1-4BEC-BC04-AEEFBA753607}"/>
    <cellStyle name="Output 3 2 2 3" xfId="48296" xr:uid="{DBE6DAF9-4593-4F95-9958-DC2BDD5851F5}"/>
    <cellStyle name="Output 3 2 2 3 2" xfId="48297" xr:uid="{90277BB8-DFC8-478E-9424-03A9860C5B6B}"/>
    <cellStyle name="Output 3 2 2 3 2 2" xfId="48298" xr:uid="{9D89E5D5-F9BD-4F6A-AAF2-AFB43360D4DC}"/>
    <cellStyle name="Output 3 2 2 3 3" xfId="48299" xr:uid="{90B4D1F4-4B3B-424B-8102-622A523E4544}"/>
    <cellStyle name="Output 3 2 2 4" xfId="48300" xr:uid="{767EF323-BA9B-48AA-A8F4-5AE3C4826310}"/>
    <cellStyle name="Output 3 2 2 4 2" xfId="48301" xr:uid="{CC8327CC-E4D6-4B10-B534-7153F0BD8F1E}"/>
    <cellStyle name="Output 3 2 2 5" xfId="48302" xr:uid="{16CE5C68-48B6-4117-AF3A-C5860F84CB3C}"/>
    <cellStyle name="Output 3 2 3" xfId="48303" xr:uid="{26B2E6A9-D68C-40A2-AB01-95AE749197BD}"/>
    <cellStyle name="Output 3 2 3 2" xfId="48304" xr:uid="{8D7D29AC-8460-4F11-9094-B8B6A968AE1C}"/>
    <cellStyle name="Output 3 2 3 2 2" xfId="48305" xr:uid="{AC208794-7AC5-40D3-BBAB-AF223196968C}"/>
    <cellStyle name="Output 3 2 3 2 2 2" xfId="48306" xr:uid="{92206C1F-4669-4DBA-8FA8-526C1FA4568A}"/>
    <cellStyle name="Output 3 2 3 2 3" xfId="48307" xr:uid="{DEB3483B-EE21-46B9-880C-A33CC583E37C}"/>
    <cellStyle name="Output 3 2 3 3" xfId="48308" xr:uid="{C7B3DB3F-D210-4B76-AB4B-337C3D7010E5}"/>
    <cellStyle name="Output 3 2 3 3 2" xfId="48309" xr:uid="{EE0039DB-6EDF-43C0-B998-6501FDC4C8D9}"/>
    <cellStyle name="Output 3 2 3 4" xfId="48310" xr:uid="{2A04B7BD-8C03-4543-B5BF-FEDD5F6995DE}"/>
    <cellStyle name="Output 3 2 4" xfId="48311" xr:uid="{87C81BEE-07C7-4298-AFB6-995AC1BF8754}"/>
    <cellStyle name="Output 3 2 4 2" xfId="48312" xr:uid="{7E3FD7B8-CFB1-422B-AAE1-133785236EA6}"/>
    <cellStyle name="Output 3 2 4 2 2" xfId="48313" xr:uid="{9B7C8127-3F8C-43DA-9A10-5A09504E0B1A}"/>
    <cellStyle name="Output 3 2 4 3" xfId="48314" xr:uid="{E879C688-40A1-45D5-A029-7891CCC5A86F}"/>
    <cellStyle name="Output 3 2 5" xfId="48315" xr:uid="{C9F216F0-AB34-464C-ABB3-DEBE3D3EFB71}"/>
    <cellStyle name="Output 3 2 5 2" xfId="48316" xr:uid="{30C5D20A-10B8-4FC5-A4B0-9F8B4A839202}"/>
    <cellStyle name="Output 3 2 5 2 2" xfId="48317" xr:uid="{558A9EF9-A20D-435E-BB44-2AC865DE6F59}"/>
    <cellStyle name="Output 3 2 5 3" xfId="48318" xr:uid="{414F697A-8115-4FC4-9314-42D20CFAAADE}"/>
    <cellStyle name="Output 3 2 6" xfId="48319" xr:uid="{A9D75030-F0B5-401E-8D04-751CE820BA8C}"/>
    <cellStyle name="Output 3 2 6 2" xfId="48320" xr:uid="{46DFF1DF-8FC8-4D04-8357-B00F79C71E8A}"/>
    <cellStyle name="Output 3 2 7" xfId="48321" xr:uid="{498F4976-0457-44BC-B9BA-BE70480CA75A}"/>
    <cellStyle name="Output 3 2_INFORME" xfId="48322" xr:uid="{49CBFC15-80E5-4F73-9371-ADD3D9EA1637}"/>
    <cellStyle name="Output 3 3" xfId="48323" xr:uid="{9A99BAE0-78E1-4DF4-8741-E2F55AF5B83B}"/>
    <cellStyle name="Output 3 3 2" xfId="48324" xr:uid="{AB881F73-52EE-4BA5-9C7C-A78D0899D249}"/>
    <cellStyle name="Output 3 3 2 2" xfId="48325" xr:uid="{3A949569-4AFB-4EA8-88FA-565DD0F9961A}"/>
    <cellStyle name="Output 3 3 2 2 2" xfId="48326" xr:uid="{C87E9F26-FCDA-418A-8B1F-0A20A9F33FD9}"/>
    <cellStyle name="Output 3 3 2 2 2 2" xfId="48327" xr:uid="{584FD31A-FC4D-442A-A030-5572DBD5237A}"/>
    <cellStyle name="Output 3 3 2 2 3" xfId="48328" xr:uid="{0832E5D9-99BA-4791-A515-A5CA3ACF9224}"/>
    <cellStyle name="Output 3 3 2 3" xfId="48329" xr:uid="{120D63BE-7BF9-47E2-838B-21C32E67CE67}"/>
    <cellStyle name="Output 3 3 2 3 2" xfId="48330" xr:uid="{E3FFE74F-10E4-495C-9D78-C86C237F987A}"/>
    <cellStyle name="Output 3 3 2 4" xfId="48331" xr:uid="{7AF0959A-0749-494A-A291-57074034F3A7}"/>
    <cellStyle name="Output 3 3 3" xfId="48332" xr:uid="{CADDC5B5-7647-4E5A-AC50-56946CA4A35B}"/>
    <cellStyle name="Output 3 3 3 2" xfId="48333" xr:uid="{4E05C2C0-2337-4AB8-9A9A-4290E39453DE}"/>
    <cellStyle name="Output 3 3 3 2 2" xfId="48334" xr:uid="{C4B010A1-9CCD-43F2-91EA-0E4B0880D897}"/>
    <cellStyle name="Output 3 3 3 3" xfId="48335" xr:uid="{3598B693-F7A9-4C0B-B0C5-8FBEDF92DB15}"/>
    <cellStyle name="Output 3 3 4" xfId="48336" xr:uid="{40D17C86-F394-4346-A616-31307508FBB9}"/>
    <cellStyle name="Output 3 3 4 2" xfId="48337" xr:uid="{BF937A38-B922-4107-A00E-0E2558C8CBC4}"/>
    <cellStyle name="Output 3 3 5" xfId="48338" xr:uid="{1E6B657B-845B-4091-89FA-6AFAA105A95C}"/>
    <cellStyle name="Output 3 4" xfId="48339" xr:uid="{3226F4B6-9E79-4C24-97B0-245BB0FAED1F}"/>
    <cellStyle name="Output 3 4 2" xfId="48340" xr:uid="{FD8360B5-DEA9-4D4A-88CB-402D6034E730}"/>
    <cellStyle name="Output 3 4 2 2" xfId="48341" xr:uid="{6B86826C-B1CE-4D61-B850-F4CEDCA0E6C4}"/>
    <cellStyle name="Output 3 4 2 2 2" xfId="48342" xr:uid="{5F6CD73C-E65E-41C8-830E-4CBCE2276535}"/>
    <cellStyle name="Output 3 4 2 2 2 2" xfId="48343" xr:uid="{E84978B8-45CA-4720-A750-DAB7C5C8A888}"/>
    <cellStyle name="Output 3 4 2 2 3" xfId="48344" xr:uid="{5C724053-B293-443D-A635-93E8513CB5B8}"/>
    <cellStyle name="Output 3 4 2 3" xfId="48345" xr:uid="{8293CA0D-50B4-48BA-9F11-9B516496D00A}"/>
    <cellStyle name="Output 3 4 2 3 2" xfId="48346" xr:uid="{0E46AB9E-D3FC-4287-A82D-264A00B4B82E}"/>
    <cellStyle name="Output 3 4 2 4" xfId="48347" xr:uid="{236B3C85-EB64-44F8-BD0A-9DC8039150D2}"/>
    <cellStyle name="Output 3 4 3" xfId="48348" xr:uid="{73B30075-AD20-4738-B1B0-CD3499EB9F67}"/>
    <cellStyle name="Output 3 4 3 2" xfId="48349" xr:uid="{2829AF52-F44A-4265-AF71-97BFF957833E}"/>
    <cellStyle name="Output 3 4 3 2 2" xfId="48350" xr:uid="{E8DD9B35-6AB7-4E91-9106-B56B35F740E9}"/>
    <cellStyle name="Output 3 4 3 3" xfId="48351" xr:uid="{94EF1A5F-3D70-43F4-95B6-002404EDE956}"/>
    <cellStyle name="Output 3 4 4" xfId="48352" xr:uid="{4E01B3A8-3765-4088-A96A-9EC107FA77BE}"/>
    <cellStyle name="Output 3 4 4 2" xfId="48353" xr:uid="{5313526B-DC64-42C2-965A-39E6D19D1BF8}"/>
    <cellStyle name="Output 3 4 5" xfId="48354" xr:uid="{D04FE925-C6D9-4A96-8448-A6F0779585D7}"/>
    <cellStyle name="Output 3 5" xfId="48355" xr:uid="{7A3323EA-7468-41B3-B8DC-6DEBBBF3345D}"/>
    <cellStyle name="Output 3 5 2" xfId="48356" xr:uid="{9D3087C5-679A-4A4B-88A7-867A2D6E8A78}"/>
    <cellStyle name="Output 3 5 2 2" xfId="48357" xr:uid="{E14F2BDE-D60D-47BA-AB60-44B324B46225}"/>
    <cellStyle name="Output 3 5 2 2 2" xfId="48358" xr:uid="{8B2493CE-FEAD-4430-A57A-BCC2E4BB57CC}"/>
    <cellStyle name="Output 3 5 2 2 2 2" xfId="48359" xr:uid="{59DF5867-99DA-4BF1-AB22-B3B4A4168CE3}"/>
    <cellStyle name="Output 3 5 2 2 3" xfId="48360" xr:uid="{F6F0E7A0-DA48-4B2A-8EBF-18736679A4EF}"/>
    <cellStyle name="Output 3 5 2 3" xfId="48361" xr:uid="{BECEA674-CA1D-43EE-AD88-F32283A0A5CA}"/>
    <cellStyle name="Output 3 5 2 3 2" xfId="48362" xr:uid="{A96E77A0-057E-4577-B25B-8983048FB06B}"/>
    <cellStyle name="Output 3 5 2 4" xfId="48363" xr:uid="{0E28E425-DB27-4DAA-A053-C1E06C423D50}"/>
    <cellStyle name="Output 3 5 3" xfId="48364" xr:uid="{D231E8C1-58C4-4AE0-AA6E-BB6CDA4E653A}"/>
    <cellStyle name="Output 3 5 3 2" xfId="48365" xr:uid="{1302CDA8-5257-44A8-BC02-06F98746A85C}"/>
    <cellStyle name="Output 3 5 3 2 2" xfId="48366" xr:uid="{32A7176D-6CC8-4231-8D7A-B385AB82738F}"/>
    <cellStyle name="Output 3 5 3 3" xfId="48367" xr:uid="{DF03EF5A-726B-43F0-92F4-EB87F175EFA0}"/>
    <cellStyle name="Output 3 5 4" xfId="48368" xr:uid="{40E8CBCE-1E33-4D20-A52D-A0696B2059F6}"/>
    <cellStyle name="Output 3 5 4 2" xfId="48369" xr:uid="{D50FFA84-3BBD-48A3-A10C-B0AF0D90DB89}"/>
    <cellStyle name="Output 3 5 5" xfId="48370" xr:uid="{52570ABD-FBC8-45F7-9349-440236F69FB5}"/>
    <cellStyle name="Output 3 6" xfId="48371" xr:uid="{E98C6DF9-0283-4FC8-9357-F6DE2D5A3272}"/>
    <cellStyle name="Output 3 6 2" xfId="48372" xr:uid="{CE239BF7-1A57-44C4-93AF-D484446D3964}"/>
    <cellStyle name="Output 3 6 2 2" xfId="48373" xr:uid="{B089DEB4-4D1C-430A-B916-6BB91F7EB538}"/>
    <cellStyle name="Output 3 6 2 2 2" xfId="48374" xr:uid="{000C528E-3334-4756-98BD-E54CEF4A06A5}"/>
    <cellStyle name="Output 3 6 2 2 2 2" xfId="48375" xr:uid="{70D4E65B-EA6F-4195-A3D4-37CDF26FA725}"/>
    <cellStyle name="Output 3 6 2 2 3" xfId="48376" xr:uid="{9AB44D6B-D11E-4AED-AB0F-76334350E7E0}"/>
    <cellStyle name="Output 3 6 2 3" xfId="48377" xr:uid="{CED7FC2C-3F36-4945-AE4D-E392BF736EE4}"/>
    <cellStyle name="Output 3 6 2 3 2" xfId="48378" xr:uid="{7E12FCA9-0EC4-4191-AD87-D32337C62C97}"/>
    <cellStyle name="Output 3 6 2 4" xfId="48379" xr:uid="{5559EF30-10D1-4D9B-AF87-250A59D41765}"/>
    <cellStyle name="Output 3 6 3" xfId="48380" xr:uid="{7971117F-A69E-4DC0-ADB1-39E0BFDF22CB}"/>
    <cellStyle name="Output 3 6 3 2" xfId="48381" xr:uid="{2313EF91-E0BA-4BEE-8AC6-F609CB61E11E}"/>
    <cellStyle name="Output 3 6 3 2 2" xfId="48382" xr:uid="{E16EBC25-8517-4F21-A072-E78B9653074F}"/>
    <cellStyle name="Output 3 6 3 3" xfId="48383" xr:uid="{18E267FB-B424-4B2D-A7DF-7DC448F1C83B}"/>
    <cellStyle name="Output 3 6 4" xfId="48384" xr:uid="{A3950B0E-E9B6-451D-A838-BF1E59B30BF4}"/>
    <cellStyle name="Output 3 6 4 2" xfId="48385" xr:uid="{D3D7A84C-4BBF-4136-ADDE-1A683080BE43}"/>
    <cellStyle name="Output 3 6 5" xfId="48386" xr:uid="{053011D8-8A46-4DC5-8CF1-A85D86B51DFA}"/>
    <cellStyle name="Output 3 7" xfId="48387" xr:uid="{4405C9FC-F81D-49BE-82FD-DF38B5E08C1B}"/>
    <cellStyle name="Output 3 7 2" xfId="48388" xr:uid="{74FABE6F-9F84-4081-B41E-DEACA3A13A4A}"/>
    <cellStyle name="Output 3 7 2 2" xfId="48389" xr:uid="{A9E7566E-5A48-4FFD-B41D-4116363CAEDF}"/>
    <cellStyle name="Output 3 7 2 2 2" xfId="48390" xr:uid="{6B4F64DF-D715-4F0E-B50C-4FA70C0FB4CB}"/>
    <cellStyle name="Output 3 7 2 3" xfId="48391" xr:uid="{75877624-D97B-4A1F-8197-2FB81B7BCD81}"/>
    <cellStyle name="Output 3 7 3" xfId="48392" xr:uid="{0889B400-482F-4F80-B372-DA2E89A5B1AC}"/>
    <cellStyle name="Output 3 7 3 2" xfId="48393" xr:uid="{4B8AEDA6-96B0-4314-881D-0DA69791338B}"/>
    <cellStyle name="Output 3 7 4" xfId="48394" xr:uid="{A56F4EFE-96E5-47AF-BDE0-513B2DA04376}"/>
    <cellStyle name="Output 3 8" xfId="48395" xr:uid="{2FFCE941-2860-41A9-A5CC-5D50BC115395}"/>
    <cellStyle name="Output 3 8 2" xfId="48396" xr:uid="{4EA13D9E-B107-49E8-A6DE-2E06B47CC1AD}"/>
    <cellStyle name="Output 3 8 2 2" xfId="48397" xr:uid="{1C989C0C-E16C-460A-A93C-5F6473220C0C}"/>
    <cellStyle name="Output 3 8 2 2 2" xfId="48398" xr:uid="{60CBDD05-A300-44B9-8CCE-3B1B5B3CB176}"/>
    <cellStyle name="Output 3 8 2 3" xfId="48399" xr:uid="{4C207DD8-8503-4DE9-B6D3-4B0566260359}"/>
    <cellStyle name="Output 3 8 3" xfId="48400" xr:uid="{1F89409F-5F48-4693-B171-F90215A4726F}"/>
    <cellStyle name="Output 3 8 3 2" xfId="48401" xr:uid="{08010487-1722-46A7-8038-6C2B962373A1}"/>
    <cellStyle name="Output 3 8 4" xfId="48402" xr:uid="{DEFBD2A6-4E64-45F1-8B66-D48918E4E590}"/>
    <cellStyle name="Output 3 9" xfId="48403" xr:uid="{06377C13-4804-4FB9-A056-6CA2A989BDED}"/>
    <cellStyle name="Output 3 9 2" xfId="48404" xr:uid="{411B05DC-5A68-47B8-92A3-CE7BDDFA4631}"/>
    <cellStyle name="Output 3 9 2 2" xfId="48405" xr:uid="{E73C8ABD-DDD9-4DB2-ABCC-C0A2772F5710}"/>
    <cellStyle name="Output 3 9 3" xfId="48406" xr:uid="{226A63F0-B6A5-441E-93BD-15E4C1B19EEF}"/>
    <cellStyle name="Output 3_INFORME" xfId="48407" xr:uid="{F933679B-66C2-4150-9AD2-4F454EB6861F}"/>
    <cellStyle name="Output 4" xfId="48408" xr:uid="{0EA2661C-4DBD-4A33-B935-C7CA2F7D681C}"/>
    <cellStyle name="Output 4 10" xfId="48409" xr:uid="{3B79FED9-7224-4B17-866A-8908E8BEA3E4}"/>
    <cellStyle name="Output 4 2" xfId="48410" xr:uid="{748D15A7-58F2-4CC1-99C0-809970EF89AF}"/>
    <cellStyle name="Output 4 2 2" xfId="48411" xr:uid="{D8813626-3093-4B4E-A15A-3B5E664EAAFB}"/>
    <cellStyle name="Output 4 2 2 2" xfId="48412" xr:uid="{9251A800-BDE7-4A27-83AF-34A9722EEA1B}"/>
    <cellStyle name="Output 4 2 2 2 2" xfId="48413" xr:uid="{C6185429-0539-49CF-A137-9C512EBE35B9}"/>
    <cellStyle name="Output 4 2 2 2 2 2" xfId="48414" xr:uid="{D06651AE-6E77-4ED4-905E-83A6C9FDA842}"/>
    <cellStyle name="Output 4 2 2 2 3" xfId="48415" xr:uid="{A04E1253-CBCE-48BC-A684-66244BE23BCB}"/>
    <cellStyle name="Output 4 2 2 3" xfId="48416" xr:uid="{C1839AD3-CA46-485F-9CCA-75FD73E2B5B3}"/>
    <cellStyle name="Output 4 2 2 3 2" xfId="48417" xr:uid="{28594158-E293-413A-BAAD-C5F0588E3D70}"/>
    <cellStyle name="Output 4 2 2 4" xfId="48418" xr:uid="{00426686-75CB-443A-9AF2-AE88AB5B8940}"/>
    <cellStyle name="Output 4 2 3" xfId="48419" xr:uid="{1619725D-DBE9-4423-A07E-8A59D53409C6}"/>
    <cellStyle name="Output 4 2 3 2" xfId="48420" xr:uid="{BA29CB65-6E12-4755-BD96-B8A982F218C2}"/>
    <cellStyle name="Output 4 2 3 2 2" xfId="48421" xr:uid="{F8D8A350-4585-4022-BF77-FC77CFFDBC85}"/>
    <cellStyle name="Output 4 2 3 3" xfId="48422" xr:uid="{7B2FDDFC-EA74-4523-898C-172CCC5FFFB0}"/>
    <cellStyle name="Output 4 2 4" xfId="48423" xr:uid="{1F2028EE-346A-48E3-862F-8DADCFA93910}"/>
    <cellStyle name="Output 4 2 4 2" xfId="48424" xr:uid="{121FA60F-53F9-4817-A7E8-CD9F6472A35D}"/>
    <cellStyle name="Output 4 2 5" xfId="48425" xr:uid="{710F2374-65B3-4588-BFAF-95C661E9E8A7}"/>
    <cellStyle name="Output 4 3" xfId="48426" xr:uid="{AB55620A-CE1D-43C2-B713-8020CCD19C45}"/>
    <cellStyle name="Output 4 3 2" xfId="48427" xr:uid="{F7C72049-CAA9-4643-A73C-66C8D059AC42}"/>
    <cellStyle name="Output 4 3 2 2" xfId="48428" xr:uid="{D060CBBC-8189-4E9C-A254-F0AD46A75A4F}"/>
    <cellStyle name="Output 4 3 2 2 2" xfId="48429" xr:uid="{AC796E9E-D54F-4FB8-8A61-EE6EF69592A4}"/>
    <cellStyle name="Output 4 3 2 2 2 2" xfId="48430" xr:uid="{724C2FA4-1AD3-4DC7-AA9E-D3A2EE6421AB}"/>
    <cellStyle name="Output 4 3 2 2 3" xfId="48431" xr:uid="{7AB2F799-27C6-4ED4-82BC-E61F3DD29210}"/>
    <cellStyle name="Output 4 3 2 3" xfId="48432" xr:uid="{25436DC8-E0D9-4B3B-B097-113F151D8B85}"/>
    <cellStyle name="Output 4 3 2 3 2" xfId="48433" xr:uid="{CB18167E-63B2-4D3D-AA09-1E731A819F45}"/>
    <cellStyle name="Output 4 3 2 4" xfId="48434" xr:uid="{6C354E98-ECD1-4565-B0E7-262B35DE515E}"/>
    <cellStyle name="Output 4 3 3" xfId="48435" xr:uid="{D9D9F96D-5EC1-400E-9DD3-430AC52151C3}"/>
    <cellStyle name="Output 4 3 3 2" xfId="48436" xr:uid="{6F7DEBF6-E33C-4149-B668-5C167802D0BF}"/>
    <cellStyle name="Output 4 3 3 2 2" xfId="48437" xr:uid="{F826E73E-8896-4E9F-9FE9-13F56ABC39F9}"/>
    <cellStyle name="Output 4 3 3 3" xfId="48438" xr:uid="{4A67FB5F-62D2-4BCB-82C3-A83E1FCD2CBC}"/>
    <cellStyle name="Output 4 3 4" xfId="48439" xr:uid="{A42FBC6C-8485-4D00-B3A6-060C8E40F6E8}"/>
    <cellStyle name="Output 4 3 4 2" xfId="48440" xr:uid="{119E35D1-D1DA-4CC7-A057-54545673E73D}"/>
    <cellStyle name="Output 4 3 5" xfId="48441" xr:uid="{D1289F54-8DA2-44EB-9CF6-DDDB98E144E2}"/>
    <cellStyle name="Output 4 4" xfId="48442" xr:uid="{D92BE098-A2C9-4A06-A535-73A752477DFC}"/>
    <cellStyle name="Output 4 4 2" xfId="48443" xr:uid="{22B7F1AF-7B64-4850-8719-DCFB87BECFBB}"/>
    <cellStyle name="Output 4 4 2 2" xfId="48444" xr:uid="{9D67BB19-4BD7-4AE1-B5A8-844EB2020011}"/>
    <cellStyle name="Output 4 4 2 2 2" xfId="48445" xr:uid="{EDB4024E-C962-4539-A20A-FBE3E36D6378}"/>
    <cellStyle name="Output 4 4 2 2 2 2" xfId="48446" xr:uid="{A62A4DDF-5B4F-4274-B426-B394EC1283EE}"/>
    <cellStyle name="Output 4 4 2 2 3" xfId="48447" xr:uid="{024D2E5D-5F22-432D-9673-DFA24A142CAF}"/>
    <cellStyle name="Output 4 4 2 3" xfId="48448" xr:uid="{0B5C6F8A-4B24-4A9A-93F8-3D1E2ED35DE3}"/>
    <cellStyle name="Output 4 4 2 3 2" xfId="48449" xr:uid="{D09B3669-F9C9-465D-AE79-36B9720066D5}"/>
    <cellStyle name="Output 4 4 2 4" xfId="48450" xr:uid="{24E79D45-5295-4340-A60E-5B600D3453DD}"/>
    <cellStyle name="Output 4 4 3" xfId="48451" xr:uid="{05283C90-016F-4071-8E4C-DFF3A9A950A6}"/>
    <cellStyle name="Output 4 4 3 2" xfId="48452" xr:uid="{C24C2687-4DE1-417B-8624-E6BB10BC4E6F}"/>
    <cellStyle name="Output 4 4 3 2 2" xfId="48453" xr:uid="{3C479A40-85F2-4E35-8FF9-9FABBF4D9B4B}"/>
    <cellStyle name="Output 4 4 3 3" xfId="48454" xr:uid="{8C377470-AF23-4E50-BF68-C1CD1DF54417}"/>
    <cellStyle name="Output 4 4 4" xfId="48455" xr:uid="{9288BD72-75E8-4DC8-B683-E069FA9CE1FE}"/>
    <cellStyle name="Output 4 4 4 2" xfId="48456" xr:uid="{DFDCC806-2C77-4397-B555-53AAB739043C}"/>
    <cellStyle name="Output 4 4 5" xfId="48457" xr:uid="{6AA1FBE3-4413-4D6E-97AE-EDE82D6A0D1D}"/>
    <cellStyle name="Output 4 5" xfId="48458" xr:uid="{18C387DA-B95E-492E-B000-0AF91825ACEB}"/>
    <cellStyle name="Output 4 5 2" xfId="48459" xr:uid="{8EA45F18-43D8-4DDF-83C5-AD8A2E313586}"/>
    <cellStyle name="Output 4 5 2 2" xfId="48460" xr:uid="{9BDB50D5-F31E-461D-8AC9-73C38D763DD4}"/>
    <cellStyle name="Output 4 5 2 2 2" xfId="48461" xr:uid="{87F0C8EF-D215-4BF7-9AB8-18EEDD347CF9}"/>
    <cellStyle name="Output 4 5 2 2 2 2" xfId="48462" xr:uid="{5AD69875-385E-4374-8FEB-02A9949FF567}"/>
    <cellStyle name="Output 4 5 2 2 3" xfId="48463" xr:uid="{C116E7EF-977A-44B8-B412-F194178562CD}"/>
    <cellStyle name="Output 4 5 2 3" xfId="48464" xr:uid="{495DC0E7-2C44-4768-9044-9C285811596D}"/>
    <cellStyle name="Output 4 5 2 3 2" xfId="48465" xr:uid="{FADF7FE3-511E-435E-AE16-43472CB4964F}"/>
    <cellStyle name="Output 4 5 2 4" xfId="48466" xr:uid="{2E09E11C-C727-4AC0-BA69-96625E9ECFD7}"/>
    <cellStyle name="Output 4 5 3" xfId="48467" xr:uid="{95778FE6-1770-4C00-971A-25E4C463FE04}"/>
    <cellStyle name="Output 4 5 3 2" xfId="48468" xr:uid="{B008212B-1996-4AB2-8FD0-DDB8EB789458}"/>
    <cellStyle name="Output 4 5 3 2 2" xfId="48469" xr:uid="{528DD104-5033-4C0D-A6F3-3E91870719B9}"/>
    <cellStyle name="Output 4 5 3 3" xfId="48470" xr:uid="{6538471D-FC07-4010-9086-7D048727BF8E}"/>
    <cellStyle name="Output 4 5 4" xfId="48471" xr:uid="{D7BA9F5B-33CF-49BA-8A16-A9EFA195F8CF}"/>
    <cellStyle name="Output 4 5 4 2" xfId="48472" xr:uid="{DCD7B2FD-45A5-4433-B5D9-10BBDB21394F}"/>
    <cellStyle name="Output 4 5 5" xfId="48473" xr:uid="{32734CA8-7E55-45C9-A572-0F6D794224E7}"/>
    <cellStyle name="Output 4 6" xfId="48474" xr:uid="{7850EAB0-3385-4369-83D4-8ADD9A317071}"/>
    <cellStyle name="Output 4 6 2" xfId="48475" xr:uid="{A93DF6A2-13BA-4784-BBDB-C28AB4CA13CD}"/>
    <cellStyle name="Output 4 6 2 2" xfId="48476" xr:uid="{63092664-0E0A-45C4-A0EA-6AF07D2E9230}"/>
    <cellStyle name="Output 4 6 2 2 2" xfId="48477" xr:uid="{F4E5868E-38B7-45A8-BEB9-C6F987F2F51B}"/>
    <cellStyle name="Output 4 6 2 3" xfId="48478" xr:uid="{C9DDE17F-CB27-4A79-8105-BB7CAD2FA5C9}"/>
    <cellStyle name="Output 4 6 3" xfId="48479" xr:uid="{88037F34-479E-4BD8-B8F2-8D1B7CF78AB0}"/>
    <cellStyle name="Output 4 6 3 2" xfId="48480" xr:uid="{E37C0339-4F33-46A3-8D04-C333128C3EE1}"/>
    <cellStyle name="Output 4 6 4" xfId="48481" xr:uid="{8CA4B0E3-4AD8-4F15-B23C-747464D16EF0}"/>
    <cellStyle name="Output 4 7" xfId="48482" xr:uid="{2016FB8B-6B4D-4D1B-AAD6-F3F1B352CC1E}"/>
    <cellStyle name="Output 4 7 2" xfId="48483" xr:uid="{DDB67FA2-EA80-40C9-9278-10D98A9DF69D}"/>
    <cellStyle name="Output 4 7 2 2" xfId="48484" xr:uid="{905760C5-C89A-413D-B544-9CF690955A76}"/>
    <cellStyle name="Output 4 7 3" xfId="48485" xr:uid="{26E7F8BF-46EB-4A95-8D11-6095EB76C0B7}"/>
    <cellStyle name="Output 4 8" xfId="48486" xr:uid="{C4D7B0D7-78D2-48AB-9A24-4F6457C9D565}"/>
    <cellStyle name="Output 4 8 2" xfId="48487" xr:uid="{96FD1697-CBFC-4EA8-A125-672D7AD9B890}"/>
    <cellStyle name="Output 4 8 2 2" xfId="48488" xr:uid="{07E30DA9-ACCE-41B4-A633-CE3E9BFD023B}"/>
    <cellStyle name="Output 4 8 3" xfId="48489" xr:uid="{CACC756A-A3BD-40F6-9C67-94BFD630706A}"/>
    <cellStyle name="Output 4 9" xfId="48490" xr:uid="{83C9464F-52F7-43B4-9DD7-6770C3D09EAB}"/>
    <cellStyle name="Output 4 9 2" xfId="48491" xr:uid="{1C9A1E00-45BC-46EB-8FC2-FF736111DC9D}"/>
    <cellStyle name="Output 4_INFORME" xfId="48492" xr:uid="{62492C26-7814-4869-8736-3AF5D87D2E66}"/>
    <cellStyle name="Output 5" xfId="48493" xr:uid="{2AF9415E-5EBB-4762-A7D3-E70528EC003D}"/>
    <cellStyle name="Output 5 2" xfId="48494" xr:uid="{7E4A24EB-35E0-4E73-A9DE-7B79257F52B4}"/>
    <cellStyle name="Output 5 2 2" xfId="48495" xr:uid="{67EB9E0A-6EE5-4323-9DBF-BFCF7CB2D917}"/>
    <cellStyle name="Output 5 2 2 2" xfId="48496" xr:uid="{E2478F55-EE41-4E3C-AA7F-09429968F1FB}"/>
    <cellStyle name="Output 5 2 2 2 2" xfId="48497" xr:uid="{E3AAD4D4-36BE-4602-9FD5-CEF58FF80F08}"/>
    <cellStyle name="Output 5 2 2 3" xfId="48498" xr:uid="{8EE13082-F303-4FF8-B6E2-ECA114A6B1A7}"/>
    <cellStyle name="Output 5 2 3" xfId="48499" xr:uid="{151E03E5-E1FB-4C8F-BE94-A59ACF224BE5}"/>
    <cellStyle name="Output 5 2 3 2" xfId="48500" xr:uid="{F5FFCA40-ACF3-48BF-8BB9-1D849B84AD29}"/>
    <cellStyle name="Output 5 2 4" xfId="48501" xr:uid="{D68FD0A1-EFBC-4438-BFA9-5A4DD6D47737}"/>
    <cellStyle name="Output 5 3" xfId="48502" xr:uid="{7DFB1A36-6527-4C76-B014-EF0CB8E4935D}"/>
    <cellStyle name="Output 5 3 2" xfId="48503" xr:uid="{1A341344-39ED-4726-83DD-3983AF7A505F}"/>
    <cellStyle name="Output 5 3 2 2" xfId="48504" xr:uid="{6B03BD79-F128-43F4-8489-E6E0EC9544A6}"/>
    <cellStyle name="Output 5 3 2 3" xfId="48505" xr:uid="{2EE1878E-2E36-4266-AE8F-BFDA7E4FC8D9}"/>
    <cellStyle name="Output 5 3 3" xfId="48506" xr:uid="{12A46FA4-99E4-4556-AA13-739F4C85C1C0}"/>
    <cellStyle name="Output 5 4" xfId="48507" xr:uid="{8ADDAB12-AEA6-4E37-9484-4B325F1AC647}"/>
    <cellStyle name="Output 5 4 2" xfId="48508" xr:uid="{FA374889-9045-4BBC-8D66-38DDEADA311E}"/>
    <cellStyle name="Output 5 4 3" xfId="48509" xr:uid="{22EE1D0F-B18B-4DDE-8442-C8CFB435E302}"/>
    <cellStyle name="Output 5 5" xfId="48510" xr:uid="{D6F19C34-E4BB-42C8-B0A9-56196FED5B93}"/>
    <cellStyle name="Output 6" xfId="48511" xr:uid="{D801762A-49B8-48DF-AB65-692D3B800BFD}"/>
    <cellStyle name="Output 6 2" xfId="48512" xr:uid="{6BDD9969-5FEF-47F5-9630-D7DA8339E105}"/>
    <cellStyle name="Output 6 2 2" xfId="48513" xr:uid="{B4D7165D-071C-4850-9508-61C9E432C744}"/>
    <cellStyle name="Output 6 2 2 2" xfId="48514" xr:uid="{0BB29BA8-2C56-48D2-BA1D-D8EA70EB4172}"/>
    <cellStyle name="Output 6 2 2 3" xfId="48515" xr:uid="{3C8EF955-F0D3-407B-9943-F0A2042B100C}"/>
    <cellStyle name="Output 6 2 3" xfId="48516" xr:uid="{C4431DA1-ECBB-4079-BFB7-8C0CAB3DDA7B}"/>
    <cellStyle name="Output 6 3" xfId="48517" xr:uid="{7B1CABAE-EBFC-488B-AEA7-4DF4D75BA9AD}"/>
    <cellStyle name="Output 6 3 2" xfId="48518" xr:uid="{C65B6264-7619-4630-9A77-A23E0E990F36}"/>
    <cellStyle name="Output 6 3 3" xfId="48519" xr:uid="{F2CCDC57-BFFC-482A-87B3-1B00B214819D}"/>
    <cellStyle name="Output 6 4" xfId="48520" xr:uid="{9F255283-CF9C-460C-90F1-60FD7B184AA4}"/>
    <cellStyle name="Output 7" xfId="48521" xr:uid="{2449A165-F286-4F7C-8385-0ACE10FBB6F4}"/>
    <cellStyle name="Output 7 2" xfId="48522" xr:uid="{3FDBFF51-877E-4A4C-997B-57433A971951}"/>
    <cellStyle name="Output 7 2 2" xfId="48523" xr:uid="{16C78D61-7326-4A2F-8F68-729A7506169B}"/>
    <cellStyle name="Output 7 2 2 2" xfId="48524" xr:uid="{58D9C586-EF16-4579-99B8-B8361F7ACCED}"/>
    <cellStyle name="Output 7 2 2 3" xfId="48525" xr:uid="{B381ED71-A022-4F7C-AB3C-11A04D162D72}"/>
    <cellStyle name="Output 7 2 3" xfId="48526" xr:uid="{AA230A84-F0CB-484B-AF24-BDD077C559E2}"/>
    <cellStyle name="Output 7 3" xfId="48527" xr:uid="{3D808BAA-3BAE-4CC6-82C8-BC4D376E6E8E}"/>
    <cellStyle name="Output 7 3 2" xfId="48528" xr:uid="{818CF665-F389-45BE-B2BF-D276015FF979}"/>
    <cellStyle name="Output 7 3 2 2" xfId="48529" xr:uid="{3338B170-0D6B-4F3E-A24E-93BD22B207F1}"/>
    <cellStyle name="Output 7 3 3" xfId="48530" xr:uid="{D2B8B71B-CF27-4DED-BAE9-90CBED78CC55}"/>
    <cellStyle name="Output 7 4" xfId="48531" xr:uid="{0DE59036-6707-4FA5-82A4-2BEDEB25C9EA}"/>
    <cellStyle name="Output 7 4 2" xfId="48532" xr:uid="{CD51A934-E1FA-48A8-BE24-A3D259AAC0DA}"/>
    <cellStyle name="Output 7 5" xfId="48533" xr:uid="{69FFD1C1-D38D-4DC8-B6CA-AC23606D13E0}"/>
    <cellStyle name="Output 8" xfId="48534" xr:uid="{A111A8D4-FAE8-4726-920B-9FF93AFB2877}"/>
    <cellStyle name="Output 8 2" xfId="48535" xr:uid="{81BDFC2D-B18A-40DA-9F23-C63459E0A0F5}"/>
    <cellStyle name="Output 8 2 2" xfId="48536" xr:uid="{58C2F52D-30FD-411B-87D9-8CCABE4BE749}"/>
    <cellStyle name="Output 8 2 2 2" xfId="48537" xr:uid="{3758867B-A53F-48F1-A3C0-990E22AD609E}"/>
    <cellStyle name="Output 8 2 3" xfId="48538" xr:uid="{D4DE6FB4-91A7-4A6D-BA86-000C28BE7CAB}"/>
    <cellStyle name="Output 8 3" xfId="48539" xr:uid="{07CAC259-E032-4A11-9E09-2CEB226855A4}"/>
    <cellStyle name="Output 8 3 2" xfId="48540" xr:uid="{579CA741-424E-4B96-981D-9B45E2BD351F}"/>
    <cellStyle name="Output 8 4" xfId="48541" xr:uid="{80F01288-CF19-49B6-9AAE-110093D32F0A}"/>
    <cellStyle name="Output 9" xfId="48542" xr:uid="{FE27951C-1C0E-4914-9443-EDB0DE771ADD}"/>
    <cellStyle name="Output 9 2" xfId="48543" xr:uid="{5FFB20AC-7A68-435F-A7F5-D8AA1DC89803}"/>
    <cellStyle name="Output 9 2 2" xfId="48544" xr:uid="{3BECD823-2494-4882-B903-C1E2158D923C}"/>
    <cellStyle name="Output 9 2 2 2" xfId="48545" xr:uid="{3D69F26F-FC83-47E9-9F5C-84628843392A}"/>
    <cellStyle name="Output 9 2 3" xfId="48546" xr:uid="{4CE937CC-9297-462C-8B8A-519FB2DDF7CA}"/>
    <cellStyle name="Output 9 3" xfId="48547" xr:uid="{DEDDD998-57D8-41FB-928E-C65D0AEF06D4}"/>
    <cellStyle name="Output 9 3 2" xfId="48548" xr:uid="{64BE7EA4-9840-438C-9F2A-BEB04F2ECE48}"/>
    <cellStyle name="Output 9 4" xfId="48549" xr:uid="{7B21C3FB-4F3B-420E-8822-633751F2C6AC}"/>
    <cellStyle name="Percent 10" xfId="15" xr:uid="{E04BCC7F-F7EF-413E-BB7E-3810B6594A0D}"/>
    <cellStyle name="Percent 10 2" xfId="48550" xr:uid="{A57572D6-8AB8-434C-AB06-B6AFA635D688}"/>
    <cellStyle name="Percent 10 3" xfId="48551" xr:uid="{5EC9F47E-8865-4A77-82A8-16F29B8AFEC2}"/>
    <cellStyle name="Percent 11" xfId="48552" xr:uid="{46F4D7A1-2B17-4B58-8E6D-282B37446AEE}"/>
    <cellStyle name="Percent 11 2" xfId="48553" xr:uid="{278D2AA2-BD39-4F2B-92AC-27EF90016F77}"/>
    <cellStyle name="Percent 12" xfId="48554" xr:uid="{D57616AA-1500-47AD-BC44-1606B95B5E5B}"/>
    <cellStyle name="Percent 12 2" xfId="48555" xr:uid="{54C1B7E5-39D8-4133-8323-1AFB0C283A60}"/>
    <cellStyle name="Percent 13" xfId="48556" xr:uid="{BFDCBB82-EE77-43BD-9291-D0873D1D5CF6}"/>
    <cellStyle name="Percent 14" xfId="48557" xr:uid="{35AEA1F3-D1D4-4BCD-AB98-0AB0DC73476F}"/>
    <cellStyle name="Percent 14 2" xfId="58756" xr:uid="{12EBF1E0-B857-4A61-B823-E322F81E75C4}"/>
    <cellStyle name="Percent 15" xfId="48558" xr:uid="{4BF15109-9CDD-4921-BC5D-7FFA5E4CDC0D}"/>
    <cellStyle name="Percent 16" xfId="48559" xr:uid="{2775DCEF-8741-457F-B457-F4D71F931FF7}"/>
    <cellStyle name="Percent 17" xfId="48560" xr:uid="{3E89D72D-ABF3-4B14-BCED-4E21F61D2CCC}"/>
    <cellStyle name="Percent 18" xfId="48561" xr:uid="{A5FC874E-1DE7-4AC8-984A-B1297A1901F1}"/>
    <cellStyle name="Percent 19" xfId="48562" xr:uid="{BD1C4AC3-1F2B-4A04-B97C-E29AD1D739CA}"/>
    <cellStyle name="Percent 2" xfId="34" xr:uid="{2D21C642-D604-4536-9364-553C8F9C7280}"/>
    <cellStyle name="Percent 2 2" xfId="48563" xr:uid="{EF7E2925-2CE6-49DC-BCAF-11ABAA696BCF}"/>
    <cellStyle name="Percent 2 2 2" xfId="48564" xr:uid="{1882F105-E919-4414-A0F5-7A2A502FA21B}"/>
    <cellStyle name="Percent 2 2 3" xfId="48565" xr:uid="{96C1F0FD-392C-4FF2-96F1-FF1E63E675DD}"/>
    <cellStyle name="Percent 2 2 4" xfId="16" xr:uid="{A56F82AA-2AA9-4220-9B59-0EEDC0BAFA74}"/>
    <cellStyle name="Percent 2 3" xfId="48566" xr:uid="{6C41D7C7-C2A3-4B35-B316-2C44F9434A86}"/>
    <cellStyle name="Percent 2 3 2" xfId="48567" xr:uid="{9EFB8C1D-0EC9-4A53-A78A-4F1EAE481261}"/>
    <cellStyle name="Percent 2 4" xfId="48568" xr:uid="{3E4E69BA-71C3-4186-AC98-150263D7BD57}"/>
    <cellStyle name="Percent 2 4 2" xfId="48569" xr:uid="{A33B32F1-CD29-43ED-90AC-539044D7ED1E}"/>
    <cellStyle name="Percent 2 4 3" xfId="48570" xr:uid="{1DB19F4A-FCB2-49C9-8D37-E3772B7439B7}"/>
    <cellStyle name="Percent 2 5" xfId="48571" xr:uid="{9C849422-CF96-428D-ADF8-4753ECE4869D}"/>
    <cellStyle name="Percent 20" xfId="48572" xr:uid="{24630713-6335-4284-A448-94F33BA7B40B}"/>
    <cellStyle name="Percent 21" xfId="48573" xr:uid="{D8A3920D-89A6-4134-9744-51EB6AFCC529}"/>
    <cellStyle name="Percent 22" xfId="48574" xr:uid="{B61643D1-8217-4F69-A285-A883ECA39E48}"/>
    <cellStyle name="Percent 23" xfId="48575" xr:uid="{0C78D596-DAEE-4C40-8213-FAC458D6534D}"/>
    <cellStyle name="Percent 24" xfId="48576" xr:uid="{3ADE09DD-F377-4904-8C50-BC9755065E2D}"/>
    <cellStyle name="Percent 25" xfId="48577" xr:uid="{B2E24ED3-48E7-4031-970F-61E911B6AD29}"/>
    <cellStyle name="Percent 26" xfId="58757" xr:uid="{C644E068-2614-4A57-BA25-4EE4D27B9E92}"/>
    <cellStyle name="Percent 27" xfId="58917" xr:uid="{992C3189-221E-4DB0-AF63-E0F8B8EC796A}"/>
    <cellStyle name="Percent 28" xfId="48734" xr:uid="{3EE30428-D3F4-4C59-BE6F-B6C854E6D8EC}"/>
    <cellStyle name="Percent 3" xfId="48578" xr:uid="{733BD456-04C0-41B3-8242-AD6B9709FD1F}"/>
    <cellStyle name="Percent 3 2" xfId="48579" xr:uid="{B2C89FF6-65AD-4767-BC5D-52ED2ECD3AEA}"/>
    <cellStyle name="Percent 3 3" xfId="48580" xr:uid="{F11B3814-E1F6-423C-808F-0D546B80EFAC}"/>
    <cellStyle name="Percent 4" xfId="48581" xr:uid="{1496D6C6-56F9-4852-BED8-86F77D37F775}"/>
    <cellStyle name="Percent 4 2" xfId="48582" xr:uid="{9E34A756-BCAD-4C04-9759-AA85E406AACB}"/>
    <cellStyle name="Percent 4 2 2" xfId="48583" xr:uid="{BC59F31E-1337-4B56-8722-A273BB3629EB}"/>
    <cellStyle name="Percent 4 3" xfId="48584" xr:uid="{D2225A0B-0BB7-4BCF-81B6-7483FC27F278}"/>
    <cellStyle name="Percent 4 3 2" xfId="48585" xr:uid="{0D18E025-2FA2-4234-966C-09057D59C03C}"/>
    <cellStyle name="Percent 4 4" xfId="48586" xr:uid="{FF10983F-3EA1-4F36-9685-481528132979}"/>
    <cellStyle name="Percent 5" xfId="48587" xr:uid="{2BA494BE-BEF5-4429-8B2B-6B2440E0BB7A}"/>
    <cellStyle name="Percent 5 2" xfId="48588" xr:uid="{0983BF00-2F81-40A5-9074-39C416F189BB}"/>
    <cellStyle name="Percent 5 2 2" xfId="48589" xr:uid="{E3686CDB-0FB3-46DC-925F-31529BECD6E4}"/>
    <cellStyle name="Percent 5 2 3" xfId="48590" xr:uid="{1966E832-B5DD-4F40-A59F-0CA69B0A0B17}"/>
    <cellStyle name="Percent 5 3" xfId="48591" xr:uid="{3B6028E4-E66A-42B2-959F-DECAFCA51518}"/>
    <cellStyle name="Percent 5 4" xfId="48592" xr:uid="{CE1CE8E7-DBFD-41D4-91FC-B4A75EF1E4B0}"/>
    <cellStyle name="Percent 5 5" xfId="48593" xr:uid="{92BA842C-446B-4A18-B846-60D498DB607D}"/>
    <cellStyle name="Percent 5 6" xfId="48594" xr:uid="{FDA825E5-4485-4DF5-A5AC-8C3853F1CED4}"/>
    <cellStyle name="Percent 5 6 2" xfId="48595" xr:uid="{31D6573B-9255-4C00-A1DE-08BFB9F9246A}"/>
    <cellStyle name="Percent 5 6 2 2" xfId="48596" xr:uid="{FDB1F085-A590-45AC-AEA9-7F04D75AF799}"/>
    <cellStyle name="Percent 5 6 2 2 2" xfId="48597" xr:uid="{E88A5EFD-095F-4154-B3E2-B42E00C4A972}"/>
    <cellStyle name="Percent 5 6 2 3" xfId="48598" xr:uid="{5C131F1C-A8C9-4852-A754-443192150172}"/>
    <cellStyle name="Percent 5 6 3" xfId="48599" xr:uid="{540A506A-FF08-4790-869E-D3F1042389D8}"/>
    <cellStyle name="Percent 5 6 3 2" xfId="48600" xr:uid="{0C24FF8B-A8BC-4CC5-96CB-32C8B2B22A83}"/>
    <cellStyle name="Percent 5 6 4" xfId="48601" xr:uid="{ABE161D9-1792-4204-81CF-C61142C92967}"/>
    <cellStyle name="Percent 5 7" xfId="48602" xr:uid="{0B8CAA06-C68C-4751-B8DC-706D24920B46}"/>
    <cellStyle name="Percent 5 8" xfId="48603" xr:uid="{319EA887-2889-4FCB-8E90-0E2C487D5700}"/>
    <cellStyle name="Percent 6" xfId="48604" xr:uid="{15CC5E63-6F1B-47C2-BC5F-D1536746C92C}"/>
    <cellStyle name="Percent 6 2" xfId="48605" xr:uid="{9FEF3A4D-4DA8-4323-8BE8-7DC39390AD2A}"/>
    <cellStyle name="Percent 7" xfId="48606" xr:uid="{5F24F732-6F20-4F36-A70A-6E75A21A9006}"/>
    <cellStyle name="Percent 7 2" xfId="48607" xr:uid="{C388E2A4-8433-467D-BA8A-C3A1E400FD1D}"/>
    <cellStyle name="Percent 8" xfId="48608" xr:uid="{749249B8-FEAC-4D6B-BFB5-5449B15CDB67}"/>
    <cellStyle name="Percent 8 10" xfId="58758" xr:uid="{199E2CB6-3FD1-4359-8E0C-24B1859C4F42}"/>
    <cellStyle name="Percent 8 2" xfId="48609" xr:uid="{BD29ECA9-978A-44DA-AA5D-40A21A31B6DA}"/>
    <cellStyle name="Percent 8 2 2" xfId="48610" xr:uid="{EAF8A515-9CE3-4ABE-9A3A-D20D5E888216}"/>
    <cellStyle name="Percent 8 2 2 2" xfId="48611" xr:uid="{9DB1FD22-CD05-458F-B75F-D00210B904FD}"/>
    <cellStyle name="Percent 8 2 2 2 2" xfId="48612" xr:uid="{F783C32B-F57E-45E2-B0A5-6603FFA39860}"/>
    <cellStyle name="Percent 8 2 2 2 2 2" xfId="48613" xr:uid="{702EF54A-96CD-4151-9EBD-8842E5A8BF87}"/>
    <cellStyle name="Percent 8 2 2 2 2 2 2" xfId="48614" xr:uid="{E1C07D71-0008-4E19-ACA9-D9A316E5C5AE}"/>
    <cellStyle name="Percent 8 2 2 2 2 2 2 2" xfId="48615" xr:uid="{887B6ADB-D5E1-4257-AE85-AB178C4012B7}"/>
    <cellStyle name="Percent 8 2 2 2 2 2 2 2 2" xfId="58759" xr:uid="{80522BF2-6160-49A3-81A6-5E5B8D4969F3}"/>
    <cellStyle name="Percent 8 2 2 2 2 2 2 3" xfId="58760" xr:uid="{A517E952-B19C-4BFD-BFA9-7F4CE34FB752}"/>
    <cellStyle name="Percent 8 2 2 2 2 2 3" xfId="48616" xr:uid="{88DB5670-47D7-4247-B0A3-90BB36C40730}"/>
    <cellStyle name="Percent 8 2 2 2 2 2 3 2" xfId="58761" xr:uid="{0AC52622-D579-4D5A-BF3E-5C7DB987C1D5}"/>
    <cellStyle name="Percent 8 2 2 2 2 2 4" xfId="58762" xr:uid="{376C792F-AFB1-48C9-B13F-ED1022614866}"/>
    <cellStyle name="Percent 8 2 2 2 2 3" xfId="48617" xr:uid="{47AABF8A-1708-491A-AEAC-8BD1352911DC}"/>
    <cellStyle name="Percent 8 2 2 2 2 3 2" xfId="48618" xr:uid="{B7FC8B49-60AC-442D-A4B1-C40EB12EB43E}"/>
    <cellStyle name="Percent 8 2 2 2 2 3 2 2" xfId="58763" xr:uid="{8D8A2024-37AC-4181-81B2-38E0D978B06A}"/>
    <cellStyle name="Percent 8 2 2 2 2 3 3" xfId="58764" xr:uid="{E8E4A325-F776-43FB-917F-E652F05D9914}"/>
    <cellStyle name="Percent 8 2 2 2 2 4" xfId="48619" xr:uid="{29BFA8D9-DFDF-410D-931B-BABB365094D2}"/>
    <cellStyle name="Percent 8 2 2 2 2 4 2" xfId="58765" xr:uid="{113B6E8E-A28F-4610-A021-1C75038EA56D}"/>
    <cellStyle name="Percent 8 2 2 2 2 5" xfId="58766" xr:uid="{1DE8C135-8EBA-41BD-B023-9F2D5583963B}"/>
    <cellStyle name="Percent 8 2 2 2 2 6" xfId="58767" xr:uid="{9839F35F-8D58-4CD6-9568-E66BC2399750}"/>
    <cellStyle name="Percent 8 2 2 2 3" xfId="48620" xr:uid="{57BE479E-0A03-48CA-9806-D21F4EDB0C4F}"/>
    <cellStyle name="Percent 8 2 2 2 3 2" xfId="48621" xr:uid="{3AD1C6CA-3B9E-4741-ACA3-05DF400BB615}"/>
    <cellStyle name="Percent 8 2 2 2 3 2 2" xfId="48622" xr:uid="{C2A20150-447F-4DDB-A6D0-2BC484CE6935}"/>
    <cellStyle name="Percent 8 2 2 2 3 2 2 2" xfId="58768" xr:uid="{F0055151-FD88-43AF-803A-72B5BCE4E20C}"/>
    <cellStyle name="Percent 8 2 2 2 3 2 3" xfId="58769" xr:uid="{9EEAED76-3E4A-42D0-ABB0-39C1D90590F5}"/>
    <cellStyle name="Percent 8 2 2 2 3 3" xfId="48623" xr:uid="{0653B9C2-5F57-4162-8664-0738ABC34550}"/>
    <cellStyle name="Percent 8 2 2 2 3 3 2" xfId="58770" xr:uid="{0C8F5DEA-64FE-406D-86E1-90B1A1E21D10}"/>
    <cellStyle name="Percent 8 2 2 2 3 4" xfId="58771" xr:uid="{6F9CB80B-7ECE-4E83-B331-B33631DA930D}"/>
    <cellStyle name="Percent 8 2 2 2 4" xfId="48624" xr:uid="{2B5510A5-BAB9-4589-B775-54277E054B68}"/>
    <cellStyle name="Percent 8 2 2 2 4 2" xfId="48625" xr:uid="{AB1A1829-97CA-4E97-90B4-D2617C370EEA}"/>
    <cellStyle name="Percent 8 2 2 2 4 2 2" xfId="58772" xr:uid="{E53839C7-140B-4EFC-95F7-2B8035E5557C}"/>
    <cellStyle name="Percent 8 2 2 2 4 3" xfId="58773" xr:uid="{E936D3BE-B714-4902-AA68-E29904A6A5B7}"/>
    <cellStyle name="Percent 8 2 2 2 5" xfId="48626" xr:uid="{A928EA9D-DC43-4620-A55C-FE909F62F493}"/>
    <cellStyle name="Percent 8 2 2 2 5 2" xfId="58774" xr:uid="{F6AFD457-8BA2-426B-B8CD-60E732597CF9}"/>
    <cellStyle name="Percent 8 2 2 2 6" xfId="58775" xr:uid="{7C1B9F36-1EC8-47E5-9C0F-A0FAC197FE65}"/>
    <cellStyle name="Percent 8 2 2 2 7" xfId="58776" xr:uid="{4378540A-F1DC-4D38-B8AD-808621D2AD9C}"/>
    <cellStyle name="Percent 8 2 2 3" xfId="48627" xr:uid="{0FE720CD-DD63-487A-B5BD-0E2751F317C7}"/>
    <cellStyle name="Percent 8 2 2 3 2" xfId="48628" xr:uid="{B480FE26-D647-41E2-9F2E-B8C7E7AF9C96}"/>
    <cellStyle name="Percent 8 2 2 3 2 2" xfId="48629" xr:uid="{13522096-EF40-4601-905D-0F0F5A7C0AE3}"/>
    <cellStyle name="Percent 8 2 2 3 2 2 2" xfId="48630" xr:uid="{D1AC8ACD-02B1-4AEC-84F3-930D4BE3DE11}"/>
    <cellStyle name="Percent 8 2 2 3 2 2 2 2" xfId="58777" xr:uid="{2D4C42AA-D5C7-4DE2-AB10-CBA4843F4991}"/>
    <cellStyle name="Percent 8 2 2 3 2 2 3" xfId="58778" xr:uid="{FCD02D21-3AB2-47F1-A1B0-FAA493E891C2}"/>
    <cellStyle name="Percent 8 2 2 3 2 3" xfId="48631" xr:uid="{F489C622-C3BE-417B-88B9-4AEADD6DCBCE}"/>
    <cellStyle name="Percent 8 2 2 3 2 3 2" xfId="58779" xr:uid="{E319D625-8129-48CD-B746-2A9A324C45CA}"/>
    <cellStyle name="Percent 8 2 2 3 2 4" xfId="58780" xr:uid="{780B1F96-4719-4BF6-BACA-D2097D5E69A4}"/>
    <cellStyle name="Percent 8 2 2 3 3" xfId="48632" xr:uid="{F9330826-EBDB-4A43-83F3-217B981157FF}"/>
    <cellStyle name="Percent 8 2 2 3 3 2" xfId="48633" xr:uid="{E2E50BBB-2C47-4A71-A1AB-D1BCEB2B55D9}"/>
    <cellStyle name="Percent 8 2 2 3 3 2 2" xfId="58781" xr:uid="{E9DDFB86-1250-4B67-9CD2-CA1D07922DD3}"/>
    <cellStyle name="Percent 8 2 2 3 3 3" xfId="58782" xr:uid="{75CAEC08-9186-4E91-A946-7E0A74D5882B}"/>
    <cellStyle name="Percent 8 2 2 3 4" xfId="48634" xr:uid="{0DA7B96A-91DC-45B6-A5DD-9F14BF5305BD}"/>
    <cellStyle name="Percent 8 2 2 3 4 2" xfId="58783" xr:uid="{11DFF524-5007-464E-BF2F-1FF4C22CED71}"/>
    <cellStyle name="Percent 8 2 2 3 5" xfId="58784" xr:uid="{93715E72-B9D9-4602-AF2E-E386B737AF1C}"/>
    <cellStyle name="Percent 8 2 2 3 6" xfId="58785" xr:uid="{DBB4465B-E7F4-4FEC-B0CF-0DF0B22C3C17}"/>
    <cellStyle name="Percent 8 2 2 4" xfId="48635" xr:uid="{FF96F34A-C3EF-47D1-A47B-B45C13EEFCA5}"/>
    <cellStyle name="Percent 8 2 2 4 2" xfId="48636" xr:uid="{44462F17-C739-45B1-BCC1-18088832E98C}"/>
    <cellStyle name="Percent 8 2 2 4 2 2" xfId="48637" xr:uid="{21C3A9D3-9667-48EE-B4E9-D0B5A62FCE54}"/>
    <cellStyle name="Percent 8 2 2 4 2 2 2" xfId="58786" xr:uid="{F0BD7FD2-36AD-4E8F-B5D6-309C45C928E9}"/>
    <cellStyle name="Percent 8 2 2 4 2 3" xfId="58787" xr:uid="{E8F98698-CF70-4270-8B5B-7B3AD434D41B}"/>
    <cellStyle name="Percent 8 2 2 4 3" xfId="48638" xr:uid="{D69E9634-403F-4A3F-88D0-76A1F3387073}"/>
    <cellStyle name="Percent 8 2 2 4 3 2" xfId="58788" xr:uid="{28E07ACD-F078-4508-B3DF-06ECE6A9DA30}"/>
    <cellStyle name="Percent 8 2 2 4 4" xfId="58789" xr:uid="{74FF612A-DCDF-4323-B7D1-12595A380E79}"/>
    <cellStyle name="Percent 8 2 2 5" xfId="48639" xr:uid="{AC3A6FD7-A65F-4F24-9F91-22E9C0BE3D01}"/>
    <cellStyle name="Percent 8 2 2 5 2" xfId="48640" xr:uid="{B403606C-7F3E-485D-9699-9E68D6C58F32}"/>
    <cellStyle name="Percent 8 2 2 5 2 2" xfId="58790" xr:uid="{A8D3F546-FD06-4A81-8FF5-6CF83FF8414F}"/>
    <cellStyle name="Percent 8 2 2 5 3" xfId="58791" xr:uid="{6C4563B2-FDB8-4126-8AD4-583D3C92EA72}"/>
    <cellStyle name="Percent 8 2 2 6" xfId="48641" xr:uid="{60762488-C28E-4740-94CF-306E99BC12C6}"/>
    <cellStyle name="Percent 8 2 2 6 2" xfId="58792" xr:uid="{BF0FCD5F-019E-4862-AB13-F7A2C179E111}"/>
    <cellStyle name="Percent 8 2 2 7" xfId="58793" xr:uid="{BE6BDFAB-AEAB-43B5-8387-CEF1A9FC6042}"/>
    <cellStyle name="Percent 8 2 2 8" xfId="58794" xr:uid="{0E070061-33A8-4985-A720-DBF2EC974FCB}"/>
    <cellStyle name="Percent 8 2 3" xfId="48642" xr:uid="{EE3D2EC4-799F-4479-8978-7AC9F77C419F}"/>
    <cellStyle name="Percent 8 2 3 2" xfId="48643" xr:uid="{6E0317EA-C2EC-4117-8A05-7ED87B92B501}"/>
    <cellStyle name="Percent 8 2 3 2 2" xfId="48644" xr:uid="{DFF7A801-F91E-443B-B320-F9E6DACEEFA5}"/>
    <cellStyle name="Percent 8 2 3 2 2 2" xfId="48645" xr:uid="{A688253F-8A75-4C42-8355-464A44970873}"/>
    <cellStyle name="Percent 8 2 3 2 2 2 2" xfId="48646" xr:uid="{A9E0E19E-53D7-46DF-B3C0-C8156A161D29}"/>
    <cellStyle name="Percent 8 2 3 2 2 2 2 2" xfId="58795" xr:uid="{D62E9D54-9733-4A7D-B62A-8D040F01CD82}"/>
    <cellStyle name="Percent 8 2 3 2 2 2 3" xfId="58796" xr:uid="{99A86648-A574-4BE8-A539-D6D2B0A5175E}"/>
    <cellStyle name="Percent 8 2 3 2 2 3" xfId="48647" xr:uid="{87E85679-A9E1-42AE-A80E-601D3A336C06}"/>
    <cellStyle name="Percent 8 2 3 2 2 3 2" xfId="58797" xr:uid="{A4501B74-2DBA-479D-85A0-12BC5B6C803F}"/>
    <cellStyle name="Percent 8 2 3 2 2 4" xfId="58798" xr:uid="{D716492E-BBC7-4199-B124-BDAC5E7F3E34}"/>
    <cellStyle name="Percent 8 2 3 2 3" xfId="48648" xr:uid="{34CA5F6A-53A3-4D47-8619-281AD3092BAB}"/>
    <cellStyle name="Percent 8 2 3 2 3 2" xfId="48649" xr:uid="{D15E56D6-EEAA-4A43-A310-5C00F9CB7A2E}"/>
    <cellStyle name="Percent 8 2 3 2 3 2 2" xfId="58799" xr:uid="{763489D6-CC33-4845-9724-9D1709FE79AE}"/>
    <cellStyle name="Percent 8 2 3 2 3 3" xfId="58800" xr:uid="{39793CC9-413A-494A-9E84-191C0A48E9AE}"/>
    <cellStyle name="Percent 8 2 3 2 4" xfId="48650" xr:uid="{BC9FAE5C-6021-4D43-8436-036C89F2321B}"/>
    <cellStyle name="Percent 8 2 3 2 4 2" xfId="58801" xr:uid="{62E8E4D0-AFFE-4AF5-A0B6-AEB13B0A8FA4}"/>
    <cellStyle name="Percent 8 2 3 2 5" xfId="58802" xr:uid="{EED25A55-C253-42BB-8A25-33FE34035510}"/>
    <cellStyle name="Percent 8 2 3 2 6" xfId="58803" xr:uid="{9DEFBB71-6E8C-45F1-BC6D-25A3603BFBF3}"/>
    <cellStyle name="Percent 8 2 3 3" xfId="48651" xr:uid="{E5D70B98-6242-4241-88DE-A797376914ED}"/>
    <cellStyle name="Percent 8 2 3 3 2" xfId="48652" xr:uid="{DC0CF53C-5A41-4199-97F6-BE9BB9338B9F}"/>
    <cellStyle name="Percent 8 2 3 3 2 2" xfId="48653" xr:uid="{A454C2F7-D279-4CFA-B7CB-C900222D3A34}"/>
    <cellStyle name="Percent 8 2 3 3 2 2 2" xfId="58804" xr:uid="{B867C7AC-6A9E-4300-BEB8-01E2D35ACC81}"/>
    <cellStyle name="Percent 8 2 3 3 2 3" xfId="58805" xr:uid="{EB47B341-4593-4AA2-A70E-8D91E17ECB7B}"/>
    <cellStyle name="Percent 8 2 3 3 3" xfId="48654" xr:uid="{F12EB43E-7C17-4274-B83C-FCB7A6866D21}"/>
    <cellStyle name="Percent 8 2 3 3 3 2" xfId="58806" xr:uid="{A6CC81BA-5578-434E-8592-41DD3F30DC2B}"/>
    <cellStyle name="Percent 8 2 3 3 4" xfId="58807" xr:uid="{E34B63B2-914C-4B4B-A8E0-D64F36C1722E}"/>
    <cellStyle name="Percent 8 2 3 4" xfId="48655" xr:uid="{C1805249-69FC-4543-A8A3-6C8A69F659E3}"/>
    <cellStyle name="Percent 8 2 3 4 2" xfId="48656" xr:uid="{C18BD69B-B515-4EC8-929D-50B9F1746606}"/>
    <cellStyle name="Percent 8 2 3 4 2 2" xfId="58808" xr:uid="{69B9F75B-BCF1-459F-BDF8-728BF26FC526}"/>
    <cellStyle name="Percent 8 2 3 4 3" xfId="58809" xr:uid="{6E29DCA4-B291-474D-9B54-0ABFBF0E8BA1}"/>
    <cellStyle name="Percent 8 2 3 5" xfId="48657" xr:uid="{A6EBC9F1-155D-427D-8D81-022E926E20DB}"/>
    <cellStyle name="Percent 8 2 3 5 2" xfId="58810" xr:uid="{7D5B1A4B-C49A-404F-8C52-050EB50EF5DF}"/>
    <cellStyle name="Percent 8 2 3 6" xfId="58811" xr:uid="{753DD2B0-BF2A-449D-B734-CB7D82C19775}"/>
    <cellStyle name="Percent 8 2 3 7" xfId="58812" xr:uid="{4A0B021E-DE2A-4F12-801F-5271AAA4979E}"/>
    <cellStyle name="Percent 8 2 4" xfId="48658" xr:uid="{C6E4C12E-27F3-41C9-AAC1-D93C332CD1D7}"/>
    <cellStyle name="Percent 8 2 4 2" xfId="48659" xr:uid="{08F2DE96-F461-45D6-A83F-198F48A49B83}"/>
    <cellStyle name="Percent 8 2 4 2 2" xfId="48660" xr:uid="{57F1A173-42C6-46A6-BD1B-6C3D41C77118}"/>
    <cellStyle name="Percent 8 2 4 2 2 2" xfId="48661" xr:uid="{D21AC645-3ED1-43E8-9098-32B444461BAD}"/>
    <cellStyle name="Percent 8 2 4 2 2 2 2" xfId="58813" xr:uid="{3EF2C8A5-D0B7-4A1F-9C4E-F173F3CED5FE}"/>
    <cellStyle name="Percent 8 2 4 2 2 3" xfId="58814" xr:uid="{11FBA892-A81A-4557-A7C5-9358AB08F4D2}"/>
    <cellStyle name="Percent 8 2 4 2 3" xfId="48662" xr:uid="{52438EFC-9E69-45FC-A559-B4BAC7C46CF4}"/>
    <cellStyle name="Percent 8 2 4 2 3 2" xfId="58815" xr:uid="{0297D33B-CC1C-49B7-8810-C4BD38132204}"/>
    <cellStyle name="Percent 8 2 4 2 4" xfId="58816" xr:uid="{6DBDFFD8-79B1-4A3B-9E3C-F121240D2B8F}"/>
    <cellStyle name="Percent 8 2 4 3" xfId="48663" xr:uid="{94804CF8-30F9-42F8-A162-9ED5D8ADD565}"/>
    <cellStyle name="Percent 8 2 4 3 2" xfId="48664" xr:uid="{AB319DFD-6FBF-4380-BF5D-5CAEC5E5B8EC}"/>
    <cellStyle name="Percent 8 2 4 3 2 2" xfId="58817" xr:uid="{FE2ADFCC-8C07-4F07-9763-2CAA46A2F882}"/>
    <cellStyle name="Percent 8 2 4 3 3" xfId="58818" xr:uid="{26E7C2E5-9441-472C-ACC2-C829AD19DC3D}"/>
    <cellStyle name="Percent 8 2 4 4" xfId="48665" xr:uid="{266DF637-186D-4FC6-92DD-CC12C21AD6FF}"/>
    <cellStyle name="Percent 8 2 4 4 2" xfId="58819" xr:uid="{D9BA7877-E919-4C41-AA00-8F22E8C152CC}"/>
    <cellStyle name="Percent 8 2 4 5" xfId="58820" xr:uid="{88D0E451-B729-4885-B797-2CB496395785}"/>
    <cellStyle name="Percent 8 2 4 6" xfId="58821" xr:uid="{1753A201-2213-4E39-8138-75B265322708}"/>
    <cellStyle name="Percent 8 2 5" xfId="48666" xr:uid="{2F9E66B1-B6E0-4CD6-9C85-1B22E93208A7}"/>
    <cellStyle name="Percent 8 2 5 2" xfId="48667" xr:uid="{8F4DB739-118F-4AE6-A075-A834BD3DF330}"/>
    <cellStyle name="Percent 8 2 5 2 2" xfId="48668" xr:uid="{9968A336-D0D6-412A-957B-694A51CE53F9}"/>
    <cellStyle name="Percent 8 2 5 2 2 2" xfId="58822" xr:uid="{8C983783-E442-4883-9467-23344C48F602}"/>
    <cellStyle name="Percent 8 2 5 2 3" xfId="58823" xr:uid="{773C8DE7-2F64-414F-AF49-1BAFC885CEC6}"/>
    <cellStyle name="Percent 8 2 5 3" xfId="48669" xr:uid="{9DBF0600-09C8-4B13-A375-8FCF8EF16E11}"/>
    <cellStyle name="Percent 8 2 5 3 2" xfId="58824" xr:uid="{BDEC9DAC-AD18-4296-B4C5-7505AC95E08D}"/>
    <cellStyle name="Percent 8 2 5 4" xfId="58825" xr:uid="{38EC3A63-7CF3-41B3-A16D-731A744B8DDE}"/>
    <cellStyle name="Percent 8 2 6" xfId="48670" xr:uid="{30952C70-301A-4FA4-9A37-3092F3F93B5C}"/>
    <cellStyle name="Percent 8 2 6 2" xfId="48671" xr:uid="{87DD09EA-7C83-48BC-8549-BCD22525ECE7}"/>
    <cellStyle name="Percent 8 2 6 2 2" xfId="58826" xr:uid="{E80DFBAE-3DA0-4500-9A7D-336AF6C34ED7}"/>
    <cellStyle name="Percent 8 2 6 3" xfId="58827" xr:uid="{EDDE38F9-095C-46B3-9215-908F2EE02AEF}"/>
    <cellStyle name="Percent 8 2 7" xfId="48672" xr:uid="{B5A4A3F8-6AEA-4A08-906F-40286B591B3B}"/>
    <cellStyle name="Percent 8 2 7 2" xfId="58828" xr:uid="{63979377-6DC3-4CBB-83EE-F07DA188A85F}"/>
    <cellStyle name="Percent 8 2 8" xfId="58829" xr:uid="{9F3B54B4-9A67-424C-BE89-C5051B90F657}"/>
    <cellStyle name="Percent 8 2 9" xfId="58830" xr:uid="{81579D7F-1DD1-44A7-AF4E-9759FBE67623}"/>
    <cellStyle name="Percent 8 3" xfId="48673" xr:uid="{98C74BEC-4401-4477-91BD-93BE4C0A83D7}"/>
    <cellStyle name="Percent 8 3 2" xfId="48674" xr:uid="{83C065B0-AD77-421F-A22A-EC359CBFB96A}"/>
    <cellStyle name="Percent 8 3 2 2" xfId="48675" xr:uid="{D271B577-C3CB-435F-B9AC-032F7B5C9279}"/>
    <cellStyle name="Percent 8 3 2 2 2" xfId="48676" xr:uid="{6F31328A-AFE3-4610-98EC-C4DB3B7626D7}"/>
    <cellStyle name="Percent 8 3 2 2 2 2" xfId="48677" xr:uid="{872EA5D8-05B0-4466-88AC-85BD79F05A24}"/>
    <cellStyle name="Percent 8 3 2 2 2 2 2" xfId="48678" xr:uid="{97346811-70A0-4356-8E1D-677729812AB2}"/>
    <cellStyle name="Percent 8 3 2 2 2 2 2 2" xfId="58831" xr:uid="{18B4258D-7854-41EF-81A1-D6A9F2E428C2}"/>
    <cellStyle name="Percent 8 3 2 2 2 2 3" xfId="58832" xr:uid="{B2AD474E-503F-4E70-9E3A-409810FAAF10}"/>
    <cellStyle name="Percent 8 3 2 2 2 3" xfId="48679" xr:uid="{912E991E-E43D-4D00-A448-7E2026E28C33}"/>
    <cellStyle name="Percent 8 3 2 2 2 3 2" xfId="58833" xr:uid="{FE686869-13DB-4AFA-AFD2-EFD9891FC95A}"/>
    <cellStyle name="Percent 8 3 2 2 2 4" xfId="58834" xr:uid="{20697352-4186-4E0D-A6BC-214E8EF06DAD}"/>
    <cellStyle name="Percent 8 3 2 2 3" xfId="48680" xr:uid="{ADF5CA2B-9C56-418A-B5D0-0A6A73648119}"/>
    <cellStyle name="Percent 8 3 2 2 3 2" xfId="48681" xr:uid="{515F7865-5F16-4A44-9F4A-79346A4F8F42}"/>
    <cellStyle name="Percent 8 3 2 2 3 2 2" xfId="58835" xr:uid="{E7C54C24-B22D-43CA-8FD7-1E1BF7488660}"/>
    <cellStyle name="Percent 8 3 2 2 3 3" xfId="58836" xr:uid="{1CEEF030-5DB1-4516-931D-4B261E6BBD38}"/>
    <cellStyle name="Percent 8 3 2 2 4" xfId="48682" xr:uid="{ABF7D891-8558-489B-95B8-96DD6F34F161}"/>
    <cellStyle name="Percent 8 3 2 2 4 2" xfId="58837" xr:uid="{14FD140A-BE4A-4ADF-B1BD-28418A068BE4}"/>
    <cellStyle name="Percent 8 3 2 2 5" xfId="58838" xr:uid="{E6A6E20D-12C4-4385-AC6D-5D70544BB341}"/>
    <cellStyle name="Percent 8 3 2 2 6" xfId="58839" xr:uid="{9F7314B0-8F1C-404C-8DC3-AC7800F49126}"/>
    <cellStyle name="Percent 8 3 2 3" xfId="48683" xr:uid="{3F708AEC-483F-4EF1-9407-212A31DFAE95}"/>
    <cellStyle name="Percent 8 3 2 3 2" xfId="48684" xr:uid="{E5A614A1-30CF-4FF1-A117-A41F0C44BD26}"/>
    <cellStyle name="Percent 8 3 2 3 2 2" xfId="48685" xr:uid="{E4C36226-A2B8-47D1-AF02-DF7D01449CF6}"/>
    <cellStyle name="Percent 8 3 2 3 2 2 2" xfId="58840" xr:uid="{5D49BA45-7715-4E94-A1B3-DAD93A856EBF}"/>
    <cellStyle name="Percent 8 3 2 3 2 3" xfId="58841" xr:uid="{17E959FD-6B64-4925-9DBB-B37A00327D7A}"/>
    <cellStyle name="Percent 8 3 2 3 3" xfId="48686" xr:uid="{3661099D-C7ED-4755-9AB8-8E40F9E76437}"/>
    <cellStyle name="Percent 8 3 2 3 3 2" xfId="58842" xr:uid="{10D0B45A-DBC6-4710-85B7-133A835AEB41}"/>
    <cellStyle name="Percent 8 3 2 3 4" xfId="58843" xr:uid="{47E591BF-84FF-4840-8D40-A0D70CD53F3B}"/>
    <cellStyle name="Percent 8 3 2 4" xfId="48687" xr:uid="{1D68FF5B-7393-40ED-92FA-C8CF54BE014E}"/>
    <cellStyle name="Percent 8 3 2 4 2" xfId="48688" xr:uid="{811A9001-02B9-4329-9BB3-7C1D7EF0D20A}"/>
    <cellStyle name="Percent 8 3 2 4 2 2" xfId="58844" xr:uid="{3A31C2F7-1832-4E6E-BFD2-3AE9530EA006}"/>
    <cellStyle name="Percent 8 3 2 4 3" xfId="58845" xr:uid="{E28C417E-0EBD-4A04-A7CF-A9C6FFBD7C16}"/>
    <cellStyle name="Percent 8 3 2 5" xfId="48689" xr:uid="{447BC100-8F44-46CC-9765-EA0D29652CA9}"/>
    <cellStyle name="Percent 8 3 2 5 2" xfId="58846" xr:uid="{B7169842-20E5-48CF-BD95-EE9B509A2498}"/>
    <cellStyle name="Percent 8 3 2 6" xfId="58847" xr:uid="{06618605-6DFE-42DC-B1FC-0838ED4E996F}"/>
    <cellStyle name="Percent 8 3 2 7" xfId="58848" xr:uid="{38954A45-6A8C-48CC-B7E0-AE4EA458DBA3}"/>
    <cellStyle name="Percent 8 3 3" xfId="48690" xr:uid="{1410BE4D-7942-477A-BCB8-5C0CFFDB5449}"/>
    <cellStyle name="Percent 8 3 3 2" xfId="48691" xr:uid="{BB674623-A6AB-41CB-83F9-3AE59AFA6EF6}"/>
    <cellStyle name="Percent 8 3 3 2 2" xfId="48692" xr:uid="{FC992082-6B6D-45A8-B95A-1E6438A1A1AF}"/>
    <cellStyle name="Percent 8 3 3 2 2 2" xfId="48693" xr:uid="{63EF4237-21AB-4561-B244-CA6B47721401}"/>
    <cellStyle name="Percent 8 3 3 2 2 2 2" xfId="58849" xr:uid="{9C895A8B-305E-49A0-871B-5F26ADE3AE58}"/>
    <cellStyle name="Percent 8 3 3 2 2 3" xfId="58850" xr:uid="{8F423C55-F2B4-4EF2-89DF-B0B248924E5F}"/>
    <cellStyle name="Percent 8 3 3 2 3" xfId="48694" xr:uid="{23E3BC30-E0E2-45D5-94A5-44FB82CC3B28}"/>
    <cellStyle name="Percent 8 3 3 2 3 2" xfId="58851" xr:uid="{878D0167-1E5B-4451-8C44-8334D171002E}"/>
    <cellStyle name="Percent 8 3 3 2 4" xfId="58852" xr:uid="{CC544234-B938-4F02-8EB5-2E658806367A}"/>
    <cellStyle name="Percent 8 3 3 3" xfId="48695" xr:uid="{D5641B8F-4F21-4768-96D6-ABAC4DA530CB}"/>
    <cellStyle name="Percent 8 3 3 3 2" xfId="48696" xr:uid="{7ED83CC0-4093-4581-906C-B5BA40142C5D}"/>
    <cellStyle name="Percent 8 3 3 3 2 2" xfId="58853" xr:uid="{00D090B5-CA8F-40B3-8DF9-EBC712D04DCF}"/>
    <cellStyle name="Percent 8 3 3 3 3" xfId="58854" xr:uid="{733D0E73-09BD-4C7C-8F1A-949488D5F623}"/>
    <cellStyle name="Percent 8 3 3 4" xfId="48697" xr:uid="{95FCC1F2-F0BF-4949-B657-046F7686C75A}"/>
    <cellStyle name="Percent 8 3 3 4 2" xfId="58855" xr:uid="{CA79842C-0424-474E-82AB-797006BC2E28}"/>
    <cellStyle name="Percent 8 3 3 5" xfId="58856" xr:uid="{9128B381-CE0C-4C68-B989-4308DF3BFBB5}"/>
    <cellStyle name="Percent 8 3 3 6" xfId="58857" xr:uid="{36C4C4D4-2EAA-420E-83C7-9BA9E6898A39}"/>
    <cellStyle name="Percent 8 3 4" xfId="48698" xr:uid="{220F9A07-D709-4C7E-A74C-93BC46D8172D}"/>
    <cellStyle name="Percent 8 3 4 2" xfId="48699" xr:uid="{7ACC105E-D75D-4CFC-ACFF-9272A340C84C}"/>
    <cellStyle name="Percent 8 3 4 2 2" xfId="48700" xr:uid="{51E4D001-EE0F-4A9A-AF3D-534B796D575A}"/>
    <cellStyle name="Percent 8 3 4 2 2 2" xfId="58858" xr:uid="{9482425E-9AE5-4561-BF1E-5CC19A745C11}"/>
    <cellStyle name="Percent 8 3 4 2 3" xfId="58859" xr:uid="{1A187F29-F252-4BA0-AA91-DB5B33C4C62D}"/>
    <cellStyle name="Percent 8 3 4 3" xfId="48701" xr:uid="{E7B3FB60-D6AD-4997-AD84-5A139264C747}"/>
    <cellStyle name="Percent 8 3 4 3 2" xfId="58860" xr:uid="{B0BF0C4B-C32D-4CB9-84A3-69E7B32EDACA}"/>
    <cellStyle name="Percent 8 3 4 4" xfId="58861" xr:uid="{2457A188-64A4-4AC4-8B8B-528E9A012826}"/>
    <cellStyle name="Percent 8 3 5" xfId="48702" xr:uid="{82539C17-0829-46D7-9C75-F6CDA7F17414}"/>
    <cellStyle name="Percent 8 3 5 2" xfId="48703" xr:uid="{5BD82984-DF12-4CAA-8305-D80AAD7DBE4E}"/>
    <cellStyle name="Percent 8 3 5 2 2" xfId="58862" xr:uid="{26CFD23C-878B-4051-9C11-15191D76B339}"/>
    <cellStyle name="Percent 8 3 5 3" xfId="58863" xr:uid="{71B63EB8-DB42-40A4-828C-B75144F944EF}"/>
    <cellStyle name="Percent 8 3 6" xfId="48704" xr:uid="{4422E631-F64E-42EB-95B0-1DBA514A459B}"/>
    <cellStyle name="Percent 8 3 6 2" xfId="58864" xr:uid="{1246BD39-9407-42BC-B8E2-AA1794A22682}"/>
    <cellStyle name="Percent 8 3 7" xfId="58865" xr:uid="{4DECBD23-56BF-4ADC-BEE4-F77E7F956F31}"/>
    <cellStyle name="Percent 8 3 8" xfId="58866" xr:uid="{60F0AC0B-7745-43FD-8834-3734DBE2F726}"/>
    <cellStyle name="Percent 8 4" xfId="48705" xr:uid="{5DAD6E71-06EB-4001-92CE-BE16EB823405}"/>
    <cellStyle name="Percent 8 4 2" xfId="48706" xr:uid="{8F8BD2B1-0AAA-43B5-A1D8-0E1CD473AA9E}"/>
    <cellStyle name="Percent 8 4 2 2" xfId="48707" xr:uid="{EF2BD719-3E10-4DAE-B70D-AE0835678349}"/>
    <cellStyle name="Percent 8 4 2 2 2" xfId="48708" xr:uid="{5E6E47BB-BE05-42FA-ACA8-83AA07CA2B88}"/>
    <cellStyle name="Percent 8 4 2 2 2 2" xfId="48709" xr:uid="{75301465-17D6-470D-B758-F0A1C997E168}"/>
    <cellStyle name="Percent 8 4 2 2 2 2 2" xfId="58867" xr:uid="{ACB9FC8A-B57E-478A-AE99-1E444ECE085C}"/>
    <cellStyle name="Percent 8 4 2 2 2 3" xfId="58868" xr:uid="{545A83B4-D0D0-4381-ABAC-862B2577080E}"/>
    <cellStyle name="Percent 8 4 2 2 3" xfId="48710" xr:uid="{35512C60-1B53-48A6-A7F9-2A134FF56A76}"/>
    <cellStyle name="Percent 8 4 2 2 3 2" xfId="58869" xr:uid="{1E66BDC1-0368-43BE-A998-7EDC844A2D3C}"/>
    <cellStyle name="Percent 8 4 2 2 4" xfId="58870" xr:uid="{F428B555-849F-42FA-B82A-369C09EF969C}"/>
    <cellStyle name="Percent 8 4 2 3" xfId="48711" xr:uid="{168EF080-8A8B-4928-AFF5-437A13EB06D4}"/>
    <cellStyle name="Percent 8 4 2 3 2" xfId="48712" xr:uid="{F68207F6-D050-4136-AC9E-DC0A51E42C83}"/>
    <cellStyle name="Percent 8 4 2 3 2 2" xfId="58871" xr:uid="{F328D26A-10E2-44D9-83B6-97F43FF3BCF6}"/>
    <cellStyle name="Percent 8 4 2 3 3" xfId="58872" xr:uid="{46103E37-CD89-4145-A62E-0BE8F16CF1F9}"/>
    <cellStyle name="Percent 8 4 2 4" xfId="48713" xr:uid="{E50BA196-31E1-49E8-A020-74D8367EBDEC}"/>
    <cellStyle name="Percent 8 4 2 4 2" xfId="58873" xr:uid="{260DA3C4-810D-4D27-AF3C-4D6143AF609D}"/>
    <cellStyle name="Percent 8 4 2 5" xfId="58874" xr:uid="{D67E18B6-F918-4F91-AD04-0CF846AA2EC2}"/>
    <cellStyle name="Percent 8 4 2 6" xfId="58875" xr:uid="{0E9FD9E2-F45A-4F7B-8F70-675C500920C2}"/>
    <cellStyle name="Percent 8 4 3" xfId="48714" xr:uid="{A30DBB35-8FC5-440D-A70A-96012F74C613}"/>
    <cellStyle name="Percent 8 4 3 2" xfId="48715" xr:uid="{43EA3481-A349-44F4-A7F3-890FC274C49C}"/>
    <cellStyle name="Percent 8 4 3 2 2" xfId="48716" xr:uid="{70660768-94C9-4B19-948F-3F4953F1C1FA}"/>
    <cellStyle name="Percent 8 4 3 2 2 2" xfId="58876" xr:uid="{38DD57E3-6C7B-483C-8F69-C16CF363B262}"/>
    <cellStyle name="Percent 8 4 3 2 3" xfId="58877" xr:uid="{0CF8AD9F-BAC9-4B5F-880A-8B0D2D2FA8DD}"/>
    <cellStyle name="Percent 8 4 3 3" xfId="48717" xr:uid="{4DACFF00-AB5C-4053-91E9-193CF4CC1D08}"/>
    <cellStyle name="Percent 8 4 3 3 2" xfId="58878" xr:uid="{56B7581E-8208-4D3E-9B1E-8C693170142C}"/>
    <cellStyle name="Percent 8 4 3 4" xfId="58879" xr:uid="{F0561F6D-37CA-4E7B-A1C2-C977590D6A71}"/>
    <cellStyle name="Percent 8 4 4" xfId="48718" xr:uid="{09FF4E92-F1BB-4FF4-8AD8-5E3B21B1FE89}"/>
    <cellStyle name="Percent 8 4 4 2" xfId="48719" xr:uid="{1104DAE3-C36C-4C1E-8650-4815F982B48C}"/>
    <cellStyle name="Percent 8 4 4 2 2" xfId="58880" xr:uid="{55101815-2E98-4699-80B9-3720119F579F}"/>
    <cellStyle name="Percent 8 4 4 3" xfId="58881" xr:uid="{966B6041-70FB-43C7-A607-828E7AAF92AA}"/>
    <cellStyle name="Percent 8 4 5" xfId="48720" xr:uid="{8BC63066-10ED-4F05-93CD-1ABBE44BC45F}"/>
    <cellStyle name="Percent 8 4 5 2" xfId="58882" xr:uid="{59795EE5-588F-4699-A3B0-25599468A5CA}"/>
    <cellStyle name="Percent 8 4 6" xfId="58883" xr:uid="{E3C98749-C2A2-4C58-8D10-A20D7B7FE9E0}"/>
    <cellStyle name="Percent 8 4 7" xfId="58884" xr:uid="{EBAFB77F-55A0-418D-9AE0-69603466F4B2}"/>
    <cellStyle name="Percent 8 5" xfId="48721" xr:uid="{79EDC721-D40B-4B60-B79E-CE1194E7F626}"/>
    <cellStyle name="Percent 8 5 2" xfId="48722" xr:uid="{98FD0886-578D-47D5-9FC4-07EF46B94E6B}"/>
    <cellStyle name="Percent 8 5 2 2" xfId="48723" xr:uid="{9600E7D5-EC61-4815-9CBC-5B3534C33129}"/>
    <cellStyle name="Percent 8 5 2 2 2" xfId="48724" xr:uid="{5D62B9BA-8CD5-4FAF-A60F-0610A45EFB2F}"/>
    <cellStyle name="Percent 8 5 2 2 2 2" xfId="58885" xr:uid="{1C3A6CB9-7B1E-44BD-89D6-D4974C276119}"/>
    <cellStyle name="Percent 8 5 2 2 3" xfId="58886" xr:uid="{EBC3761F-7CEC-49D4-A75F-4D07C79B11A8}"/>
    <cellStyle name="Percent 8 5 2 3" xfId="48725" xr:uid="{7ACBDD63-1C6B-47CF-A8E4-2221C7840D01}"/>
    <cellStyle name="Percent 8 5 2 3 2" xfId="58887" xr:uid="{3A0905B9-DDF0-4546-A6E6-691C40A06184}"/>
    <cellStyle name="Percent 8 5 2 4" xfId="58888" xr:uid="{CC28B380-85FB-474E-97B2-C7B075F9A4C9}"/>
    <cellStyle name="Percent 8 5 3" xfId="48726" xr:uid="{FA0CAA44-EC74-4E75-BD5D-3D3283478602}"/>
    <cellStyle name="Percent 8 5 3 2" xfId="48727" xr:uid="{2A20F725-4D38-4691-A6FA-523C5D981F36}"/>
    <cellStyle name="Percent 8 5 3 2 2" xfId="58889" xr:uid="{9484F7A0-2919-4CBA-A681-0C0C592B04F5}"/>
    <cellStyle name="Percent 8 5 3 3" xfId="58890" xr:uid="{AD565E78-136C-47A4-B74B-1CD00F4012FB}"/>
    <cellStyle name="Percent 8 5 4" xfId="48728" xr:uid="{38397966-8017-4E6B-8110-E509CAF9C18F}"/>
    <cellStyle name="Percent 8 5 4 2" xfId="58891" xr:uid="{656E3277-2FB0-49ED-BC88-79F3B682A613}"/>
    <cellStyle name="Percent 8 5 5" xfId="58892" xr:uid="{7A92D665-857F-445B-A077-4B3ECE3D2944}"/>
    <cellStyle name="Percent 8 5 6" xfId="58893" xr:uid="{B951F631-7813-49D8-82F7-190EBDEE9D1A}"/>
    <cellStyle name="Percent 8 6" xfId="48729" xr:uid="{B24EB2B8-F9EA-450C-99A9-90D26B87B1EE}"/>
    <cellStyle name="Percent 8 6 2" xfId="58894" xr:uid="{2D64B877-5C99-4A94-BACD-10B51A5BBDD9}"/>
    <cellStyle name="Percent 8 6 2 2" xfId="58895" xr:uid="{7B455B79-55CD-46EE-A775-0CC246BA4BE5}"/>
    <cellStyle name="Percent 8 6 2 2 2" xfId="58896" xr:uid="{3996CE75-CBAC-4256-A8B8-D1C4C186D168}"/>
    <cellStyle name="Percent 8 6 2 3" xfId="58897" xr:uid="{14648632-7E52-43B5-94D6-365BD4C51777}"/>
    <cellStyle name="Percent 8 6 3" xfId="58898" xr:uid="{1E9A3FD5-1198-4C12-AD8A-64A4D3ED1DB6}"/>
    <cellStyle name="Percent 8 6 3 2" xfId="58899" xr:uid="{3F78C0DC-6791-4050-AF53-A83A9C5D9E24}"/>
    <cellStyle name="Percent 8 6 4" xfId="58900" xr:uid="{4751AC27-A506-41F7-BB1B-BD9B25B9F585}"/>
    <cellStyle name="Percent 8 7" xfId="48730" xr:uid="{2EBCB093-7102-44A5-BD21-95ED035D54F3}"/>
    <cellStyle name="Percent 8 7 2" xfId="58901" xr:uid="{377629B8-92B0-4252-B071-A93AB4FE841C}"/>
    <cellStyle name="Percent 8 7 2 2" xfId="58902" xr:uid="{FCFAE259-F278-4C10-8D4B-42A95BA637D3}"/>
    <cellStyle name="Percent 8 7 3" xfId="58903" xr:uid="{69E73AD5-3F47-4ACF-AB42-1A96DF667C94}"/>
    <cellStyle name="Percent 8 8" xfId="58904" xr:uid="{95804F78-108D-4C8A-977A-67228FB4C54E}"/>
    <cellStyle name="Percent 8 8 2" xfId="58905" xr:uid="{78D3B64D-965E-4AC4-9F2B-B4AAA82638E5}"/>
    <cellStyle name="Percent 8 9" xfId="58906" xr:uid="{99C7003E-442A-42E8-8E1A-44B0DA425F2B}"/>
    <cellStyle name="Percent 9" xfId="48731" xr:uid="{19923F33-C878-40F2-8481-777AB0F1ABA1}"/>
    <cellStyle name="Percent 9 2" xfId="48732" xr:uid="{C7A622C3-30ED-4884-AE37-9C6D378AF2A0}"/>
    <cellStyle name="Percent 9 3" xfId="48733" xr:uid="{4140A4D4-61B0-4252-94BB-2CA8F7ABD04B}"/>
    <cellStyle name="Porcentaje" xfId="1" builtinId="5"/>
    <cellStyle name="Porcentaje 2" xfId="5" xr:uid="{00000000-0005-0000-0000-00000C000000}"/>
    <cellStyle name="Porcentaje 2 2" xfId="48735" xr:uid="{44929351-1F0E-4A3F-8DF3-DA36E59E62F8}"/>
    <cellStyle name="Porcentaje 3" xfId="48736" xr:uid="{79A35323-2CD0-45AA-9822-2472AB02E7CF}"/>
    <cellStyle name="Porcentaje 4" xfId="48737" xr:uid="{0DFABD7C-899D-4D4B-8C45-CFF4F5794333}"/>
    <cellStyle name="Porcentaje 5" xfId="48738" xr:uid="{8F189B47-9CEC-43F0-BFEB-A0E17A039867}"/>
    <cellStyle name="Porcentual 10" xfId="48739" xr:uid="{769CB681-16EB-4E18-8613-2B76EF014592}"/>
    <cellStyle name="Porcentual 11" xfId="48740" xr:uid="{85DE6BA6-90B2-4EDD-A99E-FC31B173A1BE}"/>
    <cellStyle name="Porcentual 12" xfId="48741" xr:uid="{8A976941-3A45-4B45-B139-AAE987EFA11E}"/>
    <cellStyle name="Porcentual 2" xfId="48742" xr:uid="{7D00773D-D978-46D5-8DC7-4F0B53B3D62C}"/>
    <cellStyle name="Porcentual 2 2" xfId="48743" xr:uid="{6C9919F9-35A8-4824-8AF6-8B495B5354C5}"/>
    <cellStyle name="Porcentual 2 3" xfId="48744" xr:uid="{CF7879E8-EC88-4998-9C39-A3DE7F5413C9}"/>
    <cellStyle name="Porcentual 2 4" xfId="48745" xr:uid="{A97F353A-A26F-442C-89B8-FD052F923F42}"/>
    <cellStyle name="Porcentual 2 5" xfId="48746" xr:uid="{7F6468C6-7E89-4B3F-B578-50F3D6198245}"/>
    <cellStyle name="Porcentual 2 6" xfId="48747" xr:uid="{BF5BE855-35D0-4255-94EA-594E2F9C547C}"/>
    <cellStyle name="Porcentual 3" xfId="48748" xr:uid="{01AFD004-70F8-41B0-AF58-5B9D78D5EFAF}"/>
    <cellStyle name="Porcentual 3 2" xfId="48749" xr:uid="{22325536-3CDA-4FF7-9A3C-C600EB1FA89B}"/>
    <cellStyle name="Porcentual 3 3" xfId="48750" xr:uid="{6382EEC5-91C0-4C88-9585-CEF516396543}"/>
    <cellStyle name="Porcentual 4" xfId="48751" xr:uid="{3C5A997B-582E-4B41-B95C-DABAA0E30E8F}"/>
    <cellStyle name="Porcentual 4 2" xfId="48752" xr:uid="{2178DD4D-7036-4BD2-9419-9E178B56D47D}"/>
    <cellStyle name="Porcentual 4 2 2" xfId="48753" xr:uid="{453B053F-62FB-44AC-A8BB-2C4102504E08}"/>
    <cellStyle name="Porcentual 4 3" xfId="48754" xr:uid="{DE2453EC-A2A4-48A0-B277-BDE61E4556FF}"/>
    <cellStyle name="Porcentual 4 3 2" xfId="48755" xr:uid="{72B5908B-EF2C-41DD-B2BE-0831CE6005BA}"/>
    <cellStyle name="Porcentual 5" xfId="48756" xr:uid="{F4FF8675-B2C6-46C9-9785-8B13ED7C291F}"/>
    <cellStyle name="Porcentual 5 2" xfId="48757" xr:uid="{4D106ADF-8B89-41AF-BA76-223CC2789208}"/>
    <cellStyle name="Porcentual 6" xfId="48758" xr:uid="{B2C4BA34-EC1A-43B5-ACAB-6DC704ED7A1C}"/>
    <cellStyle name="Porcentual 7" xfId="48759" xr:uid="{6478A217-E638-462F-8957-47992103DEF6}"/>
    <cellStyle name="Porcentual 8" xfId="48760" xr:uid="{2A38EAB7-5432-466F-8BB2-923CA50A9951}"/>
    <cellStyle name="Porcentual 9" xfId="48761" xr:uid="{E362984F-7846-4E43-ADCD-36F0C29A6EF1}"/>
    <cellStyle name="Pounds" xfId="48762" xr:uid="{AB45B153-CD78-4F2B-99A6-BB4B23B0381B}"/>
    <cellStyle name="Pounds (0)" xfId="48763" xr:uid="{180497C0-1ED6-47F0-B8F9-2B2DB2D3F86B}"/>
    <cellStyle name="Pounds_Centro1" xfId="48764" xr:uid="{B513684E-7712-45C4-AC3C-97639032176B}"/>
    <cellStyle name="Punto" xfId="48765" xr:uid="{B6DC9EC4-2D15-4E5F-AD00-2EE78D5D7FA7}"/>
    <cellStyle name="Punto0" xfId="48766" xr:uid="{F3AB50D1-21E9-45EF-B1CF-46B0C4A41D3B}"/>
    <cellStyle name="Referencia hoja activa" xfId="48767" xr:uid="{D3ABACDE-4125-4F41-B064-E0F4FA0954C7}"/>
    <cellStyle name="Referencia otra hoja" xfId="48768" xr:uid="{4453D136-605F-444C-8773-BA291BE94539}"/>
    <cellStyle name="Referencia otro libro" xfId="48769" xr:uid="{8A61C576-ACBA-4F58-9A75-BED66F83DF95}"/>
    <cellStyle name="ROBERTO" xfId="48770" xr:uid="{BCD28180-82FA-4790-93DB-B4B1E997E865}"/>
    <cellStyle name="Rotulo" xfId="48771" xr:uid="{2062935E-A5CF-4468-9A48-6A97B2107AC7}"/>
    <cellStyle name="Rotulo 2" xfId="48772" xr:uid="{F8C33009-BF82-4D35-A990-295E3A72B8EA}"/>
    <cellStyle name="Rotulo 2 2" xfId="48773" xr:uid="{47F0E21E-A8AC-45A5-A458-B7B38F7E735F}"/>
    <cellStyle name="Rotulo 2 3" xfId="48774" xr:uid="{693D55C9-B9F5-4DB0-85C4-771C74FFAA47}"/>
    <cellStyle name="Rotulo 2 4" xfId="48775" xr:uid="{B421BA48-36B0-4B30-B2FA-8B0DA99D7812}"/>
    <cellStyle name="Rotulo 3" xfId="48776" xr:uid="{0F71F7AA-C8D1-4E5F-88F6-23FF23F3C454}"/>
    <cellStyle name="Rotulo 4" xfId="48777" xr:uid="{4FBAC487-547C-4594-9F95-E136DCF2DCE9}"/>
    <cellStyle name="Rotulo 5" xfId="48778" xr:uid="{72F2CB03-EBEF-47F0-BFC1-34E47B485E33}"/>
    <cellStyle name="Salida 10" xfId="48780" xr:uid="{06CBFEF0-3D02-4D01-A577-AC22EC8F1448}"/>
    <cellStyle name="Salida 10 10" xfId="48781" xr:uid="{69437A75-A9B8-48BA-8C57-594E0784C38C}"/>
    <cellStyle name="Salida 10 2" xfId="48782" xr:uid="{CB5F53CB-BC8B-4806-BD02-2914C2C3C620}"/>
    <cellStyle name="Salida 10 2 2" xfId="48783" xr:uid="{49483863-57A6-4346-81F3-CBEE25E86593}"/>
    <cellStyle name="Salida 10 2 2 2" xfId="48784" xr:uid="{411DBB2E-1065-4B10-813C-BC2502E55C86}"/>
    <cellStyle name="Salida 10 2 2 2 2" xfId="48785" xr:uid="{55A5FE42-4B28-4260-9EA1-04A4F707FAE8}"/>
    <cellStyle name="Salida 10 2 2 2 2 2" xfId="48786" xr:uid="{FC7AF6BE-A4B7-49C3-B6BB-4ED75BC61ACD}"/>
    <cellStyle name="Salida 10 2 2 2 3" xfId="48787" xr:uid="{D025B313-1C70-4DDE-A38B-F4498DBD4C68}"/>
    <cellStyle name="Salida 10 2 2 3" xfId="48788" xr:uid="{460BA417-343C-46EA-B7F9-5614BC7C0362}"/>
    <cellStyle name="Salida 10 2 2 3 2" xfId="48789" xr:uid="{39C4109C-9244-487A-8AD2-5EB97DE97EB6}"/>
    <cellStyle name="Salida 10 2 2 4" xfId="48790" xr:uid="{B476D682-0D39-41AC-8EC0-B4AED84D1332}"/>
    <cellStyle name="Salida 10 2 3" xfId="48791" xr:uid="{4F978BB3-98A6-4C42-964C-398B392805E7}"/>
    <cellStyle name="Salida 10 2 3 2" xfId="48792" xr:uid="{B222C20A-F028-4CDE-B390-B823D4ECA7FE}"/>
    <cellStyle name="Salida 10 2 3 2 2" xfId="48793" xr:uid="{DB40C723-9D94-46BD-940B-B313D47461C9}"/>
    <cellStyle name="Salida 10 2 3 3" xfId="48794" xr:uid="{5234E6B3-471A-43BF-85E7-D295E39155ED}"/>
    <cellStyle name="Salida 10 2 4" xfId="48795" xr:uid="{A98F3A46-D656-475E-B9CB-EC7C9B9DE9FD}"/>
    <cellStyle name="Salida 10 2 4 2" xfId="48796" xr:uid="{9F1D4B54-31FB-4A22-855F-49842BB14C64}"/>
    <cellStyle name="Salida 10 2 5" xfId="48797" xr:uid="{8032E55A-1163-4738-9AA3-F56B6996EBF2}"/>
    <cellStyle name="Salida 10 3" xfId="48798" xr:uid="{8BE204B0-08BE-4776-A600-088257B5A31C}"/>
    <cellStyle name="Salida 10 3 2" xfId="48799" xr:uid="{81E121A1-E6CF-4750-9AA6-92EE47E43BED}"/>
    <cellStyle name="Salida 10 3 2 2" xfId="48800" xr:uid="{411318EE-8C20-48E3-B14E-9B8554ED4A0F}"/>
    <cellStyle name="Salida 10 3 2 2 2" xfId="48801" xr:uid="{338F6864-FE85-4BBC-BD01-03E5745FF068}"/>
    <cellStyle name="Salida 10 3 2 2 2 2" xfId="48802" xr:uid="{3DC84D9F-1561-42E2-8285-9877EDD166A5}"/>
    <cellStyle name="Salida 10 3 2 2 3" xfId="48803" xr:uid="{3E41D363-D832-4D67-93C8-3DCD50469E0A}"/>
    <cellStyle name="Salida 10 3 2 3" xfId="48804" xr:uid="{2CECAC48-85D8-48C7-8BBA-A4B4DE8BD9FC}"/>
    <cellStyle name="Salida 10 3 2 3 2" xfId="48805" xr:uid="{4A80DA32-D37D-4193-8A06-AE358A533091}"/>
    <cellStyle name="Salida 10 3 2 4" xfId="48806" xr:uid="{88B692C9-35CD-4B20-9B9A-CF3CFD0725A9}"/>
    <cellStyle name="Salida 10 3 3" xfId="48807" xr:uid="{70625780-225A-4C04-AB6F-F28C44F9B7EA}"/>
    <cellStyle name="Salida 10 3 3 2" xfId="48808" xr:uid="{1BBE7973-2858-47C8-B479-EE32B45C5A2A}"/>
    <cellStyle name="Salida 10 3 3 2 2" xfId="48809" xr:uid="{7D7202CD-7CC8-438D-9831-FF7340C4D59A}"/>
    <cellStyle name="Salida 10 3 3 3" xfId="48810" xr:uid="{EB83B353-1AA9-45E4-997C-6226E3BAE52C}"/>
    <cellStyle name="Salida 10 3 4" xfId="48811" xr:uid="{EC83D72A-F6A7-4A73-9390-80B97DA10686}"/>
    <cellStyle name="Salida 10 3 4 2" xfId="48812" xr:uid="{B717F8DC-FDF3-46E2-B189-B58733C54084}"/>
    <cellStyle name="Salida 10 3 5" xfId="48813" xr:uid="{03AA77C6-5521-4053-ACC8-B08D7EEAE4B8}"/>
    <cellStyle name="Salida 10 4" xfId="48814" xr:uid="{40D64E94-ED59-446A-ADA8-5CD78A05460B}"/>
    <cellStyle name="Salida 10 4 2" xfId="48815" xr:uid="{464A7A14-7488-44CD-BF14-18D30AD5057A}"/>
    <cellStyle name="Salida 10 4 2 2" xfId="48816" xr:uid="{F4BEBF68-C6FA-4112-B9F5-0AB0431B874D}"/>
    <cellStyle name="Salida 10 4 2 2 2" xfId="48817" xr:uid="{C71906BD-2247-4FB0-84C4-A3C8E005FB0D}"/>
    <cellStyle name="Salida 10 4 2 2 2 2" xfId="48818" xr:uid="{DDD307A3-2951-4649-8E8E-C33DA972B662}"/>
    <cellStyle name="Salida 10 4 2 2 3" xfId="48819" xr:uid="{7A00FFE1-1B83-4613-89D5-7B8BD3C0D7CB}"/>
    <cellStyle name="Salida 10 4 2 3" xfId="48820" xr:uid="{707D20F0-BC4C-4661-A741-58B5E17C4EA9}"/>
    <cellStyle name="Salida 10 4 2 3 2" xfId="48821" xr:uid="{484573C6-5BD9-4BDD-A290-F93625FC2513}"/>
    <cellStyle name="Salida 10 4 2 4" xfId="48822" xr:uid="{5619A14B-6F9C-4FA7-9CF6-5E26322D8665}"/>
    <cellStyle name="Salida 10 4 3" xfId="48823" xr:uid="{C7DC4776-61EE-41B3-8422-E26C8BB2B636}"/>
    <cellStyle name="Salida 10 4 3 2" xfId="48824" xr:uid="{30CD696B-9C12-427D-966A-1890A9B3E9C3}"/>
    <cellStyle name="Salida 10 4 3 2 2" xfId="48825" xr:uid="{72B5E0F9-4C1F-4484-BDFB-0F774FD2F9F0}"/>
    <cellStyle name="Salida 10 4 3 3" xfId="48826" xr:uid="{C74E8B38-72EA-4D78-8BA9-232D92674F92}"/>
    <cellStyle name="Salida 10 4 4" xfId="48827" xr:uid="{28417444-0A70-4BB1-9EF4-5F04A5E211F2}"/>
    <cellStyle name="Salida 10 4 4 2" xfId="48828" xr:uid="{F7790EA7-D490-4C2E-A032-0B2B4653EB03}"/>
    <cellStyle name="Salida 10 4 5" xfId="48829" xr:uid="{E94F0F48-BF6A-499C-BCAA-CC480AD392ED}"/>
    <cellStyle name="Salida 10 5" xfId="48830" xr:uid="{6CCFC023-5F58-445E-88DB-1253CAA224F9}"/>
    <cellStyle name="Salida 10 5 2" xfId="48831" xr:uid="{F19E6622-6600-44E5-8D1B-34C82D8CDB63}"/>
    <cellStyle name="Salida 10 5 2 2" xfId="48832" xr:uid="{50A0C232-A3ED-41E7-86A6-6B9430A66AD4}"/>
    <cellStyle name="Salida 10 5 2 2 2" xfId="48833" xr:uid="{1E1A5EB5-C1E8-40A1-BF06-442FC62FA05A}"/>
    <cellStyle name="Salida 10 5 2 2 2 2" xfId="48834" xr:uid="{ED47598C-D121-4890-813E-9DC10A8D3462}"/>
    <cellStyle name="Salida 10 5 2 2 3" xfId="48835" xr:uid="{E563094A-DA19-42EF-A585-38680C5E1463}"/>
    <cellStyle name="Salida 10 5 2 3" xfId="48836" xr:uid="{8EA081D0-4680-4D22-AC50-4AC6BD7313F6}"/>
    <cellStyle name="Salida 10 5 2 3 2" xfId="48837" xr:uid="{894ECB84-DAB7-412D-A41C-DCC0BE813813}"/>
    <cellStyle name="Salida 10 5 2 4" xfId="48838" xr:uid="{CE11C39D-6905-44C8-9693-53C5B5A512BE}"/>
    <cellStyle name="Salida 10 5 3" xfId="48839" xr:uid="{547C346B-B931-4667-A6EA-A1B79A9D5F41}"/>
    <cellStyle name="Salida 10 5 3 2" xfId="48840" xr:uid="{766C245F-90AC-44E3-80C2-FB8BFC157B50}"/>
    <cellStyle name="Salida 10 5 3 2 2" xfId="48841" xr:uid="{51D8028D-57B1-4CB0-BD50-6EFFD8670590}"/>
    <cellStyle name="Salida 10 5 3 3" xfId="48842" xr:uid="{8BCD3594-A01B-4299-944C-B8C1E79A6852}"/>
    <cellStyle name="Salida 10 5 4" xfId="48843" xr:uid="{D2D75918-9691-4224-BEE8-9D9BEBA01425}"/>
    <cellStyle name="Salida 10 5 4 2" xfId="48844" xr:uid="{80EC80C5-25F3-4AF9-9398-6EFA31C5316C}"/>
    <cellStyle name="Salida 10 5 5" xfId="48845" xr:uid="{A33C0808-54A5-456B-A422-DC350DD85B68}"/>
    <cellStyle name="Salida 10 6" xfId="48846" xr:uid="{E6392A99-3299-4EF9-A2CF-FC8973878D6F}"/>
    <cellStyle name="Salida 10 6 2" xfId="48847" xr:uid="{4CF54FB7-6AA9-4179-B7B5-B6BF44AB27F4}"/>
    <cellStyle name="Salida 10 6 2 2" xfId="48848" xr:uid="{96490B45-B885-446B-A3C2-A1BBB72F5631}"/>
    <cellStyle name="Salida 10 6 2 2 2" xfId="48849" xr:uid="{CF8624A3-0B5B-468B-A0AA-5EFFB6F9D372}"/>
    <cellStyle name="Salida 10 6 2 3" xfId="48850" xr:uid="{6C7E5F6F-9860-417F-B7DC-8B88E4B41ACC}"/>
    <cellStyle name="Salida 10 6 3" xfId="48851" xr:uid="{8AA17A69-8FBB-4442-A7E1-DF8AD0798640}"/>
    <cellStyle name="Salida 10 6 3 2" xfId="48852" xr:uid="{1802A2D9-AB37-4907-8D2E-122FC7395263}"/>
    <cellStyle name="Salida 10 6 4" xfId="48853" xr:uid="{A4B2ED95-0757-47E4-88CF-8A3E6A7F5E95}"/>
    <cellStyle name="Salida 10 7" xfId="48854" xr:uid="{A0913FB7-212E-47EA-A798-8F7226AF71BF}"/>
    <cellStyle name="Salida 10 7 2" xfId="48855" xr:uid="{C67C58BB-8572-4147-852D-5DA71DA5C28C}"/>
    <cellStyle name="Salida 10 7 2 2" xfId="48856" xr:uid="{4E165D14-946F-4784-94D1-17123BEE35A8}"/>
    <cellStyle name="Salida 10 7 3" xfId="48857" xr:uid="{88BC6389-F77D-4F21-8259-729B1DC66055}"/>
    <cellStyle name="Salida 10 8" xfId="48858" xr:uid="{E968FEB3-3D70-48E3-BFD2-2F8D23581213}"/>
    <cellStyle name="Salida 10 8 2" xfId="48859" xr:uid="{721A5A02-48BA-44F2-89D1-7585E629BBAC}"/>
    <cellStyle name="Salida 10 8 2 2" xfId="48860" xr:uid="{CBB1A660-C0E2-435A-BD98-B27237A645A6}"/>
    <cellStyle name="Salida 10 8 3" xfId="48861" xr:uid="{DB0D5E7E-2B9E-441C-899B-96501C0698BD}"/>
    <cellStyle name="Salida 10 9" xfId="48862" xr:uid="{4DB7ACE1-C053-4924-B234-B37B08BA2821}"/>
    <cellStyle name="Salida 10 9 2" xfId="48863" xr:uid="{CCB32104-88C1-44E3-825D-156787BF933A}"/>
    <cellStyle name="Salida 11" xfId="48864" xr:uid="{7696BDD9-7B47-4E6A-B25D-908188C0A1EE}"/>
    <cellStyle name="Salida 11 10" xfId="48865" xr:uid="{818F8FD2-897B-49F6-AAB5-0914F3374C27}"/>
    <cellStyle name="Salida 11 2" xfId="48866" xr:uid="{8C6E70B1-4C05-4A94-A565-0E13A66C0AA3}"/>
    <cellStyle name="Salida 11 2 2" xfId="48867" xr:uid="{0A0D36B1-A7C9-420C-B2F3-B43493160857}"/>
    <cellStyle name="Salida 11 2 2 2" xfId="48868" xr:uid="{C87BEB55-D945-418B-9839-3D12072DB59C}"/>
    <cellStyle name="Salida 11 2 2 2 2" xfId="48869" xr:uid="{7266D471-AC61-461E-9739-F6F92803021F}"/>
    <cellStyle name="Salida 11 2 2 2 2 2" xfId="48870" xr:uid="{474FED98-C6F8-412F-9437-AF4803D43E00}"/>
    <cellStyle name="Salida 11 2 2 2 3" xfId="48871" xr:uid="{BC549996-050F-47F2-A4A1-0F7AA482A1EB}"/>
    <cellStyle name="Salida 11 2 2 3" xfId="48872" xr:uid="{95446558-BFDD-4D9F-9FD7-183F57D7E34F}"/>
    <cellStyle name="Salida 11 2 2 3 2" xfId="48873" xr:uid="{AD61DE52-BD7A-4EC5-8515-5BC9B99981D5}"/>
    <cellStyle name="Salida 11 2 2 4" xfId="48874" xr:uid="{AF1ACBE5-7209-44BC-BD4B-1CEA43AF7074}"/>
    <cellStyle name="Salida 11 2 3" xfId="48875" xr:uid="{8C5042BA-9538-4333-A0EE-023D0B5D8A2B}"/>
    <cellStyle name="Salida 11 2 3 2" xfId="48876" xr:uid="{6946A9C1-8D4C-40FB-A1B6-3AACE81985B4}"/>
    <cellStyle name="Salida 11 2 3 2 2" xfId="48877" xr:uid="{53E24429-B85A-44D0-952F-75BD2BD84D1A}"/>
    <cellStyle name="Salida 11 2 3 3" xfId="48878" xr:uid="{DC33E2F5-2501-40A6-91A7-BE812A65308D}"/>
    <cellStyle name="Salida 11 2 4" xfId="48879" xr:uid="{6568A612-54D7-4D2F-9BB4-614716BB023C}"/>
    <cellStyle name="Salida 11 2 4 2" xfId="48880" xr:uid="{5FEB3F32-CFAD-495B-953E-6625D8C62EB9}"/>
    <cellStyle name="Salida 11 2 5" xfId="48881" xr:uid="{49DAE69D-F51B-4867-984D-BA6A117141C9}"/>
    <cellStyle name="Salida 11 3" xfId="48882" xr:uid="{1CDECCB1-5076-4E87-9EFA-A58194ABE81D}"/>
    <cellStyle name="Salida 11 3 2" xfId="48883" xr:uid="{E5FAABB4-E48D-465F-9097-D00E3D7761E0}"/>
    <cellStyle name="Salida 11 3 2 2" xfId="48884" xr:uid="{A631C04D-AB62-48CC-B58C-61F98F703E5A}"/>
    <cellStyle name="Salida 11 3 2 2 2" xfId="48885" xr:uid="{37568DAD-FD42-496A-A357-F19793B23473}"/>
    <cellStyle name="Salida 11 3 2 2 2 2" xfId="48886" xr:uid="{17048C40-8A3A-46F0-A465-FAF73BD5B5A2}"/>
    <cellStyle name="Salida 11 3 2 2 3" xfId="48887" xr:uid="{5959BB8D-8378-4B6D-B618-A4F14795614D}"/>
    <cellStyle name="Salida 11 3 2 3" xfId="48888" xr:uid="{FD843BD4-DB49-4EC3-A726-DD8CF5527223}"/>
    <cellStyle name="Salida 11 3 2 3 2" xfId="48889" xr:uid="{7DB70959-38D2-4DC0-AD88-F45AE2F451A7}"/>
    <cellStyle name="Salida 11 3 2 4" xfId="48890" xr:uid="{A755B90F-0B60-43F3-80D3-052F1DAA619F}"/>
    <cellStyle name="Salida 11 3 3" xfId="48891" xr:uid="{BDF6B8B8-A7A4-4102-B7E7-46EFC4663798}"/>
    <cellStyle name="Salida 11 3 3 2" xfId="48892" xr:uid="{E7F2B4FA-B070-4D09-B396-D2BCD5DF12ED}"/>
    <cellStyle name="Salida 11 3 3 2 2" xfId="48893" xr:uid="{E478DD4F-13BD-437A-9A68-BBB56DA2D69B}"/>
    <cellStyle name="Salida 11 3 3 3" xfId="48894" xr:uid="{80C1D3E1-81BE-4D29-82DA-D8F75692CF44}"/>
    <cellStyle name="Salida 11 3 4" xfId="48895" xr:uid="{57CAFB89-CEE6-4E9D-A0DF-121AF0E6D161}"/>
    <cellStyle name="Salida 11 3 4 2" xfId="48896" xr:uid="{E227D9E6-7A28-4965-AAC4-58B7E985CF61}"/>
    <cellStyle name="Salida 11 3 5" xfId="48897" xr:uid="{1A21FACC-1B4B-4C6D-AAED-6AE8510B4ADB}"/>
    <cellStyle name="Salida 11 4" xfId="48898" xr:uid="{9F045611-8510-43FE-9F97-259AD68DCCF7}"/>
    <cellStyle name="Salida 11 4 2" xfId="48899" xr:uid="{C6768D8B-F48B-41DC-9472-980AF8F7F97D}"/>
    <cellStyle name="Salida 11 4 2 2" xfId="48900" xr:uid="{428A3BCC-F323-4AF5-9F83-FDF9D71492DB}"/>
    <cellStyle name="Salida 11 4 2 2 2" xfId="48901" xr:uid="{C6915AD3-4D0D-40DE-809B-60E5E70F8FA2}"/>
    <cellStyle name="Salida 11 4 2 2 2 2" xfId="48902" xr:uid="{4ACAE18A-A0ED-4E26-9DCF-04A248D0401F}"/>
    <cellStyle name="Salida 11 4 2 2 3" xfId="48903" xr:uid="{24790706-34C1-4111-9A20-85BD6D635264}"/>
    <cellStyle name="Salida 11 4 2 3" xfId="48904" xr:uid="{E4EA7888-00B6-4907-B75E-EF86AB8F2AAD}"/>
    <cellStyle name="Salida 11 4 2 3 2" xfId="48905" xr:uid="{BF39AD03-1ECA-41E8-9FC0-E85D1EFA64CB}"/>
    <cellStyle name="Salida 11 4 2 4" xfId="48906" xr:uid="{F77038AC-7BB3-41B3-BFDF-988BBD6FD622}"/>
    <cellStyle name="Salida 11 4 3" xfId="48907" xr:uid="{0D4E6F4F-D498-4F21-8D3F-3ADFB6CC03BE}"/>
    <cellStyle name="Salida 11 4 3 2" xfId="48908" xr:uid="{91F9544B-4102-402F-983C-919E80F5AB16}"/>
    <cellStyle name="Salida 11 4 3 2 2" xfId="48909" xr:uid="{4B8ACB01-200C-43D8-B1BF-57A757C5DD04}"/>
    <cellStyle name="Salida 11 4 3 3" xfId="48910" xr:uid="{9B7E9F17-11B3-4041-86F4-B41EE8969205}"/>
    <cellStyle name="Salida 11 4 4" xfId="48911" xr:uid="{B24EE2EC-F50D-4976-BD30-8BA0567B72E9}"/>
    <cellStyle name="Salida 11 4 4 2" xfId="48912" xr:uid="{DE132D57-388E-427B-99F5-2AFBECD0A996}"/>
    <cellStyle name="Salida 11 4 5" xfId="48913" xr:uid="{A3DAC175-892B-4240-889D-26E37FD04A09}"/>
    <cellStyle name="Salida 11 5" xfId="48914" xr:uid="{2FA01F97-8C2D-4E30-9FEE-424BEAFDCF41}"/>
    <cellStyle name="Salida 11 5 2" xfId="48915" xr:uid="{41EF2386-7E99-4EFF-AA31-3F31DF970A93}"/>
    <cellStyle name="Salida 11 5 2 2" xfId="48916" xr:uid="{73CEB643-CAF3-4F34-A8A5-91A4994DF675}"/>
    <cellStyle name="Salida 11 5 2 2 2" xfId="48917" xr:uid="{B3182970-B99F-4F8D-B1D1-70C12FC0C80F}"/>
    <cellStyle name="Salida 11 5 2 2 2 2" xfId="48918" xr:uid="{BEFBE991-0F29-4723-B0A5-ABD39F376842}"/>
    <cellStyle name="Salida 11 5 2 2 3" xfId="48919" xr:uid="{3ECA8484-1993-4527-82B2-35558D9E9A6D}"/>
    <cellStyle name="Salida 11 5 2 3" xfId="48920" xr:uid="{4FA9CAAF-6E1F-4033-8F62-F70050AE6B50}"/>
    <cellStyle name="Salida 11 5 2 3 2" xfId="48921" xr:uid="{FD3F3659-A7EE-4555-946E-7C8B37FB7D1D}"/>
    <cellStyle name="Salida 11 5 2 4" xfId="48922" xr:uid="{8669717F-D0A2-4AB3-9DC4-4FE4A89F45BE}"/>
    <cellStyle name="Salida 11 5 3" xfId="48923" xr:uid="{9CA9D108-D346-4A92-8C50-BB207745FA07}"/>
    <cellStyle name="Salida 11 5 3 2" xfId="48924" xr:uid="{27E2C627-D3DC-4435-97EA-35FC61B04825}"/>
    <cellStyle name="Salida 11 5 3 2 2" xfId="48925" xr:uid="{F19F794F-62C4-43D0-B813-9DEBB7FA368C}"/>
    <cellStyle name="Salida 11 5 3 3" xfId="48926" xr:uid="{422D4554-5D19-4D20-9597-2E905CB6B349}"/>
    <cellStyle name="Salida 11 5 4" xfId="48927" xr:uid="{4C633947-A56B-4076-935F-B6007E6323A5}"/>
    <cellStyle name="Salida 11 5 4 2" xfId="48928" xr:uid="{5C044D4F-9935-4DC2-AF03-62036F15E39B}"/>
    <cellStyle name="Salida 11 5 5" xfId="48929" xr:uid="{AFD8F929-F75E-46CC-A7CF-A0F7B243419C}"/>
    <cellStyle name="Salida 11 6" xfId="48930" xr:uid="{8AAED5E3-2B76-484A-972E-E19B8EBCF5B6}"/>
    <cellStyle name="Salida 11 6 2" xfId="48931" xr:uid="{8CE86AA9-ABBA-43F5-A5B7-CFD6C6D41644}"/>
    <cellStyle name="Salida 11 6 2 2" xfId="48932" xr:uid="{C897DEAE-B8A0-40CC-BDDA-DA7EE7585BAD}"/>
    <cellStyle name="Salida 11 6 2 2 2" xfId="48933" xr:uid="{4B5C5CD3-97E0-47FD-87FB-718D2FE78A93}"/>
    <cellStyle name="Salida 11 6 2 3" xfId="48934" xr:uid="{C3C9EC15-90EC-4427-A3FC-4BD3C1079901}"/>
    <cellStyle name="Salida 11 6 3" xfId="48935" xr:uid="{6307A142-D485-4AC8-970C-48BFA3A00B37}"/>
    <cellStyle name="Salida 11 6 3 2" xfId="48936" xr:uid="{BC2247D9-8900-412A-BAEA-AFB6162D93C7}"/>
    <cellStyle name="Salida 11 6 4" xfId="48937" xr:uid="{22B7510A-8071-4B75-A0DF-53AFB511AFEE}"/>
    <cellStyle name="Salida 11 7" xfId="48938" xr:uid="{7791B995-724B-4047-9644-D2C5059D4A0E}"/>
    <cellStyle name="Salida 11 7 2" xfId="48939" xr:uid="{D3FC7335-22E0-470A-8FDB-E2C510DA9FD9}"/>
    <cellStyle name="Salida 11 7 2 2" xfId="48940" xr:uid="{2E6CB71E-163F-44CB-8A48-AFDCF4343C59}"/>
    <cellStyle name="Salida 11 7 3" xfId="48941" xr:uid="{34E27DAF-4935-4D92-99A8-AE73EF50DBFA}"/>
    <cellStyle name="Salida 11 8" xfId="48942" xr:uid="{53404743-3031-4D1D-AADD-44CEE0B865B7}"/>
    <cellStyle name="Salida 11 8 2" xfId="48943" xr:uid="{240C4D89-155E-4355-8595-08F1C344277A}"/>
    <cellStyle name="Salida 11 8 2 2" xfId="48944" xr:uid="{8AB235F9-6E40-43B3-B990-37E2FF4F6890}"/>
    <cellStyle name="Salida 11 8 3" xfId="48945" xr:uid="{7F9914EB-41D9-40C8-9234-A9F13BA0B240}"/>
    <cellStyle name="Salida 11 9" xfId="48946" xr:uid="{3261C452-FF00-4C69-8E7C-20F2EB8E466C}"/>
    <cellStyle name="Salida 11 9 2" xfId="48947" xr:uid="{D1D9CD2A-F0F1-49EA-87B1-6E9A26EB94F5}"/>
    <cellStyle name="Salida 12" xfId="48948" xr:uid="{8A8EAB52-D0AF-4823-BBDF-DCC45AE99369}"/>
    <cellStyle name="Salida 12 10" xfId="48949" xr:uid="{5040079F-AB6C-419C-B12F-3A90F90DC743}"/>
    <cellStyle name="Salida 12 2" xfId="48950" xr:uid="{D2573D09-BF2A-4A56-BFA1-7D32AF16CBA3}"/>
    <cellStyle name="Salida 12 2 2" xfId="48951" xr:uid="{1F3E4AA2-16C4-45FD-9F37-B58DC6D9B5B5}"/>
    <cellStyle name="Salida 12 2 2 2" xfId="48952" xr:uid="{13EAE953-E962-4CE0-8308-9B9372444F36}"/>
    <cellStyle name="Salida 12 2 2 2 2" xfId="48953" xr:uid="{361EC751-2CF4-4D1C-95AF-2A0F47A9953F}"/>
    <cellStyle name="Salida 12 2 2 2 2 2" xfId="48954" xr:uid="{ADEE1068-B3DD-4DA1-A525-16B47E6F7CB0}"/>
    <cellStyle name="Salida 12 2 2 2 3" xfId="48955" xr:uid="{745E5F74-BFBB-413A-8A30-7FB0D3641C77}"/>
    <cellStyle name="Salida 12 2 2 3" xfId="48956" xr:uid="{E40E6095-E854-492B-8DCE-1AE2F46D7E2C}"/>
    <cellStyle name="Salida 12 2 2 3 2" xfId="48957" xr:uid="{790FEE3B-C79E-47A6-9487-E236D8B6345D}"/>
    <cellStyle name="Salida 12 2 2 4" xfId="48958" xr:uid="{08E534E5-ED99-4C7C-B527-3EBE9C51E04B}"/>
    <cellStyle name="Salida 12 2 3" xfId="48959" xr:uid="{498F448F-9D9D-4066-9541-EA2C1419D7BB}"/>
    <cellStyle name="Salida 12 2 3 2" xfId="48960" xr:uid="{5E93D5C9-8603-4B42-ACC0-AC8B7A5E324F}"/>
    <cellStyle name="Salida 12 2 3 2 2" xfId="48961" xr:uid="{71534997-293F-4454-8824-4A900A11032E}"/>
    <cellStyle name="Salida 12 2 3 3" xfId="48962" xr:uid="{BBE99D05-B2FC-475F-86AA-9565E8E09CAB}"/>
    <cellStyle name="Salida 12 2 4" xfId="48963" xr:uid="{A73F5B55-4ADD-433B-9168-BA4337CFA6E2}"/>
    <cellStyle name="Salida 12 2 4 2" xfId="48964" xr:uid="{00470440-E425-4587-A536-56A59AB001C5}"/>
    <cellStyle name="Salida 12 2 5" xfId="48965" xr:uid="{F67B585F-6808-4AF0-A55F-B60F5663B7AC}"/>
    <cellStyle name="Salida 12 3" xfId="48966" xr:uid="{5387EC56-5513-4148-BEDA-EC8F4EBD07BD}"/>
    <cellStyle name="Salida 12 3 2" xfId="48967" xr:uid="{6296E8DC-0194-4165-BA42-A6E5DD81CC4A}"/>
    <cellStyle name="Salida 12 3 2 2" xfId="48968" xr:uid="{67BBAD61-16C1-49DD-A194-9668D3784644}"/>
    <cellStyle name="Salida 12 3 2 2 2" xfId="48969" xr:uid="{85BF83F4-4682-473E-84B0-4CBE92D4C248}"/>
    <cellStyle name="Salida 12 3 2 2 2 2" xfId="48970" xr:uid="{1AECCF19-8398-4A7F-B34B-AAEF1760BE0E}"/>
    <cellStyle name="Salida 12 3 2 2 3" xfId="48971" xr:uid="{4CE3401A-EA1B-4A59-B4F4-A8DE8438BA31}"/>
    <cellStyle name="Salida 12 3 2 3" xfId="48972" xr:uid="{C4C36F4A-230E-4F6B-ADD4-0D1E3F671500}"/>
    <cellStyle name="Salida 12 3 2 3 2" xfId="48973" xr:uid="{FFEB5F47-C960-4985-AC87-1E680E49BD5D}"/>
    <cellStyle name="Salida 12 3 2 4" xfId="48974" xr:uid="{9D07B3C1-3692-40F4-8202-FF48730925D5}"/>
    <cellStyle name="Salida 12 3 3" xfId="48975" xr:uid="{539186C5-48C7-440F-A616-09A594703283}"/>
    <cellStyle name="Salida 12 3 3 2" xfId="48976" xr:uid="{BF0C4507-7C97-4411-AEE3-BCF560E74106}"/>
    <cellStyle name="Salida 12 3 3 2 2" xfId="48977" xr:uid="{2E1B6B0E-AC03-40D5-B099-6B5D35B4E9FD}"/>
    <cellStyle name="Salida 12 3 3 3" xfId="48978" xr:uid="{114B9794-1FDD-48E0-B723-5083755E2BA1}"/>
    <cellStyle name="Salida 12 3 4" xfId="48979" xr:uid="{EF779FA3-5CC3-478A-82EB-EC94613CB9AB}"/>
    <cellStyle name="Salida 12 3 4 2" xfId="48980" xr:uid="{F53E2F68-5D2C-4633-9447-F433F7CACE80}"/>
    <cellStyle name="Salida 12 3 5" xfId="48981" xr:uid="{EBFB6E98-EFC7-43DB-B8C6-1662C036C7F0}"/>
    <cellStyle name="Salida 12 4" xfId="48982" xr:uid="{324B06A3-62C4-416C-9F96-A3FF789E4047}"/>
    <cellStyle name="Salida 12 4 2" xfId="48983" xr:uid="{415455A3-8BA8-40D1-B6F4-F75F65F6FADC}"/>
    <cellStyle name="Salida 12 4 2 2" xfId="48984" xr:uid="{5A66A752-B8BE-4F06-BF0F-6C1867311DFD}"/>
    <cellStyle name="Salida 12 4 2 2 2" xfId="48985" xr:uid="{9C370EF3-82F4-46E6-A9E5-C9A21780C52C}"/>
    <cellStyle name="Salida 12 4 2 2 2 2" xfId="48986" xr:uid="{E1170984-DC24-42E7-9A8C-6DEDBCA8B3C2}"/>
    <cellStyle name="Salida 12 4 2 2 3" xfId="48987" xr:uid="{E9160E00-F151-4CB1-BF7A-C84DA4A9D72A}"/>
    <cellStyle name="Salida 12 4 2 3" xfId="48988" xr:uid="{E13304B3-CE51-40A1-8A7D-00A1CFFDECAE}"/>
    <cellStyle name="Salida 12 4 2 3 2" xfId="48989" xr:uid="{31665D2C-A6A5-4C96-BDC1-002882CA74E2}"/>
    <cellStyle name="Salida 12 4 2 4" xfId="48990" xr:uid="{10B8B795-618C-4CE1-BEB2-3A688893BD9E}"/>
    <cellStyle name="Salida 12 4 3" xfId="48991" xr:uid="{F95D4ECD-85B3-4D8F-B359-E97265713FC4}"/>
    <cellStyle name="Salida 12 4 3 2" xfId="48992" xr:uid="{89EFB9D4-5BD3-433F-9696-C9F497162F5A}"/>
    <cellStyle name="Salida 12 4 3 2 2" xfId="48993" xr:uid="{1BF47934-F838-4FB1-85B7-F48E8F55BFC5}"/>
    <cellStyle name="Salida 12 4 3 3" xfId="48994" xr:uid="{C3E5ECB8-742F-4B64-9425-31A9C61DAFAB}"/>
    <cellStyle name="Salida 12 4 4" xfId="48995" xr:uid="{AA0525A1-C772-4A6A-A7DA-51D5DEFF35AE}"/>
    <cellStyle name="Salida 12 4 4 2" xfId="48996" xr:uid="{D859EB63-4747-46DE-9641-C97D7D3EBCA6}"/>
    <cellStyle name="Salida 12 4 5" xfId="48997" xr:uid="{E752E658-9AA6-4F3D-8E68-68D970E4EF45}"/>
    <cellStyle name="Salida 12 5" xfId="48998" xr:uid="{AC45AEA7-FA2F-4817-84A6-571A95E6B24A}"/>
    <cellStyle name="Salida 12 5 2" xfId="48999" xr:uid="{E6615F5E-6D94-4909-8070-17B733BF52DC}"/>
    <cellStyle name="Salida 12 5 2 2" xfId="49000" xr:uid="{C59BB863-18FE-42C8-ABF5-B20258001636}"/>
    <cellStyle name="Salida 12 5 2 2 2" xfId="49001" xr:uid="{398162FA-72F9-4B37-A12D-A39B9271A7F6}"/>
    <cellStyle name="Salida 12 5 2 2 2 2" xfId="49002" xr:uid="{C76DF47F-1736-4AF8-A9C1-00B608ACAC5B}"/>
    <cellStyle name="Salida 12 5 2 2 3" xfId="49003" xr:uid="{87F0753E-8B74-4AB2-B17C-FF36998B9C1F}"/>
    <cellStyle name="Salida 12 5 2 3" xfId="49004" xr:uid="{75D1EA20-D194-4686-8AD4-F2697A6268F3}"/>
    <cellStyle name="Salida 12 5 2 3 2" xfId="49005" xr:uid="{C2FCD41B-87BA-4332-B45C-423167A5B951}"/>
    <cellStyle name="Salida 12 5 2 4" xfId="49006" xr:uid="{CCC26307-59FA-4D70-B1D5-4888F4B7A926}"/>
    <cellStyle name="Salida 12 5 3" xfId="49007" xr:uid="{D6151A48-B512-4AFB-B5B3-0DE540CB25D4}"/>
    <cellStyle name="Salida 12 5 3 2" xfId="49008" xr:uid="{91EB8EE2-709F-497B-9E05-03FCE8A13CB2}"/>
    <cellStyle name="Salida 12 5 3 2 2" xfId="49009" xr:uid="{A370E0FB-4BFA-41C8-AF86-3C595486FF2A}"/>
    <cellStyle name="Salida 12 5 3 3" xfId="49010" xr:uid="{839BB788-3E97-4AE7-B731-93C336E65D86}"/>
    <cellStyle name="Salida 12 5 4" xfId="49011" xr:uid="{7A125BFF-5171-4231-95B8-32CDAC5EF1CE}"/>
    <cellStyle name="Salida 12 5 4 2" xfId="49012" xr:uid="{81B7695C-A39E-4756-8826-D4E41EB2FEE6}"/>
    <cellStyle name="Salida 12 5 5" xfId="49013" xr:uid="{058FE3A1-ABF4-4EBB-BC1F-53ED0829C107}"/>
    <cellStyle name="Salida 12 6" xfId="49014" xr:uid="{41B2D7C4-3046-4E19-AFEA-083B8034FE4C}"/>
    <cellStyle name="Salida 12 6 2" xfId="49015" xr:uid="{F1C4ADF3-8F87-4498-B80E-60CF24927C36}"/>
    <cellStyle name="Salida 12 6 2 2" xfId="49016" xr:uid="{B62EFB84-3EDB-41DB-B93A-76A04CE11B31}"/>
    <cellStyle name="Salida 12 6 2 2 2" xfId="49017" xr:uid="{9E58799F-1813-498B-9D73-B9FDE580673D}"/>
    <cellStyle name="Salida 12 6 2 3" xfId="49018" xr:uid="{CC5ED35D-E060-4D8B-9E81-9CFAC722FCA5}"/>
    <cellStyle name="Salida 12 6 3" xfId="49019" xr:uid="{3FEFB7A4-5714-4AD4-A0D3-60AC5FE59707}"/>
    <cellStyle name="Salida 12 6 3 2" xfId="49020" xr:uid="{CAC375E8-9D33-46B5-BC8B-157A8847EFD2}"/>
    <cellStyle name="Salida 12 6 4" xfId="49021" xr:uid="{19534875-2991-409F-8E43-31527EAA14B0}"/>
    <cellStyle name="Salida 12 7" xfId="49022" xr:uid="{CC369DBC-6296-43AE-918F-8FA32C4858A7}"/>
    <cellStyle name="Salida 12 7 2" xfId="49023" xr:uid="{AB7E578C-EC4D-4A10-B4E6-1DE61C3A0A60}"/>
    <cellStyle name="Salida 12 7 2 2" xfId="49024" xr:uid="{855D923E-1660-4182-9B78-0F8DA59BBFE8}"/>
    <cellStyle name="Salida 12 7 3" xfId="49025" xr:uid="{234EF240-FE95-40EB-8463-B34F65BCCAD0}"/>
    <cellStyle name="Salida 12 8" xfId="49026" xr:uid="{1E7FF72E-7B67-42BC-906F-152D3B4C085E}"/>
    <cellStyle name="Salida 12 8 2" xfId="49027" xr:uid="{1EBF51D2-475F-4EB4-9B8D-7083F22F361C}"/>
    <cellStyle name="Salida 12 8 2 2" xfId="49028" xr:uid="{DD9A1185-314D-4A0A-BE96-7389EC85590D}"/>
    <cellStyle name="Salida 12 8 3" xfId="49029" xr:uid="{3BFC94E4-2A3B-49A2-B476-D4F6B149419C}"/>
    <cellStyle name="Salida 12 9" xfId="49030" xr:uid="{C13FAFF0-CF56-47CC-A0CE-3117D9C8BB08}"/>
    <cellStyle name="Salida 12 9 2" xfId="49031" xr:uid="{25F09CD7-7255-4A0B-9B36-391811686E73}"/>
    <cellStyle name="Salida 13" xfId="49032" xr:uid="{02967914-59A6-4414-ABEB-FC5D6D1C8379}"/>
    <cellStyle name="Salida 13 10" xfId="49033" xr:uid="{5A494177-B3DC-4463-B553-20B1D6BE9166}"/>
    <cellStyle name="Salida 13 2" xfId="49034" xr:uid="{DD499AFC-4514-4E8F-A88B-E245D67A4FE6}"/>
    <cellStyle name="Salida 13 2 2" xfId="49035" xr:uid="{03C8258A-5F09-4B56-A5D0-912D7DB462B0}"/>
    <cellStyle name="Salida 13 2 2 2" xfId="49036" xr:uid="{9A290A15-CD66-451B-8CED-4F7EC7A101E2}"/>
    <cellStyle name="Salida 13 2 2 2 2" xfId="49037" xr:uid="{A15C676A-B569-4CCF-8696-8188E86F33FD}"/>
    <cellStyle name="Salida 13 2 2 2 2 2" xfId="49038" xr:uid="{7E9A47C9-40EC-4542-BCD4-0714E12AB527}"/>
    <cellStyle name="Salida 13 2 2 2 3" xfId="49039" xr:uid="{CB495CFF-C5D9-49E4-B418-12CE11ED1AEF}"/>
    <cellStyle name="Salida 13 2 2 3" xfId="49040" xr:uid="{922D4425-269F-4678-818B-1CC1BB1E462E}"/>
    <cellStyle name="Salida 13 2 2 3 2" xfId="49041" xr:uid="{00FF688A-E51C-4E38-ACF7-9DE07D4EC844}"/>
    <cellStyle name="Salida 13 2 2 4" xfId="49042" xr:uid="{52E8DB54-07FF-45B2-8223-229C7989293B}"/>
    <cellStyle name="Salida 13 2 3" xfId="49043" xr:uid="{27B2272D-C575-4571-A531-593A6723521B}"/>
    <cellStyle name="Salida 13 2 3 2" xfId="49044" xr:uid="{9A92D37B-1904-4FC6-9EE0-6C4BF2D3FF28}"/>
    <cellStyle name="Salida 13 2 3 2 2" xfId="49045" xr:uid="{41F211AF-01CE-48B9-A46C-62A79B176A03}"/>
    <cellStyle name="Salida 13 2 3 3" xfId="49046" xr:uid="{B9321DD0-949E-4ED2-BAA0-61CDDE5F77A9}"/>
    <cellStyle name="Salida 13 2 4" xfId="49047" xr:uid="{320F82B2-221B-4A78-84A0-BFAAD1A6D6FF}"/>
    <cellStyle name="Salida 13 2 4 2" xfId="49048" xr:uid="{521222B6-E3B2-4183-A040-29ED57B2E30A}"/>
    <cellStyle name="Salida 13 2 5" xfId="49049" xr:uid="{4CED4491-F112-4500-B25E-CA73A3EBBED3}"/>
    <cellStyle name="Salida 13 3" xfId="49050" xr:uid="{C97BE0EC-3E2E-496C-81A1-0913E7B14D1D}"/>
    <cellStyle name="Salida 13 3 2" xfId="49051" xr:uid="{300452C6-4AF3-416F-B14F-F1FCBBADDF4C}"/>
    <cellStyle name="Salida 13 3 2 2" xfId="49052" xr:uid="{A70489FC-4470-4A6C-997D-405312DC0E19}"/>
    <cellStyle name="Salida 13 3 2 2 2" xfId="49053" xr:uid="{50E29843-820A-4A7D-9F2C-33DE2434C003}"/>
    <cellStyle name="Salida 13 3 2 2 2 2" xfId="49054" xr:uid="{7AA18BB6-15AE-431C-A645-10A049A3CAED}"/>
    <cellStyle name="Salida 13 3 2 2 3" xfId="49055" xr:uid="{237B1D97-BA68-4B4D-8163-BDECE32FD5F3}"/>
    <cellStyle name="Salida 13 3 2 3" xfId="49056" xr:uid="{D999CBCD-F4CC-4093-B6AC-68D9CEDF2DCC}"/>
    <cellStyle name="Salida 13 3 2 3 2" xfId="49057" xr:uid="{03A1E882-6499-4345-856A-68A23FA5C496}"/>
    <cellStyle name="Salida 13 3 2 4" xfId="49058" xr:uid="{2DB49D2B-41CF-4751-9AA9-A234936A8802}"/>
    <cellStyle name="Salida 13 3 3" xfId="49059" xr:uid="{166E8D71-CCD5-4961-B45A-41BEB8BEC078}"/>
    <cellStyle name="Salida 13 3 3 2" xfId="49060" xr:uid="{6F45A168-6425-4E52-8EEA-4A73CD4A3739}"/>
    <cellStyle name="Salida 13 3 3 2 2" xfId="49061" xr:uid="{1A836CF2-8633-4170-988A-21004C3E87F4}"/>
    <cellStyle name="Salida 13 3 3 3" xfId="49062" xr:uid="{C676F563-7059-4ED5-BBDC-36A68FD69535}"/>
    <cellStyle name="Salida 13 3 4" xfId="49063" xr:uid="{F5B2BECB-F1A8-4C11-A6C4-BB64EC2B4F0B}"/>
    <cellStyle name="Salida 13 3 4 2" xfId="49064" xr:uid="{FFDAF244-3C6B-43BB-878C-D05E60168119}"/>
    <cellStyle name="Salida 13 3 5" xfId="49065" xr:uid="{EC29821B-BDE9-4594-A481-8605766AB207}"/>
    <cellStyle name="Salida 13 4" xfId="49066" xr:uid="{0ECF8B2B-8EE7-4D2E-941C-2B33E4752656}"/>
    <cellStyle name="Salida 13 4 2" xfId="49067" xr:uid="{137E0DC7-39AF-4455-A003-1747373F9916}"/>
    <cellStyle name="Salida 13 4 2 2" xfId="49068" xr:uid="{9227561F-819D-492C-8997-2E34DE3C06B2}"/>
    <cellStyle name="Salida 13 4 2 2 2" xfId="49069" xr:uid="{B6943B73-3B23-4831-93FE-E0900A0F7835}"/>
    <cellStyle name="Salida 13 4 2 2 2 2" xfId="49070" xr:uid="{046238EF-3DFC-472E-ACFE-83EE150A643E}"/>
    <cellStyle name="Salida 13 4 2 2 3" xfId="49071" xr:uid="{9DB1275E-B4A0-4BF7-979A-3A6D250AC646}"/>
    <cellStyle name="Salida 13 4 2 3" xfId="49072" xr:uid="{2F6B6649-9F42-4314-BDDE-02D9740DC0DE}"/>
    <cellStyle name="Salida 13 4 2 3 2" xfId="49073" xr:uid="{F690F13F-2024-49D0-95CA-46B9B46B803F}"/>
    <cellStyle name="Salida 13 4 2 4" xfId="49074" xr:uid="{086A2115-D69A-4BC4-9935-A20063F88664}"/>
    <cellStyle name="Salida 13 4 3" xfId="49075" xr:uid="{5F343291-5F58-4E88-ACE3-59372CB6AEC9}"/>
    <cellStyle name="Salida 13 4 3 2" xfId="49076" xr:uid="{601A351A-D1D7-45F2-A6A0-C65CBD42A189}"/>
    <cellStyle name="Salida 13 4 3 2 2" xfId="49077" xr:uid="{81AAFF78-99EC-4EDF-9C37-0FD02DB16B8A}"/>
    <cellStyle name="Salida 13 4 3 3" xfId="49078" xr:uid="{429449B1-60D5-46A1-AC86-8658E193337D}"/>
    <cellStyle name="Salida 13 4 4" xfId="49079" xr:uid="{5795252A-4F14-4D41-86AC-AC51CA10EC4A}"/>
    <cellStyle name="Salida 13 4 4 2" xfId="49080" xr:uid="{C6055652-AF9C-4B4E-ACCC-8DCCF0500EEC}"/>
    <cellStyle name="Salida 13 4 5" xfId="49081" xr:uid="{6FCA63E4-5870-4FF8-A641-838F6573D097}"/>
    <cellStyle name="Salida 13 5" xfId="49082" xr:uid="{6B1FFFA8-AA6E-44D1-A78E-2F7C90D07828}"/>
    <cellStyle name="Salida 13 5 2" xfId="49083" xr:uid="{B3B4D546-6C85-48A9-84F0-09FA66669BB3}"/>
    <cellStyle name="Salida 13 5 2 2" xfId="49084" xr:uid="{4CE7A48E-A772-41AA-BFD9-9FF1E89C299E}"/>
    <cellStyle name="Salida 13 5 2 2 2" xfId="49085" xr:uid="{FF3C8F72-B6DA-4CA2-8442-72A2445C4551}"/>
    <cellStyle name="Salida 13 5 2 2 2 2" xfId="49086" xr:uid="{4887FC21-3A1E-4C2F-8735-6983667CF321}"/>
    <cellStyle name="Salida 13 5 2 2 3" xfId="49087" xr:uid="{59C41F55-DA18-4421-9A5B-0143C2A1C692}"/>
    <cellStyle name="Salida 13 5 2 3" xfId="49088" xr:uid="{249C0C78-C341-4433-A432-7746CED193BA}"/>
    <cellStyle name="Salida 13 5 2 3 2" xfId="49089" xr:uid="{078818A9-F1E0-443A-97C7-B9CC4A2C05BB}"/>
    <cellStyle name="Salida 13 5 2 4" xfId="49090" xr:uid="{C87AE51D-6CC8-40A7-BB58-0F68802D8F44}"/>
    <cellStyle name="Salida 13 5 3" xfId="49091" xr:uid="{2FFD015E-6BDD-48F3-91FD-FB50619F6172}"/>
    <cellStyle name="Salida 13 5 3 2" xfId="49092" xr:uid="{F911AA27-CE04-4E84-A736-8C326EBBDE4B}"/>
    <cellStyle name="Salida 13 5 3 2 2" xfId="49093" xr:uid="{BEE870E8-DB82-4ECF-8E34-C4DE5C653BE8}"/>
    <cellStyle name="Salida 13 5 3 3" xfId="49094" xr:uid="{2E7922A3-AF54-4E46-A9A4-1EDE056771FE}"/>
    <cellStyle name="Salida 13 5 4" xfId="49095" xr:uid="{B9A0087A-B73E-4476-83EC-EBE0FE0A145A}"/>
    <cellStyle name="Salida 13 5 4 2" xfId="49096" xr:uid="{6BD50B76-FB3D-47FC-B026-62D50EB8305B}"/>
    <cellStyle name="Salida 13 5 5" xfId="49097" xr:uid="{D3E2C68C-C8B4-4124-A791-857B68D57746}"/>
    <cellStyle name="Salida 13 6" xfId="49098" xr:uid="{7FADDC3A-54FC-441D-A466-A24BBEF4E8AE}"/>
    <cellStyle name="Salida 13 6 2" xfId="49099" xr:uid="{2A9E8DE8-D7C6-4D7A-9960-B9F8DED49CD3}"/>
    <cellStyle name="Salida 13 6 2 2" xfId="49100" xr:uid="{3CD3BE0C-6811-46F1-9FD7-A912E69120CC}"/>
    <cellStyle name="Salida 13 6 2 2 2" xfId="49101" xr:uid="{639C5D2F-7CB3-465E-840F-D0CE73D1C8DA}"/>
    <cellStyle name="Salida 13 6 2 3" xfId="49102" xr:uid="{3A083AE4-7EA6-4BB6-B8CA-C8EF0A447F77}"/>
    <cellStyle name="Salida 13 6 3" xfId="49103" xr:uid="{5C2CF0A6-5363-4A65-94A1-CC730152F74C}"/>
    <cellStyle name="Salida 13 6 3 2" xfId="49104" xr:uid="{9F5102D0-6B8F-4A2A-B3C9-4208B1D12377}"/>
    <cellStyle name="Salida 13 6 4" xfId="49105" xr:uid="{AB1D9A43-C6DB-463D-B86F-6052EFFAA95E}"/>
    <cellStyle name="Salida 13 7" xfId="49106" xr:uid="{F1BD96E5-CA24-4F7E-BCA5-976783C4728E}"/>
    <cellStyle name="Salida 13 7 2" xfId="49107" xr:uid="{591E6A92-FBFC-4702-ADB7-A174C4F6B38F}"/>
    <cellStyle name="Salida 13 7 2 2" xfId="49108" xr:uid="{B3A3FAF6-8ADF-472A-B46F-C87F6C35FDF8}"/>
    <cellStyle name="Salida 13 7 3" xfId="49109" xr:uid="{728CC823-6055-4923-B678-ED78870ECB17}"/>
    <cellStyle name="Salida 13 8" xfId="49110" xr:uid="{6317DD4B-3182-442E-8E32-5340940A9E79}"/>
    <cellStyle name="Salida 13 8 2" xfId="49111" xr:uid="{605E4A77-B461-4C07-94BC-580C0C8D3EC6}"/>
    <cellStyle name="Salida 13 8 2 2" xfId="49112" xr:uid="{0BAF1122-30B7-4E19-9110-135880257F74}"/>
    <cellStyle name="Salida 13 8 3" xfId="49113" xr:uid="{953D5400-D5B3-4590-9BB0-80DB5E3999D6}"/>
    <cellStyle name="Salida 13 9" xfId="49114" xr:uid="{CAAE3F41-D9F9-4DB2-B3AB-DC13377B42D2}"/>
    <cellStyle name="Salida 13 9 2" xfId="49115" xr:uid="{510FDD97-9AA2-4CC8-8673-11B4B7F32098}"/>
    <cellStyle name="Salida 14" xfId="49116" xr:uid="{FA4BF959-24FE-430C-BE37-0CCC19AC4F35}"/>
    <cellStyle name="Salida 14 10" xfId="49117" xr:uid="{3BE6CBA7-4A18-4BAA-B17C-F14F58448688}"/>
    <cellStyle name="Salida 14 2" xfId="49118" xr:uid="{44A9BADF-EB9A-40F7-BB08-9C78F22B3987}"/>
    <cellStyle name="Salida 14 2 2" xfId="49119" xr:uid="{45396A0D-BBD2-4C8A-9EBC-7BAD4DABE679}"/>
    <cellStyle name="Salida 14 2 2 2" xfId="49120" xr:uid="{218AE03F-5B84-473E-A12E-F9526737586F}"/>
    <cellStyle name="Salida 14 2 2 2 2" xfId="49121" xr:uid="{4E7D8A46-ACAC-409F-B663-9332861961F0}"/>
    <cellStyle name="Salida 14 2 2 2 2 2" xfId="49122" xr:uid="{04F4C5DD-5D4A-4020-A66F-9999C04F59FF}"/>
    <cellStyle name="Salida 14 2 2 2 3" xfId="49123" xr:uid="{1550738C-39B1-4EC1-BB91-98F96A604176}"/>
    <cellStyle name="Salida 14 2 2 3" xfId="49124" xr:uid="{C78511D3-A3F0-4E2F-912F-32C02324F4B9}"/>
    <cellStyle name="Salida 14 2 2 3 2" xfId="49125" xr:uid="{86B6BFDF-1290-4101-B709-E253778A55FC}"/>
    <cellStyle name="Salida 14 2 2 4" xfId="49126" xr:uid="{A1A39209-ECF9-430B-8BCE-355F15FF6F50}"/>
    <cellStyle name="Salida 14 2 3" xfId="49127" xr:uid="{6506389C-18AD-4D55-AB7F-6154C0B9CD2A}"/>
    <cellStyle name="Salida 14 2 3 2" xfId="49128" xr:uid="{456C2CD4-A89D-4E1D-AA3C-D536D9AE199C}"/>
    <cellStyle name="Salida 14 2 3 2 2" xfId="49129" xr:uid="{D5EF1414-23BF-4372-82F1-3B9757F776CE}"/>
    <cellStyle name="Salida 14 2 3 3" xfId="49130" xr:uid="{21631C3D-46F4-40FD-8584-241A0D0DFA91}"/>
    <cellStyle name="Salida 14 2 4" xfId="49131" xr:uid="{C518F5B3-73F0-4892-A73F-D0329EA33FF9}"/>
    <cellStyle name="Salida 14 2 4 2" xfId="49132" xr:uid="{32F67441-050F-4241-AEE9-5F19C03D0C68}"/>
    <cellStyle name="Salida 14 2 5" xfId="49133" xr:uid="{32069C59-6FE5-4899-B0AC-FAC434A9A6A4}"/>
    <cellStyle name="Salida 14 3" xfId="49134" xr:uid="{38CB2C00-7D16-482D-A81A-D1DACCC39B4F}"/>
    <cellStyle name="Salida 14 3 2" xfId="49135" xr:uid="{D333211E-3C08-4D0B-95C7-80A4D3A4E906}"/>
    <cellStyle name="Salida 14 3 2 2" xfId="49136" xr:uid="{A77A67B0-8259-4DF1-9432-2813091B70AE}"/>
    <cellStyle name="Salida 14 3 2 2 2" xfId="49137" xr:uid="{FC435E68-8001-41A9-87A5-D17C6055B02C}"/>
    <cellStyle name="Salida 14 3 2 2 2 2" xfId="49138" xr:uid="{7F492610-D917-411F-90D8-D4BB5201BC00}"/>
    <cellStyle name="Salida 14 3 2 2 3" xfId="49139" xr:uid="{06AAC7D8-577F-407B-A8F8-39DD13867BD6}"/>
    <cellStyle name="Salida 14 3 2 3" xfId="49140" xr:uid="{FD31AF2C-3E76-49A5-ADC2-45F1712F96BC}"/>
    <cellStyle name="Salida 14 3 2 3 2" xfId="49141" xr:uid="{6CD8B012-7631-4698-975B-F1E84762C16F}"/>
    <cellStyle name="Salida 14 3 2 4" xfId="49142" xr:uid="{654577FD-922C-4658-8F15-5BE24B5D85DA}"/>
    <cellStyle name="Salida 14 3 3" xfId="49143" xr:uid="{95A31AE2-EB20-4490-B1E7-E719C491386B}"/>
    <cellStyle name="Salida 14 3 3 2" xfId="49144" xr:uid="{7FD2C110-A1E4-4156-994C-CAC5435B71E9}"/>
    <cellStyle name="Salida 14 3 3 2 2" xfId="49145" xr:uid="{D6004E05-798A-4715-8BA8-C49488AB2122}"/>
    <cellStyle name="Salida 14 3 3 3" xfId="49146" xr:uid="{9913AD81-D0E1-42DE-A647-99D8F5291938}"/>
    <cellStyle name="Salida 14 3 4" xfId="49147" xr:uid="{7CE9D15C-3A03-4168-AA19-D31BEB20C398}"/>
    <cellStyle name="Salida 14 3 4 2" xfId="49148" xr:uid="{209241D7-6027-47E9-B89B-E96E6CA457A7}"/>
    <cellStyle name="Salida 14 3 5" xfId="49149" xr:uid="{51C6B3BF-D11D-46D9-B820-52B3EB029D3B}"/>
    <cellStyle name="Salida 14 4" xfId="49150" xr:uid="{563F6326-78D6-41B4-A935-9816E0B4AC5B}"/>
    <cellStyle name="Salida 14 4 2" xfId="49151" xr:uid="{35F90D59-D9C1-4996-902C-F06757F45C78}"/>
    <cellStyle name="Salida 14 4 2 2" xfId="49152" xr:uid="{30D92054-7D0E-4329-8F33-1FC1E2577AC2}"/>
    <cellStyle name="Salida 14 4 2 2 2" xfId="49153" xr:uid="{F11FED9C-9DBA-40FC-B768-0A855AE04273}"/>
    <cellStyle name="Salida 14 4 2 2 2 2" xfId="49154" xr:uid="{DBA7CBA3-1101-4B24-BA0D-EFB9D1D0BDA3}"/>
    <cellStyle name="Salida 14 4 2 2 3" xfId="49155" xr:uid="{ED53BB54-F78F-4A48-AA55-9403E87F84A3}"/>
    <cellStyle name="Salida 14 4 2 3" xfId="49156" xr:uid="{8A5D1894-13ED-4E44-8C00-D758E61C1DF0}"/>
    <cellStyle name="Salida 14 4 2 3 2" xfId="49157" xr:uid="{B30DBA16-7F03-42CC-9677-47CABB6D5EED}"/>
    <cellStyle name="Salida 14 4 2 4" xfId="49158" xr:uid="{00088D4A-90E0-4768-8EB3-A74BA7B014E6}"/>
    <cellStyle name="Salida 14 4 3" xfId="49159" xr:uid="{10DD4E61-AABC-44DB-8276-96ABF5BFE90E}"/>
    <cellStyle name="Salida 14 4 3 2" xfId="49160" xr:uid="{6FA74856-14EF-4BD5-8E69-0DFF92F3C96B}"/>
    <cellStyle name="Salida 14 4 3 2 2" xfId="49161" xr:uid="{06524195-2504-4A8C-881B-23D12791818C}"/>
    <cellStyle name="Salida 14 4 3 3" xfId="49162" xr:uid="{635F26E6-BEDE-404A-A465-B2FD190BB203}"/>
    <cellStyle name="Salida 14 4 4" xfId="49163" xr:uid="{A5D34FC3-3C4C-42EB-98AA-86A54A264ACB}"/>
    <cellStyle name="Salida 14 4 4 2" xfId="49164" xr:uid="{361E93F1-0F7C-4E04-97C6-A3ADD6083629}"/>
    <cellStyle name="Salida 14 4 5" xfId="49165" xr:uid="{4DA395D9-B38A-4A5A-9928-9E881C252E73}"/>
    <cellStyle name="Salida 14 5" xfId="49166" xr:uid="{A3F6B1DB-B51C-4360-95A4-B9DBE65224C5}"/>
    <cellStyle name="Salida 14 5 2" xfId="49167" xr:uid="{F42BA33C-29A7-45D5-8AED-3E4BE7FBBABF}"/>
    <cellStyle name="Salida 14 5 2 2" xfId="49168" xr:uid="{571C11B4-CB79-4423-ADDC-41FD7A5E19E3}"/>
    <cellStyle name="Salida 14 5 2 2 2" xfId="49169" xr:uid="{FE526AEC-8CC4-44F3-AF6D-19736A465D31}"/>
    <cellStyle name="Salida 14 5 2 2 2 2" xfId="49170" xr:uid="{2022AC90-7BEE-4F7D-940E-4B62BDD9AD52}"/>
    <cellStyle name="Salida 14 5 2 2 3" xfId="49171" xr:uid="{5884999F-1AB7-46BC-8A01-976CF24B5418}"/>
    <cellStyle name="Salida 14 5 2 3" xfId="49172" xr:uid="{ADEE2CDA-BC28-4FFC-B3AA-C74DFEE903B9}"/>
    <cellStyle name="Salida 14 5 2 3 2" xfId="49173" xr:uid="{8E6F9405-15FC-46A2-806E-57961689355C}"/>
    <cellStyle name="Salida 14 5 2 4" xfId="49174" xr:uid="{D69047BC-0445-48D3-8D5C-C059461BA825}"/>
    <cellStyle name="Salida 14 5 3" xfId="49175" xr:uid="{2D9B53C0-6E9C-4ED3-989D-811E6377A9B3}"/>
    <cellStyle name="Salida 14 5 3 2" xfId="49176" xr:uid="{421DCC3F-C992-4DEF-B1B2-9CE6EC989F76}"/>
    <cellStyle name="Salida 14 5 3 2 2" xfId="49177" xr:uid="{27850BB2-7AAB-4545-93F0-AA3479C1A207}"/>
    <cellStyle name="Salida 14 5 3 3" xfId="49178" xr:uid="{E7F174BC-6B3B-40D8-999E-5581CA915E36}"/>
    <cellStyle name="Salida 14 5 4" xfId="49179" xr:uid="{3796AEBF-B010-4393-AF8C-9AB6B3672BC5}"/>
    <cellStyle name="Salida 14 5 4 2" xfId="49180" xr:uid="{781C253D-FCBC-48C3-A734-3D923E952C02}"/>
    <cellStyle name="Salida 14 5 5" xfId="49181" xr:uid="{6C0AB45B-684F-47DC-AD5F-83D23617B880}"/>
    <cellStyle name="Salida 14 6" xfId="49182" xr:uid="{09516EA1-B2AE-48B6-A58F-84C34EF64377}"/>
    <cellStyle name="Salida 14 6 2" xfId="49183" xr:uid="{05C55923-1778-4E99-B9C2-F470AF4777D7}"/>
    <cellStyle name="Salida 14 6 2 2" xfId="49184" xr:uid="{B99E614B-D72A-41D3-B549-CE62F029B1F9}"/>
    <cellStyle name="Salida 14 6 2 2 2" xfId="49185" xr:uid="{BCFADE86-4C90-483B-B140-C1F0D0901840}"/>
    <cellStyle name="Salida 14 6 2 3" xfId="49186" xr:uid="{1A932E64-685A-4985-BCAC-CE88ECE1E579}"/>
    <cellStyle name="Salida 14 6 3" xfId="49187" xr:uid="{CCB0AE25-F53B-4E87-9D27-20DE99C584A7}"/>
    <cellStyle name="Salida 14 6 3 2" xfId="49188" xr:uid="{2919B0DB-11A9-4E07-8E79-AEA31FB30701}"/>
    <cellStyle name="Salida 14 6 4" xfId="49189" xr:uid="{4B51AA2F-9C7F-4B2C-886B-994AA14B78F9}"/>
    <cellStyle name="Salida 14 7" xfId="49190" xr:uid="{4B1207C0-540B-4F90-8AC6-957EE341BD30}"/>
    <cellStyle name="Salida 14 7 2" xfId="49191" xr:uid="{B90BD018-37EB-4DDE-BDD4-83AEBFFA7CA5}"/>
    <cellStyle name="Salida 14 7 2 2" xfId="49192" xr:uid="{18C40C45-09F3-495E-82FE-FC59DB98B996}"/>
    <cellStyle name="Salida 14 7 3" xfId="49193" xr:uid="{FD1BFC88-996D-470C-99C2-BADFA08750A6}"/>
    <cellStyle name="Salida 14 8" xfId="49194" xr:uid="{4D06CC05-1CB9-4423-BEC3-29A01B9BAD60}"/>
    <cellStyle name="Salida 14 8 2" xfId="49195" xr:uid="{1010B29E-D8E8-4DF8-B6D9-C2A8618040AF}"/>
    <cellStyle name="Salida 14 8 2 2" xfId="49196" xr:uid="{FA851BAC-0002-4032-B2A0-748B5FA75BD8}"/>
    <cellStyle name="Salida 14 8 3" xfId="49197" xr:uid="{14B20502-9273-4D02-BD0D-F77EE2CCC1A7}"/>
    <cellStyle name="Salida 14 9" xfId="49198" xr:uid="{5F261403-CD03-4543-9FE0-15EC82CB7864}"/>
    <cellStyle name="Salida 14 9 2" xfId="49199" xr:uid="{9A35DD4C-0E8E-4DF7-9A9A-8718C5E109F0}"/>
    <cellStyle name="Salida 15" xfId="49200" xr:uid="{A003281A-F329-44F1-9FA2-0121E8063062}"/>
    <cellStyle name="Salida 15 10" xfId="49201" xr:uid="{D57C6519-A3C2-4373-9981-8CE2427A2495}"/>
    <cellStyle name="Salida 15 2" xfId="49202" xr:uid="{73F14A4C-B995-4DC0-AE60-A0C1A2D4FBC8}"/>
    <cellStyle name="Salida 15 2 2" xfId="49203" xr:uid="{B1361347-55EB-4EF1-8DED-7613A3CE7797}"/>
    <cellStyle name="Salida 15 2 2 2" xfId="49204" xr:uid="{E1C8D1C6-6521-4969-A90A-51034671B56D}"/>
    <cellStyle name="Salida 15 2 2 2 2" xfId="49205" xr:uid="{BBCD9A6E-707D-443F-9182-82B86EFBA2F6}"/>
    <cellStyle name="Salida 15 2 2 2 2 2" xfId="49206" xr:uid="{561BC693-E43E-4606-AA4C-AF4F97CEBBD7}"/>
    <cellStyle name="Salida 15 2 2 2 3" xfId="49207" xr:uid="{601B9DEC-BB38-4CD2-8E8B-3EAB592621F7}"/>
    <cellStyle name="Salida 15 2 2 3" xfId="49208" xr:uid="{60A3199B-A8B7-4A55-B4CC-353685FAF881}"/>
    <cellStyle name="Salida 15 2 2 3 2" xfId="49209" xr:uid="{54BBDC2E-77D7-4E39-9627-63254B04811E}"/>
    <cellStyle name="Salida 15 2 2 4" xfId="49210" xr:uid="{4897E9A9-0483-4FAB-A426-D1734F5EB44D}"/>
    <cellStyle name="Salida 15 2 3" xfId="49211" xr:uid="{852F78D7-CE49-4D57-AAB3-16E96155D764}"/>
    <cellStyle name="Salida 15 2 3 2" xfId="49212" xr:uid="{EDA0DFF5-A8AF-4F56-A6F0-7534524CDCAD}"/>
    <cellStyle name="Salida 15 2 3 2 2" xfId="49213" xr:uid="{00CB1B99-D08E-4423-93D3-032FB02A05D3}"/>
    <cellStyle name="Salida 15 2 3 3" xfId="49214" xr:uid="{4873C553-E92A-46E7-8062-073D60EE447E}"/>
    <cellStyle name="Salida 15 2 4" xfId="49215" xr:uid="{92D3D084-C946-438F-ABA3-A736A0112AD6}"/>
    <cellStyle name="Salida 15 2 4 2" xfId="49216" xr:uid="{BA459252-8FC5-4637-B374-7F1E4D4113F4}"/>
    <cellStyle name="Salida 15 2 5" xfId="49217" xr:uid="{5AD48AE3-47DF-4128-A0F4-09CEC3CE6A7E}"/>
    <cellStyle name="Salida 15 3" xfId="49218" xr:uid="{9922E18E-C990-44A2-93EF-351C1F7667FD}"/>
    <cellStyle name="Salida 15 3 2" xfId="49219" xr:uid="{9873CBFA-F90B-44DA-A2B8-71CFCE7FEB61}"/>
    <cellStyle name="Salida 15 3 2 2" xfId="49220" xr:uid="{BA059785-BA99-4532-9A71-FC59CB404F27}"/>
    <cellStyle name="Salida 15 3 2 2 2" xfId="49221" xr:uid="{9765AF8B-8A7C-4231-B541-A56EC127740B}"/>
    <cellStyle name="Salida 15 3 2 2 2 2" xfId="49222" xr:uid="{7A7BFCCA-1BB9-4C35-A4F5-25AAA279DD7F}"/>
    <cellStyle name="Salida 15 3 2 2 3" xfId="49223" xr:uid="{0F30436B-EB33-4FFD-8F17-FB9CFA9050A3}"/>
    <cellStyle name="Salida 15 3 2 3" xfId="49224" xr:uid="{309D09AB-907C-48F7-AC96-B21C107F64C6}"/>
    <cellStyle name="Salida 15 3 2 3 2" xfId="49225" xr:uid="{0BA14D60-9F21-45EC-B786-7705BC264D25}"/>
    <cellStyle name="Salida 15 3 2 4" xfId="49226" xr:uid="{77B82D22-59CC-4816-932C-EA7FBE740607}"/>
    <cellStyle name="Salida 15 3 3" xfId="49227" xr:uid="{CDCB1DE5-3B67-475D-8D42-DB1DB6DD239D}"/>
    <cellStyle name="Salida 15 3 3 2" xfId="49228" xr:uid="{DF174DF3-D8DA-4F99-8106-F8806ACE32DC}"/>
    <cellStyle name="Salida 15 3 3 2 2" xfId="49229" xr:uid="{5CA05A0D-7C39-4FB0-8EEC-C277EC6815E8}"/>
    <cellStyle name="Salida 15 3 3 3" xfId="49230" xr:uid="{36B15111-BC3A-4FA4-885F-E33122ECCAA6}"/>
    <cellStyle name="Salida 15 3 4" xfId="49231" xr:uid="{72DD9350-B058-4A36-BEF7-151EAB70C300}"/>
    <cellStyle name="Salida 15 3 4 2" xfId="49232" xr:uid="{A76FDE43-3A6C-4375-B735-C0AACC392CFA}"/>
    <cellStyle name="Salida 15 3 5" xfId="49233" xr:uid="{D353253A-F498-46DA-B904-FF56B908092B}"/>
    <cellStyle name="Salida 15 4" xfId="49234" xr:uid="{B9DECC98-F0A3-4BC4-8583-65C316FE508B}"/>
    <cellStyle name="Salida 15 4 2" xfId="49235" xr:uid="{19AB56C7-8697-4983-9276-714097AD8DB8}"/>
    <cellStyle name="Salida 15 4 2 2" xfId="49236" xr:uid="{4ACDEC69-42DF-4F08-A2CF-9F3C3A540B1C}"/>
    <cellStyle name="Salida 15 4 2 2 2" xfId="49237" xr:uid="{E1F9875D-C69E-4EA8-85D7-6217043514F7}"/>
    <cellStyle name="Salida 15 4 2 2 2 2" xfId="49238" xr:uid="{17453342-D7D3-427B-A5B2-31B9C75C878D}"/>
    <cellStyle name="Salida 15 4 2 2 3" xfId="49239" xr:uid="{5A448B0F-15B7-42C1-9637-150C061BD5AD}"/>
    <cellStyle name="Salida 15 4 2 3" xfId="49240" xr:uid="{0AEBB313-2914-465C-B78B-8453997B7AE6}"/>
    <cellStyle name="Salida 15 4 2 3 2" xfId="49241" xr:uid="{E38C7D3C-D9DE-47B4-9424-5507C107AD43}"/>
    <cellStyle name="Salida 15 4 2 4" xfId="49242" xr:uid="{4E5F6B7F-2695-454A-9002-5D1832B576D8}"/>
    <cellStyle name="Salida 15 4 3" xfId="49243" xr:uid="{5C040550-0001-47B4-923F-B695690C81F2}"/>
    <cellStyle name="Salida 15 4 3 2" xfId="49244" xr:uid="{FE1E760B-E23A-47CF-A008-06C81CA8216C}"/>
    <cellStyle name="Salida 15 4 3 2 2" xfId="49245" xr:uid="{9DE2D987-E127-476A-B76F-8C4A90DC3E6A}"/>
    <cellStyle name="Salida 15 4 3 3" xfId="49246" xr:uid="{293BA6AD-81FB-451C-9BE7-754F6EF8A6E4}"/>
    <cellStyle name="Salida 15 4 4" xfId="49247" xr:uid="{DE6AA164-EEF5-4C49-BBAC-12ACB2147497}"/>
    <cellStyle name="Salida 15 4 4 2" xfId="49248" xr:uid="{F64C7E80-8436-413B-BDAA-A22A8DC912C9}"/>
    <cellStyle name="Salida 15 4 5" xfId="49249" xr:uid="{0B91AB78-EF25-4CE9-8A51-E163885A655D}"/>
    <cellStyle name="Salida 15 5" xfId="49250" xr:uid="{BAD7BB72-EE6F-4216-AB82-960CC5B41677}"/>
    <cellStyle name="Salida 15 5 2" xfId="49251" xr:uid="{ACB710D5-255E-4A8A-8846-4249244C5B31}"/>
    <cellStyle name="Salida 15 5 2 2" xfId="49252" xr:uid="{783CF126-FBDD-49EA-A0BA-9BFBAD30F269}"/>
    <cellStyle name="Salida 15 5 2 2 2" xfId="49253" xr:uid="{8BB1682D-0795-409A-B7CE-A245B77F7D50}"/>
    <cellStyle name="Salida 15 5 2 2 2 2" xfId="49254" xr:uid="{E80955D8-C0F4-420B-A7D4-2EE61447F91A}"/>
    <cellStyle name="Salida 15 5 2 2 3" xfId="49255" xr:uid="{7FFA89DD-56FB-4337-BDFB-8BF96FC27DE1}"/>
    <cellStyle name="Salida 15 5 2 3" xfId="49256" xr:uid="{40665318-7B40-456A-B786-244240359A46}"/>
    <cellStyle name="Salida 15 5 2 3 2" xfId="49257" xr:uid="{6AD9161A-0BC1-4F8D-89E9-6EAFED7730AC}"/>
    <cellStyle name="Salida 15 5 2 4" xfId="49258" xr:uid="{D66BD4B6-388E-4B6D-82B0-4DC8F05F1F0D}"/>
    <cellStyle name="Salida 15 5 3" xfId="49259" xr:uid="{4E947D0C-A7E1-4BAD-A047-1864F2A656CE}"/>
    <cellStyle name="Salida 15 5 3 2" xfId="49260" xr:uid="{3720077B-2D56-438A-87DA-19CEDC474468}"/>
    <cellStyle name="Salida 15 5 3 2 2" xfId="49261" xr:uid="{1C5F7974-A7B0-46E2-9227-9182921E3EC8}"/>
    <cellStyle name="Salida 15 5 3 3" xfId="49262" xr:uid="{2AE8D82A-293A-4F1B-B444-05657BBC16FA}"/>
    <cellStyle name="Salida 15 5 4" xfId="49263" xr:uid="{63EEEDB5-65DC-4DFA-8E24-32304B5625B9}"/>
    <cellStyle name="Salida 15 5 4 2" xfId="49264" xr:uid="{31F229C8-7A6D-48AF-98EC-D28958A413BB}"/>
    <cellStyle name="Salida 15 5 5" xfId="49265" xr:uid="{DDB78929-FDBD-47CF-BBA5-33FDDFD3A21C}"/>
    <cellStyle name="Salida 15 6" xfId="49266" xr:uid="{FA175132-940B-4853-99D0-CE2CCBA6E3AC}"/>
    <cellStyle name="Salida 15 6 2" xfId="49267" xr:uid="{E6C26972-54F5-4CBA-BE90-78DAE939BC23}"/>
    <cellStyle name="Salida 15 6 2 2" xfId="49268" xr:uid="{E02BCCF1-EBF5-45CA-8929-520540711255}"/>
    <cellStyle name="Salida 15 6 2 2 2" xfId="49269" xr:uid="{8AC3DFBF-4A43-42BF-8A68-AE26E4B46189}"/>
    <cellStyle name="Salida 15 6 2 3" xfId="49270" xr:uid="{824DFC60-F071-46F2-A728-0BA217C31D3F}"/>
    <cellStyle name="Salida 15 6 3" xfId="49271" xr:uid="{72A0C4D3-A8B4-4F7B-BD48-C98C8B3A1376}"/>
    <cellStyle name="Salida 15 6 3 2" xfId="49272" xr:uid="{CB9F0D8A-8CE7-4696-9BC5-3AB88E851427}"/>
    <cellStyle name="Salida 15 6 4" xfId="49273" xr:uid="{28BDF1D7-0C38-46EA-8206-DC41FF781893}"/>
    <cellStyle name="Salida 15 7" xfId="49274" xr:uid="{E53A93AA-1030-43E2-8598-E0CC14E3DF47}"/>
    <cellStyle name="Salida 15 7 2" xfId="49275" xr:uid="{05B4FEC9-7121-4ED9-8DDB-0928C0F86F35}"/>
    <cellStyle name="Salida 15 7 2 2" xfId="49276" xr:uid="{34E47897-6DF7-4860-B5FD-A4430E9E182B}"/>
    <cellStyle name="Salida 15 7 3" xfId="49277" xr:uid="{ABEF6E30-4002-4D26-B09A-98DD31948170}"/>
    <cellStyle name="Salida 15 8" xfId="49278" xr:uid="{FDC2E3CD-A17B-4B67-8B67-E4C8F67F5417}"/>
    <cellStyle name="Salida 15 8 2" xfId="49279" xr:uid="{C6FBA0B0-6889-4BFB-9D66-73D63BA50183}"/>
    <cellStyle name="Salida 15 8 2 2" xfId="49280" xr:uid="{13EA709C-0954-4704-A2B5-D24AF50EFF02}"/>
    <cellStyle name="Salida 15 8 3" xfId="49281" xr:uid="{AE9C76E9-0AF2-4C48-806A-5533182D042E}"/>
    <cellStyle name="Salida 15 9" xfId="49282" xr:uid="{8C83E5A4-0963-4134-B6B3-2470C0E8A8D7}"/>
    <cellStyle name="Salida 15 9 2" xfId="49283" xr:uid="{6CCDC87B-BB43-4BF8-AD89-47A5EBBE2429}"/>
    <cellStyle name="Salida 16" xfId="49284" xr:uid="{D3FAD9DD-92E6-4F15-B42F-9AB92EC4E453}"/>
    <cellStyle name="Salida 16 2" xfId="49285" xr:uid="{60D049D1-4E42-4D8D-93A7-61A2BDFC0B88}"/>
    <cellStyle name="Salida 16 3" xfId="49286" xr:uid="{632A0DCF-44CD-41EA-B479-98351DA0AD63}"/>
    <cellStyle name="Salida 17" xfId="49287" xr:uid="{E4CE1250-5A90-4467-9028-7040BD038C45}"/>
    <cellStyle name="Salida 17 2" xfId="49288" xr:uid="{1B27DF27-7358-4C8D-83C9-B3837DD40947}"/>
    <cellStyle name="Salida 18" xfId="49289" xr:uid="{DB98E36C-E441-4D88-830D-A3201F1B252B}"/>
    <cellStyle name="Salida 19" xfId="48779" xr:uid="{A488EC95-9639-4550-ADEE-65397CF4AB8E}"/>
    <cellStyle name="Salida 2" xfId="49290" xr:uid="{E565A58F-5CDF-4074-9A0E-7438086FA115}"/>
    <cellStyle name="Salida 2 10" xfId="49291" xr:uid="{2740EF7F-35C0-4E2F-AAB5-887F74F41CC0}"/>
    <cellStyle name="Salida 2 10 2" xfId="49292" xr:uid="{A0263EC8-5891-444D-8C79-3F83F1C2A995}"/>
    <cellStyle name="Salida 2 10 2 2" xfId="49293" xr:uid="{8B98E59E-0D6E-4A7B-9800-1F3035E082DA}"/>
    <cellStyle name="Salida 2 10 2 2 2" xfId="49294" xr:uid="{47FA5A8D-5DC4-4BB0-B5E1-A44B926A6BC0}"/>
    <cellStyle name="Salida 2 10 2 2 2 2" xfId="49295" xr:uid="{7B5FBD6B-3FA3-4B9A-B6CA-0710A9D50050}"/>
    <cellStyle name="Salida 2 10 2 2 3" xfId="49296" xr:uid="{56447ED2-C7B3-4716-82B2-B4F14B92C7C8}"/>
    <cellStyle name="Salida 2 10 2 3" xfId="49297" xr:uid="{74B83ECB-D1B0-4F61-A389-6848658200F9}"/>
    <cellStyle name="Salida 2 10 2 3 2" xfId="49298" xr:uid="{5B6EAE24-891E-410B-AE8A-3B7C4189359F}"/>
    <cellStyle name="Salida 2 10 2 4" xfId="49299" xr:uid="{2600C013-BF59-4291-93A7-29CD56FCDAF4}"/>
    <cellStyle name="Salida 2 10 3" xfId="49300" xr:uid="{681FFEFD-4DD9-4EEF-9D2F-E9E5909FD889}"/>
    <cellStyle name="Salida 2 10 3 2" xfId="49301" xr:uid="{A3A12736-B5D6-4749-9DE5-ACF317832CA8}"/>
    <cellStyle name="Salida 2 10 3 2 2" xfId="49302" xr:uid="{B953B21F-6304-47F9-BB88-7B1BAF2FDE4C}"/>
    <cellStyle name="Salida 2 10 3 3" xfId="49303" xr:uid="{594FA51E-F3BE-456D-81C2-2EE0C4E45CFA}"/>
    <cellStyle name="Salida 2 10 4" xfId="49304" xr:uid="{75708F2E-15BC-46AA-89C1-7F3D66652BF9}"/>
    <cellStyle name="Salida 2 10 4 2" xfId="49305" xr:uid="{AB476EAA-F7AE-4B4B-BBAE-E5B3E80BA571}"/>
    <cellStyle name="Salida 2 10 5" xfId="49306" xr:uid="{6A24C649-DA32-410C-B535-4EBE6E9EC310}"/>
    <cellStyle name="Salida 2 11" xfId="49307" xr:uid="{951726AD-E12D-4F6D-A4A5-010BB91A2531}"/>
    <cellStyle name="Salida 2 11 2" xfId="49308" xr:uid="{11595375-59B7-4C3D-8512-2E80D854B230}"/>
    <cellStyle name="Salida 2 11 2 2" xfId="49309" xr:uid="{227C690A-1656-4873-BDAE-DE4B8C0CF065}"/>
    <cellStyle name="Salida 2 11 2 2 2" xfId="49310" xr:uid="{8F4DF222-E7D4-4AD0-A720-C78285B78290}"/>
    <cellStyle name="Salida 2 11 2 3" xfId="49311" xr:uid="{0F08EECF-3A51-46BF-981D-9FC388F04D6B}"/>
    <cellStyle name="Salida 2 11 3" xfId="49312" xr:uid="{6F5C8ABB-46FC-416D-A725-83E0647935A8}"/>
    <cellStyle name="Salida 2 11 3 2" xfId="49313" xr:uid="{B7307EF8-8638-4C87-8F64-86ED68397E1D}"/>
    <cellStyle name="Salida 2 11 4" xfId="49314" xr:uid="{47BF9F0D-F6DB-4FFC-B10E-3C296FA26D41}"/>
    <cellStyle name="Salida 2 12" xfId="49315" xr:uid="{5850FC2B-A0D8-4B68-8104-B7DECBEB3D61}"/>
    <cellStyle name="Salida 2 12 2" xfId="49316" xr:uid="{3644F6F1-7C9E-44F2-84E3-F0F960C9BAC0}"/>
    <cellStyle name="Salida 2 12 2 2" xfId="49317" xr:uid="{226EF626-12DB-49AA-9DC7-34656F7111B1}"/>
    <cellStyle name="Salida 2 12 3" xfId="49318" xr:uid="{6C257A69-426A-42C3-AA52-E90C354603B1}"/>
    <cellStyle name="Salida 2 13" xfId="49319" xr:uid="{78B7DB50-8E8E-4A67-B398-4F0EF143DD1C}"/>
    <cellStyle name="Salida 2 13 2" xfId="49320" xr:uid="{64FB42C0-1885-4B78-8CF0-8DBC91CD732B}"/>
    <cellStyle name="Salida 2 13 2 2" xfId="49321" xr:uid="{9E3D2192-463A-4095-9889-6457EA9910EE}"/>
    <cellStyle name="Salida 2 13 3" xfId="49322" xr:uid="{C8031EBB-EE89-4EBA-AD5C-3A4FBD64EBCE}"/>
    <cellStyle name="Salida 2 14" xfId="49323" xr:uid="{D64DB89A-6586-493C-B553-191CECA4A93B}"/>
    <cellStyle name="Salida 2 14 2" xfId="49324" xr:uid="{D98BB7B9-8433-4E61-94BD-04088DA3CC36}"/>
    <cellStyle name="Salida 2 15" xfId="49325" xr:uid="{EE4873DF-3B6F-4C95-B630-A45C86A9D24B}"/>
    <cellStyle name="Salida 2 15 2" xfId="49326" xr:uid="{98A15A16-1201-4D12-828B-2A85BEFA03AA}"/>
    <cellStyle name="Salida 2 16" xfId="49327" xr:uid="{8B74F434-F3E0-43D1-93CD-C612979F31A8}"/>
    <cellStyle name="Salida 2 17" xfId="58918" xr:uid="{CBF30249-2B2E-4127-95B0-B1E451E1ADB7}"/>
    <cellStyle name="Salida 2 2" xfId="49328" xr:uid="{4A640147-E957-47D3-A5A1-AB50BB36E321}"/>
    <cellStyle name="Salida 2 2 10" xfId="49329" xr:uid="{586E4EBF-BB13-42BF-98A5-2D87D209E23A}"/>
    <cellStyle name="Salida 2 2 10 2" xfId="49330" xr:uid="{AA192E86-8739-4C1B-8965-DAD30EEF9481}"/>
    <cellStyle name="Salida 2 2 11" xfId="49331" xr:uid="{A668449A-EA89-40F8-8518-19B1EC523812}"/>
    <cellStyle name="Salida 2 2 11 2" xfId="49332" xr:uid="{2B0E265E-BCD2-4784-A0FE-1A7045B943A0}"/>
    <cellStyle name="Salida 2 2 12" xfId="49333" xr:uid="{DDCD909F-0AFA-4E52-A4BB-0DECB56248E8}"/>
    <cellStyle name="Salida 2 2 2" xfId="49334" xr:uid="{EA523778-841D-4611-B690-DB8EEF5A8156}"/>
    <cellStyle name="Salida 2 2 2 2" xfId="49335" xr:uid="{C430278C-A730-4341-93CE-9BAFA8290B95}"/>
    <cellStyle name="Salida 2 2 2 2 2" xfId="49336" xr:uid="{046B7E72-04BA-4515-9A4F-A958A3F95C8F}"/>
    <cellStyle name="Salida 2 2 2 2 2 2" xfId="49337" xr:uid="{64BE1498-BB71-4303-A65C-BDAB3CC265F0}"/>
    <cellStyle name="Salida 2 2 2 2 2 2 2" xfId="49338" xr:uid="{5B4488D2-550C-4272-B37E-7F65740C44D0}"/>
    <cellStyle name="Salida 2 2 2 2 2 2 2 2" xfId="49339" xr:uid="{FA024977-B814-4155-AC02-B981C5A5B266}"/>
    <cellStyle name="Salida 2 2 2 2 2 2 3" xfId="49340" xr:uid="{B55F21A7-A794-4FC6-B26D-D48EB132C75C}"/>
    <cellStyle name="Salida 2 2 2 2 2 3" xfId="49341" xr:uid="{0F39212D-DC2E-43D2-95AC-A34077F52F32}"/>
    <cellStyle name="Salida 2 2 2 2 2 3 2" xfId="49342" xr:uid="{4727C02D-2F62-461F-8078-4842109ECDC6}"/>
    <cellStyle name="Salida 2 2 2 2 2 4" xfId="49343" xr:uid="{ED6FE391-1D09-4BA4-AD91-31C957CD5532}"/>
    <cellStyle name="Salida 2 2 2 2 3" xfId="49344" xr:uid="{14CEA92F-3D82-4E91-AD48-E7C42FCC9A2F}"/>
    <cellStyle name="Salida 2 2 2 2 3 2" xfId="49345" xr:uid="{9D7F8F44-AC24-40A6-B5E3-7545A23EDB99}"/>
    <cellStyle name="Salida 2 2 2 2 3 2 2" xfId="49346" xr:uid="{A45B55C4-B4D1-4921-9348-E7B0873C0718}"/>
    <cellStyle name="Salida 2 2 2 2 3 3" xfId="49347" xr:uid="{8DD8DFF1-F268-41FE-BF81-99B5C0DBFB2A}"/>
    <cellStyle name="Salida 2 2 2 2 4" xfId="49348" xr:uid="{5D15F2E0-2834-4256-BE9D-83A6BC5251DE}"/>
    <cellStyle name="Salida 2 2 2 2 4 2" xfId="49349" xr:uid="{EE76E781-8497-4F4C-AF2B-8D6B9B1CDB52}"/>
    <cellStyle name="Salida 2 2 2 2 5" xfId="49350" xr:uid="{284BA24D-0247-4020-B86E-AB503401BC84}"/>
    <cellStyle name="Salida 2 2 2 3" xfId="49351" xr:uid="{12CD43CD-11F4-4519-B181-00D213E70CB7}"/>
    <cellStyle name="Salida 2 2 2 3 2" xfId="49352" xr:uid="{DE8A7D32-1C5C-4217-887B-5D4010FC22BD}"/>
    <cellStyle name="Salida 2 2 2 3 2 2" xfId="49353" xr:uid="{59810731-BC7D-4E28-A27D-D743AFAB851E}"/>
    <cellStyle name="Salida 2 2 2 3 2 2 2" xfId="49354" xr:uid="{A7DA9B1E-DB18-4570-80E0-81A68FFCD1AC}"/>
    <cellStyle name="Salida 2 2 2 3 2 3" xfId="49355" xr:uid="{3046C364-4EAC-47BC-A3C2-5A057C532F4F}"/>
    <cellStyle name="Salida 2 2 2 3 3" xfId="49356" xr:uid="{780C10BC-8C3F-4645-9DFB-4CE10F5D836D}"/>
    <cellStyle name="Salida 2 2 2 3 3 2" xfId="49357" xr:uid="{982D4A3E-2F77-45E7-8C2F-E182756E5EB9}"/>
    <cellStyle name="Salida 2 2 2 3 4" xfId="49358" xr:uid="{5EF4D703-D7A8-49B8-B170-700A427E383D}"/>
    <cellStyle name="Salida 2 2 2 4" xfId="49359" xr:uid="{829F1ECC-FB9D-4A0B-82D2-7D0158270812}"/>
    <cellStyle name="Salida 2 2 2 4 2" xfId="49360" xr:uid="{148BE8EA-0323-4F5E-B3D5-C7CD3C53D728}"/>
    <cellStyle name="Salida 2 2 2 4 2 2" xfId="49361" xr:uid="{ADE7A6A4-2733-4655-B4AE-70D765C878EC}"/>
    <cellStyle name="Salida 2 2 2 4 3" xfId="49362" xr:uid="{E39C9A1F-3751-45D7-AC8B-CC960E32EF89}"/>
    <cellStyle name="Salida 2 2 2 5" xfId="49363" xr:uid="{CF96EDB8-4E5D-4D6D-B761-C0601ADE687A}"/>
    <cellStyle name="Salida 2 2 2 5 2" xfId="49364" xr:uid="{86532225-BB68-4F11-8808-20B98CED49AC}"/>
    <cellStyle name="Salida 2 2 2 5 2 2" xfId="49365" xr:uid="{F488E45A-D5D4-44ED-AC49-8FBA7F0672C0}"/>
    <cellStyle name="Salida 2 2 2 5 3" xfId="49366" xr:uid="{97E51F26-67E1-4BBA-93A2-8F7F1D4D910C}"/>
    <cellStyle name="Salida 2 2 2 6" xfId="49367" xr:uid="{A03E62E0-095F-49E6-A770-3829713DE1B5}"/>
    <cellStyle name="Salida 2 2 2 6 2" xfId="49368" xr:uid="{78D2CA9E-6DEA-4737-A1E8-55DF0FAFBA85}"/>
    <cellStyle name="Salida 2 2 2 7" xfId="49369" xr:uid="{3D8C153E-8899-4090-A6B7-D5A049C63E6D}"/>
    <cellStyle name="Salida 2 2 3" xfId="49370" xr:uid="{02DD5F75-9315-4221-BEE4-7A14CC4B1AD9}"/>
    <cellStyle name="Salida 2 2 3 2" xfId="49371" xr:uid="{AED4A33A-9E97-4CF1-9201-6DDDB6AFF5D9}"/>
    <cellStyle name="Salida 2 2 3 2 2" xfId="49372" xr:uid="{A9608B29-C183-4559-9763-C80584C6AA56}"/>
    <cellStyle name="Salida 2 2 3 2 2 2" xfId="49373" xr:uid="{72156EB1-584F-4FB2-94C6-C15FA4FCBC01}"/>
    <cellStyle name="Salida 2 2 3 2 2 2 2" xfId="49374" xr:uid="{CAB0F9E2-DE12-47A5-AECE-0AAB8603C627}"/>
    <cellStyle name="Salida 2 2 3 2 2 3" xfId="49375" xr:uid="{4DEDEDBA-8349-471D-BDAA-AD351AA3EEB2}"/>
    <cellStyle name="Salida 2 2 3 2 3" xfId="49376" xr:uid="{BB08ED23-5C83-40A6-93F5-6BA6F92DB339}"/>
    <cellStyle name="Salida 2 2 3 2 3 2" xfId="49377" xr:uid="{25D820D7-79FC-43CE-A346-0B45802B0864}"/>
    <cellStyle name="Salida 2 2 3 2 4" xfId="49378" xr:uid="{58E7DF4C-C853-4FF5-85FD-6D8B0BF64555}"/>
    <cellStyle name="Salida 2 2 3 3" xfId="49379" xr:uid="{84AC2580-4B60-4457-B524-3CC0CC8041F7}"/>
    <cellStyle name="Salida 2 2 3 3 2" xfId="49380" xr:uid="{799DA62B-179D-4366-B486-DD8D37F27DF8}"/>
    <cellStyle name="Salida 2 2 3 3 2 2" xfId="49381" xr:uid="{3518659B-53A8-4279-9AAD-49CB9C4CA7F3}"/>
    <cellStyle name="Salida 2 2 3 3 3" xfId="49382" xr:uid="{529F061C-AA77-45A0-8442-16D3F14A9525}"/>
    <cellStyle name="Salida 2 2 3 4" xfId="49383" xr:uid="{1ED5B520-36B8-4EF0-885D-28B582963F48}"/>
    <cellStyle name="Salida 2 2 3 4 2" xfId="49384" xr:uid="{4C34AF9A-A75B-47A3-93F2-CB9693C4C5A0}"/>
    <cellStyle name="Salida 2 2 3 5" xfId="49385" xr:uid="{E917FCC7-2C33-4DD8-9235-F7B30A698047}"/>
    <cellStyle name="Salida 2 2 4" xfId="49386" xr:uid="{5B348A73-5C7F-424E-87B5-9769C4E61C37}"/>
    <cellStyle name="Salida 2 2 4 2" xfId="49387" xr:uid="{81DBD970-8C39-46D4-A5A0-16A9E7809106}"/>
    <cellStyle name="Salida 2 2 4 2 2" xfId="49388" xr:uid="{301BD543-4FF2-4FDA-8E5B-5004A3EA044F}"/>
    <cellStyle name="Salida 2 2 4 2 2 2" xfId="49389" xr:uid="{EEE7438F-DCD4-4157-AB3A-5B8BD9FE1C5C}"/>
    <cellStyle name="Salida 2 2 4 2 2 2 2" xfId="49390" xr:uid="{3151C031-76F1-43BF-8F30-C9D0B22CE1D7}"/>
    <cellStyle name="Salida 2 2 4 2 2 3" xfId="49391" xr:uid="{ADB9F0E7-32B5-46FC-BDEF-3E2FB8D82545}"/>
    <cellStyle name="Salida 2 2 4 2 3" xfId="49392" xr:uid="{11C18B1A-5D98-4DDD-8CA4-1438CFB7F5BF}"/>
    <cellStyle name="Salida 2 2 4 2 3 2" xfId="49393" xr:uid="{B214246C-B9BB-4C9D-B4CA-5A09849B7944}"/>
    <cellStyle name="Salida 2 2 4 2 4" xfId="49394" xr:uid="{6B440969-A16F-464B-A0AE-3F92050EF188}"/>
    <cellStyle name="Salida 2 2 4 3" xfId="49395" xr:uid="{461CBDC9-D4E7-42C1-A8D5-E1B89382A303}"/>
    <cellStyle name="Salida 2 2 4 3 2" xfId="49396" xr:uid="{1C1CE3F2-CD6A-4B63-917F-ABF48C707373}"/>
    <cellStyle name="Salida 2 2 4 3 2 2" xfId="49397" xr:uid="{0F4B79FC-AAF2-4EF1-B745-56C06534F196}"/>
    <cellStyle name="Salida 2 2 4 3 3" xfId="49398" xr:uid="{ECCFBE4C-35DC-408F-95B1-C06BB778DA65}"/>
    <cellStyle name="Salida 2 2 4 4" xfId="49399" xr:uid="{68A02513-487D-443F-830D-24A329322ADF}"/>
    <cellStyle name="Salida 2 2 4 4 2" xfId="49400" xr:uid="{AEA0FF8D-2606-4758-A9A4-B2C992EBE381}"/>
    <cellStyle name="Salida 2 2 4 5" xfId="49401" xr:uid="{48FB80B1-6E47-4195-98E8-7043FC9C598E}"/>
    <cellStyle name="Salida 2 2 5" xfId="49402" xr:uid="{26D2BF29-4D7E-42D5-9E53-A8A5CE9761AE}"/>
    <cellStyle name="Salida 2 2 5 2" xfId="49403" xr:uid="{86F8FD8B-A3A7-4B7B-BD91-37C27237B1CA}"/>
    <cellStyle name="Salida 2 2 5 2 2" xfId="49404" xr:uid="{516CB2F9-A687-4270-AEC5-CEDD3286C235}"/>
    <cellStyle name="Salida 2 2 5 2 2 2" xfId="49405" xr:uid="{EA35E452-33B8-464F-8D87-8E560A36554B}"/>
    <cellStyle name="Salida 2 2 5 2 2 2 2" xfId="49406" xr:uid="{68A7BADA-73A6-49BD-8182-AD9199950D2E}"/>
    <cellStyle name="Salida 2 2 5 2 2 3" xfId="49407" xr:uid="{917F39C6-0A6D-42CF-962B-441296C63458}"/>
    <cellStyle name="Salida 2 2 5 2 3" xfId="49408" xr:uid="{28D4FAE8-EB92-499C-9268-14D9AF674256}"/>
    <cellStyle name="Salida 2 2 5 2 3 2" xfId="49409" xr:uid="{EC909024-FD1F-4E63-A0C5-08956A48C831}"/>
    <cellStyle name="Salida 2 2 5 2 4" xfId="49410" xr:uid="{E044F90A-4D17-4D68-82AF-1DCE830BE01E}"/>
    <cellStyle name="Salida 2 2 5 3" xfId="49411" xr:uid="{F029A288-61EC-426F-91B1-A6E58298195D}"/>
    <cellStyle name="Salida 2 2 5 3 2" xfId="49412" xr:uid="{EC0D75EE-9EF0-4B89-AE99-BB3E55FAD3EF}"/>
    <cellStyle name="Salida 2 2 5 3 2 2" xfId="49413" xr:uid="{952CF82D-E610-4D92-AAD2-A4C6150917C5}"/>
    <cellStyle name="Salida 2 2 5 3 3" xfId="49414" xr:uid="{6E18307D-ADE3-4890-927F-21D81547CF64}"/>
    <cellStyle name="Salida 2 2 5 4" xfId="49415" xr:uid="{414F933F-07FA-458A-B3DE-66747F5FD962}"/>
    <cellStyle name="Salida 2 2 5 4 2" xfId="49416" xr:uid="{8BCDBB6C-0B1A-408E-97EB-945DB6DA56AC}"/>
    <cellStyle name="Salida 2 2 5 5" xfId="49417" xr:uid="{9354D9EF-C452-4B56-82CD-AFC7DAAAEF9C}"/>
    <cellStyle name="Salida 2 2 6" xfId="49418" xr:uid="{CE4B7B9F-28A3-406A-A44B-CA53B63064C0}"/>
    <cellStyle name="Salida 2 2 6 2" xfId="49419" xr:uid="{2ED19774-3040-4087-A545-A7468D04D68E}"/>
    <cellStyle name="Salida 2 2 6 2 2" xfId="49420" xr:uid="{3C09473E-73D9-4467-AB80-EFAFF158A5BF}"/>
    <cellStyle name="Salida 2 2 6 2 2 2" xfId="49421" xr:uid="{A5BBBCF8-D93D-46E4-A287-B8FE408B360D}"/>
    <cellStyle name="Salida 2 2 6 2 2 2 2" xfId="49422" xr:uid="{97059EC9-54D0-42BA-8156-EF5D14AFA0FA}"/>
    <cellStyle name="Salida 2 2 6 2 2 3" xfId="49423" xr:uid="{A73FDC50-9253-4932-8697-E7FC12FD0A5A}"/>
    <cellStyle name="Salida 2 2 6 2 3" xfId="49424" xr:uid="{F9DC9055-C9E9-49B0-87F7-7189B0CD41A2}"/>
    <cellStyle name="Salida 2 2 6 2 3 2" xfId="49425" xr:uid="{CA3D4C03-AE6F-4148-B98A-2CA3FF526F6A}"/>
    <cellStyle name="Salida 2 2 6 2 4" xfId="49426" xr:uid="{F898C9FB-1F23-4AF0-9835-1B161A65D272}"/>
    <cellStyle name="Salida 2 2 6 3" xfId="49427" xr:uid="{5CAE4366-4DEC-4FC1-A259-29359D0A22B1}"/>
    <cellStyle name="Salida 2 2 6 3 2" xfId="49428" xr:uid="{504B52F5-B1D6-47E5-9B88-D3DC068BFA09}"/>
    <cellStyle name="Salida 2 2 6 3 2 2" xfId="49429" xr:uid="{9FDF9B93-5977-4CB5-AF8A-12A1458455F8}"/>
    <cellStyle name="Salida 2 2 6 3 3" xfId="49430" xr:uid="{6BEB518F-4676-4DF3-9DA6-ED337B0B9FBC}"/>
    <cellStyle name="Salida 2 2 6 4" xfId="49431" xr:uid="{A4D59883-9CCE-4124-9611-901F576A11D6}"/>
    <cellStyle name="Salida 2 2 6 4 2" xfId="49432" xr:uid="{5AA5EA41-5087-4349-B0F0-14388FA1F201}"/>
    <cellStyle name="Salida 2 2 6 5" xfId="49433" xr:uid="{4C937EE8-D7BB-4CFD-93DE-059FE743B145}"/>
    <cellStyle name="Salida 2 2 7" xfId="49434" xr:uid="{81A0FE4A-E121-44C6-9DDA-48ACEAA7CC63}"/>
    <cellStyle name="Salida 2 2 7 2" xfId="49435" xr:uid="{A756523E-F1F9-4473-8A74-1F8956272470}"/>
    <cellStyle name="Salida 2 2 7 2 2" xfId="49436" xr:uid="{28D2928C-6219-4DEA-9859-93EE0BCED727}"/>
    <cellStyle name="Salida 2 2 7 2 2 2" xfId="49437" xr:uid="{73B956E2-EA0A-4B5F-9A99-D5C9DC82027A}"/>
    <cellStyle name="Salida 2 2 7 2 3" xfId="49438" xr:uid="{B9D00F69-779B-4FC4-82BF-416EC96FAF34}"/>
    <cellStyle name="Salida 2 2 7 3" xfId="49439" xr:uid="{EA3202F0-BF5A-4E16-8674-9D299E6EEF5A}"/>
    <cellStyle name="Salida 2 2 7 3 2" xfId="49440" xr:uid="{8B933D85-2263-4933-A304-1ABFF9CE131C}"/>
    <cellStyle name="Salida 2 2 7 4" xfId="49441" xr:uid="{8721D06A-9366-4966-B0FC-4B1D47361A79}"/>
    <cellStyle name="Salida 2 2 8" xfId="49442" xr:uid="{453AB540-BC1A-4EE1-AB47-5A063984061D}"/>
    <cellStyle name="Salida 2 2 8 2" xfId="49443" xr:uid="{14543827-CE6A-4094-906F-1FF81CB59B95}"/>
    <cellStyle name="Salida 2 2 8 2 2" xfId="49444" xr:uid="{C8D77E6A-8D90-4F13-9C23-EF13294AA130}"/>
    <cellStyle name="Salida 2 2 8 3" xfId="49445" xr:uid="{2F2348CC-5753-4B51-9B64-1F39C21CA00A}"/>
    <cellStyle name="Salida 2 2 9" xfId="49446" xr:uid="{0EFB7DCE-5514-4A89-BE80-A2B762FE7BFB}"/>
    <cellStyle name="Salida 2 2 9 2" xfId="49447" xr:uid="{4019A3A2-4EE5-4258-8905-EAAF64CBB11C}"/>
    <cellStyle name="Salida 2 2 9 2 2" xfId="49448" xr:uid="{F4388E98-6286-4995-B939-395A8B1AAEB0}"/>
    <cellStyle name="Salida 2 2 9 3" xfId="49449" xr:uid="{740DC53A-CAD1-44DA-B4D7-9A6D42F44F9A}"/>
    <cellStyle name="Salida 2 3" xfId="49450" xr:uid="{F5BA756A-354D-4450-A53E-41C8AE5DEC27}"/>
    <cellStyle name="Salida 2 3 10" xfId="49451" xr:uid="{F894DBBF-B5A4-43EC-98EB-98EF1B9AC119}"/>
    <cellStyle name="Salida 2 3 10 2" xfId="49452" xr:uid="{A5402BFB-2DDE-49B5-9AAD-5613F51B7B00}"/>
    <cellStyle name="Salida 2 3 11" xfId="49453" xr:uid="{272B31D9-1DB3-40FA-914A-CF0F80A91EC0}"/>
    <cellStyle name="Salida 2 3 11 2" xfId="49454" xr:uid="{35E58A52-50BF-4347-B3D7-0C3DA70B0605}"/>
    <cellStyle name="Salida 2 3 12" xfId="49455" xr:uid="{7EF087B1-B925-47C9-9AFD-B774BB5845B6}"/>
    <cellStyle name="Salida 2 3 2" xfId="49456" xr:uid="{BE28EB16-D49D-4715-A1C0-A23F60F405AF}"/>
    <cellStyle name="Salida 2 3 2 2" xfId="49457" xr:uid="{735E09CD-504B-4B64-800F-2392D53F2321}"/>
    <cellStyle name="Salida 2 3 2 2 2" xfId="49458" xr:uid="{E7228774-DAF6-410E-A621-D0A37E0672C0}"/>
    <cellStyle name="Salida 2 3 2 2 2 2" xfId="49459" xr:uid="{558C619C-7DE8-4728-B59B-A3DF0EC12D64}"/>
    <cellStyle name="Salida 2 3 2 2 2 2 2" xfId="49460" xr:uid="{1970DC4E-509B-4A8C-A04E-BCF10A33F1E6}"/>
    <cellStyle name="Salida 2 3 2 2 2 2 2 2" xfId="49461" xr:uid="{AD444B9C-CE26-4512-8F1C-63B2DF4B0357}"/>
    <cellStyle name="Salida 2 3 2 2 2 2 3" xfId="49462" xr:uid="{45FD06D4-3CF9-4D0F-96A1-46CE75CF7819}"/>
    <cellStyle name="Salida 2 3 2 2 2 3" xfId="49463" xr:uid="{45909FE0-5812-4808-A594-C16018F3602E}"/>
    <cellStyle name="Salida 2 3 2 2 2 3 2" xfId="49464" xr:uid="{35084A88-22FB-4691-AF74-E451385F9677}"/>
    <cellStyle name="Salida 2 3 2 2 2 4" xfId="49465" xr:uid="{770991B5-851C-427E-AE42-FE36A1430E8D}"/>
    <cellStyle name="Salida 2 3 2 2 3" xfId="49466" xr:uid="{B0A3416B-7E68-489C-9777-8FC2F45F5FB5}"/>
    <cellStyle name="Salida 2 3 2 2 3 2" xfId="49467" xr:uid="{1FEECD75-8A36-42A5-A2BE-9F377B7DA8A5}"/>
    <cellStyle name="Salida 2 3 2 2 3 2 2" xfId="49468" xr:uid="{5CC2238A-BAB6-427F-87CA-D6E16B1C7883}"/>
    <cellStyle name="Salida 2 3 2 2 3 3" xfId="49469" xr:uid="{3B705D57-A20F-43D8-B083-4665BE7238E8}"/>
    <cellStyle name="Salida 2 3 2 2 4" xfId="49470" xr:uid="{FAA2FF35-A6E6-49D3-95DD-830A31242800}"/>
    <cellStyle name="Salida 2 3 2 2 4 2" xfId="49471" xr:uid="{64B44736-CD51-4AF8-A04C-C4D20C35E179}"/>
    <cellStyle name="Salida 2 3 2 2 5" xfId="49472" xr:uid="{FD8D3DE2-F8F6-4CCD-B959-25DF85CE3771}"/>
    <cellStyle name="Salida 2 3 2 3" xfId="49473" xr:uid="{4FD4F2F6-15F5-4B79-98F3-BC34F8C3E04C}"/>
    <cellStyle name="Salida 2 3 2 3 2" xfId="49474" xr:uid="{E305A6EF-B718-458C-A0E3-EF21DB51BC3E}"/>
    <cellStyle name="Salida 2 3 2 3 2 2" xfId="49475" xr:uid="{70E98BFB-09F5-4A7D-BB87-DCB97C20BD9D}"/>
    <cellStyle name="Salida 2 3 2 3 2 2 2" xfId="49476" xr:uid="{3C278BEF-B24A-44AD-8043-01AD0EEAF4FB}"/>
    <cellStyle name="Salida 2 3 2 3 2 3" xfId="49477" xr:uid="{1DDF5C38-0C9C-443C-B745-3013A4A1DB1E}"/>
    <cellStyle name="Salida 2 3 2 3 3" xfId="49478" xr:uid="{75CBE22C-0EA5-4A09-B1F3-AEA4EDDC4175}"/>
    <cellStyle name="Salida 2 3 2 3 3 2" xfId="49479" xr:uid="{02C49810-3A8D-46F0-B250-DD9AA4B6A741}"/>
    <cellStyle name="Salida 2 3 2 3 4" xfId="49480" xr:uid="{2AA26E8A-4573-4E01-B4C4-008DFEEEE1E1}"/>
    <cellStyle name="Salida 2 3 2 4" xfId="49481" xr:uid="{3A7A3034-0984-444F-9EB3-F660BB768B29}"/>
    <cellStyle name="Salida 2 3 2 4 2" xfId="49482" xr:uid="{8E8F4713-8CAB-48CD-BD49-FBB181EA4F1D}"/>
    <cellStyle name="Salida 2 3 2 4 2 2" xfId="49483" xr:uid="{32F5FAB8-7D10-4E27-B5BB-30AABD4B8B35}"/>
    <cellStyle name="Salida 2 3 2 4 3" xfId="49484" xr:uid="{499831F5-8989-4080-96B5-E55FDC8EA3EF}"/>
    <cellStyle name="Salida 2 3 2 5" xfId="49485" xr:uid="{CDA8F75F-8ADD-4A57-BEA2-34B5133CE9AA}"/>
    <cellStyle name="Salida 2 3 2 5 2" xfId="49486" xr:uid="{AEC50F25-1B8B-48B9-89EE-4DFEAABEB147}"/>
    <cellStyle name="Salida 2 3 2 5 2 2" xfId="49487" xr:uid="{7D11A8C0-E1FA-46C3-8C7D-B2A4A2A63D68}"/>
    <cellStyle name="Salida 2 3 2 5 3" xfId="49488" xr:uid="{9C298757-7AF4-4634-9DC0-62CA303663DE}"/>
    <cellStyle name="Salida 2 3 2 6" xfId="49489" xr:uid="{D42BB7AF-A1E7-40A2-BFAB-D8B50AA07D7E}"/>
    <cellStyle name="Salida 2 3 2 6 2" xfId="49490" xr:uid="{843A76A3-D87F-455D-B118-295E9304D329}"/>
    <cellStyle name="Salida 2 3 2 7" xfId="49491" xr:uid="{A14F19BA-51C7-41F8-97D4-A8CA03D0F2AA}"/>
    <cellStyle name="Salida 2 3 3" xfId="49492" xr:uid="{C9F0E0FF-8C53-4F5D-B093-F95FD9A02977}"/>
    <cellStyle name="Salida 2 3 3 2" xfId="49493" xr:uid="{E3AE227C-B1F7-4183-8D70-2570CEC8477E}"/>
    <cellStyle name="Salida 2 3 3 2 2" xfId="49494" xr:uid="{C20F88CE-F33A-46F4-8BF3-752727DAE5AF}"/>
    <cellStyle name="Salida 2 3 3 2 2 2" xfId="49495" xr:uid="{EAF39076-78A4-4B2F-ABED-75DF7D95C84D}"/>
    <cellStyle name="Salida 2 3 3 2 2 2 2" xfId="49496" xr:uid="{DC65FA8F-3EEE-442F-9559-24F2FF9FAEB6}"/>
    <cellStyle name="Salida 2 3 3 2 2 3" xfId="49497" xr:uid="{0A69C6CA-F732-4FB3-92C7-CA17099499AC}"/>
    <cellStyle name="Salida 2 3 3 2 3" xfId="49498" xr:uid="{6A824E1E-4737-44BE-B04B-B2989C6491A5}"/>
    <cellStyle name="Salida 2 3 3 2 3 2" xfId="49499" xr:uid="{C349F4B3-DC28-4BD6-B8A8-89F0B9005B64}"/>
    <cellStyle name="Salida 2 3 3 2 4" xfId="49500" xr:uid="{8AD7D7DA-FD7C-4995-9405-6719880A12E8}"/>
    <cellStyle name="Salida 2 3 3 3" xfId="49501" xr:uid="{E98F51FF-ED9F-4C25-8E80-6085E96BAD60}"/>
    <cellStyle name="Salida 2 3 3 3 2" xfId="49502" xr:uid="{3B118B41-F6D6-4808-97B0-4AC6B1D5EC39}"/>
    <cellStyle name="Salida 2 3 3 3 2 2" xfId="49503" xr:uid="{13892DF2-27B5-4233-8101-EBD03F1C9FB6}"/>
    <cellStyle name="Salida 2 3 3 3 3" xfId="49504" xr:uid="{99195117-3709-4D6B-B1B1-C59E020EB8DF}"/>
    <cellStyle name="Salida 2 3 3 4" xfId="49505" xr:uid="{A53EB871-92B1-4116-85C5-A09A0A760103}"/>
    <cellStyle name="Salida 2 3 3 4 2" xfId="49506" xr:uid="{46761DBE-3977-4F18-A1D0-14A6D449BEA8}"/>
    <cellStyle name="Salida 2 3 3 5" xfId="49507" xr:uid="{CBB54D59-1AC8-473B-83DA-2AAFC2A7A6F9}"/>
    <cellStyle name="Salida 2 3 4" xfId="49508" xr:uid="{33A1E704-432D-4C68-9A59-BB88FA451DFD}"/>
    <cellStyle name="Salida 2 3 4 2" xfId="49509" xr:uid="{1D0D5445-382E-4ACA-B9B3-DEF4BBBB7A43}"/>
    <cellStyle name="Salida 2 3 4 2 2" xfId="49510" xr:uid="{BDBBBE24-5D2E-4B50-BB55-21B64D662162}"/>
    <cellStyle name="Salida 2 3 4 2 2 2" xfId="49511" xr:uid="{93B5B9C9-D7ED-4F7B-A99E-579E1EF7CE63}"/>
    <cellStyle name="Salida 2 3 4 2 2 2 2" xfId="49512" xr:uid="{52AFBFB5-0F41-4622-850A-F5F908C6022D}"/>
    <cellStyle name="Salida 2 3 4 2 2 3" xfId="49513" xr:uid="{40A7A58E-3583-4CA1-8A86-427D96B0727F}"/>
    <cellStyle name="Salida 2 3 4 2 3" xfId="49514" xr:uid="{75A8C9CF-E2BE-4D33-8075-B1F7E2FCC3BB}"/>
    <cellStyle name="Salida 2 3 4 2 3 2" xfId="49515" xr:uid="{5C30FB09-2269-4EAF-9554-1F8978A17DCF}"/>
    <cellStyle name="Salida 2 3 4 2 4" xfId="49516" xr:uid="{0876F8CB-F00D-4E7F-944F-B18819218EAA}"/>
    <cellStyle name="Salida 2 3 4 3" xfId="49517" xr:uid="{CB0004CA-4E6A-4CF7-9A5F-FB60895D2DDC}"/>
    <cellStyle name="Salida 2 3 4 3 2" xfId="49518" xr:uid="{27B206AB-E440-49CD-87D1-816C4CFE5111}"/>
    <cellStyle name="Salida 2 3 4 3 2 2" xfId="49519" xr:uid="{9BD95990-C8E4-4312-A6B6-AA1EEB6ECB0E}"/>
    <cellStyle name="Salida 2 3 4 3 3" xfId="49520" xr:uid="{F3AE53CC-7D24-49D8-BD3B-612C535B9330}"/>
    <cellStyle name="Salida 2 3 4 4" xfId="49521" xr:uid="{BEE66495-45C0-4B18-8A6E-E8E5D49B99F0}"/>
    <cellStyle name="Salida 2 3 4 4 2" xfId="49522" xr:uid="{9C8CC1A1-1347-49BB-9BFA-B61ED0CD706E}"/>
    <cellStyle name="Salida 2 3 4 5" xfId="49523" xr:uid="{9C1DF171-AEB8-4E59-8A77-9B9EF485DD43}"/>
    <cellStyle name="Salida 2 3 5" xfId="49524" xr:uid="{3F99D9D5-E7D7-4558-B504-FD368805062F}"/>
    <cellStyle name="Salida 2 3 5 2" xfId="49525" xr:uid="{74F0EEF4-DD17-4108-BB02-A64CB916D47C}"/>
    <cellStyle name="Salida 2 3 5 2 2" xfId="49526" xr:uid="{C33BFC62-05E7-4017-880F-D3A92EFCAFA5}"/>
    <cellStyle name="Salida 2 3 5 2 2 2" xfId="49527" xr:uid="{5FE41D42-AD6A-4CD1-B96B-568C1DD0B58E}"/>
    <cellStyle name="Salida 2 3 5 2 2 2 2" xfId="49528" xr:uid="{108F3C67-B727-4E44-8360-4EA68F925AA4}"/>
    <cellStyle name="Salida 2 3 5 2 2 3" xfId="49529" xr:uid="{3B662E38-2358-42DA-A650-3D0072CA2916}"/>
    <cellStyle name="Salida 2 3 5 2 3" xfId="49530" xr:uid="{A4DD2B6B-E587-4310-B279-9D9144080A81}"/>
    <cellStyle name="Salida 2 3 5 2 3 2" xfId="49531" xr:uid="{573D0232-7237-48C2-A990-A9C39CDC7803}"/>
    <cellStyle name="Salida 2 3 5 2 4" xfId="49532" xr:uid="{4E191E13-D67C-4932-99A8-41AE20D4E860}"/>
    <cellStyle name="Salida 2 3 5 3" xfId="49533" xr:uid="{003FA69A-DA49-4A1F-A360-CD7C5EC6E1F2}"/>
    <cellStyle name="Salida 2 3 5 3 2" xfId="49534" xr:uid="{F11A4186-FDF3-44A9-BD6F-5BACCD545D07}"/>
    <cellStyle name="Salida 2 3 5 3 2 2" xfId="49535" xr:uid="{89F58CCA-BC4B-4F35-A6D8-5B4947805F77}"/>
    <cellStyle name="Salida 2 3 5 3 3" xfId="49536" xr:uid="{0F706462-CEF5-437F-A14A-61D21935200D}"/>
    <cellStyle name="Salida 2 3 5 4" xfId="49537" xr:uid="{F5761556-F943-4E3E-8927-274DE2B5193A}"/>
    <cellStyle name="Salida 2 3 5 4 2" xfId="49538" xr:uid="{873BDC3B-97D2-4EBD-9970-6D7097F4C096}"/>
    <cellStyle name="Salida 2 3 5 5" xfId="49539" xr:uid="{A4BCD0D1-A669-4776-9FB7-5130C151BD05}"/>
    <cellStyle name="Salida 2 3 6" xfId="49540" xr:uid="{66879C0C-14FD-49A8-9DB6-CA0224932FD8}"/>
    <cellStyle name="Salida 2 3 6 2" xfId="49541" xr:uid="{BD32BBF5-DA6B-4360-A0C3-CA6345637ADD}"/>
    <cellStyle name="Salida 2 3 6 2 2" xfId="49542" xr:uid="{76B801FB-5167-47F2-BD12-FF081FFAE5E9}"/>
    <cellStyle name="Salida 2 3 6 2 2 2" xfId="49543" xr:uid="{50F236F7-4A52-40E8-BF5F-9972EF4084F3}"/>
    <cellStyle name="Salida 2 3 6 2 2 2 2" xfId="49544" xr:uid="{BAF816B3-62A1-40B8-A0DC-D6D09572FE8A}"/>
    <cellStyle name="Salida 2 3 6 2 2 3" xfId="49545" xr:uid="{1BC67E9E-F36E-4E00-BD12-6CAB16C89A6D}"/>
    <cellStyle name="Salida 2 3 6 2 3" xfId="49546" xr:uid="{13BE2A8D-9C1F-4A61-86BD-982B4F54192B}"/>
    <cellStyle name="Salida 2 3 6 2 3 2" xfId="49547" xr:uid="{E88B68DE-8EDA-4862-A7A4-09F33F3B4FB0}"/>
    <cellStyle name="Salida 2 3 6 2 4" xfId="49548" xr:uid="{4BBC2693-53EA-4DAE-9BB7-141C12E04FA9}"/>
    <cellStyle name="Salida 2 3 6 3" xfId="49549" xr:uid="{2750A0D3-5609-4355-A3B5-A82291E0D02B}"/>
    <cellStyle name="Salida 2 3 6 3 2" xfId="49550" xr:uid="{D17612F0-13C8-442A-9EE2-FCCA309D544A}"/>
    <cellStyle name="Salida 2 3 6 3 2 2" xfId="49551" xr:uid="{87F4E66D-B48A-428E-B4B8-59A6479E865B}"/>
    <cellStyle name="Salida 2 3 6 3 3" xfId="49552" xr:uid="{80D05DF6-4153-4891-A33A-CD42AFBB059D}"/>
    <cellStyle name="Salida 2 3 6 4" xfId="49553" xr:uid="{1CDAAE02-1F58-4E23-A8D1-742AE9C0DD32}"/>
    <cellStyle name="Salida 2 3 6 4 2" xfId="49554" xr:uid="{8C016B9B-D308-400C-98F4-C92D162F35AB}"/>
    <cellStyle name="Salida 2 3 6 5" xfId="49555" xr:uid="{5E8B0856-F381-4D5C-A37C-91BCD87752C4}"/>
    <cellStyle name="Salida 2 3 7" xfId="49556" xr:uid="{10EF1F05-DDA8-4BDE-BD0D-5A9DBA0D6285}"/>
    <cellStyle name="Salida 2 3 7 2" xfId="49557" xr:uid="{8EF86BA1-A99B-43FF-9284-139E1C6E2B10}"/>
    <cellStyle name="Salida 2 3 7 2 2" xfId="49558" xr:uid="{7F0F84EB-BF9D-471F-85FC-DA397D49ED86}"/>
    <cellStyle name="Salida 2 3 7 2 2 2" xfId="49559" xr:uid="{C7DBD181-AF09-4D16-8A9F-E9EF982B7BC4}"/>
    <cellStyle name="Salida 2 3 7 2 3" xfId="49560" xr:uid="{6D41E928-905D-40F9-A894-AB5A6FF5AE9A}"/>
    <cellStyle name="Salida 2 3 7 3" xfId="49561" xr:uid="{AE21D60F-490D-48E6-8474-F686E162D8C1}"/>
    <cellStyle name="Salida 2 3 7 3 2" xfId="49562" xr:uid="{B29EEBEA-B6C6-483B-86CF-AF37B221BEA3}"/>
    <cellStyle name="Salida 2 3 7 4" xfId="49563" xr:uid="{D444D43A-11FF-4419-90E4-706C62E197F9}"/>
    <cellStyle name="Salida 2 3 8" xfId="49564" xr:uid="{5EB456F6-EE28-4AEA-8E92-5C8805D38CDB}"/>
    <cellStyle name="Salida 2 3 8 2" xfId="49565" xr:uid="{2B406E14-49EC-45D8-A617-BEE94754C10A}"/>
    <cellStyle name="Salida 2 3 8 2 2" xfId="49566" xr:uid="{DA313140-0DE5-45E8-9387-DED70BC2C1D4}"/>
    <cellStyle name="Salida 2 3 8 3" xfId="49567" xr:uid="{7EC49379-6EAD-49E5-A106-D0690927ACC5}"/>
    <cellStyle name="Salida 2 3 9" xfId="49568" xr:uid="{95D225C9-A423-4756-A048-94D98F517FAB}"/>
    <cellStyle name="Salida 2 3 9 2" xfId="49569" xr:uid="{7454C96E-7EDC-40C8-B0C6-D4E14B4B2263}"/>
    <cellStyle name="Salida 2 3 9 2 2" xfId="49570" xr:uid="{B64B1522-F659-4522-B13F-0B81B6373866}"/>
    <cellStyle name="Salida 2 3 9 3" xfId="49571" xr:uid="{B8863EEE-EE22-44D0-909F-8F74DE6477C3}"/>
    <cellStyle name="Salida 2 4" xfId="49572" xr:uid="{C533A243-C5B6-4676-B964-188F5CA8B597}"/>
    <cellStyle name="Salida 2 4 10" xfId="49573" xr:uid="{03509F48-F34D-4F43-BBC1-B4D623CC2C18}"/>
    <cellStyle name="Salida 2 4 10 2" xfId="49574" xr:uid="{813E8191-4896-486F-B227-91E149634877}"/>
    <cellStyle name="Salida 2 4 11" xfId="49575" xr:uid="{07E8EA49-C18C-45D3-9580-731F64D531D0}"/>
    <cellStyle name="Salida 2 4 11 2" xfId="49576" xr:uid="{8673064F-F000-4EED-8866-E3667AE58023}"/>
    <cellStyle name="Salida 2 4 12" xfId="49577" xr:uid="{4514AA62-A23D-4CA2-B57C-F61C90A5B4EF}"/>
    <cellStyle name="Salida 2 4 2" xfId="49578" xr:uid="{04DF7F1D-6CBB-4D1F-A642-DD49E1D62826}"/>
    <cellStyle name="Salida 2 4 2 2" xfId="49579" xr:uid="{EE88CC13-CB79-41B3-91E7-445353B66B85}"/>
    <cellStyle name="Salida 2 4 2 2 2" xfId="49580" xr:uid="{4BB7B772-A189-44CA-8E9A-7F865FA6BBD8}"/>
    <cellStyle name="Salida 2 4 2 2 2 2" xfId="49581" xr:uid="{354BD593-9FB2-485B-8835-4DF46816F47E}"/>
    <cellStyle name="Salida 2 4 2 2 2 2 2" xfId="49582" xr:uid="{0537F0BA-6511-48DB-A53E-EAD1D4AA9278}"/>
    <cellStyle name="Salida 2 4 2 2 2 2 2 2" xfId="49583" xr:uid="{538C65B5-674E-47D8-B0C4-4354FE532BB8}"/>
    <cellStyle name="Salida 2 4 2 2 2 2 3" xfId="49584" xr:uid="{44E0FAB2-8540-45D7-988F-1387875A4F62}"/>
    <cellStyle name="Salida 2 4 2 2 2 3" xfId="49585" xr:uid="{5ED1A7DA-54A5-4A3E-87ED-45E60233E245}"/>
    <cellStyle name="Salida 2 4 2 2 2 3 2" xfId="49586" xr:uid="{A63C45EE-3BF4-4C37-B72D-6BFC7662E478}"/>
    <cellStyle name="Salida 2 4 2 2 2 4" xfId="49587" xr:uid="{EAE73B6E-8C05-400E-9C14-1A6AEC714193}"/>
    <cellStyle name="Salida 2 4 2 2 3" xfId="49588" xr:uid="{D733BFAC-7C00-4113-BA92-32F6B03EE68D}"/>
    <cellStyle name="Salida 2 4 2 2 3 2" xfId="49589" xr:uid="{FFB1C982-6916-4FE0-828A-E98FCE6DDA6A}"/>
    <cellStyle name="Salida 2 4 2 2 3 2 2" xfId="49590" xr:uid="{1C61DA62-B3CE-430B-BACC-A166672BA017}"/>
    <cellStyle name="Salida 2 4 2 2 3 3" xfId="49591" xr:uid="{F2514FE1-7928-4172-BCE5-2C5E339413FE}"/>
    <cellStyle name="Salida 2 4 2 2 4" xfId="49592" xr:uid="{AE11EF60-FB12-4AFB-8A36-5317F3547FFA}"/>
    <cellStyle name="Salida 2 4 2 2 4 2" xfId="49593" xr:uid="{F8485DB6-49AC-4315-AACE-523ADE22B736}"/>
    <cellStyle name="Salida 2 4 2 2 5" xfId="49594" xr:uid="{C5625293-E8D8-4D74-8B59-87E73D51F756}"/>
    <cellStyle name="Salida 2 4 2 3" xfId="49595" xr:uid="{ADA3DA3A-E7FB-44C9-A077-8ED0AB0A431A}"/>
    <cellStyle name="Salida 2 4 2 3 2" xfId="49596" xr:uid="{83ECC52C-EEF7-4104-8421-FE10DF266F62}"/>
    <cellStyle name="Salida 2 4 2 3 2 2" xfId="49597" xr:uid="{0D52A080-A5EB-461D-9AD3-0C214A3E5ED5}"/>
    <cellStyle name="Salida 2 4 2 3 2 2 2" xfId="49598" xr:uid="{78D64C55-24C1-4F33-864A-FC7CA9D9F14E}"/>
    <cellStyle name="Salida 2 4 2 3 2 3" xfId="49599" xr:uid="{44CD2DB9-5031-4FDC-A592-1398429CFDAB}"/>
    <cellStyle name="Salida 2 4 2 3 3" xfId="49600" xr:uid="{36249B76-4CC7-4693-A25E-9BF2E1A0AD38}"/>
    <cellStyle name="Salida 2 4 2 3 3 2" xfId="49601" xr:uid="{0C116324-4832-4A66-A111-0B19D1F1D720}"/>
    <cellStyle name="Salida 2 4 2 3 4" xfId="49602" xr:uid="{11B772BC-F2BB-4232-B1A8-6BAF576B2B92}"/>
    <cellStyle name="Salida 2 4 2 4" xfId="49603" xr:uid="{8F45080B-F109-4681-8E53-1DCC0869A227}"/>
    <cellStyle name="Salida 2 4 2 4 2" xfId="49604" xr:uid="{D88548BE-A8BC-4285-96B4-2619BC6FBD8A}"/>
    <cellStyle name="Salida 2 4 2 4 2 2" xfId="49605" xr:uid="{166031C1-14BB-49ED-9FFB-2CD963CD980C}"/>
    <cellStyle name="Salida 2 4 2 4 3" xfId="49606" xr:uid="{D4305A6A-320A-4B96-A8C7-6E2B3FE31527}"/>
    <cellStyle name="Salida 2 4 2 5" xfId="49607" xr:uid="{2B0A941B-7470-42B1-8730-100B5FA979D0}"/>
    <cellStyle name="Salida 2 4 2 5 2" xfId="49608" xr:uid="{CD2F8209-B698-4DB6-847F-0B66808A654D}"/>
    <cellStyle name="Salida 2 4 2 5 2 2" xfId="49609" xr:uid="{C904DCB5-B7BC-439E-B50D-5735F485B0EE}"/>
    <cellStyle name="Salida 2 4 2 5 3" xfId="49610" xr:uid="{561F4A62-9BA1-4EF1-B9FB-14B964CEABF3}"/>
    <cellStyle name="Salida 2 4 2 6" xfId="49611" xr:uid="{8E8B50E6-3403-4C3D-9214-4758FED6072C}"/>
    <cellStyle name="Salida 2 4 2 6 2" xfId="49612" xr:uid="{317C5C9D-229D-4822-9491-E2B9831D49AD}"/>
    <cellStyle name="Salida 2 4 2 7" xfId="49613" xr:uid="{3F034158-C04F-430E-A51B-CF90FCC424F2}"/>
    <cellStyle name="Salida 2 4 3" xfId="49614" xr:uid="{CA36E7B8-373C-4C27-B267-F8CEE2C3D7D1}"/>
    <cellStyle name="Salida 2 4 3 2" xfId="49615" xr:uid="{8E45F187-B260-4FBD-B1F6-F2B4A25DDB8C}"/>
    <cellStyle name="Salida 2 4 3 2 2" xfId="49616" xr:uid="{6482B2AA-8BE2-4C3E-84C6-3B73C10678F7}"/>
    <cellStyle name="Salida 2 4 3 2 2 2" xfId="49617" xr:uid="{07F86196-0611-48CF-B162-30FD5EE66CA9}"/>
    <cellStyle name="Salida 2 4 3 2 2 2 2" xfId="49618" xr:uid="{D421C94B-59C4-4534-B74F-8DE5DEFE0A1C}"/>
    <cellStyle name="Salida 2 4 3 2 2 3" xfId="49619" xr:uid="{201D3507-A208-4DCB-A02A-2467C7E2BA01}"/>
    <cellStyle name="Salida 2 4 3 2 3" xfId="49620" xr:uid="{171C8204-48AB-42C4-B0C1-CD68AB235EB7}"/>
    <cellStyle name="Salida 2 4 3 2 3 2" xfId="49621" xr:uid="{A1DEBEF8-A6D9-459A-9E98-C3D35C6EA04F}"/>
    <cellStyle name="Salida 2 4 3 2 4" xfId="49622" xr:uid="{E52FF0C4-614B-4A6E-ACDD-59194D75EB6A}"/>
    <cellStyle name="Salida 2 4 3 3" xfId="49623" xr:uid="{88D1779C-6944-4424-B148-E2F04BFBC111}"/>
    <cellStyle name="Salida 2 4 3 3 2" xfId="49624" xr:uid="{4A862EBD-CA33-4825-A621-0270C82FDDD8}"/>
    <cellStyle name="Salida 2 4 3 3 2 2" xfId="49625" xr:uid="{44BAA4C6-1B7E-4A0C-B567-1D00C9C1EB9D}"/>
    <cellStyle name="Salida 2 4 3 3 3" xfId="49626" xr:uid="{E9B3F8CA-E51C-4FF8-8625-2E44C288D367}"/>
    <cellStyle name="Salida 2 4 3 4" xfId="49627" xr:uid="{D8ED0801-1776-4431-ADBC-9A092CE74252}"/>
    <cellStyle name="Salida 2 4 3 4 2" xfId="49628" xr:uid="{A03D833E-7449-40D7-93AE-29F2C047CDB2}"/>
    <cellStyle name="Salida 2 4 3 5" xfId="49629" xr:uid="{A863A490-D60D-4A24-9D63-DC3CC5C00F23}"/>
    <cellStyle name="Salida 2 4 4" xfId="49630" xr:uid="{AE257ED9-5AA7-4AAC-86D0-044B9246BC9B}"/>
    <cellStyle name="Salida 2 4 4 2" xfId="49631" xr:uid="{CAD1360D-1F7B-499E-8A0A-D9F3DDE4023D}"/>
    <cellStyle name="Salida 2 4 4 2 2" xfId="49632" xr:uid="{B34BF354-E726-422F-83A3-EF0FF90C4A92}"/>
    <cellStyle name="Salida 2 4 4 2 2 2" xfId="49633" xr:uid="{7ECAF17D-8790-4503-A146-079D03399103}"/>
    <cellStyle name="Salida 2 4 4 2 2 2 2" xfId="49634" xr:uid="{98A9766E-3222-4FBB-BC48-D605FD195C93}"/>
    <cellStyle name="Salida 2 4 4 2 2 3" xfId="49635" xr:uid="{AFF42700-1AF3-4B6C-A42F-EF927EBE833D}"/>
    <cellStyle name="Salida 2 4 4 2 3" xfId="49636" xr:uid="{B58BAC0E-CFEF-4063-AD3D-A4B3ADD38A1C}"/>
    <cellStyle name="Salida 2 4 4 2 3 2" xfId="49637" xr:uid="{40A87E3E-8B45-43D6-B960-8ADC32519B4E}"/>
    <cellStyle name="Salida 2 4 4 2 4" xfId="49638" xr:uid="{8B795D3C-C320-4801-B17C-51ABE02F3F8D}"/>
    <cellStyle name="Salida 2 4 4 3" xfId="49639" xr:uid="{BD6F4178-70C6-4E61-A231-711B81784626}"/>
    <cellStyle name="Salida 2 4 4 3 2" xfId="49640" xr:uid="{26D78F7F-5428-44DD-A68E-E7E8EFD2F2C9}"/>
    <cellStyle name="Salida 2 4 4 3 2 2" xfId="49641" xr:uid="{9DAF0B93-AB5D-425B-91A9-51DDC78FEA8F}"/>
    <cellStyle name="Salida 2 4 4 3 3" xfId="49642" xr:uid="{B1E5A2C0-B069-45CE-9E39-24D3FEDF11EA}"/>
    <cellStyle name="Salida 2 4 4 4" xfId="49643" xr:uid="{ABE35121-DD8B-4CC7-BC06-5EA4BFF00525}"/>
    <cellStyle name="Salida 2 4 4 4 2" xfId="49644" xr:uid="{E9441376-0949-4E5F-9A5D-8E0A5AA7A180}"/>
    <cellStyle name="Salida 2 4 4 5" xfId="49645" xr:uid="{D0B7164E-D898-48F9-BFED-3F3494B67A8C}"/>
    <cellStyle name="Salida 2 4 5" xfId="49646" xr:uid="{7069B9C1-96A3-44DC-A0E2-1E68232CE24D}"/>
    <cellStyle name="Salida 2 4 5 2" xfId="49647" xr:uid="{93C47CF6-3F4C-4AB4-802F-1500FED8FCFC}"/>
    <cellStyle name="Salida 2 4 5 2 2" xfId="49648" xr:uid="{F42267DE-3607-43D7-A392-2EC6D1A2BF3C}"/>
    <cellStyle name="Salida 2 4 5 2 2 2" xfId="49649" xr:uid="{D4096CE6-40DA-46D6-9EA5-A80EC2A0F1E8}"/>
    <cellStyle name="Salida 2 4 5 2 2 2 2" xfId="49650" xr:uid="{C8525163-1272-4598-A1CA-2FF22A567908}"/>
    <cellStyle name="Salida 2 4 5 2 2 3" xfId="49651" xr:uid="{2AFE1313-7865-4FDB-8BF1-DE10BD53CB9E}"/>
    <cellStyle name="Salida 2 4 5 2 3" xfId="49652" xr:uid="{3E95AD16-B67C-4141-9763-76EEA348C5EC}"/>
    <cellStyle name="Salida 2 4 5 2 3 2" xfId="49653" xr:uid="{A6002FC6-3DF9-4FE8-8659-66EC788A6D45}"/>
    <cellStyle name="Salida 2 4 5 2 4" xfId="49654" xr:uid="{1C148134-3FC7-4FBC-B985-D99462BC0232}"/>
    <cellStyle name="Salida 2 4 5 3" xfId="49655" xr:uid="{1E2F9626-3242-4635-9BB8-9D1FC7FB8E36}"/>
    <cellStyle name="Salida 2 4 5 3 2" xfId="49656" xr:uid="{1ECE390F-0702-4952-A16D-7D7C3DA492B5}"/>
    <cellStyle name="Salida 2 4 5 3 2 2" xfId="49657" xr:uid="{CA49485C-326F-41F5-9E70-4949F4C4D73B}"/>
    <cellStyle name="Salida 2 4 5 3 3" xfId="49658" xr:uid="{3E452E22-17E9-4565-A3F5-A01785D51DD3}"/>
    <cellStyle name="Salida 2 4 5 4" xfId="49659" xr:uid="{D3908CB4-D7C5-47EC-A3EC-E5C25BE51FD9}"/>
    <cellStyle name="Salida 2 4 5 4 2" xfId="49660" xr:uid="{ABC11F2A-113E-4AA3-B870-D6AFCC339BE7}"/>
    <cellStyle name="Salida 2 4 5 5" xfId="49661" xr:uid="{6ECE19C4-24DB-4BE4-8A67-8F8F986B0AEB}"/>
    <cellStyle name="Salida 2 4 6" xfId="49662" xr:uid="{F55E6AEA-E381-406E-A71C-B6BF5CCF6580}"/>
    <cellStyle name="Salida 2 4 6 2" xfId="49663" xr:uid="{E3D3EE36-09CA-4EAF-91B3-222812C32C51}"/>
    <cellStyle name="Salida 2 4 6 2 2" xfId="49664" xr:uid="{2705E5EF-B949-4203-8BD2-F6843DEA9BA9}"/>
    <cellStyle name="Salida 2 4 6 2 2 2" xfId="49665" xr:uid="{7078D590-9A09-4F3E-86BE-23F6419D121D}"/>
    <cellStyle name="Salida 2 4 6 2 2 2 2" xfId="49666" xr:uid="{8AF3AC01-03AE-4F0A-BC52-019204831680}"/>
    <cellStyle name="Salida 2 4 6 2 2 3" xfId="49667" xr:uid="{65F37A06-E49D-45E8-8036-34B63C951DEE}"/>
    <cellStyle name="Salida 2 4 6 2 3" xfId="49668" xr:uid="{07F1887C-5DD4-440F-B01A-C0350B76C516}"/>
    <cellStyle name="Salida 2 4 6 2 3 2" xfId="49669" xr:uid="{B2A37D9C-C771-4D80-8491-82681367D0C6}"/>
    <cellStyle name="Salida 2 4 6 2 4" xfId="49670" xr:uid="{958F402B-C45F-4ECA-8899-C7DDC8CCECAD}"/>
    <cellStyle name="Salida 2 4 6 3" xfId="49671" xr:uid="{D5B257F4-0F31-4713-A46F-ED6E722A0E4C}"/>
    <cellStyle name="Salida 2 4 6 3 2" xfId="49672" xr:uid="{0635CA29-D036-4399-A845-6DCC1AB9F294}"/>
    <cellStyle name="Salida 2 4 6 3 2 2" xfId="49673" xr:uid="{36D43A43-76B4-4543-862A-66D69796670E}"/>
    <cellStyle name="Salida 2 4 6 3 3" xfId="49674" xr:uid="{EE0FBBFE-6807-4DF9-9508-802FFB70C268}"/>
    <cellStyle name="Salida 2 4 6 4" xfId="49675" xr:uid="{8B741967-177A-4C17-B0AB-2860A57595B6}"/>
    <cellStyle name="Salida 2 4 6 4 2" xfId="49676" xr:uid="{4ADE0AFA-B5A3-4DA7-9B66-ED74151F9681}"/>
    <cellStyle name="Salida 2 4 6 5" xfId="49677" xr:uid="{360DCEB5-A880-437A-BCE1-AAC8F3A9BEBD}"/>
    <cellStyle name="Salida 2 4 7" xfId="49678" xr:uid="{8403062E-49D2-4150-8062-4448327A393C}"/>
    <cellStyle name="Salida 2 4 7 2" xfId="49679" xr:uid="{AB22FDDE-EA91-46BB-856F-642A4D99ADE7}"/>
    <cellStyle name="Salida 2 4 7 2 2" xfId="49680" xr:uid="{7D5F26FE-6284-4987-B3CC-447D7E2F8198}"/>
    <cellStyle name="Salida 2 4 7 2 2 2" xfId="49681" xr:uid="{AEDDCDCE-AC4D-4A52-BA0A-F2F6C669832E}"/>
    <cellStyle name="Salida 2 4 7 2 3" xfId="49682" xr:uid="{BC5ACEC6-7424-4541-8ECC-015467B74838}"/>
    <cellStyle name="Salida 2 4 7 3" xfId="49683" xr:uid="{AE87C97B-40EC-49FC-A1FA-FAEC0B50756C}"/>
    <cellStyle name="Salida 2 4 7 3 2" xfId="49684" xr:uid="{9DF0FBC1-1400-4743-9990-D04EE6A43061}"/>
    <cellStyle name="Salida 2 4 7 4" xfId="49685" xr:uid="{1D88B1BB-2348-4F7B-8ECA-091C1F227313}"/>
    <cellStyle name="Salida 2 4 8" xfId="49686" xr:uid="{9E4D14A3-55ED-48A0-AC38-C8F96DAAD061}"/>
    <cellStyle name="Salida 2 4 8 2" xfId="49687" xr:uid="{C7BD15E1-CC11-40E9-B490-A355372CA525}"/>
    <cellStyle name="Salida 2 4 8 2 2" xfId="49688" xr:uid="{86052F07-2593-4E7A-B607-79BAE970955F}"/>
    <cellStyle name="Salida 2 4 8 3" xfId="49689" xr:uid="{BD232C43-51D7-4018-A4B1-77FB1415AAC4}"/>
    <cellStyle name="Salida 2 4 9" xfId="49690" xr:uid="{A6E34A44-7D2F-4D21-9382-2C1026C6B011}"/>
    <cellStyle name="Salida 2 4 9 2" xfId="49691" xr:uid="{0B27B349-8557-4C41-9720-ABD6B743F90F}"/>
    <cellStyle name="Salida 2 4 9 2 2" xfId="49692" xr:uid="{090D58FF-A1F7-41FE-A943-AA2EF4C982DB}"/>
    <cellStyle name="Salida 2 4 9 3" xfId="49693" xr:uid="{E1D511EC-8718-436C-B2FB-3D362F8EDC0A}"/>
    <cellStyle name="Salida 2 5" xfId="49694" xr:uid="{9114A68C-9EEF-4797-A979-62524451119D}"/>
    <cellStyle name="Salida 2 5 10" xfId="49695" xr:uid="{0551730C-A001-48AA-98B1-76BEF369C179}"/>
    <cellStyle name="Salida 2 5 2" xfId="49696" xr:uid="{E0715DCB-237E-4733-83D6-EB68A8DDB661}"/>
    <cellStyle name="Salida 2 5 2 2" xfId="49697" xr:uid="{A13E383A-4698-4766-8BE5-A55F6DFF8315}"/>
    <cellStyle name="Salida 2 5 2 2 2" xfId="49698" xr:uid="{F2D554D7-A054-4E0B-8E55-E4844B6C7B6F}"/>
    <cellStyle name="Salida 2 5 2 2 2 2" xfId="49699" xr:uid="{C04697FA-0CFA-4F93-960B-8E643AB5FD22}"/>
    <cellStyle name="Salida 2 5 2 2 2 2 2" xfId="49700" xr:uid="{7A60E4EC-553E-4BAF-AC0A-BACFB8E5CF5A}"/>
    <cellStyle name="Salida 2 5 2 2 2 3" xfId="49701" xr:uid="{5BF8DFAB-07DA-4AD2-B0CC-BB9F9891D611}"/>
    <cellStyle name="Salida 2 5 2 2 3" xfId="49702" xr:uid="{62C2FE9B-3753-497D-BE3F-5A4C8497435B}"/>
    <cellStyle name="Salida 2 5 2 2 3 2" xfId="49703" xr:uid="{54220C2E-F08E-4211-8048-62BE12304910}"/>
    <cellStyle name="Salida 2 5 2 2 4" xfId="49704" xr:uid="{7F08F51F-4711-4D24-904A-24909D47DC8F}"/>
    <cellStyle name="Salida 2 5 2 3" xfId="49705" xr:uid="{026942F6-1085-408D-8844-AAEADB82717E}"/>
    <cellStyle name="Salida 2 5 2 3 2" xfId="49706" xr:uid="{7C816579-38A9-4A23-BEB5-F9E5E7A6093B}"/>
    <cellStyle name="Salida 2 5 2 3 2 2" xfId="49707" xr:uid="{11CDFD6E-9EB2-4C36-8204-DC3AC5CDF15A}"/>
    <cellStyle name="Salida 2 5 2 3 3" xfId="49708" xr:uid="{C5E86BBF-4F9A-4234-BF0E-ACC001C99B05}"/>
    <cellStyle name="Salida 2 5 2 4" xfId="49709" xr:uid="{F1D029ED-42CF-4542-8F97-0596FF0B0650}"/>
    <cellStyle name="Salida 2 5 2 4 2" xfId="49710" xr:uid="{E8E5CB99-7C56-46E7-A149-233A86C4724D}"/>
    <cellStyle name="Salida 2 5 2 5" xfId="49711" xr:uid="{3FB378AD-DDFD-4505-9631-7D5D5651C872}"/>
    <cellStyle name="Salida 2 5 3" xfId="49712" xr:uid="{772A3DF4-1403-4A7D-BBE8-05603DF70949}"/>
    <cellStyle name="Salida 2 5 3 2" xfId="49713" xr:uid="{54005A39-F495-4477-8242-09725BDEA5A5}"/>
    <cellStyle name="Salida 2 5 3 2 2" xfId="49714" xr:uid="{A79E6C85-23B3-46E0-A203-8E63A9FE53EF}"/>
    <cellStyle name="Salida 2 5 3 2 2 2" xfId="49715" xr:uid="{D8373D5B-F4FD-4054-A376-90491CCFACCE}"/>
    <cellStyle name="Salida 2 5 3 2 2 2 2" xfId="49716" xr:uid="{992D0B6B-7EB4-4355-A713-77AA471FF835}"/>
    <cellStyle name="Salida 2 5 3 2 2 3" xfId="49717" xr:uid="{3D5A6738-8E6E-4474-87D4-BB27E4B1B1A1}"/>
    <cellStyle name="Salida 2 5 3 2 3" xfId="49718" xr:uid="{38D6C235-7FFC-48A8-9DC3-FE718FBBB379}"/>
    <cellStyle name="Salida 2 5 3 2 3 2" xfId="49719" xr:uid="{6E614EF5-3048-4C0B-A41A-FF26A14D4AD6}"/>
    <cellStyle name="Salida 2 5 3 2 4" xfId="49720" xr:uid="{B00E3D10-6222-4DB6-BEA6-7E6789555C84}"/>
    <cellStyle name="Salida 2 5 3 3" xfId="49721" xr:uid="{D5AF0252-2D3E-4C4C-A36C-9D5EEAD656D9}"/>
    <cellStyle name="Salida 2 5 3 3 2" xfId="49722" xr:uid="{36B07CF4-512B-4A92-8B55-109E4E1AADC9}"/>
    <cellStyle name="Salida 2 5 3 3 2 2" xfId="49723" xr:uid="{5AE8303D-7A36-41F5-9FF0-AD440B26CF19}"/>
    <cellStyle name="Salida 2 5 3 3 3" xfId="49724" xr:uid="{07F0FD9F-C567-4826-9F0F-B63A26E7AF0C}"/>
    <cellStyle name="Salida 2 5 3 4" xfId="49725" xr:uid="{A9B9BD42-0004-4AC1-8A2D-09E7E15BDADC}"/>
    <cellStyle name="Salida 2 5 3 4 2" xfId="49726" xr:uid="{CE569F46-4647-4822-8D79-501C6CF7A041}"/>
    <cellStyle name="Salida 2 5 3 5" xfId="49727" xr:uid="{57E79946-7E55-4091-893B-0024F2E06E82}"/>
    <cellStyle name="Salida 2 5 4" xfId="49728" xr:uid="{5D3CEC63-6B32-4B85-9735-6A0F97457FC6}"/>
    <cellStyle name="Salida 2 5 4 2" xfId="49729" xr:uid="{7F7AEE3A-AF05-42DB-AB1A-EFA09E50B89F}"/>
    <cellStyle name="Salida 2 5 4 2 2" xfId="49730" xr:uid="{45E0C8A0-A4EE-4737-83BB-08B2B9DA4FDE}"/>
    <cellStyle name="Salida 2 5 4 2 2 2" xfId="49731" xr:uid="{151F5F6C-C09D-41AE-8C45-CA4582FA7493}"/>
    <cellStyle name="Salida 2 5 4 2 2 2 2" xfId="49732" xr:uid="{20834FEF-D90F-4824-9FEF-23D9228CB9A7}"/>
    <cellStyle name="Salida 2 5 4 2 2 3" xfId="49733" xr:uid="{D74A3BF2-9596-43D0-A85D-47B8610AF39B}"/>
    <cellStyle name="Salida 2 5 4 2 3" xfId="49734" xr:uid="{27384688-1CC8-41F1-AEEF-B225A1CADB8E}"/>
    <cellStyle name="Salida 2 5 4 2 3 2" xfId="49735" xr:uid="{2C6C691E-CF7F-41B4-A242-3F8F5E7D6990}"/>
    <cellStyle name="Salida 2 5 4 2 4" xfId="49736" xr:uid="{D04A40B8-6A7B-4A83-94E3-2460833D4E16}"/>
    <cellStyle name="Salida 2 5 4 3" xfId="49737" xr:uid="{772DCE97-9097-44B0-9891-E0FB3382AEB9}"/>
    <cellStyle name="Salida 2 5 4 3 2" xfId="49738" xr:uid="{DDA7DDC7-6A03-4A97-8FA6-A02650350E5D}"/>
    <cellStyle name="Salida 2 5 4 3 2 2" xfId="49739" xr:uid="{0E1636FA-853C-4207-8DA9-485A8416ED01}"/>
    <cellStyle name="Salida 2 5 4 3 3" xfId="49740" xr:uid="{A0CCEAFB-D85D-4471-A32C-B7D70BCDC772}"/>
    <cellStyle name="Salida 2 5 4 4" xfId="49741" xr:uid="{BBF73482-3744-43FC-8645-BB9B1B24BDB8}"/>
    <cellStyle name="Salida 2 5 4 4 2" xfId="49742" xr:uid="{874061C0-2494-4F2F-A19D-0CCF64CEF6B8}"/>
    <cellStyle name="Salida 2 5 4 5" xfId="49743" xr:uid="{28BA1AA7-99EA-41B8-BAA9-CFBE0AAC9D35}"/>
    <cellStyle name="Salida 2 5 5" xfId="49744" xr:uid="{10E61535-8B26-48F7-B236-EC065B6BE6A1}"/>
    <cellStyle name="Salida 2 5 5 2" xfId="49745" xr:uid="{69022DA0-AEC4-45E7-BF53-AF06D6FCBC24}"/>
    <cellStyle name="Salida 2 5 5 2 2" xfId="49746" xr:uid="{550C4CC7-BD4C-44E4-B78D-8932F927E2BB}"/>
    <cellStyle name="Salida 2 5 5 2 2 2" xfId="49747" xr:uid="{1582F102-E3C2-4834-900A-14BE72E87A4A}"/>
    <cellStyle name="Salida 2 5 5 2 2 2 2" xfId="49748" xr:uid="{095F9D02-93DC-4E71-BA46-B1829EE0C09E}"/>
    <cellStyle name="Salida 2 5 5 2 2 3" xfId="49749" xr:uid="{FBA22DA0-AA77-404C-B675-912951E81C92}"/>
    <cellStyle name="Salida 2 5 5 2 3" xfId="49750" xr:uid="{0C9A780A-3A06-412B-90D0-841ECC8A16E5}"/>
    <cellStyle name="Salida 2 5 5 2 3 2" xfId="49751" xr:uid="{DAD313B8-427D-46F8-8D84-D91048BA54E6}"/>
    <cellStyle name="Salida 2 5 5 2 4" xfId="49752" xr:uid="{5282B7B6-9A0A-4009-AF47-8395495662C0}"/>
    <cellStyle name="Salida 2 5 5 3" xfId="49753" xr:uid="{B735932B-7AFC-486B-90F3-4E9FA1AAE251}"/>
    <cellStyle name="Salida 2 5 5 3 2" xfId="49754" xr:uid="{970C91DC-93B9-4B8C-A4D4-753C58CFF785}"/>
    <cellStyle name="Salida 2 5 5 3 2 2" xfId="49755" xr:uid="{8DB21B8C-2A4C-4AC5-8281-080EAE26115B}"/>
    <cellStyle name="Salida 2 5 5 3 3" xfId="49756" xr:uid="{20C09855-85EA-4980-A317-0A9325AAC046}"/>
    <cellStyle name="Salida 2 5 5 4" xfId="49757" xr:uid="{888CD7EE-2753-4FB9-81B7-35634DC231C0}"/>
    <cellStyle name="Salida 2 5 5 4 2" xfId="49758" xr:uid="{E68B54F0-C9EB-4404-B3B0-DB7BF381FC43}"/>
    <cellStyle name="Salida 2 5 5 5" xfId="49759" xr:uid="{49537688-2CE5-4A6B-9DE4-AF0AA4C9D91D}"/>
    <cellStyle name="Salida 2 5 6" xfId="49760" xr:uid="{36895FB7-C30E-4FA6-9F17-14C44B2D6564}"/>
    <cellStyle name="Salida 2 5 6 2" xfId="49761" xr:uid="{B203D444-4760-4E23-B3E2-DD3BAC31DC30}"/>
    <cellStyle name="Salida 2 5 6 2 2" xfId="49762" xr:uid="{600FE365-3E0E-4635-B222-FE699B2585CC}"/>
    <cellStyle name="Salida 2 5 6 2 2 2" xfId="49763" xr:uid="{6C011E75-3C7A-4B2B-86E9-B03C2FCD0084}"/>
    <cellStyle name="Salida 2 5 6 2 3" xfId="49764" xr:uid="{6940726B-EC4D-4EA5-A9C6-BF085CE4F7F3}"/>
    <cellStyle name="Salida 2 5 6 3" xfId="49765" xr:uid="{9F356D6C-C65B-4854-B1F5-EBB421A22124}"/>
    <cellStyle name="Salida 2 5 6 3 2" xfId="49766" xr:uid="{FC70D1C0-B762-4A94-8D89-9E9CEB87C753}"/>
    <cellStyle name="Salida 2 5 6 4" xfId="49767" xr:uid="{F698553E-16F3-47C3-AB59-9BF87056698D}"/>
    <cellStyle name="Salida 2 5 7" xfId="49768" xr:uid="{BCF60A83-879E-464D-9AB3-68185CB99117}"/>
    <cellStyle name="Salida 2 5 7 2" xfId="49769" xr:uid="{4DB67C0F-1149-48E2-BD9D-A3BCFCAA762C}"/>
    <cellStyle name="Salida 2 5 7 2 2" xfId="49770" xr:uid="{DEEA708C-B7C8-43B9-9216-EF1C685C8A6E}"/>
    <cellStyle name="Salida 2 5 7 3" xfId="49771" xr:uid="{CF791295-9DB5-43BD-B69E-9D7117420BFB}"/>
    <cellStyle name="Salida 2 5 8" xfId="49772" xr:uid="{A91C57FC-E206-4737-8412-E1BA81CDA258}"/>
    <cellStyle name="Salida 2 5 8 2" xfId="49773" xr:uid="{8BB655CF-D086-405E-8C9B-A04691DC7B9A}"/>
    <cellStyle name="Salida 2 5 8 2 2" xfId="49774" xr:uid="{AD970044-23FA-4324-9724-86F699D0F7F5}"/>
    <cellStyle name="Salida 2 5 8 3" xfId="49775" xr:uid="{2DC42594-62CE-479D-8559-CDEA9A18864A}"/>
    <cellStyle name="Salida 2 5 9" xfId="49776" xr:uid="{D56AA563-6789-4328-835C-6D4236D1A694}"/>
    <cellStyle name="Salida 2 5 9 2" xfId="49777" xr:uid="{C5C35490-FB48-4088-9616-EC02EDEE49B6}"/>
    <cellStyle name="Salida 2 6" xfId="49778" xr:uid="{80080608-FACF-42BF-ADB7-0FD296D31A15}"/>
    <cellStyle name="Salida 2 6 2" xfId="49779" xr:uid="{4A8930E4-5332-479A-A1C9-C46B193458E7}"/>
    <cellStyle name="Salida 2 6 2 2" xfId="49780" xr:uid="{B3C55F23-4219-41F2-8982-C66DC41C9C5F}"/>
    <cellStyle name="Salida 2 6 2 2 2" xfId="49781" xr:uid="{512186B3-055C-484E-952C-2EE4E7574364}"/>
    <cellStyle name="Salida 2 6 2 2 2 2" xfId="49782" xr:uid="{BFA7A262-98B0-47E5-A23A-6B210125E2DC}"/>
    <cellStyle name="Salida 2 6 2 2 2 2 2" xfId="49783" xr:uid="{7408DB27-8917-4049-8A94-3C0389C2B878}"/>
    <cellStyle name="Salida 2 6 2 2 2 3" xfId="49784" xr:uid="{8850805C-3F38-492F-8D1A-9B206F1A3682}"/>
    <cellStyle name="Salida 2 6 2 2 3" xfId="49785" xr:uid="{7177476D-316F-45BB-A460-F2858AE5EAE1}"/>
    <cellStyle name="Salida 2 6 2 2 3 2" xfId="49786" xr:uid="{9F7D3A84-07A8-435C-87A1-55FE8099E356}"/>
    <cellStyle name="Salida 2 6 2 2 4" xfId="49787" xr:uid="{F85B8502-27E0-4B8C-9CD3-93F3C05B5690}"/>
    <cellStyle name="Salida 2 6 2 3" xfId="49788" xr:uid="{1F9AE870-7019-4B63-A878-0DE0AF59B0D5}"/>
    <cellStyle name="Salida 2 6 2 3 2" xfId="49789" xr:uid="{4FF400C5-25CF-4964-AF0B-206F9B70E3AA}"/>
    <cellStyle name="Salida 2 6 2 3 2 2" xfId="49790" xr:uid="{BF04831B-55F5-4BE3-B04B-5A6CCB566CF0}"/>
    <cellStyle name="Salida 2 6 2 3 3" xfId="49791" xr:uid="{4F44B061-AD7E-4937-AA71-2253FC5055DA}"/>
    <cellStyle name="Salida 2 6 2 4" xfId="49792" xr:uid="{2461FC09-47FE-443D-B8E4-F16288B57A43}"/>
    <cellStyle name="Salida 2 6 2 4 2" xfId="49793" xr:uid="{6F2CDAD7-EE60-461E-8EDF-B72604458B70}"/>
    <cellStyle name="Salida 2 6 2 5" xfId="49794" xr:uid="{47A1B2C6-58BD-4AD2-ACAC-47F43AE338B3}"/>
    <cellStyle name="Salida 2 6 3" xfId="49795" xr:uid="{9523D731-5CED-4F6F-AFD3-58283D15D717}"/>
    <cellStyle name="Salida 2 6 3 2" xfId="49796" xr:uid="{D35CDC4F-5F3C-43F2-ADD1-256042D74643}"/>
    <cellStyle name="Salida 2 6 3 2 2" xfId="49797" xr:uid="{8643EE73-FD92-48F8-A7B3-4CE4A8CD0009}"/>
    <cellStyle name="Salida 2 6 3 2 2 2" xfId="49798" xr:uid="{A5124254-C071-4F6C-9224-023896FF8B85}"/>
    <cellStyle name="Salida 2 6 3 2 3" xfId="49799" xr:uid="{34632758-EC7D-4381-9C55-4136EEA9DE34}"/>
    <cellStyle name="Salida 2 6 3 3" xfId="49800" xr:uid="{A299DDC2-BCC3-4A19-B052-12D4A4868716}"/>
    <cellStyle name="Salida 2 6 3 3 2" xfId="49801" xr:uid="{06F5DE2C-1A7C-4736-8CEF-EE3903EA52C0}"/>
    <cellStyle name="Salida 2 6 3 4" xfId="49802" xr:uid="{7CB37CC8-D197-40B3-997A-D3B07BBB0D8C}"/>
    <cellStyle name="Salida 2 6 4" xfId="49803" xr:uid="{66604875-F9DD-47F3-837F-9745A757AB9B}"/>
    <cellStyle name="Salida 2 6 4 2" xfId="49804" xr:uid="{D029A0B6-5489-410D-8876-BC0606DE1632}"/>
    <cellStyle name="Salida 2 6 4 2 2" xfId="49805" xr:uid="{DA814A71-D57D-43C6-B5E4-C28BA0F47982}"/>
    <cellStyle name="Salida 2 6 4 3" xfId="49806" xr:uid="{CDD629D1-C67A-438A-B2D5-683635148871}"/>
    <cellStyle name="Salida 2 6 5" xfId="49807" xr:uid="{2D8A9D18-8962-43A1-A287-7C640961295D}"/>
    <cellStyle name="Salida 2 6 5 2" xfId="49808" xr:uid="{6B9450A0-9071-49DF-8726-4F259FFA61DD}"/>
    <cellStyle name="Salida 2 6 5 2 2" xfId="49809" xr:uid="{CAE1DA28-4553-43E5-B93F-AE7130A82F23}"/>
    <cellStyle name="Salida 2 6 5 3" xfId="49810" xr:uid="{2C2729D1-EE01-4F06-A02F-CD6CC60309D4}"/>
    <cellStyle name="Salida 2 6 6" xfId="49811" xr:uid="{6D5E6233-CB4D-4307-9BDC-5E37E1BD9E6D}"/>
    <cellStyle name="Salida 2 6 6 2" xfId="49812" xr:uid="{6E5D1FAB-F8D9-4051-8305-C3E221E7915A}"/>
    <cellStyle name="Salida 2 6 7" xfId="49813" xr:uid="{594ACDCE-FFA2-4C6C-9373-5DDC3795EE59}"/>
    <cellStyle name="Salida 2 7" xfId="49814" xr:uid="{ED2EFB8C-5B76-4D27-ACF3-DD7D0BB32409}"/>
    <cellStyle name="Salida 2 7 2" xfId="49815" xr:uid="{16FA748A-154A-45FB-95EA-17977B19D35F}"/>
    <cellStyle name="Salida 2 7 2 2" xfId="49816" xr:uid="{28FC85FE-E26E-4B5A-A3DA-FB123AB8A22F}"/>
    <cellStyle name="Salida 2 7 2 2 2" xfId="49817" xr:uid="{937C1E1F-84D8-485A-9B58-42F218FB00DE}"/>
    <cellStyle name="Salida 2 7 2 2 2 2" xfId="49818" xr:uid="{B044A98C-7F89-443C-8AD8-E99AD4F37E34}"/>
    <cellStyle name="Salida 2 7 2 2 3" xfId="49819" xr:uid="{853EEE12-FA75-4F60-9623-5DA893FD96D9}"/>
    <cellStyle name="Salida 2 7 2 3" xfId="49820" xr:uid="{E9D2E15B-9A26-47BC-8059-4A20AD7CB8B3}"/>
    <cellStyle name="Salida 2 7 2 3 2" xfId="49821" xr:uid="{9D186B61-E25C-4FA6-B0F5-B5901AA754C1}"/>
    <cellStyle name="Salida 2 7 2 4" xfId="49822" xr:uid="{2AE94105-5631-4AE6-A0AA-7CAA109F3CD2}"/>
    <cellStyle name="Salida 2 7 3" xfId="49823" xr:uid="{2ACD8298-4409-4F5C-9AD5-E5CF35911AA8}"/>
    <cellStyle name="Salida 2 7 3 2" xfId="49824" xr:uid="{FAC51B60-93F0-447B-A923-FED486757C40}"/>
    <cellStyle name="Salida 2 7 3 2 2" xfId="49825" xr:uid="{8ED6E7AB-6823-4C5A-B5EF-E0B24840BE74}"/>
    <cellStyle name="Salida 2 7 3 3" xfId="49826" xr:uid="{A1E60707-F827-4F4A-BC5F-5D003CCE4292}"/>
    <cellStyle name="Salida 2 7 4" xfId="49827" xr:uid="{DAC25C0A-09EE-4ABD-9676-13BC96D3578F}"/>
    <cellStyle name="Salida 2 7 4 2" xfId="49828" xr:uid="{8CC77057-6498-4922-BF44-4FAC5FC3384B}"/>
    <cellStyle name="Salida 2 7 5" xfId="49829" xr:uid="{FF587C31-6A01-45A3-8A8E-A9FE9FA8831B}"/>
    <cellStyle name="Salida 2 8" xfId="49830" xr:uid="{66FC23C0-4840-44E9-9B9E-B9AEA329B5F6}"/>
    <cellStyle name="Salida 2 8 2" xfId="49831" xr:uid="{D3672478-CF9F-4F9F-8958-F34E7F6B7137}"/>
    <cellStyle name="Salida 2 8 2 2" xfId="49832" xr:uid="{BE8014B0-3885-4E22-B091-44A659731DA0}"/>
    <cellStyle name="Salida 2 8 2 2 2" xfId="49833" xr:uid="{DC8A7033-036F-4FB2-B476-DB1D8FC592D8}"/>
    <cellStyle name="Salida 2 8 2 2 2 2" xfId="49834" xr:uid="{9AAC1A80-8006-4950-BD87-8631FBE1CAB5}"/>
    <cellStyle name="Salida 2 8 2 2 3" xfId="49835" xr:uid="{CF459737-3270-43E9-AD1E-F30442282CE0}"/>
    <cellStyle name="Salida 2 8 2 3" xfId="49836" xr:uid="{7A45C8E3-5D3C-4B79-9998-E646A2E85E6C}"/>
    <cellStyle name="Salida 2 8 2 3 2" xfId="49837" xr:uid="{AA42199C-03B4-4D1E-98E1-A3FCA7539A40}"/>
    <cellStyle name="Salida 2 8 2 4" xfId="49838" xr:uid="{40ECE12E-0E4E-4D8C-983C-E990A8803CA1}"/>
    <cellStyle name="Salida 2 8 3" xfId="49839" xr:uid="{AE125438-155B-45F5-8729-1D4380B86A56}"/>
    <cellStyle name="Salida 2 8 3 2" xfId="49840" xr:uid="{9AA025DB-5854-4FD7-AE45-5A96B1F3729E}"/>
    <cellStyle name="Salida 2 8 3 2 2" xfId="49841" xr:uid="{9CFEE5AB-FA8A-4C58-8F36-08246030875C}"/>
    <cellStyle name="Salida 2 8 3 3" xfId="49842" xr:uid="{992EB6A7-2B78-4FC0-B79B-538E04CCA365}"/>
    <cellStyle name="Salida 2 8 4" xfId="49843" xr:uid="{61529016-654A-4F3B-83F3-8987241CEA3E}"/>
    <cellStyle name="Salida 2 8 4 2" xfId="49844" xr:uid="{E124DC17-5D09-48CD-AA25-A7A41643644F}"/>
    <cellStyle name="Salida 2 8 5" xfId="49845" xr:uid="{7D028575-BE50-4AF9-A4DC-02927F0B59A4}"/>
    <cellStyle name="Salida 2 9" xfId="49846" xr:uid="{F4B8BCA7-D606-45D2-9466-D793F9F1A348}"/>
    <cellStyle name="Salida 2 9 2" xfId="49847" xr:uid="{972B5692-8A5E-4B67-93C2-E79B7320CD3E}"/>
    <cellStyle name="Salida 2 9 2 2" xfId="49848" xr:uid="{35408CC8-3A12-457C-B42F-D766E861BF2F}"/>
    <cellStyle name="Salida 2 9 2 2 2" xfId="49849" xr:uid="{98E72547-475B-45EF-BFFA-39A40E3B6D8B}"/>
    <cellStyle name="Salida 2 9 2 2 2 2" xfId="49850" xr:uid="{EC928871-A157-4298-9E22-77FFFB18AA94}"/>
    <cellStyle name="Salida 2 9 2 2 3" xfId="49851" xr:uid="{4DC1BFEF-F5D4-4473-A9BF-98C1FB002C67}"/>
    <cellStyle name="Salida 2 9 2 3" xfId="49852" xr:uid="{2DA8E163-3829-4114-B6CF-A5EA33AFEBB0}"/>
    <cellStyle name="Salida 2 9 2 3 2" xfId="49853" xr:uid="{C4453F17-42DA-40B6-BCF6-039B18B025D5}"/>
    <cellStyle name="Salida 2 9 2 4" xfId="49854" xr:uid="{D7D587D1-C55F-4ED5-9732-1F50E56E73C7}"/>
    <cellStyle name="Salida 2 9 3" xfId="49855" xr:uid="{CD3845C4-CAE8-468E-BC3E-568CE380233F}"/>
    <cellStyle name="Salida 2 9 3 2" xfId="49856" xr:uid="{01D56EBC-8562-46FE-9824-169EEE1E8B14}"/>
    <cellStyle name="Salida 2 9 3 2 2" xfId="49857" xr:uid="{51A2FEBE-11FC-4DA5-A87C-A265E76009C8}"/>
    <cellStyle name="Salida 2 9 3 3" xfId="49858" xr:uid="{A56AC621-F07C-4E36-B4E0-5B632B3457FB}"/>
    <cellStyle name="Salida 2 9 4" xfId="49859" xr:uid="{AE05EC40-1B86-4718-9882-36E8AEF4E70E}"/>
    <cellStyle name="Salida 2 9 4 2" xfId="49860" xr:uid="{3EEF059A-8BC2-4757-B74F-EB4EC976BA31}"/>
    <cellStyle name="Salida 2 9 5" xfId="49861" xr:uid="{4DA3DBB6-A15E-4D41-837E-E3BBF1A12710}"/>
    <cellStyle name="Salida 2_COSTOS" xfId="49862" xr:uid="{22265232-39AF-4249-A5E7-1533919C1683}"/>
    <cellStyle name="Salida 3" xfId="49863" xr:uid="{CF31B832-B5C0-4870-9E85-C6171AC9F544}"/>
    <cellStyle name="Salida 3 10" xfId="49864" xr:uid="{DC5A3582-BAC2-4EB0-B870-D1CFBFCADB79}"/>
    <cellStyle name="Salida 3 10 2" xfId="49865" xr:uid="{E9C963BB-6D44-4568-84F9-8F30CE7E6033}"/>
    <cellStyle name="Salida 3 11" xfId="49866" xr:uid="{0143CCB0-9050-48D7-8F62-FEC01DAAE2D4}"/>
    <cellStyle name="Salida 3 11 2" xfId="49867" xr:uid="{72698F2E-E15D-4C46-A8B9-56BFEE71DB8C}"/>
    <cellStyle name="Salida 3 12" xfId="49868" xr:uid="{F7182CC1-A7FF-4FD9-BDA9-B1F1FC0D407D}"/>
    <cellStyle name="Salida 3 2" xfId="49869" xr:uid="{E87CB2D0-0D72-4355-A653-8FA988B89F9C}"/>
    <cellStyle name="Salida 3 2 2" xfId="49870" xr:uid="{388EA476-C314-4C18-A6BE-71DAF9997DA8}"/>
    <cellStyle name="Salida 3 2 2 2" xfId="49871" xr:uid="{23DDF5E9-AE9C-470C-B85D-7DD3AC306CBC}"/>
    <cellStyle name="Salida 3 2 2 2 2" xfId="49872" xr:uid="{0A28971F-630B-4542-BCE9-58A0B2F341C3}"/>
    <cellStyle name="Salida 3 2 2 2 2 2" xfId="49873" xr:uid="{2B39EF02-24D5-4E5A-BC15-441114AE4D4C}"/>
    <cellStyle name="Salida 3 2 2 2 2 2 2" xfId="49874" xr:uid="{585C0DA2-6F69-430A-BC85-E80F26348DB8}"/>
    <cellStyle name="Salida 3 2 2 2 2 3" xfId="49875" xr:uid="{174D50F2-FBE8-4BF2-9C64-13F79C4478DA}"/>
    <cellStyle name="Salida 3 2 2 2 3" xfId="49876" xr:uid="{2635F357-4091-4E5E-921A-F73DDC587847}"/>
    <cellStyle name="Salida 3 2 2 2 3 2" xfId="49877" xr:uid="{B784FB7A-F3ED-48D9-A4E6-D2BCBFC9FB7A}"/>
    <cellStyle name="Salida 3 2 2 2 4" xfId="49878" xr:uid="{E31655C4-2E20-473A-BD11-98E02115498E}"/>
    <cellStyle name="Salida 3 2 2 3" xfId="49879" xr:uid="{6BB1E69F-16E3-487C-A9C9-F60B6A754C49}"/>
    <cellStyle name="Salida 3 2 2 3 2" xfId="49880" xr:uid="{E0B170A5-4902-45FF-8667-036CC3E0BC86}"/>
    <cellStyle name="Salida 3 2 2 3 2 2" xfId="49881" xr:uid="{550B00D6-4D80-4A84-921D-47B515465478}"/>
    <cellStyle name="Salida 3 2 2 3 3" xfId="49882" xr:uid="{3B8EBA49-C916-44E2-8773-75D5356BDAC9}"/>
    <cellStyle name="Salida 3 2 2 4" xfId="49883" xr:uid="{D2BDAD92-6B3A-4CD9-AB46-1C955BB6B03D}"/>
    <cellStyle name="Salida 3 2 2 4 2" xfId="49884" xr:uid="{F4BC8A97-165F-49BF-A619-6D132E969523}"/>
    <cellStyle name="Salida 3 2 2 5" xfId="49885" xr:uid="{7A07D90F-D543-4659-9FDC-2030C0FCDE60}"/>
    <cellStyle name="Salida 3 2 3" xfId="49886" xr:uid="{ABA88FEB-A180-4A41-B905-741EFB711CD8}"/>
    <cellStyle name="Salida 3 2 3 2" xfId="49887" xr:uid="{6F5B727E-68CD-4BD4-845D-6371848ECC11}"/>
    <cellStyle name="Salida 3 2 3 2 2" xfId="49888" xr:uid="{A93E6B9F-D410-418C-ABDE-95032044BC7A}"/>
    <cellStyle name="Salida 3 2 3 2 2 2" xfId="49889" xr:uid="{A5B582B0-DFA2-4AC9-9B8A-BCF52A04A5F1}"/>
    <cellStyle name="Salida 3 2 3 2 3" xfId="49890" xr:uid="{BD82D944-CD25-4418-87AF-EA5B735E9EFA}"/>
    <cellStyle name="Salida 3 2 3 3" xfId="49891" xr:uid="{30D47EC4-BEF9-41AB-AF18-9EBD05722D50}"/>
    <cellStyle name="Salida 3 2 3 3 2" xfId="49892" xr:uid="{579FC277-0922-4285-98CE-2F75A3B49D02}"/>
    <cellStyle name="Salida 3 2 3 4" xfId="49893" xr:uid="{A863C1D6-8F8F-4CDF-A40C-1F835AFA68B5}"/>
    <cellStyle name="Salida 3 2 4" xfId="49894" xr:uid="{7798407E-30C0-4D72-8CEC-AB838949CFE0}"/>
    <cellStyle name="Salida 3 2 4 2" xfId="49895" xr:uid="{167A13FA-2416-44A6-8ABD-7891C614A362}"/>
    <cellStyle name="Salida 3 2 4 2 2" xfId="49896" xr:uid="{A85655B0-E0A0-4292-9732-1B6A48568279}"/>
    <cellStyle name="Salida 3 2 4 3" xfId="49897" xr:uid="{3E14A53E-DEFC-47C5-8437-8A95D6F89336}"/>
    <cellStyle name="Salida 3 2 5" xfId="49898" xr:uid="{7ACEB68E-A754-466C-A563-B7F87BBC549A}"/>
    <cellStyle name="Salida 3 2 5 2" xfId="49899" xr:uid="{C661B8A9-AF04-4007-A7D3-B547FA0EF31F}"/>
    <cellStyle name="Salida 3 2 5 2 2" xfId="49900" xr:uid="{3B481654-35E7-4436-9AB7-C09C8C11D1C6}"/>
    <cellStyle name="Salida 3 2 5 3" xfId="49901" xr:uid="{0EDE9783-B104-4379-886E-438BDD8DBC9C}"/>
    <cellStyle name="Salida 3 2 6" xfId="49902" xr:uid="{7DE91E64-8850-41F8-AA34-491609644A39}"/>
    <cellStyle name="Salida 3 2 6 2" xfId="49903" xr:uid="{5265D73B-F90D-45C1-8755-A216353986E9}"/>
    <cellStyle name="Salida 3 2 7" xfId="49904" xr:uid="{7F8B632C-47E0-4131-BDDD-6547F7A50F5E}"/>
    <cellStyle name="Salida 3 3" xfId="49905" xr:uid="{F3A5E93E-44A4-49D6-8F17-8875930987FB}"/>
    <cellStyle name="Salida 3 3 2" xfId="49906" xr:uid="{85B97E2B-2E13-4003-BF3B-942396AD0C80}"/>
    <cellStyle name="Salida 3 3 2 2" xfId="49907" xr:uid="{A8E5A8AD-645F-4EE0-8F93-E9E2038DD748}"/>
    <cellStyle name="Salida 3 3 2 2 2" xfId="49908" xr:uid="{35E12049-4ED1-446A-9596-1040D670B018}"/>
    <cellStyle name="Salida 3 3 2 2 2 2" xfId="49909" xr:uid="{975122AB-EB4F-4684-BCBA-A45469DBCA05}"/>
    <cellStyle name="Salida 3 3 2 2 3" xfId="49910" xr:uid="{D111320A-CACF-40D1-A76E-8F7BE976B333}"/>
    <cellStyle name="Salida 3 3 2 3" xfId="49911" xr:uid="{D74B4197-2575-4D04-9432-5164A16AEBEA}"/>
    <cellStyle name="Salida 3 3 2 3 2" xfId="49912" xr:uid="{99C9056D-271A-4860-835C-B80E146CBA70}"/>
    <cellStyle name="Salida 3 3 2 4" xfId="49913" xr:uid="{C3AA6D74-D0A7-4141-B036-1606F39EF079}"/>
    <cellStyle name="Salida 3 3 3" xfId="49914" xr:uid="{025176F1-CA8A-448C-94C3-2BE4773C932E}"/>
    <cellStyle name="Salida 3 3 3 2" xfId="49915" xr:uid="{7B60389A-C447-4C80-9BCC-553E2DC09B5B}"/>
    <cellStyle name="Salida 3 3 3 2 2" xfId="49916" xr:uid="{FDD43C0E-B504-400A-B566-C40CC21C8A79}"/>
    <cellStyle name="Salida 3 3 3 3" xfId="49917" xr:uid="{FBC43BD2-0DBD-486B-9F90-0F8ACEB75DB1}"/>
    <cellStyle name="Salida 3 3 4" xfId="49918" xr:uid="{94977839-BB45-4884-A31A-77B6863844A9}"/>
    <cellStyle name="Salida 3 3 4 2" xfId="49919" xr:uid="{7D27AC6E-D06E-46C7-ADA3-B76A2E2D77DC}"/>
    <cellStyle name="Salida 3 3 5" xfId="49920" xr:uid="{697BAB27-0FBB-4FEB-A908-900EED16B5BF}"/>
    <cellStyle name="Salida 3 4" xfId="49921" xr:uid="{8A5C0177-27A3-422C-B395-118812E383CF}"/>
    <cellStyle name="Salida 3 4 2" xfId="49922" xr:uid="{64FE7761-52BE-4FF2-A6E3-32799002F952}"/>
    <cellStyle name="Salida 3 4 2 2" xfId="49923" xr:uid="{6CAE4D58-E103-4555-811A-3B3B6ECABA54}"/>
    <cellStyle name="Salida 3 4 2 2 2" xfId="49924" xr:uid="{63901FCB-C394-44F2-A04B-CD7CC2A26355}"/>
    <cellStyle name="Salida 3 4 2 2 2 2" xfId="49925" xr:uid="{23B305C6-F342-4FB4-8E9B-915C6038D59E}"/>
    <cellStyle name="Salida 3 4 2 2 3" xfId="49926" xr:uid="{39577D7D-F944-4ABE-9E7A-74362764C8C2}"/>
    <cellStyle name="Salida 3 4 2 3" xfId="49927" xr:uid="{B384BC78-FDE2-4A2D-A97D-7D8F71C31DA0}"/>
    <cellStyle name="Salida 3 4 2 3 2" xfId="49928" xr:uid="{B74A9C8E-3A79-4663-8AD9-72E7A6ECCB1E}"/>
    <cellStyle name="Salida 3 4 2 4" xfId="49929" xr:uid="{BF9119FD-E0F8-4315-A8A1-F30D88713356}"/>
    <cellStyle name="Salida 3 4 3" xfId="49930" xr:uid="{924D31B1-0EFD-4354-AE40-0E048EB9505C}"/>
    <cellStyle name="Salida 3 4 3 2" xfId="49931" xr:uid="{0B466A44-3B82-4A49-8FE1-6D6E2AD58ADF}"/>
    <cellStyle name="Salida 3 4 3 2 2" xfId="49932" xr:uid="{8C1A9F54-F58E-4367-959F-B49F5BCFB39D}"/>
    <cellStyle name="Salida 3 4 3 3" xfId="49933" xr:uid="{CE836D43-D904-4AE9-89A0-FA6893860E2C}"/>
    <cellStyle name="Salida 3 4 4" xfId="49934" xr:uid="{FD3B0D27-B0B4-4381-BB9A-DCA655E003B3}"/>
    <cellStyle name="Salida 3 4 4 2" xfId="49935" xr:uid="{A3C5CA88-2AC1-44B2-86FA-4EFD2FB41B5F}"/>
    <cellStyle name="Salida 3 4 5" xfId="49936" xr:uid="{10F07606-C059-4653-98D6-6E923EB4BE77}"/>
    <cellStyle name="Salida 3 5" xfId="49937" xr:uid="{32971243-4D4D-4047-9793-8DF08EF1C34D}"/>
    <cellStyle name="Salida 3 5 2" xfId="49938" xr:uid="{2754CF8B-804A-4678-ABA5-603429B63733}"/>
    <cellStyle name="Salida 3 5 2 2" xfId="49939" xr:uid="{A2BCB38F-C2A8-4C86-9096-7B0DA092E760}"/>
    <cellStyle name="Salida 3 5 2 2 2" xfId="49940" xr:uid="{198B7BCC-D1A0-41CF-B637-454EBA4D4552}"/>
    <cellStyle name="Salida 3 5 2 2 2 2" xfId="49941" xr:uid="{7D380D9B-3408-41A0-82A7-8F8A9DCD3581}"/>
    <cellStyle name="Salida 3 5 2 2 3" xfId="49942" xr:uid="{51C70DFE-68C4-4D05-8FE1-DAA3C2D37738}"/>
    <cellStyle name="Salida 3 5 2 3" xfId="49943" xr:uid="{5A23240B-52E8-411B-B889-B527F5CB1817}"/>
    <cellStyle name="Salida 3 5 2 3 2" xfId="49944" xr:uid="{058670D7-89C6-4E0E-BB5D-6D26F2078715}"/>
    <cellStyle name="Salida 3 5 2 4" xfId="49945" xr:uid="{9C0FB1E5-8E43-4949-A2FC-BF6BAC179157}"/>
    <cellStyle name="Salida 3 5 3" xfId="49946" xr:uid="{C1018D1D-B400-4450-AA20-2091C9365E5C}"/>
    <cellStyle name="Salida 3 5 3 2" xfId="49947" xr:uid="{8C87D167-F234-444E-945D-616FFBA34858}"/>
    <cellStyle name="Salida 3 5 3 2 2" xfId="49948" xr:uid="{4CA42D9A-6C8C-4F75-B7F9-F5B3D025DF78}"/>
    <cellStyle name="Salida 3 5 3 3" xfId="49949" xr:uid="{B4C85AC8-5337-4C11-9E2B-4E2AFC73B643}"/>
    <cellStyle name="Salida 3 5 4" xfId="49950" xr:uid="{B843ECA3-C834-4D93-9832-817BC1D41F65}"/>
    <cellStyle name="Salida 3 5 4 2" xfId="49951" xr:uid="{767231E4-A5AA-4048-8F14-AED8D546C0F0}"/>
    <cellStyle name="Salida 3 5 5" xfId="49952" xr:uid="{B590991A-EC14-40D5-8DB8-A1A87DDF2DB6}"/>
    <cellStyle name="Salida 3 6" xfId="49953" xr:uid="{66D966B6-C3A4-491D-AC4F-4200607F5932}"/>
    <cellStyle name="Salida 3 6 2" xfId="49954" xr:uid="{7D5FC07E-554F-4BD1-8A3E-4FD2D501AC85}"/>
    <cellStyle name="Salida 3 6 2 2" xfId="49955" xr:uid="{A51C4C28-95AD-4700-AA7E-979B6822363F}"/>
    <cellStyle name="Salida 3 6 2 2 2" xfId="49956" xr:uid="{1DE24F2F-E3EA-445C-B158-520C1C17BD56}"/>
    <cellStyle name="Salida 3 6 2 2 2 2" xfId="49957" xr:uid="{7FE8B63E-793E-4A1B-B0F4-1472F4E050EF}"/>
    <cellStyle name="Salida 3 6 2 2 3" xfId="49958" xr:uid="{0A13E41F-514D-408B-B33F-F85593749799}"/>
    <cellStyle name="Salida 3 6 2 3" xfId="49959" xr:uid="{B04643A3-2381-43E8-A745-57818D90461B}"/>
    <cellStyle name="Salida 3 6 2 3 2" xfId="49960" xr:uid="{0DD28FF7-F80F-4D7D-84CA-C4EA7D41E7A6}"/>
    <cellStyle name="Salida 3 6 2 4" xfId="49961" xr:uid="{3389ED3E-FE4E-4896-AF56-E79DC924EDA6}"/>
    <cellStyle name="Salida 3 6 3" xfId="49962" xr:uid="{287C8084-7F60-4926-A1D2-020945E3EDA8}"/>
    <cellStyle name="Salida 3 6 3 2" xfId="49963" xr:uid="{48BDAE47-A24A-4E4A-ADCE-0EA4756EEB68}"/>
    <cellStyle name="Salida 3 6 3 2 2" xfId="49964" xr:uid="{97FC32D1-D73F-432D-86A1-91E96F677753}"/>
    <cellStyle name="Salida 3 6 3 3" xfId="49965" xr:uid="{1571FBB0-F860-4D5D-9AA1-A65C807FB136}"/>
    <cellStyle name="Salida 3 6 4" xfId="49966" xr:uid="{A46AAD8E-F026-4CDE-9EA5-53D9E57FCF2E}"/>
    <cellStyle name="Salida 3 6 4 2" xfId="49967" xr:uid="{ECB7DA02-2D28-4D4D-B5A0-D046884C0782}"/>
    <cellStyle name="Salida 3 6 5" xfId="49968" xr:uid="{58321820-E857-457E-9287-A8662D029029}"/>
    <cellStyle name="Salida 3 7" xfId="49969" xr:uid="{DEF5EAC9-30B7-416F-9788-07C065EAC8E7}"/>
    <cellStyle name="Salida 3 7 2" xfId="49970" xr:uid="{ECC4375A-924E-4F88-8795-C30CFF152948}"/>
    <cellStyle name="Salida 3 7 2 2" xfId="49971" xr:uid="{F4E42EF9-C26B-440D-936A-6065EA81CD79}"/>
    <cellStyle name="Salida 3 7 2 2 2" xfId="49972" xr:uid="{765A451B-5FF5-47CE-9E2E-D89E001ECC20}"/>
    <cellStyle name="Salida 3 7 2 3" xfId="49973" xr:uid="{49957329-243F-4363-B0BB-71A6BF681B1C}"/>
    <cellStyle name="Salida 3 7 3" xfId="49974" xr:uid="{1B476479-08E0-43A5-8F70-E5E59FBB61BB}"/>
    <cellStyle name="Salida 3 7 3 2" xfId="49975" xr:uid="{648C90E1-8878-4B5C-9154-6E103CD752EE}"/>
    <cellStyle name="Salida 3 7 4" xfId="49976" xr:uid="{1098EC50-91C8-4B99-9AB3-84A84C383878}"/>
    <cellStyle name="Salida 3 8" xfId="49977" xr:uid="{8264F6E7-AE94-4D45-B546-AA090E32BB91}"/>
    <cellStyle name="Salida 3 8 2" xfId="49978" xr:uid="{ACA89520-7227-42EC-A954-443619470A40}"/>
    <cellStyle name="Salida 3 8 2 2" xfId="49979" xr:uid="{5C0C68FF-3716-42A9-9FCF-4D2A84009D61}"/>
    <cellStyle name="Salida 3 8 3" xfId="49980" xr:uid="{53ADD6E1-ABB8-480E-B131-C36B063E0A09}"/>
    <cellStyle name="Salida 3 9" xfId="49981" xr:uid="{7DD4470F-927A-4F54-AB7D-62EF5BB9EAEA}"/>
    <cellStyle name="Salida 3 9 2" xfId="49982" xr:uid="{F24414D2-3DCF-4C47-9345-46FBA52A6A9A}"/>
    <cellStyle name="Salida 3 9 2 2" xfId="49983" xr:uid="{8B5A15BA-D605-4844-8340-D4A28C834E72}"/>
    <cellStyle name="Salida 3 9 3" xfId="49984" xr:uid="{55FF2358-5232-42DF-916E-B40E3C4E7129}"/>
    <cellStyle name="Salida 4" xfId="49985" xr:uid="{A49B9961-8A5A-45B4-B0D4-82929453A294}"/>
    <cellStyle name="Salida 4 10" xfId="49986" xr:uid="{0AF808DA-54D3-46F1-B95C-81027C2C593C}"/>
    <cellStyle name="Salida 4 10 2" xfId="49987" xr:uid="{7DA5F4CD-5B28-401B-804B-6D178A303A5E}"/>
    <cellStyle name="Salida 4 10 2 2" xfId="49988" xr:uid="{101B8B81-2A1E-456C-89A0-6F1A599653F5}"/>
    <cellStyle name="Salida 4 10 3" xfId="49989" xr:uid="{5798E064-5B6D-4571-94FA-DE204ED7175F}"/>
    <cellStyle name="Salida 4 11" xfId="49990" xr:uid="{112F44DE-AFCE-41D0-9C2E-98B5E9F8970D}"/>
    <cellStyle name="Salida 4 11 2" xfId="49991" xr:uid="{573810F0-AA01-4499-A11E-4819CB148E74}"/>
    <cellStyle name="Salida 4 12" xfId="49992" xr:uid="{12700890-D1DB-4BAE-B599-BF51A6DBF34C}"/>
    <cellStyle name="Salida 4 12 2" xfId="49993" xr:uid="{4BCDE55C-BF33-43B4-881C-A0E41090559F}"/>
    <cellStyle name="Salida 4 13" xfId="49994" xr:uid="{2DD782BD-2C87-4DF5-8B42-0688F60D0893}"/>
    <cellStyle name="Salida 4 2" xfId="49995" xr:uid="{76D87438-3F02-4AD9-A467-F609B3238536}"/>
    <cellStyle name="Salida 4 2 10" xfId="49996" xr:uid="{22884E90-FD94-4984-B8DD-783587675D45}"/>
    <cellStyle name="Salida 4 2 2" xfId="49997" xr:uid="{30E17E5F-7D0E-4DA5-8DD0-26BEEBBFE7C8}"/>
    <cellStyle name="Salida 4 2 2 2" xfId="49998" xr:uid="{6F1006EE-CB4A-445B-BA6C-DA4A8A9709FC}"/>
    <cellStyle name="Salida 4 2 2 2 2" xfId="49999" xr:uid="{7C55EEAF-E102-4FF5-991D-07EA49598E19}"/>
    <cellStyle name="Salida 4 2 2 2 2 2" xfId="50000" xr:uid="{660FD898-81AA-464F-9986-C871C6E9459B}"/>
    <cellStyle name="Salida 4 2 2 2 2 2 2" xfId="50001" xr:uid="{A72B66ED-B765-4183-8964-69AFB320F7C5}"/>
    <cellStyle name="Salida 4 2 2 2 2 3" xfId="50002" xr:uid="{0A42AD07-7870-4AA6-AD52-E96E4DAC5E13}"/>
    <cellStyle name="Salida 4 2 2 2 3" xfId="50003" xr:uid="{F9F251A0-B696-48F5-91D4-35821F41A93B}"/>
    <cellStyle name="Salida 4 2 2 2 3 2" xfId="50004" xr:uid="{FB53BD05-B1C0-4251-B98C-092CB9C8C678}"/>
    <cellStyle name="Salida 4 2 2 2 4" xfId="50005" xr:uid="{A0392EAE-C722-40DE-BD67-D124DB669A4F}"/>
    <cellStyle name="Salida 4 2 2 3" xfId="50006" xr:uid="{5DF25F7D-E17A-4096-A50F-6AD172F588BB}"/>
    <cellStyle name="Salida 4 2 2 3 2" xfId="50007" xr:uid="{C55DDE37-0B7E-4061-8342-99B72A07B969}"/>
    <cellStyle name="Salida 4 2 2 3 2 2" xfId="50008" xr:uid="{496E152C-FBFC-4940-BBA5-179FA7C47DAC}"/>
    <cellStyle name="Salida 4 2 2 3 3" xfId="50009" xr:uid="{E3BB4BFB-3B8E-4F42-891A-869D8302B1E3}"/>
    <cellStyle name="Salida 4 2 2 4" xfId="50010" xr:uid="{D048FF20-93EC-4DFF-AC0A-0EC314A21291}"/>
    <cellStyle name="Salida 4 2 2 4 2" xfId="50011" xr:uid="{976E94BD-DAC3-4C97-A597-3AF1A56DE40F}"/>
    <cellStyle name="Salida 4 2 2 5" xfId="50012" xr:uid="{37C687F4-2DEB-4938-A21B-9466AD13E31E}"/>
    <cellStyle name="Salida 4 2 3" xfId="50013" xr:uid="{83D8C3BC-90D6-41E8-9B54-2A7A55B12DA7}"/>
    <cellStyle name="Salida 4 2 3 2" xfId="50014" xr:uid="{628B76A6-1C36-4C8C-8B59-D867244B885D}"/>
    <cellStyle name="Salida 4 2 3 2 2" xfId="50015" xr:uid="{FB3D5F48-20F4-40D9-BCFF-B0F67FA7DA68}"/>
    <cellStyle name="Salida 4 2 3 2 2 2" xfId="50016" xr:uid="{08661855-F9B0-48FF-924D-0035686298AC}"/>
    <cellStyle name="Salida 4 2 3 2 2 2 2" xfId="50017" xr:uid="{FF095913-DD41-45A6-89E1-CAF460F18706}"/>
    <cellStyle name="Salida 4 2 3 2 2 3" xfId="50018" xr:uid="{BC40E6B5-C5D2-497F-A859-741340196CB3}"/>
    <cellStyle name="Salida 4 2 3 2 3" xfId="50019" xr:uid="{1CB7AAED-54C6-48E0-BD0B-84F7DA25E0E4}"/>
    <cellStyle name="Salida 4 2 3 2 3 2" xfId="50020" xr:uid="{543EB345-9EA3-4AC3-9E60-A87BF6BE3807}"/>
    <cellStyle name="Salida 4 2 3 2 4" xfId="50021" xr:uid="{1B649091-B0D7-4123-891E-F331AB5B78BC}"/>
    <cellStyle name="Salida 4 2 3 3" xfId="50022" xr:uid="{AFC46F41-4F63-4FEB-8558-F64474AAD442}"/>
    <cellStyle name="Salida 4 2 3 3 2" xfId="50023" xr:uid="{323CDCA5-B8F3-4F88-B087-2FF48E878308}"/>
    <cellStyle name="Salida 4 2 3 3 2 2" xfId="50024" xr:uid="{CD28DF43-BD18-4EE6-BEF9-69B2C75282DF}"/>
    <cellStyle name="Salida 4 2 3 3 3" xfId="50025" xr:uid="{5607A3AE-271D-4BEF-8EE1-EA8485E2B7EF}"/>
    <cellStyle name="Salida 4 2 3 4" xfId="50026" xr:uid="{44A09205-071E-4EEF-AA12-A45476BB6DF7}"/>
    <cellStyle name="Salida 4 2 3 4 2" xfId="50027" xr:uid="{62B66657-688D-4E3D-86F7-67E70A3E4220}"/>
    <cellStyle name="Salida 4 2 3 5" xfId="50028" xr:uid="{5C0B8B69-DB60-410F-823F-BD2D7ACD701C}"/>
    <cellStyle name="Salida 4 2 4" xfId="50029" xr:uid="{F9B7E41A-A112-4455-8871-AD7AE98F19E6}"/>
    <cellStyle name="Salida 4 2 4 2" xfId="50030" xr:uid="{473112A4-3F09-42FF-8DAE-3A47AF5438E0}"/>
    <cellStyle name="Salida 4 2 4 2 2" xfId="50031" xr:uid="{24F71D1A-8965-45EE-8CBA-E91D92B2182D}"/>
    <cellStyle name="Salida 4 2 4 2 2 2" xfId="50032" xr:uid="{DDB28104-2C2C-47C8-AE00-DE2CB77DDBC7}"/>
    <cellStyle name="Salida 4 2 4 2 2 2 2" xfId="50033" xr:uid="{E6E38CDA-5D11-4F58-A183-879349AA0E31}"/>
    <cellStyle name="Salida 4 2 4 2 2 3" xfId="50034" xr:uid="{7D519994-8B34-481D-804B-C911DB93AE0D}"/>
    <cellStyle name="Salida 4 2 4 2 3" xfId="50035" xr:uid="{F9EE3356-CA5C-4AE1-8DFB-C459C730DBC4}"/>
    <cellStyle name="Salida 4 2 4 2 3 2" xfId="50036" xr:uid="{9DDA015C-DEB3-4150-910E-DC754B13D5C3}"/>
    <cellStyle name="Salida 4 2 4 2 4" xfId="50037" xr:uid="{0A716761-6E61-465D-A6AB-130E013DD3A7}"/>
    <cellStyle name="Salida 4 2 4 3" xfId="50038" xr:uid="{3D58F20B-82D7-4247-9910-6D0F6C8695F0}"/>
    <cellStyle name="Salida 4 2 4 3 2" xfId="50039" xr:uid="{69886D9A-C71D-4808-9B49-91D2044F5208}"/>
    <cellStyle name="Salida 4 2 4 3 2 2" xfId="50040" xr:uid="{93B46BE7-A567-4B33-A83D-D89A6DEA8194}"/>
    <cellStyle name="Salida 4 2 4 3 3" xfId="50041" xr:uid="{4F87DA48-F111-424C-93ED-21A8284AD3E1}"/>
    <cellStyle name="Salida 4 2 4 4" xfId="50042" xr:uid="{E88CD88C-6119-4C99-87B3-927161D9CA37}"/>
    <cellStyle name="Salida 4 2 4 4 2" xfId="50043" xr:uid="{FA85C50A-31E3-4EF1-9DB5-CCDD49C6EC20}"/>
    <cellStyle name="Salida 4 2 4 5" xfId="50044" xr:uid="{D1A7AB53-B386-4FFA-BFF0-52B00D5D479A}"/>
    <cellStyle name="Salida 4 2 5" xfId="50045" xr:uid="{B7D51EFA-CC7E-4783-9536-FB74E41FF39B}"/>
    <cellStyle name="Salida 4 2 5 2" xfId="50046" xr:uid="{F037FA4B-F229-4908-9A91-0C16C4ED57CB}"/>
    <cellStyle name="Salida 4 2 5 2 2" xfId="50047" xr:uid="{7F7B418A-80BE-421F-989A-3C3BBC164A51}"/>
    <cellStyle name="Salida 4 2 5 2 2 2" xfId="50048" xr:uid="{3B0930AB-5B4F-4EB0-A62F-0639375635F4}"/>
    <cellStyle name="Salida 4 2 5 2 2 2 2" xfId="50049" xr:uid="{E0461AFC-2F13-4CAF-9BAA-7C4CE752EFB1}"/>
    <cellStyle name="Salida 4 2 5 2 2 3" xfId="50050" xr:uid="{1A8D3CD6-D2DB-425D-A8EE-549CC69697C8}"/>
    <cellStyle name="Salida 4 2 5 2 3" xfId="50051" xr:uid="{EA2E9BE5-EF64-44BC-B070-168B198F6B24}"/>
    <cellStyle name="Salida 4 2 5 2 3 2" xfId="50052" xr:uid="{C886711F-BAED-4682-AB08-FD2967911357}"/>
    <cellStyle name="Salida 4 2 5 2 4" xfId="50053" xr:uid="{4A32B7FD-2E9F-4256-AC89-22FD185BC39C}"/>
    <cellStyle name="Salida 4 2 5 3" xfId="50054" xr:uid="{E0C93DF4-9513-401A-B59D-79DEAF796C46}"/>
    <cellStyle name="Salida 4 2 5 3 2" xfId="50055" xr:uid="{ADF232EC-D5A3-4DF9-B286-C1F7BD1E29D0}"/>
    <cellStyle name="Salida 4 2 5 3 2 2" xfId="50056" xr:uid="{2AFFE5C5-83E7-4756-96FC-2D36D4CA2929}"/>
    <cellStyle name="Salida 4 2 5 3 3" xfId="50057" xr:uid="{13F0885F-07E9-4D7B-9987-01E726A8E39C}"/>
    <cellStyle name="Salida 4 2 5 4" xfId="50058" xr:uid="{A15B42AB-9370-47C7-9FBA-68152AC4B21E}"/>
    <cellStyle name="Salida 4 2 5 4 2" xfId="50059" xr:uid="{110EA1FC-2E07-4191-9207-08CF6D26DC75}"/>
    <cellStyle name="Salida 4 2 5 5" xfId="50060" xr:uid="{6907D52F-2FDC-4FBC-A50F-5C6B86E312E7}"/>
    <cellStyle name="Salida 4 2 6" xfId="50061" xr:uid="{5843CE0A-5B57-459F-B372-618E9F165B1F}"/>
    <cellStyle name="Salida 4 2 6 2" xfId="50062" xr:uid="{867A2B9A-B470-4C9A-AE16-1F622C07EFAC}"/>
    <cellStyle name="Salida 4 2 6 2 2" xfId="50063" xr:uid="{2FC8F321-30CA-46EC-AD73-467E392284B7}"/>
    <cellStyle name="Salida 4 2 6 2 2 2" xfId="50064" xr:uid="{70F7238C-2D01-42ED-93F0-AFAF76504EB4}"/>
    <cellStyle name="Salida 4 2 6 2 3" xfId="50065" xr:uid="{34F104C5-A82A-432D-BEA2-2888BA4D2EC8}"/>
    <cellStyle name="Salida 4 2 6 3" xfId="50066" xr:uid="{1EAE7783-1B60-4DFE-9E8E-B348B4EABADF}"/>
    <cellStyle name="Salida 4 2 6 3 2" xfId="50067" xr:uid="{590B6AF6-8FE2-45CF-B828-12A54662536D}"/>
    <cellStyle name="Salida 4 2 6 4" xfId="50068" xr:uid="{50458EB4-6190-4894-9BF6-DAF01609FCCD}"/>
    <cellStyle name="Salida 4 2 7" xfId="50069" xr:uid="{84A804FE-4959-4944-AB62-0CC2C2AE5531}"/>
    <cellStyle name="Salida 4 2 7 2" xfId="50070" xr:uid="{8B047AFA-2F01-4680-9600-0EC129D3CD5B}"/>
    <cellStyle name="Salida 4 2 7 2 2" xfId="50071" xr:uid="{F1F17603-304C-48CB-BE00-290FF8B6D740}"/>
    <cellStyle name="Salida 4 2 7 3" xfId="50072" xr:uid="{AA368578-A074-4CDE-AAD5-91344AA506F6}"/>
    <cellStyle name="Salida 4 2 8" xfId="50073" xr:uid="{C70D0367-4009-4DA3-8075-344F934B6992}"/>
    <cellStyle name="Salida 4 2 8 2" xfId="50074" xr:uid="{1AD20294-EE42-4A83-9847-EE1BE69643F2}"/>
    <cellStyle name="Salida 4 2 8 2 2" xfId="50075" xr:uid="{18357631-DC71-4239-BB3F-4BC9F414A3F2}"/>
    <cellStyle name="Salida 4 2 8 3" xfId="50076" xr:uid="{CE66154A-42EF-4D63-84BF-91C10ECDB543}"/>
    <cellStyle name="Salida 4 2 9" xfId="50077" xr:uid="{F09F71E5-88DD-4799-A6C6-AD42352E4991}"/>
    <cellStyle name="Salida 4 2 9 2" xfId="50078" xr:uid="{17A0FD11-006A-48D0-B5D4-F7B1910E88F6}"/>
    <cellStyle name="Salida 4 3" xfId="50079" xr:uid="{D7442AD3-D4F4-4E48-BB12-BF6C860D882A}"/>
    <cellStyle name="Salida 4 3 2" xfId="50080" xr:uid="{724F580C-D790-435F-B879-BB6CCE77EA0F}"/>
    <cellStyle name="Salida 4 3 2 2" xfId="50081" xr:uid="{60A7A940-B56D-4F53-BCBB-E4BEB6AE945E}"/>
    <cellStyle name="Salida 4 3 2 2 2" xfId="50082" xr:uid="{A2105013-C1FD-4755-A9A0-44015FF3E40F}"/>
    <cellStyle name="Salida 4 3 2 2 2 2" xfId="50083" xr:uid="{2D6D99A4-CC95-4396-92B9-245B74EF7B16}"/>
    <cellStyle name="Salida 4 3 2 2 2 2 2" xfId="50084" xr:uid="{D058533C-16A8-4753-BDEF-835E090F482E}"/>
    <cellStyle name="Salida 4 3 2 2 2 3" xfId="50085" xr:uid="{2286DF3F-F7EE-4318-B100-EAAF1A862FF6}"/>
    <cellStyle name="Salida 4 3 2 2 3" xfId="50086" xr:uid="{D71DC817-F619-4C50-BFB4-FC2C3EF03F64}"/>
    <cellStyle name="Salida 4 3 2 2 3 2" xfId="50087" xr:uid="{9FFD0538-2F00-4165-B896-B4DCA3D90D83}"/>
    <cellStyle name="Salida 4 3 2 2 4" xfId="50088" xr:uid="{0DC39120-7EFF-400A-AD7D-781F00552938}"/>
    <cellStyle name="Salida 4 3 2 3" xfId="50089" xr:uid="{6317267B-D9CE-4A18-A395-5DB7C026181D}"/>
    <cellStyle name="Salida 4 3 2 3 2" xfId="50090" xr:uid="{8DFB53A2-397C-4A7A-9428-8A4DA50D0914}"/>
    <cellStyle name="Salida 4 3 2 3 2 2" xfId="50091" xr:uid="{EE2C4717-28F3-4271-9D2E-8CA0E04A9342}"/>
    <cellStyle name="Salida 4 3 2 3 3" xfId="50092" xr:uid="{1DB5AC4E-9690-458B-B9E2-B9F5CEEAF796}"/>
    <cellStyle name="Salida 4 3 2 4" xfId="50093" xr:uid="{FEF86865-2A27-4EE1-AE83-3F1A6541F6BD}"/>
    <cellStyle name="Salida 4 3 2 4 2" xfId="50094" xr:uid="{6EC88752-91BF-453B-BAD3-5339FA70B799}"/>
    <cellStyle name="Salida 4 3 2 5" xfId="50095" xr:uid="{A59ACC5B-BEBA-4A56-89FF-36CFADF80DDB}"/>
    <cellStyle name="Salida 4 3 3" xfId="50096" xr:uid="{8E4940DD-C13E-49BB-B354-DF9C9D2D15E1}"/>
    <cellStyle name="Salida 4 3 3 2" xfId="50097" xr:uid="{89BA0C18-0B54-464D-9018-EB1764E73171}"/>
    <cellStyle name="Salida 4 3 3 2 2" xfId="50098" xr:uid="{4D5CBD4B-CC4E-40ED-8377-352C9FAAFFFF}"/>
    <cellStyle name="Salida 4 3 3 2 2 2" xfId="50099" xr:uid="{5BC8EED5-A47C-4895-9339-66D759725EC5}"/>
    <cellStyle name="Salida 4 3 3 2 3" xfId="50100" xr:uid="{83C63C65-E5B1-4298-9764-E5A3614C5BD3}"/>
    <cellStyle name="Salida 4 3 3 3" xfId="50101" xr:uid="{67E87B69-6B63-4F13-A268-7F9E6D2B5DC4}"/>
    <cellStyle name="Salida 4 3 3 3 2" xfId="50102" xr:uid="{9452B840-55CE-402E-9AAC-3C60AFC3F897}"/>
    <cellStyle name="Salida 4 3 3 4" xfId="50103" xr:uid="{2D129178-90BC-48A7-812E-1748BE1D20B1}"/>
    <cellStyle name="Salida 4 3 4" xfId="50104" xr:uid="{B5034730-C7F1-4DD8-849F-332CDA473EA7}"/>
    <cellStyle name="Salida 4 3 4 2" xfId="50105" xr:uid="{15C3AACA-3F01-4CC3-9F98-6E43835BA5C6}"/>
    <cellStyle name="Salida 4 3 4 2 2" xfId="50106" xr:uid="{272AE99B-68CD-4BAD-9E30-B67BF809B852}"/>
    <cellStyle name="Salida 4 3 4 3" xfId="50107" xr:uid="{7DFED118-E285-4064-B164-85B0BEED4247}"/>
    <cellStyle name="Salida 4 3 5" xfId="50108" xr:uid="{7A529C46-F29A-4595-B3ED-10487F80C491}"/>
    <cellStyle name="Salida 4 3 5 2" xfId="50109" xr:uid="{98576DB2-3416-448A-9B7B-6794E9E7DCFA}"/>
    <cellStyle name="Salida 4 3 5 2 2" xfId="50110" xr:uid="{001BF6E6-CCDE-495C-A494-1AA256C524E1}"/>
    <cellStyle name="Salida 4 3 5 3" xfId="50111" xr:uid="{31D7DE6D-C33B-40D8-950C-7C36172C1DA7}"/>
    <cellStyle name="Salida 4 3 6" xfId="50112" xr:uid="{EB70B7BF-CE9D-4F49-B0F5-FB15BC185C15}"/>
    <cellStyle name="Salida 4 3 6 2" xfId="50113" xr:uid="{FB38A335-246B-4156-8835-27B835C19B0A}"/>
    <cellStyle name="Salida 4 3 7" xfId="50114" xr:uid="{A5A0969B-796F-4F0B-B7E0-37CFEFA18F2C}"/>
    <cellStyle name="Salida 4 4" xfId="50115" xr:uid="{9EE621AD-8BFE-4AD4-9450-0DC55D55E081}"/>
    <cellStyle name="Salida 4 4 2" xfId="50116" xr:uid="{371E3753-585B-42CA-90D4-ACC6B45CFEED}"/>
    <cellStyle name="Salida 4 4 2 2" xfId="50117" xr:uid="{2AC0309E-14EA-4052-B28F-A57553E45561}"/>
    <cellStyle name="Salida 4 4 2 2 2" xfId="50118" xr:uid="{EF9A358F-15A3-426E-A013-3A29B1D410A3}"/>
    <cellStyle name="Salida 4 4 2 2 2 2" xfId="50119" xr:uid="{CA7BD3DC-CEAA-40BA-A7CE-E9A80C2AD61D}"/>
    <cellStyle name="Salida 4 4 2 2 3" xfId="50120" xr:uid="{DFD7F8D3-3856-4D4E-BB29-317E0F5EA470}"/>
    <cellStyle name="Salida 4 4 2 3" xfId="50121" xr:uid="{D6290610-2CD9-4642-A7FD-78BBD4DC93FC}"/>
    <cellStyle name="Salida 4 4 2 3 2" xfId="50122" xr:uid="{6F04FB99-FF7B-44B5-9688-93D4A1E0A3DD}"/>
    <cellStyle name="Salida 4 4 2 4" xfId="50123" xr:uid="{F9F1DF0C-6BA0-4009-8B55-E320041487D1}"/>
    <cellStyle name="Salida 4 4 3" xfId="50124" xr:uid="{EEB1F5ED-9140-4DFB-AAAD-7EE440FFC5E4}"/>
    <cellStyle name="Salida 4 4 3 2" xfId="50125" xr:uid="{D3528205-28EE-407C-9AD1-1BB50CC467EF}"/>
    <cellStyle name="Salida 4 4 3 2 2" xfId="50126" xr:uid="{CA832CE4-3651-436B-844A-F1D81AEB1E96}"/>
    <cellStyle name="Salida 4 4 3 3" xfId="50127" xr:uid="{5B4EBF3B-5787-4FAA-990C-FEA37ACA53DA}"/>
    <cellStyle name="Salida 4 4 4" xfId="50128" xr:uid="{9D81454C-227E-4CF8-9774-AEEB1BFAF647}"/>
    <cellStyle name="Salida 4 4 4 2" xfId="50129" xr:uid="{D7577285-7D72-4C81-9C31-58E51A9AC216}"/>
    <cellStyle name="Salida 4 4 5" xfId="50130" xr:uid="{F646256C-ACF4-43A2-B07B-CEA41445D07B}"/>
    <cellStyle name="Salida 4 5" xfId="50131" xr:uid="{1F52F2E3-F812-49FC-A76C-C91ED2B56938}"/>
    <cellStyle name="Salida 4 5 2" xfId="50132" xr:uid="{0874BE0E-0612-432E-8436-878AF69BE7F6}"/>
    <cellStyle name="Salida 4 5 2 2" xfId="50133" xr:uid="{932C4EBD-7515-4A1C-8825-3C1C30A1CFA7}"/>
    <cellStyle name="Salida 4 5 2 2 2" xfId="50134" xr:uid="{B44CDC95-2032-4546-AAD0-4AB4E1A63CDC}"/>
    <cellStyle name="Salida 4 5 2 2 2 2" xfId="50135" xr:uid="{89C40134-08A4-44F4-819F-0F50BC5231B0}"/>
    <cellStyle name="Salida 4 5 2 2 3" xfId="50136" xr:uid="{C5D88B90-F768-4ACD-99F8-6BD4CCB3B168}"/>
    <cellStyle name="Salida 4 5 2 3" xfId="50137" xr:uid="{83C5C3A4-EB16-4371-B446-ACF3858F6785}"/>
    <cellStyle name="Salida 4 5 2 3 2" xfId="50138" xr:uid="{86016321-8525-435B-A9BE-098A07A8E72B}"/>
    <cellStyle name="Salida 4 5 2 4" xfId="50139" xr:uid="{14371AAC-4F28-4536-ABFE-F38CD06A2D67}"/>
    <cellStyle name="Salida 4 5 3" xfId="50140" xr:uid="{144EDAF9-30E0-4848-BD26-E2BC89F8FECC}"/>
    <cellStyle name="Salida 4 5 3 2" xfId="50141" xr:uid="{B9BF43FC-B63F-4325-90E6-ECB458EC7759}"/>
    <cellStyle name="Salida 4 5 3 2 2" xfId="50142" xr:uid="{58FC09CF-65C0-47B1-9E37-B7EDA2C39966}"/>
    <cellStyle name="Salida 4 5 3 3" xfId="50143" xr:uid="{79D7D6D1-F6E7-49F7-B91F-C4856609DD0E}"/>
    <cellStyle name="Salida 4 5 4" xfId="50144" xr:uid="{96E22BD0-8BA0-4991-A727-7E91B9B9BBE5}"/>
    <cellStyle name="Salida 4 5 4 2" xfId="50145" xr:uid="{5731BF7C-9D91-47CE-AA31-2D8E0F06EA93}"/>
    <cellStyle name="Salida 4 5 5" xfId="50146" xr:uid="{74FC2B3B-F100-4994-9D1C-E9FB3F2FE303}"/>
    <cellStyle name="Salida 4 6" xfId="50147" xr:uid="{5F4253B8-B344-4F2B-B518-FB616BEBB024}"/>
    <cellStyle name="Salida 4 6 2" xfId="50148" xr:uid="{EEDE4CF9-08CE-4D54-B270-2CD4FACC9572}"/>
    <cellStyle name="Salida 4 6 2 2" xfId="50149" xr:uid="{F5353940-4D59-4EC1-922F-31F08E91972D}"/>
    <cellStyle name="Salida 4 6 2 2 2" xfId="50150" xr:uid="{D4118631-CB11-4F96-BC1F-A9AE5225A604}"/>
    <cellStyle name="Salida 4 6 2 2 2 2" xfId="50151" xr:uid="{C561ECED-96EF-41AD-9FDD-2D2F0DF4BB7B}"/>
    <cellStyle name="Salida 4 6 2 2 3" xfId="50152" xr:uid="{FA18AD7B-8B08-495F-B480-E03064FAC6E8}"/>
    <cellStyle name="Salida 4 6 2 3" xfId="50153" xr:uid="{5EC78377-2F21-45FC-9AD3-60C6ABE1AC51}"/>
    <cellStyle name="Salida 4 6 2 3 2" xfId="50154" xr:uid="{1D979AE9-F674-4829-BC3A-6D3EA9CFF6DA}"/>
    <cellStyle name="Salida 4 6 2 4" xfId="50155" xr:uid="{731BE385-5746-4908-87E9-E9C50CB3BB4C}"/>
    <cellStyle name="Salida 4 6 3" xfId="50156" xr:uid="{1F05AE8F-A0A3-43E2-9156-897DE39280BA}"/>
    <cellStyle name="Salida 4 6 3 2" xfId="50157" xr:uid="{796BC3AF-7763-4286-9740-94CE141A8E30}"/>
    <cellStyle name="Salida 4 6 3 2 2" xfId="50158" xr:uid="{1F3BE8D4-9A62-4F88-A24E-A0809F0A7672}"/>
    <cellStyle name="Salida 4 6 3 3" xfId="50159" xr:uid="{2752D94A-084C-4606-90E4-4F0B11068D07}"/>
    <cellStyle name="Salida 4 6 4" xfId="50160" xr:uid="{A9AA2250-EFE8-4680-AFBB-D738CAEC8909}"/>
    <cellStyle name="Salida 4 6 4 2" xfId="50161" xr:uid="{FC4700E5-8770-4B23-9E1B-0D26233281B1}"/>
    <cellStyle name="Salida 4 6 5" xfId="50162" xr:uid="{A2CFA090-2679-4F2A-8A19-DA0CCF435B63}"/>
    <cellStyle name="Salida 4 7" xfId="50163" xr:uid="{AFFA5F3E-2DEC-47D9-94C6-2570D3889906}"/>
    <cellStyle name="Salida 4 7 2" xfId="50164" xr:uid="{D4A27F7E-5660-43DA-8688-BDEBDF096300}"/>
    <cellStyle name="Salida 4 7 2 2" xfId="50165" xr:uid="{166448A0-E4AF-49C5-B14F-272938C675A1}"/>
    <cellStyle name="Salida 4 7 2 2 2" xfId="50166" xr:uid="{4D734DA3-D756-4004-A37E-7EFA86C4A985}"/>
    <cellStyle name="Salida 4 7 2 2 2 2" xfId="50167" xr:uid="{ED363247-6A15-40C1-8978-75AD96FC22A5}"/>
    <cellStyle name="Salida 4 7 2 2 3" xfId="50168" xr:uid="{2AC00CB1-9DD2-4143-8CAE-0638DBDF5C9F}"/>
    <cellStyle name="Salida 4 7 2 3" xfId="50169" xr:uid="{784AB154-659D-493C-9B3C-6214EAD29E65}"/>
    <cellStyle name="Salida 4 7 2 3 2" xfId="50170" xr:uid="{93207CBA-B49A-4C87-955C-865BDD110BE9}"/>
    <cellStyle name="Salida 4 7 2 4" xfId="50171" xr:uid="{B2FFBB1D-C849-415E-87C0-293EEC916633}"/>
    <cellStyle name="Salida 4 7 3" xfId="50172" xr:uid="{FB890CC4-210D-490F-BD6F-EB67DF1C99AD}"/>
    <cellStyle name="Salida 4 7 3 2" xfId="50173" xr:uid="{D0FA7F90-A5AD-47A3-B7CE-CA86A1D5FE98}"/>
    <cellStyle name="Salida 4 7 3 2 2" xfId="50174" xr:uid="{9CBBCFC9-76EE-411F-9E8A-6DA279F05C34}"/>
    <cellStyle name="Salida 4 7 3 3" xfId="50175" xr:uid="{798561C3-35C4-4CFA-9111-05FE8B45A5C4}"/>
    <cellStyle name="Salida 4 7 4" xfId="50176" xr:uid="{B38A4D19-3DA9-4908-83CF-B70A776ABB5A}"/>
    <cellStyle name="Salida 4 7 4 2" xfId="50177" xr:uid="{2CE06687-85FD-4C66-85E2-5FA3B9CEBF0D}"/>
    <cellStyle name="Salida 4 7 5" xfId="50178" xr:uid="{468F0D55-DE4E-4AC5-AFE9-04936D4A539F}"/>
    <cellStyle name="Salida 4 8" xfId="50179" xr:uid="{3AF130DE-6437-4B00-B4C4-266C3DC7B3C9}"/>
    <cellStyle name="Salida 4 8 2" xfId="50180" xr:uid="{ECFE6237-21C3-47AB-BC78-4C0AF3EF52AD}"/>
    <cellStyle name="Salida 4 8 2 2" xfId="50181" xr:uid="{55722C9E-2B70-423D-A86A-12D21370F897}"/>
    <cellStyle name="Salida 4 8 2 2 2" xfId="50182" xr:uid="{C7F2E4F3-83E6-4B32-BF70-827682670D72}"/>
    <cellStyle name="Salida 4 8 2 3" xfId="50183" xr:uid="{573D32BB-4628-4C19-AE39-061D45C9F58D}"/>
    <cellStyle name="Salida 4 8 3" xfId="50184" xr:uid="{BC0D3614-495B-446D-99C9-220B064BE9FA}"/>
    <cellStyle name="Salida 4 8 3 2" xfId="50185" xr:uid="{D1FFE30D-E1CF-4931-BCE0-5C0596C42C9C}"/>
    <cellStyle name="Salida 4 8 4" xfId="50186" xr:uid="{8802C71C-BD3A-441E-85AD-D6C791977483}"/>
    <cellStyle name="Salida 4 9" xfId="50187" xr:uid="{A9006172-7457-4AAF-82EA-E4942962306D}"/>
    <cellStyle name="Salida 4 9 2" xfId="50188" xr:uid="{4D19AD86-D22E-4910-9334-ACA46E65B9FD}"/>
    <cellStyle name="Salida 4 9 2 2" xfId="50189" xr:uid="{0984EDFC-E2F4-48AB-8C82-F00C2B06C989}"/>
    <cellStyle name="Salida 4 9 3" xfId="50190" xr:uid="{FB263B45-1782-4519-830C-E53C7936D2B0}"/>
    <cellStyle name="Salida 5" xfId="50191" xr:uid="{FC5AEE62-71D8-4E3B-BB29-FA32E38EC9B0}"/>
    <cellStyle name="Salida 5 10" xfId="50192" xr:uid="{87087E2C-EA01-4FED-ACED-839C8C0F8516}"/>
    <cellStyle name="Salida 5 10 2" xfId="50193" xr:uid="{1B2A9F88-7430-4DCE-BE29-3725D1CF2D68}"/>
    <cellStyle name="Salida 5 10 2 2" xfId="50194" xr:uid="{098AA375-024B-49A1-9B1E-DE3C6BC28078}"/>
    <cellStyle name="Salida 5 10 3" xfId="50195" xr:uid="{53C1E802-16D3-4282-A2DA-CEA4BDBFE9FE}"/>
    <cellStyle name="Salida 5 11" xfId="50196" xr:uid="{AACC63F3-DC16-41C8-A109-1F12C09D6132}"/>
    <cellStyle name="Salida 5 11 2" xfId="50197" xr:uid="{093C262A-81F3-49C7-A275-FC24434D4360}"/>
    <cellStyle name="Salida 5 12" xfId="50198" xr:uid="{8D6D6F51-23EB-4132-B4F7-EE7A46BF0B0C}"/>
    <cellStyle name="Salida 5 12 2" xfId="50199" xr:uid="{498DCB45-9DBE-43AD-8160-90A6AF349F05}"/>
    <cellStyle name="Salida 5 13" xfId="50200" xr:uid="{3D8022C0-C9A8-4018-AFA3-EA4AFB7480C4}"/>
    <cellStyle name="Salida 5 2" xfId="50201" xr:uid="{8026400C-4FB1-431A-B515-89DC047602AE}"/>
    <cellStyle name="Salida 5 2 10" xfId="50202" xr:uid="{F9E9CB0D-699E-443B-9B62-45CE32038752}"/>
    <cellStyle name="Salida 5 2 2" xfId="50203" xr:uid="{EBF10E24-DA3F-40B5-A53F-C4C3EDC5BB9D}"/>
    <cellStyle name="Salida 5 2 2 2" xfId="50204" xr:uid="{4C3082D6-0272-43C2-998A-C15BA73646D3}"/>
    <cellStyle name="Salida 5 2 2 2 2" xfId="50205" xr:uid="{9EEFBCFF-327E-4D23-8EBF-0CDA84EB6186}"/>
    <cellStyle name="Salida 5 2 2 2 2 2" xfId="50206" xr:uid="{6019A4CD-4DAC-46C9-A555-417382B1B18A}"/>
    <cellStyle name="Salida 5 2 2 2 2 2 2" xfId="50207" xr:uid="{383BC0C8-C0CC-442D-8CC2-5346F9819E23}"/>
    <cellStyle name="Salida 5 2 2 2 2 3" xfId="50208" xr:uid="{E7BCFC11-F1B8-43B2-86F2-4A397FC6B53F}"/>
    <cellStyle name="Salida 5 2 2 2 3" xfId="50209" xr:uid="{B2222C7F-4946-4AB6-A705-38F16ACF9CF5}"/>
    <cellStyle name="Salida 5 2 2 2 3 2" xfId="50210" xr:uid="{89A66609-61C0-44C4-971D-615D784ECEF0}"/>
    <cellStyle name="Salida 5 2 2 2 4" xfId="50211" xr:uid="{6A491C0E-AA00-4309-893A-B19FE660C446}"/>
    <cellStyle name="Salida 5 2 2 3" xfId="50212" xr:uid="{F79A2E3F-F1B3-4812-82E4-2B2034F799D8}"/>
    <cellStyle name="Salida 5 2 2 3 2" xfId="50213" xr:uid="{779DE6A9-1C6B-4A04-B1E0-E172B2CAF23E}"/>
    <cellStyle name="Salida 5 2 2 3 2 2" xfId="50214" xr:uid="{3DA33EB8-AB31-4B2A-BE3F-EFEFCE2FB0AC}"/>
    <cellStyle name="Salida 5 2 2 3 3" xfId="50215" xr:uid="{A419C70F-84B5-4A99-B991-C1BEAA3EA844}"/>
    <cellStyle name="Salida 5 2 2 4" xfId="50216" xr:uid="{BEDD6CF7-8C76-4855-A466-CC676DB5D147}"/>
    <cellStyle name="Salida 5 2 2 4 2" xfId="50217" xr:uid="{926A3224-5677-4BEB-9859-85F1E9A8300B}"/>
    <cellStyle name="Salida 5 2 2 5" xfId="50218" xr:uid="{9A7E81FB-8434-4CD1-BB3B-1D426BCF1D49}"/>
    <cellStyle name="Salida 5 2 3" xfId="50219" xr:uid="{C639E05E-59B1-4478-8D8E-229C9181E804}"/>
    <cellStyle name="Salida 5 2 3 2" xfId="50220" xr:uid="{D5199226-1B59-46ED-B1F7-E029BB75B1D3}"/>
    <cellStyle name="Salida 5 2 3 2 2" xfId="50221" xr:uid="{51A40E65-BC32-4FB5-84FC-A9CEECEA9C97}"/>
    <cellStyle name="Salida 5 2 3 2 2 2" xfId="50222" xr:uid="{9E2AD4B7-28A0-480A-B2AB-87D1A367A255}"/>
    <cellStyle name="Salida 5 2 3 2 2 2 2" xfId="50223" xr:uid="{49F6E90C-BD0B-4A24-8916-C27F02150D1D}"/>
    <cellStyle name="Salida 5 2 3 2 2 3" xfId="50224" xr:uid="{4097BCD3-9736-47B0-A26A-2AF7E005608F}"/>
    <cellStyle name="Salida 5 2 3 2 3" xfId="50225" xr:uid="{E481699A-18FA-4C72-A10B-8CDCBEE89098}"/>
    <cellStyle name="Salida 5 2 3 2 3 2" xfId="50226" xr:uid="{3B5AA506-DE21-4D85-9EA7-821E0D283AEF}"/>
    <cellStyle name="Salida 5 2 3 2 4" xfId="50227" xr:uid="{13F2810E-8A09-4F65-A4E4-2FE39BB7E62B}"/>
    <cellStyle name="Salida 5 2 3 3" xfId="50228" xr:uid="{7799CF2B-E34D-4C6B-91F7-15B294BA93EC}"/>
    <cellStyle name="Salida 5 2 3 3 2" xfId="50229" xr:uid="{20DF3771-1549-4EAB-9AD4-7456E2BC2C60}"/>
    <cellStyle name="Salida 5 2 3 3 2 2" xfId="50230" xr:uid="{B8BE557B-84D2-498E-916B-B4A9ED0577B7}"/>
    <cellStyle name="Salida 5 2 3 3 3" xfId="50231" xr:uid="{3B56466B-E8A3-4CE4-AECF-DDF7736C018D}"/>
    <cellStyle name="Salida 5 2 3 4" xfId="50232" xr:uid="{046B512E-FBF7-43BD-AC78-F77B55CDADC1}"/>
    <cellStyle name="Salida 5 2 3 4 2" xfId="50233" xr:uid="{83AB7D6B-FCF3-411A-842B-6ADB21C6DD09}"/>
    <cellStyle name="Salida 5 2 3 5" xfId="50234" xr:uid="{A089FC93-3D8E-4F2D-9048-AE20BCE68730}"/>
    <cellStyle name="Salida 5 2 4" xfId="50235" xr:uid="{BDDC0838-8ED5-4D11-8372-52EC87CE3FAA}"/>
    <cellStyle name="Salida 5 2 4 2" xfId="50236" xr:uid="{67A182E1-E88A-4B90-A324-63BFA3BBC934}"/>
    <cellStyle name="Salida 5 2 4 2 2" xfId="50237" xr:uid="{7BBF3ABC-5DA8-489D-8DBF-B1C9D9D6D8BC}"/>
    <cellStyle name="Salida 5 2 4 2 2 2" xfId="50238" xr:uid="{3AEB6E63-ABC1-4F15-8BEC-6E756A4C6E76}"/>
    <cellStyle name="Salida 5 2 4 2 2 2 2" xfId="50239" xr:uid="{3DBE2D3F-7BEA-4298-86F0-57BBAF78DB97}"/>
    <cellStyle name="Salida 5 2 4 2 2 3" xfId="50240" xr:uid="{7D8E16BD-3346-41C7-A32A-5AEA9FC6CC1F}"/>
    <cellStyle name="Salida 5 2 4 2 3" xfId="50241" xr:uid="{3066BFFD-3DE5-48C1-8B04-329EAC669A98}"/>
    <cellStyle name="Salida 5 2 4 2 3 2" xfId="50242" xr:uid="{42F7267E-A44E-4DF7-BD74-E8414E32A9DB}"/>
    <cellStyle name="Salida 5 2 4 2 4" xfId="50243" xr:uid="{0E613E00-3355-40D5-B276-5AE9975B75CD}"/>
    <cellStyle name="Salida 5 2 4 3" xfId="50244" xr:uid="{EA4BA891-0B25-462E-9AA4-46D86AC754B4}"/>
    <cellStyle name="Salida 5 2 4 3 2" xfId="50245" xr:uid="{588D2009-E48E-47BA-8419-F1E763798668}"/>
    <cellStyle name="Salida 5 2 4 3 2 2" xfId="50246" xr:uid="{6E261CEC-77AA-4638-8D77-95EDEF5E2490}"/>
    <cellStyle name="Salida 5 2 4 3 3" xfId="50247" xr:uid="{7F2354EB-F10D-42D8-B6EB-C06FB23B270D}"/>
    <cellStyle name="Salida 5 2 4 4" xfId="50248" xr:uid="{B83A4BEB-29D0-48AC-A8D0-2B5A028F6C40}"/>
    <cellStyle name="Salida 5 2 4 4 2" xfId="50249" xr:uid="{97C21539-AAC4-41B6-92D0-0D2411C2C29A}"/>
    <cellStyle name="Salida 5 2 4 5" xfId="50250" xr:uid="{91A5FE51-567F-4CB9-B534-B4575EDC28DD}"/>
    <cellStyle name="Salida 5 2 5" xfId="50251" xr:uid="{22171C17-6DF5-4EFA-9B39-FD62DADD7EBE}"/>
    <cellStyle name="Salida 5 2 5 2" xfId="50252" xr:uid="{29BECAD0-D8DC-422E-B9C3-4A1307B6A4CF}"/>
    <cellStyle name="Salida 5 2 5 2 2" xfId="50253" xr:uid="{6C01085C-23BD-4F51-BBAD-FD882208ADFD}"/>
    <cellStyle name="Salida 5 2 5 2 2 2" xfId="50254" xr:uid="{4847993F-4B59-4009-A72D-6FC181514F29}"/>
    <cellStyle name="Salida 5 2 5 2 2 2 2" xfId="50255" xr:uid="{A0A598D0-D042-4B74-9CFF-79B9412D5859}"/>
    <cellStyle name="Salida 5 2 5 2 2 3" xfId="50256" xr:uid="{ED10E4CD-7652-40C8-861E-EEC96939F970}"/>
    <cellStyle name="Salida 5 2 5 2 3" xfId="50257" xr:uid="{9D7E7D54-F3C7-46E8-91AC-15F9146BFD4A}"/>
    <cellStyle name="Salida 5 2 5 2 3 2" xfId="50258" xr:uid="{679910C4-6CED-4D85-844B-DCD3F5AC7518}"/>
    <cellStyle name="Salida 5 2 5 2 4" xfId="50259" xr:uid="{D06F981F-A76B-48A6-B266-1B13AD6F7C19}"/>
    <cellStyle name="Salida 5 2 5 3" xfId="50260" xr:uid="{27ED10A2-5CA0-4077-909C-2A9220DF8934}"/>
    <cellStyle name="Salida 5 2 5 3 2" xfId="50261" xr:uid="{1A85780B-50E6-4FDA-86EB-E5C48AAEB610}"/>
    <cellStyle name="Salida 5 2 5 3 2 2" xfId="50262" xr:uid="{0DEFCDD5-6EE6-4DDB-AE99-71C8B41E1FC9}"/>
    <cellStyle name="Salida 5 2 5 3 3" xfId="50263" xr:uid="{20B9D3C3-9CC8-4104-899B-E4883C067934}"/>
    <cellStyle name="Salida 5 2 5 4" xfId="50264" xr:uid="{DC3CCBA0-A8B8-4B76-9D93-FA1A0F9F4ACC}"/>
    <cellStyle name="Salida 5 2 5 4 2" xfId="50265" xr:uid="{3EA895FD-1D0D-4C7F-8DC8-81A7AD693C8C}"/>
    <cellStyle name="Salida 5 2 5 5" xfId="50266" xr:uid="{7AAAFB57-5D2F-45CE-A5F6-2CE3D73F80E5}"/>
    <cellStyle name="Salida 5 2 6" xfId="50267" xr:uid="{34E9920F-09BC-4250-806E-7635B22F7F31}"/>
    <cellStyle name="Salida 5 2 6 2" xfId="50268" xr:uid="{6694AB2C-07AB-445B-99BF-36D5DAAEE495}"/>
    <cellStyle name="Salida 5 2 6 2 2" xfId="50269" xr:uid="{84B5C9D4-B84C-4498-ADC8-856688972014}"/>
    <cellStyle name="Salida 5 2 6 2 2 2" xfId="50270" xr:uid="{58FE23A8-03DC-4676-BA90-0BB7FF79242C}"/>
    <cellStyle name="Salida 5 2 6 2 3" xfId="50271" xr:uid="{86C7AF00-F862-4E02-8813-85B4823CCEA8}"/>
    <cellStyle name="Salida 5 2 6 3" xfId="50272" xr:uid="{7A8FC940-2495-4BA4-A54E-11780A6381D9}"/>
    <cellStyle name="Salida 5 2 6 3 2" xfId="50273" xr:uid="{CA1BDB65-3F7E-4484-8259-00341E49D62E}"/>
    <cellStyle name="Salida 5 2 6 4" xfId="50274" xr:uid="{A92FA978-95B2-4B90-8103-2ED35AEE6359}"/>
    <cellStyle name="Salida 5 2 7" xfId="50275" xr:uid="{B6D951B2-5DB1-438A-9202-939A35DE5AB8}"/>
    <cellStyle name="Salida 5 2 7 2" xfId="50276" xr:uid="{54C2FBD9-6E99-4302-99C6-BAC1B66C7EC3}"/>
    <cellStyle name="Salida 5 2 7 2 2" xfId="50277" xr:uid="{BB0A5155-5FEB-469D-8CD9-4F1539CF961F}"/>
    <cellStyle name="Salida 5 2 7 3" xfId="50278" xr:uid="{7030B9D1-224A-43F2-97A5-7881AAEB53E8}"/>
    <cellStyle name="Salida 5 2 8" xfId="50279" xr:uid="{D31CE299-734E-4C13-8F0D-740E7B3DC6FD}"/>
    <cellStyle name="Salida 5 2 8 2" xfId="50280" xr:uid="{46DEA725-25D2-4EAB-AC54-759BF9E4F979}"/>
    <cellStyle name="Salida 5 2 8 2 2" xfId="50281" xr:uid="{975058AC-08AB-48A3-B93C-FFA00D3F318B}"/>
    <cellStyle name="Salida 5 2 8 3" xfId="50282" xr:uid="{61A4D1F5-ABD2-43F8-8A2D-E8CD6FE4427B}"/>
    <cellStyle name="Salida 5 2 9" xfId="50283" xr:uid="{222282D0-C869-4FEA-A95F-C24B3270069E}"/>
    <cellStyle name="Salida 5 2 9 2" xfId="50284" xr:uid="{E1C13C8E-51BF-4039-B318-E2BF879F7E38}"/>
    <cellStyle name="Salida 5 3" xfId="50285" xr:uid="{177E5BFF-ED16-4FAD-B7F7-1B8975E1B146}"/>
    <cellStyle name="Salida 5 3 2" xfId="50286" xr:uid="{8865513A-62A0-445D-B386-1AECD92A9FF6}"/>
    <cellStyle name="Salida 5 3 2 2" xfId="50287" xr:uid="{DABA0882-4880-4DB8-B74E-4D66D16D35B8}"/>
    <cellStyle name="Salida 5 3 2 2 2" xfId="50288" xr:uid="{51CFF3E0-29A7-4EE4-BFB9-DEE8FDBFB6CF}"/>
    <cellStyle name="Salida 5 3 2 2 2 2" xfId="50289" xr:uid="{73D81928-17AD-4CD3-9C07-FA7FDAE9DC25}"/>
    <cellStyle name="Salida 5 3 2 2 2 2 2" xfId="50290" xr:uid="{FC8DAC9A-DC2F-4D63-BF85-9E9FD6553AEC}"/>
    <cellStyle name="Salida 5 3 2 2 2 3" xfId="50291" xr:uid="{C41DAF38-3E6A-4A13-8189-10ECFA403645}"/>
    <cellStyle name="Salida 5 3 2 2 3" xfId="50292" xr:uid="{6FB1D251-7A0C-4D93-810F-EF91E457F310}"/>
    <cellStyle name="Salida 5 3 2 2 3 2" xfId="50293" xr:uid="{B1F3CA3A-BC12-4917-B4AF-20DF5A4FB744}"/>
    <cellStyle name="Salida 5 3 2 2 4" xfId="50294" xr:uid="{A1B7F7A3-BB39-4CED-B907-D48D7E8A83DD}"/>
    <cellStyle name="Salida 5 3 2 3" xfId="50295" xr:uid="{C8D8FAD0-5C0E-4AA8-B34E-E0C4E2EABAA5}"/>
    <cellStyle name="Salida 5 3 2 3 2" xfId="50296" xr:uid="{CFCD7FFB-34F5-4C6C-B2E4-868F5357411D}"/>
    <cellStyle name="Salida 5 3 2 3 2 2" xfId="50297" xr:uid="{E6CF526D-A23C-4E1C-8189-90EE50F854CB}"/>
    <cellStyle name="Salida 5 3 2 3 3" xfId="50298" xr:uid="{11E727F3-6B31-4095-BF23-1D2766E1F42A}"/>
    <cellStyle name="Salida 5 3 2 4" xfId="50299" xr:uid="{12713CC8-90BC-4E06-8A0E-F179811FADF4}"/>
    <cellStyle name="Salida 5 3 2 4 2" xfId="50300" xr:uid="{AEBF37BA-62E2-4763-9D3F-DE230AE02471}"/>
    <cellStyle name="Salida 5 3 2 5" xfId="50301" xr:uid="{66F316D7-5429-43A2-8DFF-E2B706500D8A}"/>
    <cellStyle name="Salida 5 3 3" xfId="50302" xr:uid="{A939938C-CB02-43A6-BB87-E543D3BB27E5}"/>
    <cellStyle name="Salida 5 3 3 2" xfId="50303" xr:uid="{4D5D444A-6C40-4694-AF02-7FFDE7B26FD8}"/>
    <cellStyle name="Salida 5 3 3 2 2" xfId="50304" xr:uid="{B3F775B2-A507-40C2-884B-17CF8301BD3D}"/>
    <cellStyle name="Salida 5 3 3 2 2 2" xfId="50305" xr:uid="{3F8136B9-6ACA-4AC7-9C99-8B6D02E2AF6F}"/>
    <cellStyle name="Salida 5 3 3 2 3" xfId="50306" xr:uid="{734DBDA3-C0BB-4D13-912F-B305003F08F3}"/>
    <cellStyle name="Salida 5 3 3 3" xfId="50307" xr:uid="{51E5CCC9-0948-4B48-A9EA-E37D20630D77}"/>
    <cellStyle name="Salida 5 3 3 3 2" xfId="50308" xr:uid="{414DFF68-7D29-4AB1-9DAB-19775D6D92A6}"/>
    <cellStyle name="Salida 5 3 3 4" xfId="50309" xr:uid="{C7E06AB4-038F-4CFE-AF2C-502D51F08223}"/>
    <cellStyle name="Salida 5 3 4" xfId="50310" xr:uid="{F769184A-284E-4577-B2C8-F9ABCEB7F9B8}"/>
    <cellStyle name="Salida 5 3 4 2" xfId="50311" xr:uid="{D09F054A-6B22-4DE4-B702-C0CA730B5176}"/>
    <cellStyle name="Salida 5 3 4 2 2" xfId="50312" xr:uid="{406245D2-18AD-44CA-99A2-55C92BFDA144}"/>
    <cellStyle name="Salida 5 3 4 3" xfId="50313" xr:uid="{13D6B235-7141-41BF-BD0A-04B108617279}"/>
    <cellStyle name="Salida 5 3 5" xfId="50314" xr:uid="{F466A2B6-1ADC-4920-8532-730120B168DA}"/>
    <cellStyle name="Salida 5 3 5 2" xfId="50315" xr:uid="{97E65040-F1C2-4B39-A200-DE816473F75D}"/>
    <cellStyle name="Salida 5 3 5 2 2" xfId="50316" xr:uid="{ADBB99CB-8CEA-4E28-B8B9-93DA1229DEBE}"/>
    <cellStyle name="Salida 5 3 5 3" xfId="50317" xr:uid="{704219DA-880F-4761-A78C-851739C6718F}"/>
    <cellStyle name="Salida 5 3 6" xfId="50318" xr:uid="{1E816717-1F8E-4C95-9F74-4EF3AE5B4D73}"/>
    <cellStyle name="Salida 5 3 6 2" xfId="50319" xr:uid="{522F5A9F-ACFA-4099-B467-0DD75E067A11}"/>
    <cellStyle name="Salida 5 3 7" xfId="50320" xr:uid="{AFFBAFB2-1490-47E2-9681-A9FE8A4E0CDC}"/>
    <cellStyle name="Salida 5 4" xfId="50321" xr:uid="{9EBF9C80-57FE-4893-9571-551C2458AAFF}"/>
    <cellStyle name="Salida 5 4 2" xfId="50322" xr:uid="{27BAAEF1-D5E3-4575-A203-DC022D226C05}"/>
    <cellStyle name="Salida 5 4 2 2" xfId="50323" xr:uid="{0B2A7F21-5CE3-4FFB-AE92-0F5F65BDAC4E}"/>
    <cellStyle name="Salida 5 4 2 2 2" xfId="50324" xr:uid="{9441B296-9F59-47B5-9337-8B51E83DA1EB}"/>
    <cellStyle name="Salida 5 4 2 2 2 2" xfId="50325" xr:uid="{2040A29C-50DA-4120-A238-8A2460CC439F}"/>
    <cellStyle name="Salida 5 4 2 2 3" xfId="50326" xr:uid="{D9DCF5AA-B93B-4449-912F-DC5E0DF0A9AB}"/>
    <cellStyle name="Salida 5 4 2 3" xfId="50327" xr:uid="{F51D1CEB-4BF6-4CB3-8C93-C58157CB4D77}"/>
    <cellStyle name="Salida 5 4 2 3 2" xfId="50328" xr:uid="{1ABB8AD3-0221-4E16-B71C-4CA2331D53E5}"/>
    <cellStyle name="Salida 5 4 2 4" xfId="50329" xr:uid="{12A43111-7B2F-49C3-8A71-36F33A8D5D50}"/>
    <cellStyle name="Salida 5 4 3" xfId="50330" xr:uid="{321E9393-5191-4DDD-91AB-14125A09A995}"/>
    <cellStyle name="Salida 5 4 3 2" xfId="50331" xr:uid="{AC8737C3-BAB8-4C67-AF3E-14D15EA5FB21}"/>
    <cellStyle name="Salida 5 4 3 2 2" xfId="50332" xr:uid="{787DFD20-4124-4F80-A2CB-631A2B075FF8}"/>
    <cellStyle name="Salida 5 4 3 3" xfId="50333" xr:uid="{3A2E85AA-C2C7-46A2-8698-4AF18C8612D7}"/>
    <cellStyle name="Salida 5 4 4" xfId="50334" xr:uid="{48D1A10D-5C02-4AB5-B6C9-4A6975EBC5AB}"/>
    <cellStyle name="Salida 5 4 4 2" xfId="50335" xr:uid="{E7CED5CC-48CA-47AC-9A6F-2F31D446A33F}"/>
    <cellStyle name="Salida 5 4 5" xfId="50336" xr:uid="{B8C8ABB6-D6EF-4DA8-AD53-29720B600F5F}"/>
    <cellStyle name="Salida 5 5" xfId="50337" xr:uid="{6284A5B9-16C4-410F-8C8F-FF1011C71F1E}"/>
    <cellStyle name="Salida 5 5 2" xfId="50338" xr:uid="{56F30601-4353-47DF-A072-D7D3744BC215}"/>
    <cellStyle name="Salida 5 5 2 2" xfId="50339" xr:uid="{DA737E82-3A0A-477E-A4F0-68B0C1986700}"/>
    <cellStyle name="Salida 5 5 2 2 2" xfId="50340" xr:uid="{D214F064-8CCF-444E-A978-683258E29D8A}"/>
    <cellStyle name="Salida 5 5 2 2 2 2" xfId="50341" xr:uid="{A705C197-2923-4DC3-9973-02CBB7AF62EC}"/>
    <cellStyle name="Salida 5 5 2 2 3" xfId="50342" xr:uid="{3C897652-A120-4700-987D-F5A8D8A6FDD3}"/>
    <cellStyle name="Salida 5 5 2 3" xfId="50343" xr:uid="{59E5718B-F6D9-4FAD-92E6-DAA5B5C7934F}"/>
    <cellStyle name="Salida 5 5 2 3 2" xfId="50344" xr:uid="{94B10921-9675-49F8-BB43-DFCA2CE6A09A}"/>
    <cellStyle name="Salida 5 5 2 4" xfId="50345" xr:uid="{95B062BF-5D63-43CB-91FD-B0A2026DFD9B}"/>
    <cellStyle name="Salida 5 5 3" xfId="50346" xr:uid="{BAB23903-004B-4546-BC32-D31ADC9BCB31}"/>
    <cellStyle name="Salida 5 5 3 2" xfId="50347" xr:uid="{B608368D-01E8-448C-8AC4-9B90A3FFF594}"/>
    <cellStyle name="Salida 5 5 3 2 2" xfId="50348" xr:uid="{F3B05970-B18A-4A47-A756-F93A8C0BF22B}"/>
    <cellStyle name="Salida 5 5 3 3" xfId="50349" xr:uid="{9DBD01B5-8694-4E44-85C0-652D614E3D37}"/>
    <cellStyle name="Salida 5 5 4" xfId="50350" xr:uid="{844E3A84-9C1F-4604-9EA9-88C68F66F5D5}"/>
    <cellStyle name="Salida 5 5 4 2" xfId="50351" xr:uid="{B0232987-6002-4FB7-9B94-BF57DE312622}"/>
    <cellStyle name="Salida 5 5 5" xfId="50352" xr:uid="{A56B6AE2-83F5-4F5F-B4BA-ED7ADD330C99}"/>
    <cellStyle name="Salida 5 6" xfId="50353" xr:uid="{E3152397-19D4-45DA-A9A8-9BF2799A2C4F}"/>
    <cellStyle name="Salida 5 6 2" xfId="50354" xr:uid="{E5C6E54F-CD29-4D15-984D-11C6EFC58E6D}"/>
    <cellStyle name="Salida 5 6 2 2" xfId="50355" xr:uid="{CF03916B-FAA8-4160-B1AE-DD71B9D5AB21}"/>
    <cellStyle name="Salida 5 6 2 2 2" xfId="50356" xr:uid="{85F2CB75-251E-479F-B8DC-F134046A7B47}"/>
    <cellStyle name="Salida 5 6 2 2 2 2" xfId="50357" xr:uid="{7DC799CF-FD60-4632-8D69-721A5F106236}"/>
    <cellStyle name="Salida 5 6 2 2 3" xfId="50358" xr:uid="{FB20CDA6-262B-4A27-BBEC-2C32086CCECE}"/>
    <cellStyle name="Salida 5 6 2 3" xfId="50359" xr:uid="{8C55A629-F40A-4F7F-8101-A212B995BFB2}"/>
    <cellStyle name="Salida 5 6 2 3 2" xfId="50360" xr:uid="{31468AC0-CA3E-417D-A908-C5DC07CDBC6F}"/>
    <cellStyle name="Salida 5 6 2 4" xfId="50361" xr:uid="{7DB6CD22-29A6-4154-BAC2-EC511B369DEE}"/>
    <cellStyle name="Salida 5 6 3" xfId="50362" xr:uid="{9E33A8D2-9BBD-4A56-A9F4-AD5B96E3E908}"/>
    <cellStyle name="Salida 5 6 3 2" xfId="50363" xr:uid="{E3E80D99-26DA-49AB-AAEB-16436875F6BC}"/>
    <cellStyle name="Salida 5 6 3 2 2" xfId="50364" xr:uid="{82C8F33C-EB1B-4B57-A24C-3E2319CABD25}"/>
    <cellStyle name="Salida 5 6 3 3" xfId="50365" xr:uid="{B7259C63-7D33-4628-ACAF-3D1F97D96010}"/>
    <cellStyle name="Salida 5 6 4" xfId="50366" xr:uid="{D5E3B3FB-24B3-4411-9430-77CDD8947AF7}"/>
    <cellStyle name="Salida 5 6 4 2" xfId="50367" xr:uid="{5D75BB5E-0CC5-4E01-9D5F-4B80B8C76F86}"/>
    <cellStyle name="Salida 5 6 5" xfId="50368" xr:uid="{AC21BC38-2AE4-4410-BA04-77B031D1769E}"/>
    <cellStyle name="Salida 5 7" xfId="50369" xr:uid="{E83AD538-31C7-46C2-9321-D0B6500148D4}"/>
    <cellStyle name="Salida 5 7 2" xfId="50370" xr:uid="{FDE2CF60-6B3D-4840-B49C-66982743862E}"/>
    <cellStyle name="Salida 5 7 2 2" xfId="50371" xr:uid="{4873B2C8-4CC5-4A34-93DD-2E4F56EAB384}"/>
    <cellStyle name="Salida 5 7 2 2 2" xfId="50372" xr:uid="{6A276FAE-E3BB-4DEB-B377-EB5F82D20B77}"/>
    <cellStyle name="Salida 5 7 2 2 2 2" xfId="50373" xr:uid="{75A4614B-EA50-4C08-8F80-5CE52AD59AB1}"/>
    <cellStyle name="Salida 5 7 2 2 3" xfId="50374" xr:uid="{DF65ACDF-55F6-4929-8E72-8106A45D8D4C}"/>
    <cellStyle name="Salida 5 7 2 3" xfId="50375" xr:uid="{B9E0DA62-DDBB-4031-A6D9-53E198683C0C}"/>
    <cellStyle name="Salida 5 7 2 3 2" xfId="50376" xr:uid="{05F1C4F8-9D4E-479F-A91F-EA6F262FC70D}"/>
    <cellStyle name="Salida 5 7 2 4" xfId="50377" xr:uid="{521FE785-1FC5-48A4-AC62-106D91A823AE}"/>
    <cellStyle name="Salida 5 7 3" xfId="50378" xr:uid="{58A33A9D-87C5-4731-804F-1E65EA11E774}"/>
    <cellStyle name="Salida 5 7 3 2" xfId="50379" xr:uid="{E2F53E8F-77AF-4F35-84F3-EE58D9EB0D92}"/>
    <cellStyle name="Salida 5 7 3 2 2" xfId="50380" xr:uid="{ADDB28FC-8610-4BAB-8B55-E1A646844A66}"/>
    <cellStyle name="Salida 5 7 3 3" xfId="50381" xr:uid="{EE546B5B-A872-4F72-8A4A-83C83210763F}"/>
    <cellStyle name="Salida 5 7 4" xfId="50382" xr:uid="{867B968D-2B0C-45A2-94B5-5B1DB52FA1C2}"/>
    <cellStyle name="Salida 5 7 4 2" xfId="50383" xr:uid="{DC29BE63-74B3-457E-B537-09AB05AA2ECD}"/>
    <cellStyle name="Salida 5 7 5" xfId="50384" xr:uid="{82318DAA-769F-41AF-8197-B6BE1ADE159C}"/>
    <cellStyle name="Salida 5 8" xfId="50385" xr:uid="{244EFD30-0A47-4E63-98E8-78EB4D9A709F}"/>
    <cellStyle name="Salida 5 8 2" xfId="50386" xr:uid="{6F417407-06C1-4F51-9055-ECE136316306}"/>
    <cellStyle name="Salida 5 8 2 2" xfId="50387" xr:uid="{27C982A0-12A6-49EB-82A6-2238436306C6}"/>
    <cellStyle name="Salida 5 8 2 2 2" xfId="50388" xr:uid="{271819D1-9308-414F-9B7E-04BE771B00D5}"/>
    <cellStyle name="Salida 5 8 2 3" xfId="50389" xr:uid="{137090FC-B287-4862-92C5-79F976B51264}"/>
    <cellStyle name="Salida 5 8 3" xfId="50390" xr:uid="{0CD3C8A0-40E9-462F-A30C-508C51682BD7}"/>
    <cellStyle name="Salida 5 8 3 2" xfId="50391" xr:uid="{B7D711CE-06D0-4161-B73A-F5B871475EC1}"/>
    <cellStyle name="Salida 5 8 4" xfId="50392" xr:uid="{A03A2023-CF2F-43F4-BA38-C6D51C3F852D}"/>
    <cellStyle name="Salida 5 9" xfId="50393" xr:uid="{0890C787-2274-4398-833D-1C322CAD000B}"/>
    <cellStyle name="Salida 5 9 2" xfId="50394" xr:uid="{8982B34D-D561-44B1-AB31-70FB28ED4B64}"/>
    <cellStyle name="Salida 5 9 2 2" xfId="50395" xr:uid="{7685310C-9297-4B12-9534-595108EF48A7}"/>
    <cellStyle name="Salida 5 9 3" xfId="50396" xr:uid="{7D3F362C-CC82-4CAC-8ACB-E3367C59A95C}"/>
    <cellStyle name="Salida 5_IDCC" xfId="50397" xr:uid="{5FE4B6EC-F138-4A15-9C4D-F4D440331DF7}"/>
    <cellStyle name="Salida 6" xfId="50398" xr:uid="{786574A8-366D-4091-9FC7-E1E4BBA89FAE}"/>
    <cellStyle name="Salida 6 10" xfId="50399" xr:uid="{51A97921-3394-437B-BF7D-1A8DFB9C1F7F}"/>
    <cellStyle name="Salida 6 2" xfId="50400" xr:uid="{9DB9030D-662D-44FA-9783-31A3D336A84B}"/>
    <cellStyle name="Salida 6 2 2" xfId="50401" xr:uid="{9C0FDDDE-2A36-433A-BE8E-39034FF1F487}"/>
    <cellStyle name="Salida 6 2 2 2" xfId="50402" xr:uid="{72E90D1F-674A-4A21-9A95-D76E26E58179}"/>
    <cellStyle name="Salida 6 2 2 2 2" xfId="50403" xr:uid="{FE45CF6E-7362-4155-B221-7FE68D79B285}"/>
    <cellStyle name="Salida 6 2 2 2 2 2" xfId="50404" xr:uid="{9F1A1B9B-6167-420A-A198-607C79592670}"/>
    <cellStyle name="Salida 6 2 2 2 3" xfId="50405" xr:uid="{5C09DE25-A9CC-4747-B402-0570A3AC4D7B}"/>
    <cellStyle name="Salida 6 2 2 3" xfId="50406" xr:uid="{55289CC2-2278-42B0-9B6D-3941555742B7}"/>
    <cellStyle name="Salida 6 2 2 3 2" xfId="50407" xr:uid="{FAF6C0C0-95AA-4091-9662-2E09D01BA4D3}"/>
    <cellStyle name="Salida 6 2 2 4" xfId="50408" xr:uid="{402C3344-92BB-4E0A-848B-C40719AE3BAF}"/>
    <cellStyle name="Salida 6 2 3" xfId="50409" xr:uid="{84BD898E-4D79-45D5-BFAC-B6D15C3AE9EF}"/>
    <cellStyle name="Salida 6 2 3 2" xfId="50410" xr:uid="{0F2765E4-3C11-4A00-8448-DACAC4E4BF35}"/>
    <cellStyle name="Salida 6 2 3 2 2" xfId="50411" xr:uid="{F446CBDD-C59D-48EE-B3E3-2CB4D725E107}"/>
    <cellStyle name="Salida 6 2 3 3" xfId="50412" xr:uid="{5059438F-3F60-45A7-AEA4-3452AAA47C1E}"/>
    <cellStyle name="Salida 6 2 4" xfId="50413" xr:uid="{0F193751-9BFC-40E0-8586-58A821AFC5EA}"/>
    <cellStyle name="Salida 6 2 4 2" xfId="50414" xr:uid="{6C71AA58-5FB1-4261-9546-04C4BA0222E6}"/>
    <cellStyle name="Salida 6 2 5" xfId="50415" xr:uid="{F518B815-EA3D-405C-88D1-F1738B2918D8}"/>
    <cellStyle name="Salida 6 3" xfId="50416" xr:uid="{163DB106-DA17-4DE4-9A56-FCA11F98BFDC}"/>
    <cellStyle name="Salida 6 3 2" xfId="50417" xr:uid="{8AF01CAB-0EFC-44AD-A369-E1B7509B30CF}"/>
    <cellStyle name="Salida 6 3 2 2" xfId="50418" xr:uid="{903B9382-4455-4D0E-B71C-791A0D16EFFC}"/>
    <cellStyle name="Salida 6 3 2 2 2" xfId="50419" xr:uid="{2C662CE6-92D4-48EC-A337-47FDC2E7C5D6}"/>
    <cellStyle name="Salida 6 3 2 2 2 2" xfId="50420" xr:uid="{A939E5A0-31D3-4859-8AB4-1AA91C372950}"/>
    <cellStyle name="Salida 6 3 2 2 3" xfId="50421" xr:uid="{29C4BD0C-35AF-42E2-A4C2-16280518E11B}"/>
    <cellStyle name="Salida 6 3 2 3" xfId="50422" xr:uid="{3F26AA31-12CD-4A40-8778-BDF1A60C7C30}"/>
    <cellStyle name="Salida 6 3 2 3 2" xfId="50423" xr:uid="{6D26E496-F7A9-4910-B1F5-2E4C9ED56C1D}"/>
    <cellStyle name="Salida 6 3 2 4" xfId="50424" xr:uid="{25512BD0-A419-4D7A-A552-5338FC811FC8}"/>
    <cellStyle name="Salida 6 3 3" xfId="50425" xr:uid="{C1AC5C34-8AAF-4767-BADA-4CE02A172965}"/>
    <cellStyle name="Salida 6 3 3 2" xfId="50426" xr:uid="{0A419D91-CB12-4D7E-946D-D9B477C1420F}"/>
    <cellStyle name="Salida 6 3 3 2 2" xfId="50427" xr:uid="{B7263756-5B68-410C-8B2D-17CECB4C948A}"/>
    <cellStyle name="Salida 6 3 3 3" xfId="50428" xr:uid="{E30C42AA-9B0F-4B88-AAFE-25D5D533A978}"/>
    <cellStyle name="Salida 6 3 4" xfId="50429" xr:uid="{BD7B0A57-A77C-40D4-9339-9119ED607FD6}"/>
    <cellStyle name="Salida 6 3 4 2" xfId="50430" xr:uid="{090C64A4-8A89-4C02-B170-74EA58D15475}"/>
    <cellStyle name="Salida 6 3 5" xfId="50431" xr:uid="{08A86519-0DC2-4E16-95B2-1CF8660D80B2}"/>
    <cellStyle name="Salida 6 4" xfId="50432" xr:uid="{64746855-CE9B-4EDD-B21C-14AF48C17F1D}"/>
    <cellStyle name="Salida 6 4 2" xfId="50433" xr:uid="{F92078BE-E560-4E99-8810-22AAC7BC3989}"/>
    <cellStyle name="Salida 6 4 2 2" xfId="50434" xr:uid="{13D360C0-336D-4CB3-9A6A-81D711BFA4D0}"/>
    <cellStyle name="Salida 6 4 2 2 2" xfId="50435" xr:uid="{012BC216-AD24-4B2D-B867-98B88F37819F}"/>
    <cellStyle name="Salida 6 4 2 2 2 2" xfId="50436" xr:uid="{131ACCCA-BEBE-485C-ACC1-6501134DB7DF}"/>
    <cellStyle name="Salida 6 4 2 2 3" xfId="50437" xr:uid="{34F2E755-CE3B-4ECF-A617-62FA5C23ABB0}"/>
    <cellStyle name="Salida 6 4 2 3" xfId="50438" xr:uid="{34C66487-36ED-40CD-BB71-C0A486FCE3D4}"/>
    <cellStyle name="Salida 6 4 2 3 2" xfId="50439" xr:uid="{2BB0B07A-8253-400C-9822-8942C7E678C0}"/>
    <cellStyle name="Salida 6 4 2 4" xfId="50440" xr:uid="{86E4D9CF-ED1E-4381-8C06-03530790FD53}"/>
    <cellStyle name="Salida 6 4 3" xfId="50441" xr:uid="{C1F03D68-1103-4DBC-BF45-BC855C303725}"/>
    <cellStyle name="Salida 6 4 3 2" xfId="50442" xr:uid="{A1AE7F3B-7D1B-4357-B5B8-F8AE2AB3973A}"/>
    <cellStyle name="Salida 6 4 3 2 2" xfId="50443" xr:uid="{B80044BD-A9AE-4F80-967E-0055C81A7C84}"/>
    <cellStyle name="Salida 6 4 3 3" xfId="50444" xr:uid="{FF655DFF-D116-4341-948B-4D6D9A2283F8}"/>
    <cellStyle name="Salida 6 4 4" xfId="50445" xr:uid="{A08748F8-20DD-4D73-A40D-47DEA023B0AD}"/>
    <cellStyle name="Salida 6 4 4 2" xfId="50446" xr:uid="{C605C432-1C8D-4C85-8252-4B104B5B9AB0}"/>
    <cellStyle name="Salida 6 4 5" xfId="50447" xr:uid="{1B4CED23-2BB8-4783-BE4F-8212A7301125}"/>
    <cellStyle name="Salida 6 5" xfId="50448" xr:uid="{9345D7BA-9705-41CC-86E3-F4B675185977}"/>
    <cellStyle name="Salida 6 5 2" xfId="50449" xr:uid="{55A78527-CE9F-465F-9F28-26C7561B5E17}"/>
    <cellStyle name="Salida 6 5 2 2" xfId="50450" xr:uid="{AED8F6D2-5407-415A-8125-122F288942E3}"/>
    <cellStyle name="Salida 6 5 2 2 2" xfId="50451" xr:uid="{6E39509B-41F0-49FD-97D6-9B4479E561C5}"/>
    <cellStyle name="Salida 6 5 2 2 2 2" xfId="50452" xr:uid="{A7C2D9B9-FB6F-4B4D-BD6D-8413D98E44E0}"/>
    <cellStyle name="Salida 6 5 2 2 3" xfId="50453" xr:uid="{568F73B7-11B2-4466-A7CA-9281EC07E746}"/>
    <cellStyle name="Salida 6 5 2 3" xfId="50454" xr:uid="{6141F5D1-A36C-4901-BD94-846C233FE4E4}"/>
    <cellStyle name="Salida 6 5 2 3 2" xfId="50455" xr:uid="{FE0EB51C-D137-4E78-BD09-DBD0A34AED93}"/>
    <cellStyle name="Salida 6 5 2 4" xfId="50456" xr:uid="{2D43A95F-E9D5-40A7-A5B9-796AD05D9776}"/>
    <cellStyle name="Salida 6 5 3" xfId="50457" xr:uid="{57BAE1CD-A5C9-4028-8965-E74D042EA2D9}"/>
    <cellStyle name="Salida 6 5 3 2" xfId="50458" xr:uid="{D4A07C57-1CA5-45AD-8A73-E25C347CFDAE}"/>
    <cellStyle name="Salida 6 5 3 2 2" xfId="50459" xr:uid="{F25C810F-C553-48A6-B4C8-A46A9D10D4BD}"/>
    <cellStyle name="Salida 6 5 3 3" xfId="50460" xr:uid="{030DD63D-C4E3-4BD8-A727-3F57B0782B04}"/>
    <cellStyle name="Salida 6 5 4" xfId="50461" xr:uid="{388E2A36-2907-493C-AE5F-191A4F0B0E85}"/>
    <cellStyle name="Salida 6 5 4 2" xfId="50462" xr:uid="{C414FAD9-0EDE-44BA-83C0-D720634ACC83}"/>
    <cellStyle name="Salida 6 5 5" xfId="50463" xr:uid="{93D5F2AE-0336-4735-9601-7EF19A0328AC}"/>
    <cellStyle name="Salida 6 6" xfId="50464" xr:uid="{5789ADCC-F88F-4C11-97AC-92B5D60400A7}"/>
    <cellStyle name="Salida 6 6 2" xfId="50465" xr:uid="{1BAF9767-D5C5-479E-A55E-EBF0ADDB973F}"/>
    <cellStyle name="Salida 6 6 2 2" xfId="50466" xr:uid="{E5458089-2BC1-47AC-86AC-741D31F70073}"/>
    <cellStyle name="Salida 6 6 2 2 2" xfId="50467" xr:uid="{8EA57F6B-A6AF-422B-BF3B-E0271DE630C2}"/>
    <cellStyle name="Salida 6 6 2 3" xfId="50468" xr:uid="{0C6E80F5-6B49-45A1-9F58-743CC783EA42}"/>
    <cellStyle name="Salida 6 6 3" xfId="50469" xr:uid="{089420BF-9792-4F1E-9CA4-234B13F7BB69}"/>
    <cellStyle name="Salida 6 6 3 2" xfId="50470" xr:uid="{7038B3A5-A132-479A-BA45-420489AA57BE}"/>
    <cellStyle name="Salida 6 6 4" xfId="50471" xr:uid="{F196C3CD-CF0A-4C19-93A8-20C6583F4910}"/>
    <cellStyle name="Salida 6 7" xfId="50472" xr:uid="{90122057-CF03-4797-9773-CD48FE24AC98}"/>
    <cellStyle name="Salida 6 7 2" xfId="50473" xr:uid="{BD9EED10-1187-4B39-84D0-EE24BC9F3A7C}"/>
    <cellStyle name="Salida 6 7 2 2" xfId="50474" xr:uid="{C2384023-5775-47B8-8BAB-2FA65F651FF9}"/>
    <cellStyle name="Salida 6 7 3" xfId="50475" xr:uid="{69902CF1-567F-475D-A627-385E5C35D8E9}"/>
    <cellStyle name="Salida 6 8" xfId="50476" xr:uid="{8D9FB4C3-3B03-4D04-B991-7B305100EFB0}"/>
    <cellStyle name="Salida 6 8 2" xfId="50477" xr:uid="{6D59EE6F-992E-4BBE-A338-73EF84272284}"/>
    <cellStyle name="Salida 6 8 2 2" xfId="50478" xr:uid="{A68C8971-B18E-483D-9795-02B6DCCEDB54}"/>
    <cellStyle name="Salida 6 8 3" xfId="50479" xr:uid="{7C84055E-6B53-480F-B64A-DB5CEFAC5C7C}"/>
    <cellStyle name="Salida 6 9" xfId="50480" xr:uid="{69BBBB7B-76A6-49EA-96A0-9C07BFFC4B84}"/>
    <cellStyle name="Salida 6 9 2" xfId="50481" xr:uid="{545E9979-5B5A-42F9-B32C-8F6E77DA375D}"/>
    <cellStyle name="Salida 7" xfId="50482" xr:uid="{5A8D399D-3C34-48EE-9AF8-FD1C289D47C0}"/>
    <cellStyle name="Salida 7 10" xfId="50483" xr:uid="{89B50FD5-5527-4C61-B1EA-6C5422FF0AAD}"/>
    <cellStyle name="Salida 7 2" xfId="50484" xr:uid="{EEA0B633-97AC-464D-8708-F89603B17D44}"/>
    <cellStyle name="Salida 7 2 2" xfId="50485" xr:uid="{262580D6-2324-4E69-8D35-05B1B0A9E169}"/>
    <cellStyle name="Salida 7 2 2 2" xfId="50486" xr:uid="{777EB658-0976-4C5B-9DA4-F9AAC64D1150}"/>
    <cellStyle name="Salida 7 2 2 2 2" xfId="50487" xr:uid="{96A00E3A-4F04-412A-9CEC-4B25CABB921D}"/>
    <cellStyle name="Salida 7 2 2 2 2 2" xfId="50488" xr:uid="{BCA3E1A8-B905-42BC-9A2A-0B12816DD8C0}"/>
    <cellStyle name="Salida 7 2 2 2 3" xfId="50489" xr:uid="{070F273F-11E4-4957-823D-941D6DC40316}"/>
    <cellStyle name="Salida 7 2 2 3" xfId="50490" xr:uid="{30E94225-83E0-40EE-B0FD-1F716F7D0C54}"/>
    <cellStyle name="Salida 7 2 2 3 2" xfId="50491" xr:uid="{130C07E7-509E-449B-970F-A2C6EB2072CF}"/>
    <cellStyle name="Salida 7 2 2 4" xfId="50492" xr:uid="{53EFCBE6-FCBC-4CE9-9286-D0EC2DD685C6}"/>
    <cellStyle name="Salida 7 2 3" xfId="50493" xr:uid="{2BCC7198-7C99-4FF8-8FBB-47D02D77D91A}"/>
    <cellStyle name="Salida 7 2 3 2" xfId="50494" xr:uid="{ED8EB314-09C9-4497-B89A-3F2BCF5434AD}"/>
    <cellStyle name="Salida 7 2 3 2 2" xfId="50495" xr:uid="{E53F52FE-CD5D-42F7-B304-586FAFCA7A1D}"/>
    <cellStyle name="Salida 7 2 3 3" xfId="50496" xr:uid="{C3AECCD8-707B-4D5E-81EA-9DC09181DB55}"/>
    <cellStyle name="Salida 7 2 4" xfId="50497" xr:uid="{435A4603-65B5-432B-95BD-789A24A37ED7}"/>
    <cellStyle name="Salida 7 2 4 2" xfId="50498" xr:uid="{E9195FC0-5309-4E26-BD9B-2DC41D257568}"/>
    <cellStyle name="Salida 7 2 5" xfId="50499" xr:uid="{B91F8F8F-FA23-458A-8328-215EB9319423}"/>
    <cellStyle name="Salida 7 3" xfId="50500" xr:uid="{B995A123-0174-44D5-B506-8B0B31E80F31}"/>
    <cellStyle name="Salida 7 3 2" xfId="50501" xr:uid="{E3A505E4-690A-41D4-A925-ACE7C4E97C0D}"/>
    <cellStyle name="Salida 7 3 2 2" xfId="50502" xr:uid="{915A2707-0E9D-45B7-A900-FC37F79315F3}"/>
    <cellStyle name="Salida 7 3 2 2 2" xfId="50503" xr:uid="{C7ECD88F-80FA-4985-A9F4-C288D0B09426}"/>
    <cellStyle name="Salida 7 3 2 2 2 2" xfId="50504" xr:uid="{9331E1ED-C4CB-4A41-B87E-070D4573AA61}"/>
    <cellStyle name="Salida 7 3 2 2 3" xfId="50505" xr:uid="{1C27CA97-24F9-448D-BBFE-318313A62E1D}"/>
    <cellStyle name="Salida 7 3 2 3" xfId="50506" xr:uid="{D68C36D7-29CE-454C-890D-11DC226ABFE2}"/>
    <cellStyle name="Salida 7 3 2 3 2" xfId="50507" xr:uid="{3F52AD8E-D274-47CE-ACDD-C91D3A6F839D}"/>
    <cellStyle name="Salida 7 3 2 4" xfId="50508" xr:uid="{951ACF7C-DA20-4670-9376-AE6DC1E2DD6A}"/>
    <cellStyle name="Salida 7 3 3" xfId="50509" xr:uid="{452EB9CC-2D05-4ACC-9F3B-38D63A28D6D9}"/>
    <cellStyle name="Salida 7 3 3 2" xfId="50510" xr:uid="{F715D275-3460-4F54-A5E5-85A71F5C21F6}"/>
    <cellStyle name="Salida 7 3 3 2 2" xfId="50511" xr:uid="{EB4384F1-FD33-40EF-AB80-8068FA73F940}"/>
    <cellStyle name="Salida 7 3 3 3" xfId="50512" xr:uid="{B85D8757-3BDC-4428-A795-E46919D6706E}"/>
    <cellStyle name="Salida 7 3 4" xfId="50513" xr:uid="{4E074304-C191-4BA2-A96D-9A302D14C041}"/>
    <cellStyle name="Salida 7 3 4 2" xfId="50514" xr:uid="{E58B922A-86F4-4858-A95E-8B637A71FB1C}"/>
    <cellStyle name="Salida 7 3 5" xfId="50515" xr:uid="{CE7218AE-71E3-4E10-87F1-61C65B8C6A15}"/>
    <cellStyle name="Salida 7 4" xfId="50516" xr:uid="{ED693602-B65C-4F50-BE8D-C8BC708C3377}"/>
    <cellStyle name="Salida 7 4 2" xfId="50517" xr:uid="{B76D8930-2BB4-4130-8DA1-2F16A32CD949}"/>
    <cellStyle name="Salida 7 4 2 2" xfId="50518" xr:uid="{0BFF74C2-5078-4681-9008-E4E043E40209}"/>
    <cellStyle name="Salida 7 4 2 2 2" xfId="50519" xr:uid="{1DF2EAAC-519D-4A90-8EA5-634DD24A8587}"/>
    <cellStyle name="Salida 7 4 2 2 2 2" xfId="50520" xr:uid="{DD89C0F9-9266-4B10-998A-F2ABF5F70260}"/>
    <cellStyle name="Salida 7 4 2 2 3" xfId="50521" xr:uid="{E7EFE030-D578-464A-9082-5BDEB1A47A1D}"/>
    <cellStyle name="Salida 7 4 2 3" xfId="50522" xr:uid="{2846813E-376A-4EF6-AEB9-46A090B1471A}"/>
    <cellStyle name="Salida 7 4 2 3 2" xfId="50523" xr:uid="{3D851905-6667-46D3-BBBE-ED8ED6831D9E}"/>
    <cellStyle name="Salida 7 4 2 4" xfId="50524" xr:uid="{29C9BC7D-0158-4946-8486-98A1E80ACBF2}"/>
    <cellStyle name="Salida 7 4 3" xfId="50525" xr:uid="{CA1A14A9-CEB4-4562-B718-7B757472AE8C}"/>
    <cellStyle name="Salida 7 4 3 2" xfId="50526" xr:uid="{5C019B39-29AF-46A0-A27C-8A3745C234CE}"/>
    <cellStyle name="Salida 7 4 3 2 2" xfId="50527" xr:uid="{1518ADFB-EE6B-49CD-A689-12E41622E3B6}"/>
    <cellStyle name="Salida 7 4 3 3" xfId="50528" xr:uid="{4B211C72-DF37-4315-A9CC-DD30130F3E30}"/>
    <cellStyle name="Salida 7 4 4" xfId="50529" xr:uid="{84DC60A1-DE69-4DEB-8EBB-312D83AF2557}"/>
    <cellStyle name="Salida 7 4 4 2" xfId="50530" xr:uid="{CD0381FC-8B65-4D16-896E-18237F0E8E11}"/>
    <cellStyle name="Salida 7 4 5" xfId="50531" xr:uid="{75934F95-6B13-43F2-862F-C9C0B356E3C3}"/>
    <cellStyle name="Salida 7 5" xfId="50532" xr:uid="{6D046A53-9B7B-490B-8C32-0DCC5149E518}"/>
    <cellStyle name="Salida 7 5 2" xfId="50533" xr:uid="{CB41F8AA-8ECB-49C3-96D3-9B32BDDDCB05}"/>
    <cellStyle name="Salida 7 5 2 2" xfId="50534" xr:uid="{AA4B7C53-04B6-4B94-AEF6-17F0EC740BB8}"/>
    <cellStyle name="Salida 7 5 2 2 2" xfId="50535" xr:uid="{2746A8A1-E681-4A49-B0CE-8A6B432E0CAE}"/>
    <cellStyle name="Salida 7 5 2 2 2 2" xfId="50536" xr:uid="{C74F8063-A892-4500-9309-94A8E39CA40B}"/>
    <cellStyle name="Salida 7 5 2 2 3" xfId="50537" xr:uid="{EE62D44D-6D9E-4E92-AC0D-F5E48D5BAD73}"/>
    <cellStyle name="Salida 7 5 2 3" xfId="50538" xr:uid="{E113971A-9B28-4C8B-8AED-7969FEB5E49D}"/>
    <cellStyle name="Salida 7 5 2 3 2" xfId="50539" xr:uid="{3208817E-6C22-4DC7-8E58-32C26F2081A3}"/>
    <cellStyle name="Salida 7 5 2 4" xfId="50540" xr:uid="{11FE476D-DB0A-4978-A617-63AC23B23D0D}"/>
    <cellStyle name="Salida 7 5 3" xfId="50541" xr:uid="{0C144E1C-167F-4311-829C-B2120836FA45}"/>
    <cellStyle name="Salida 7 5 3 2" xfId="50542" xr:uid="{DADA68B7-ACA5-450A-A0CE-9ABCCBFEC947}"/>
    <cellStyle name="Salida 7 5 3 2 2" xfId="50543" xr:uid="{AB090873-7C20-4BB9-B650-F0F2ED77BB44}"/>
    <cellStyle name="Salida 7 5 3 3" xfId="50544" xr:uid="{E482E1A8-B469-4352-9BE4-6B963805CE81}"/>
    <cellStyle name="Salida 7 5 4" xfId="50545" xr:uid="{27EE951C-732C-4B70-9105-42D35AE00A94}"/>
    <cellStyle name="Salida 7 5 4 2" xfId="50546" xr:uid="{7AC7868D-BAEC-4AA7-9A5A-09A9ADA81B84}"/>
    <cellStyle name="Salida 7 5 5" xfId="50547" xr:uid="{F941E1E0-3127-4D57-800B-0CD134841DE6}"/>
    <cellStyle name="Salida 7 6" xfId="50548" xr:uid="{8486E94A-3D79-4DDD-A32B-CBBBD9D73798}"/>
    <cellStyle name="Salida 7 6 2" xfId="50549" xr:uid="{723AC98C-9135-4B0D-A4D0-F385EABDAAD1}"/>
    <cellStyle name="Salida 7 6 2 2" xfId="50550" xr:uid="{B7EFE653-B28C-4D75-9229-BE97A9D8EAA1}"/>
    <cellStyle name="Salida 7 6 2 2 2" xfId="50551" xr:uid="{72C5394F-93D6-4B7C-9FDE-647C916A340D}"/>
    <cellStyle name="Salida 7 6 2 3" xfId="50552" xr:uid="{913CD343-1ABB-4E94-84C3-96319CEA83E2}"/>
    <cellStyle name="Salida 7 6 3" xfId="50553" xr:uid="{F81FE091-40D0-4E2D-8422-D85EC33ABFD1}"/>
    <cellStyle name="Salida 7 6 3 2" xfId="50554" xr:uid="{34C81C43-1D2B-469C-A948-E52BDA486220}"/>
    <cellStyle name="Salida 7 6 4" xfId="50555" xr:uid="{7ABF1589-400A-4D87-9438-774D28089556}"/>
    <cellStyle name="Salida 7 7" xfId="50556" xr:uid="{D97D2795-F1C4-4795-B55F-DB10F60C6792}"/>
    <cellStyle name="Salida 7 7 2" xfId="50557" xr:uid="{D494EF81-F601-4645-ADA9-E8ACFD3DD3F4}"/>
    <cellStyle name="Salida 7 7 2 2" xfId="50558" xr:uid="{3B565617-405F-46F6-BC0D-568C75B87DE4}"/>
    <cellStyle name="Salida 7 7 3" xfId="50559" xr:uid="{E60B3E0B-2ED7-42C9-A642-8481CF851B80}"/>
    <cellStyle name="Salida 7 8" xfId="50560" xr:uid="{3257CE75-9585-4E4B-BB54-125DC9E5A023}"/>
    <cellStyle name="Salida 7 8 2" xfId="50561" xr:uid="{1DDAFE7C-126A-4ED5-8FD2-CB0445379555}"/>
    <cellStyle name="Salida 7 8 2 2" xfId="50562" xr:uid="{F4C6B8CA-E354-43D3-9FAB-4C107A1C8A1A}"/>
    <cellStyle name="Salida 7 8 3" xfId="50563" xr:uid="{1503C832-75DF-4D58-9BFF-F9A92819EEAE}"/>
    <cellStyle name="Salida 7 9" xfId="50564" xr:uid="{EF312718-188B-4C3B-AE7A-3CB088D7F4BB}"/>
    <cellStyle name="Salida 7 9 2" xfId="50565" xr:uid="{41462E28-F8E4-4CAB-A5DF-62D32FC275D0}"/>
    <cellStyle name="Salida 8" xfId="50566" xr:uid="{15D6F19C-A90D-4D0C-8968-6BBFF429B7D6}"/>
    <cellStyle name="Salida 8 10" xfId="50567" xr:uid="{768720D6-7211-4BAC-BA31-3D7E33730FA6}"/>
    <cellStyle name="Salida 8 2" xfId="50568" xr:uid="{1156D599-3E77-44F2-8AE3-A5B6D84B31E3}"/>
    <cellStyle name="Salida 8 2 2" xfId="50569" xr:uid="{6B38D03D-34B4-4040-BBA6-236728A3EC76}"/>
    <cellStyle name="Salida 8 2 2 2" xfId="50570" xr:uid="{5B4ACEF1-CDC9-4281-90F0-7FCC487931DC}"/>
    <cellStyle name="Salida 8 2 2 2 2" xfId="50571" xr:uid="{4C3C70F3-1E45-4DF7-AC9E-B7EE05F2C65E}"/>
    <cellStyle name="Salida 8 2 2 2 2 2" xfId="50572" xr:uid="{FFA01611-4350-4AFB-926D-118300BE18A7}"/>
    <cellStyle name="Salida 8 2 2 2 3" xfId="50573" xr:uid="{21ED21F8-E81B-45DD-BF12-4D5988E39710}"/>
    <cellStyle name="Salida 8 2 2 3" xfId="50574" xr:uid="{BECCDEB3-ED98-493A-A955-A68327AA3AF0}"/>
    <cellStyle name="Salida 8 2 2 3 2" xfId="50575" xr:uid="{D3E3E322-ADF2-46A7-A328-9AFC9ED2F6D2}"/>
    <cellStyle name="Salida 8 2 2 4" xfId="50576" xr:uid="{1AF79900-6489-4527-A40E-10A7BF7A894B}"/>
    <cellStyle name="Salida 8 2 3" xfId="50577" xr:uid="{A971D61E-3812-42F1-90FD-85D1186D1916}"/>
    <cellStyle name="Salida 8 2 3 2" xfId="50578" xr:uid="{CF526642-8F2B-4D5F-8749-F9593E44E8E3}"/>
    <cellStyle name="Salida 8 2 3 2 2" xfId="50579" xr:uid="{B622A8AE-C014-4111-B74C-6C57691F4E6F}"/>
    <cellStyle name="Salida 8 2 3 3" xfId="50580" xr:uid="{4AD0CE07-2533-4550-86DA-61424DC58E17}"/>
    <cellStyle name="Salida 8 2 4" xfId="50581" xr:uid="{9C97F24F-D1EF-46F4-BA14-D189C070F2CC}"/>
    <cellStyle name="Salida 8 2 4 2" xfId="50582" xr:uid="{A771227F-A445-4FB2-9F88-E0FAE9BF005F}"/>
    <cellStyle name="Salida 8 2 5" xfId="50583" xr:uid="{3285A157-44A1-4C2C-BAB1-E30B2FC6DD01}"/>
    <cellStyle name="Salida 8 3" xfId="50584" xr:uid="{E913396B-B0DA-4C3F-9EBE-4D04CD39D6E8}"/>
    <cellStyle name="Salida 8 3 2" xfId="50585" xr:uid="{06554963-B068-4DB0-A49F-0D80F361C0AF}"/>
    <cellStyle name="Salida 8 3 2 2" xfId="50586" xr:uid="{368C8D35-DC59-4FB2-97FB-284004CF9D56}"/>
    <cellStyle name="Salida 8 3 2 2 2" xfId="50587" xr:uid="{86CA0E7B-D12B-43B2-A4BD-703E5D598AC0}"/>
    <cellStyle name="Salida 8 3 2 2 2 2" xfId="50588" xr:uid="{A0A47E9F-88CC-415B-8B9E-DF3C8500A478}"/>
    <cellStyle name="Salida 8 3 2 2 3" xfId="50589" xr:uid="{C9FE9FD7-EF57-4B3E-B488-4CBDB0F80DA3}"/>
    <cellStyle name="Salida 8 3 2 3" xfId="50590" xr:uid="{D9FE4D34-3AD4-474D-8AFD-C172BAF4853F}"/>
    <cellStyle name="Salida 8 3 2 3 2" xfId="50591" xr:uid="{F41666D3-DD5B-4BB8-829E-12179DC5E149}"/>
    <cellStyle name="Salida 8 3 2 4" xfId="50592" xr:uid="{128EDFC2-C195-40DB-9113-9A1230BD1B28}"/>
    <cellStyle name="Salida 8 3 3" xfId="50593" xr:uid="{F5C6F7C3-5448-4F5C-B127-A630C876B16D}"/>
    <cellStyle name="Salida 8 3 3 2" xfId="50594" xr:uid="{E512B56E-A460-45CD-9231-4FB767330DF9}"/>
    <cellStyle name="Salida 8 3 3 2 2" xfId="50595" xr:uid="{9DA93D2E-63A9-4834-A81B-78BE5360FEA7}"/>
    <cellStyle name="Salida 8 3 3 3" xfId="50596" xr:uid="{FCA90B62-1A92-478F-9C3E-7DF905F40045}"/>
    <cellStyle name="Salida 8 3 4" xfId="50597" xr:uid="{DDC63217-3D54-4D17-91F3-C8E97248C4F8}"/>
    <cellStyle name="Salida 8 3 4 2" xfId="50598" xr:uid="{48C7D143-F9DA-4199-B0F1-FA65BBB155B4}"/>
    <cellStyle name="Salida 8 3 5" xfId="50599" xr:uid="{3F3DC348-66AA-464E-AAEB-AB5922FD79D5}"/>
    <cellStyle name="Salida 8 4" xfId="50600" xr:uid="{068C35FE-645D-4C55-95EE-AC3A508075ED}"/>
    <cellStyle name="Salida 8 4 2" xfId="50601" xr:uid="{FE87EFF0-7FA3-4FAD-9F23-3B0A4F4FF387}"/>
    <cellStyle name="Salida 8 4 2 2" xfId="50602" xr:uid="{58B8D8D9-4AD4-4180-A810-2087E209F6F2}"/>
    <cellStyle name="Salida 8 4 2 2 2" xfId="50603" xr:uid="{882E72A2-E374-4114-A4D7-3EECB579A65E}"/>
    <cellStyle name="Salida 8 4 2 2 2 2" xfId="50604" xr:uid="{BCB2B1DC-4CF3-4246-AB8F-FE7761FC997D}"/>
    <cellStyle name="Salida 8 4 2 2 3" xfId="50605" xr:uid="{EE6E51E9-727F-4C78-B5F6-6CEDA1998982}"/>
    <cellStyle name="Salida 8 4 2 3" xfId="50606" xr:uid="{96865B51-02E2-4BD3-B16E-86689CC8C180}"/>
    <cellStyle name="Salida 8 4 2 3 2" xfId="50607" xr:uid="{F9620923-7780-48A9-89CB-0D9B4379A821}"/>
    <cellStyle name="Salida 8 4 2 4" xfId="50608" xr:uid="{84903240-94E3-4E47-9BE9-2D3FE8339581}"/>
    <cellStyle name="Salida 8 4 3" xfId="50609" xr:uid="{D073CEE3-3F60-492A-853B-B38463D6D673}"/>
    <cellStyle name="Salida 8 4 3 2" xfId="50610" xr:uid="{B631F855-90B4-4E69-93F9-F96E753D3CFD}"/>
    <cellStyle name="Salida 8 4 3 2 2" xfId="50611" xr:uid="{242F3416-5F7A-4E69-84A9-7C7F53355DA4}"/>
    <cellStyle name="Salida 8 4 3 3" xfId="50612" xr:uid="{456E31FA-C21B-4F80-9E1D-3CA1918E8FBB}"/>
    <cellStyle name="Salida 8 4 4" xfId="50613" xr:uid="{7FAF7F4A-58F9-4EB2-811D-7468B621C013}"/>
    <cellStyle name="Salida 8 4 4 2" xfId="50614" xr:uid="{A5321A8A-F6B8-4DD1-A78A-0648E760856D}"/>
    <cellStyle name="Salida 8 4 5" xfId="50615" xr:uid="{E71DFA2C-0292-4729-9601-8F6A12F91887}"/>
    <cellStyle name="Salida 8 5" xfId="50616" xr:uid="{CE8C3833-9C6C-4255-915C-F5C4DF636C48}"/>
    <cellStyle name="Salida 8 5 2" xfId="50617" xr:uid="{CDCF28FC-A90A-45E0-9EDE-3BC8C2DA8775}"/>
    <cellStyle name="Salida 8 5 2 2" xfId="50618" xr:uid="{46A275D7-019A-4876-8A1E-C1FFEFCC59BB}"/>
    <cellStyle name="Salida 8 5 2 2 2" xfId="50619" xr:uid="{69C650F6-0AE6-47ED-B52F-F09192A86439}"/>
    <cellStyle name="Salida 8 5 2 2 2 2" xfId="50620" xr:uid="{8FA6296D-633C-4AFF-B11C-53742CA197E1}"/>
    <cellStyle name="Salida 8 5 2 2 3" xfId="50621" xr:uid="{039D0FE9-5197-4263-9492-47824A7247AE}"/>
    <cellStyle name="Salida 8 5 2 3" xfId="50622" xr:uid="{D0BC5B5C-FAB2-40A0-8733-FE67DC7D328B}"/>
    <cellStyle name="Salida 8 5 2 3 2" xfId="50623" xr:uid="{CA98897F-C0DD-409E-81C7-60207F42567B}"/>
    <cellStyle name="Salida 8 5 2 4" xfId="50624" xr:uid="{EDC897F4-C21B-44A1-A7CF-52555EFCE9CB}"/>
    <cellStyle name="Salida 8 5 3" xfId="50625" xr:uid="{F9AAAA74-ED41-4DD9-8CE4-BD881FA6A753}"/>
    <cellStyle name="Salida 8 5 3 2" xfId="50626" xr:uid="{80BD45E2-0E5B-400D-9599-57DEA06CD565}"/>
    <cellStyle name="Salida 8 5 3 2 2" xfId="50627" xr:uid="{A1C3FEEF-7CF0-48AD-88EB-D516D3F03B7F}"/>
    <cellStyle name="Salida 8 5 3 3" xfId="50628" xr:uid="{53811165-A75A-44F8-83D7-9429F3D9DA2A}"/>
    <cellStyle name="Salida 8 5 4" xfId="50629" xr:uid="{9D6CEF90-3C0A-4490-923B-C3D884D10534}"/>
    <cellStyle name="Salida 8 5 4 2" xfId="50630" xr:uid="{AA40A595-4A98-4589-BC3C-4B00EEB2420F}"/>
    <cellStyle name="Salida 8 5 5" xfId="50631" xr:uid="{3B7159F1-D581-470F-A746-CBD3C86F2C1E}"/>
    <cellStyle name="Salida 8 6" xfId="50632" xr:uid="{6FFC2D89-8B4C-49C1-975F-B3F2D8B7B41D}"/>
    <cellStyle name="Salida 8 6 2" xfId="50633" xr:uid="{0D4AB0A1-0B39-4C7D-9860-A89C6B183794}"/>
    <cellStyle name="Salida 8 6 2 2" xfId="50634" xr:uid="{A2168225-10BD-404D-AE53-CA542FBDA085}"/>
    <cellStyle name="Salida 8 6 2 2 2" xfId="50635" xr:uid="{BB1CCB4F-53A9-49FD-9BDA-1161C7937216}"/>
    <cellStyle name="Salida 8 6 2 3" xfId="50636" xr:uid="{D0EBDB59-BD5D-4322-BDB4-0BE7B547CCA6}"/>
    <cellStyle name="Salida 8 6 3" xfId="50637" xr:uid="{A6338FFB-22C3-4F1B-B5FC-2A349B6DA203}"/>
    <cellStyle name="Salida 8 6 3 2" xfId="50638" xr:uid="{F8D1AE78-1EA6-4817-B12C-D816392F290F}"/>
    <cellStyle name="Salida 8 6 4" xfId="50639" xr:uid="{DAEE96F0-1B94-46FF-AFF3-ADF2AECB421F}"/>
    <cellStyle name="Salida 8 7" xfId="50640" xr:uid="{350007EF-2575-47FD-86DF-B512E853FC06}"/>
    <cellStyle name="Salida 8 7 2" xfId="50641" xr:uid="{110F256F-2ECA-4417-B3C1-186900B741B1}"/>
    <cellStyle name="Salida 8 7 2 2" xfId="50642" xr:uid="{95DC3565-682D-44E8-85E4-338A846809C5}"/>
    <cellStyle name="Salida 8 7 3" xfId="50643" xr:uid="{280F7F5C-32B4-436D-8B50-84078F9A171B}"/>
    <cellStyle name="Salida 8 8" xfId="50644" xr:uid="{8ED63986-4A64-4F07-9D27-AD831EC7204B}"/>
    <cellStyle name="Salida 8 8 2" xfId="50645" xr:uid="{A88668B3-7384-4FB7-B9B8-37ED7751615F}"/>
    <cellStyle name="Salida 8 8 2 2" xfId="50646" xr:uid="{28A66309-27F7-4C2D-B6E1-423DA982B603}"/>
    <cellStyle name="Salida 8 8 3" xfId="50647" xr:uid="{6A04A506-0D16-4594-9A6F-B2ABCB38BC8B}"/>
    <cellStyle name="Salida 8 9" xfId="50648" xr:uid="{3EC063F9-0214-44AE-87A4-1465CCCFCA3D}"/>
    <cellStyle name="Salida 8 9 2" xfId="50649" xr:uid="{C45723AF-B275-43B0-918B-2EE587D94413}"/>
    <cellStyle name="Salida 9" xfId="50650" xr:uid="{9A460695-B707-42C2-A515-0D4E1D4A73BE}"/>
    <cellStyle name="Salida 9 10" xfId="50651" xr:uid="{1D3E2AED-A867-4504-BF87-7CE2050D1BC0}"/>
    <cellStyle name="Salida 9 2" xfId="50652" xr:uid="{93EAA8B7-8944-4E6E-93BC-32ACD82766E0}"/>
    <cellStyle name="Salida 9 2 2" xfId="50653" xr:uid="{0D7303F0-140C-4470-96FB-230AE43F5F80}"/>
    <cellStyle name="Salida 9 2 2 2" xfId="50654" xr:uid="{DCBEDD0E-81AE-42FE-BB08-E44A738E08CB}"/>
    <cellStyle name="Salida 9 2 2 2 2" xfId="50655" xr:uid="{96245756-14AD-4494-B5A0-FDE4C04EABDF}"/>
    <cellStyle name="Salida 9 2 2 2 2 2" xfId="50656" xr:uid="{1446BB4D-9D00-4BBB-ACF1-8A3F58BEF7A4}"/>
    <cellStyle name="Salida 9 2 2 2 3" xfId="50657" xr:uid="{FB8E3E04-133F-4B19-84B2-1C496E3EC9E9}"/>
    <cellStyle name="Salida 9 2 2 3" xfId="50658" xr:uid="{0E8C21DA-245E-4EEE-B36A-7BE8382218C0}"/>
    <cellStyle name="Salida 9 2 2 3 2" xfId="50659" xr:uid="{188C05DE-5825-4F6F-A954-9CD0665BF9F7}"/>
    <cellStyle name="Salida 9 2 2 4" xfId="50660" xr:uid="{5A3E9BFA-74B1-4127-A48E-DEFDD31B7B26}"/>
    <cellStyle name="Salida 9 2 3" xfId="50661" xr:uid="{6AE7A7C3-1B35-4D31-AE8E-B4030B6D2A1D}"/>
    <cellStyle name="Salida 9 2 3 2" xfId="50662" xr:uid="{551A9E88-47B4-489F-89CD-2F263049FA94}"/>
    <cellStyle name="Salida 9 2 3 2 2" xfId="50663" xr:uid="{96E72C95-5369-4F0B-B541-A56BB02B8B8E}"/>
    <cellStyle name="Salida 9 2 3 3" xfId="50664" xr:uid="{F303DD08-5804-434C-BA6A-DC2F3EF47A2E}"/>
    <cellStyle name="Salida 9 2 4" xfId="50665" xr:uid="{BEBB8409-C450-4A64-AD54-6782BB2E1393}"/>
    <cellStyle name="Salida 9 2 4 2" xfId="50666" xr:uid="{06696450-C429-4DA6-B5F8-90EDA5515056}"/>
    <cellStyle name="Salida 9 2 5" xfId="50667" xr:uid="{4578C507-440C-48AA-97C0-5D3551AC0A5D}"/>
    <cellStyle name="Salida 9 3" xfId="50668" xr:uid="{9BD5DBF3-37DF-4404-83A5-27D1F8E1A4E4}"/>
    <cellStyle name="Salida 9 3 2" xfId="50669" xr:uid="{4459A177-A043-444C-BE33-E89B558D2529}"/>
    <cellStyle name="Salida 9 3 2 2" xfId="50670" xr:uid="{F183B7E5-2CF2-49B0-B36D-BA7CF696EB10}"/>
    <cellStyle name="Salida 9 3 2 2 2" xfId="50671" xr:uid="{ACBAB52D-FBB3-4955-8EA2-6973F095DA6A}"/>
    <cellStyle name="Salida 9 3 2 2 2 2" xfId="50672" xr:uid="{91029AA3-9F71-4360-ABBB-3BB683DF5611}"/>
    <cellStyle name="Salida 9 3 2 2 3" xfId="50673" xr:uid="{39FD727A-EA12-4AB4-B726-F742FBFE6838}"/>
    <cellStyle name="Salida 9 3 2 3" xfId="50674" xr:uid="{EC42B55A-DA68-470B-BA66-3AC666BDA4F9}"/>
    <cellStyle name="Salida 9 3 2 3 2" xfId="50675" xr:uid="{19AD1E25-4169-4635-884E-11EFD58E03F9}"/>
    <cellStyle name="Salida 9 3 2 4" xfId="50676" xr:uid="{431DD7CA-7472-47D2-A1DF-F2BB8DE0F9E6}"/>
    <cellStyle name="Salida 9 3 3" xfId="50677" xr:uid="{673FBF0A-D417-48D9-A60E-3B4D5A7988CA}"/>
    <cellStyle name="Salida 9 3 3 2" xfId="50678" xr:uid="{EBE28EF9-43D9-40B8-985F-D4F09746FA21}"/>
    <cellStyle name="Salida 9 3 3 2 2" xfId="50679" xr:uid="{DD64CF24-D30D-4F99-97AA-C3830BB55AFB}"/>
    <cellStyle name="Salida 9 3 3 3" xfId="50680" xr:uid="{52423AB4-8F51-4C5A-8F95-03E6C0B54E14}"/>
    <cellStyle name="Salida 9 3 4" xfId="50681" xr:uid="{B2DBB36D-AF81-4EB9-AA3E-A61F25551F67}"/>
    <cellStyle name="Salida 9 3 4 2" xfId="50682" xr:uid="{082AF5AA-A828-40D1-ABB5-8655A3C39FD4}"/>
    <cellStyle name="Salida 9 3 5" xfId="50683" xr:uid="{7373FD83-2DAA-481C-B603-6744C54C090B}"/>
    <cellStyle name="Salida 9 4" xfId="50684" xr:uid="{58E61A37-BC85-4FDB-9513-FD422E042748}"/>
    <cellStyle name="Salida 9 4 2" xfId="50685" xr:uid="{B49C7A91-48AD-42DB-A659-BC7CEF7E843B}"/>
    <cellStyle name="Salida 9 4 2 2" xfId="50686" xr:uid="{CEF73D19-84CE-4206-A0E0-1C681D371742}"/>
    <cellStyle name="Salida 9 4 2 2 2" xfId="50687" xr:uid="{1D3FB74D-8469-4A79-945D-2587E0420061}"/>
    <cellStyle name="Salida 9 4 2 2 2 2" xfId="50688" xr:uid="{75C75919-2B2F-4F8B-BE34-81A928B3C0CC}"/>
    <cellStyle name="Salida 9 4 2 2 3" xfId="50689" xr:uid="{2BB02657-41AA-4955-A406-BD89D9BC0512}"/>
    <cellStyle name="Salida 9 4 2 3" xfId="50690" xr:uid="{B3C257A2-E4BC-47C4-8C51-8D7E0D3F32DD}"/>
    <cellStyle name="Salida 9 4 2 3 2" xfId="50691" xr:uid="{6BC3D6C5-11A4-46A2-B8A9-30C2981B92C0}"/>
    <cellStyle name="Salida 9 4 2 4" xfId="50692" xr:uid="{3D6C9561-72C0-4E78-AF34-358207A8BDBE}"/>
    <cellStyle name="Salida 9 4 3" xfId="50693" xr:uid="{D7EF510A-6538-4C12-9804-1AE59431B8EC}"/>
    <cellStyle name="Salida 9 4 3 2" xfId="50694" xr:uid="{79427378-7C5F-4E8B-8AFE-F419C1140AD7}"/>
    <cellStyle name="Salida 9 4 3 2 2" xfId="50695" xr:uid="{AE2F911B-0A52-4413-91EA-3B7D320E2281}"/>
    <cellStyle name="Salida 9 4 3 3" xfId="50696" xr:uid="{274CA2D6-E005-4CC4-900B-9FB25283DAE0}"/>
    <cellStyle name="Salida 9 4 4" xfId="50697" xr:uid="{C3B0C47C-F670-4701-9556-62D8951AC1BD}"/>
    <cellStyle name="Salida 9 4 4 2" xfId="50698" xr:uid="{9FDE0AEF-8A97-4022-818C-22CFA975D772}"/>
    <cellStyle name="Salida 9 4 5" xfId="50699" xr:uid="{08C88687-F911-4D77-BFD7-66540F9CAA58}"/>
    <cellStyle name="Salida 9 5" xfId="50700" xr:uid="{CDFE98F4-0DA1-42EE-8C89-472BF3B452A1}"/>
    <cellStyle name="Salida 9 5 2" xfId="50701" xr:uid="{E2567E26-387F-439E-9552-AB446D6A8680}"/>
    <cellStyle name="Salida 9 5 2 2" xfId="50702" xr:uid="{43B43CDD-B4F5-4822-8A0B-B5A1D1056CC4}"/>
    <cellStyle name="Salida 9 5 2 2 2" xfId="50703" xr:uid="{963A6C6A-A007-40D5-93A9-E43C8D2B757C}"/>
    <cellStyle name="Salida 9 5 2 2 2 2" xfId="50704" xr:uid="{4F69882F-3FC7-4DF6-8524-EAF87CDF457A}"/>
    <cellStyle name="Salida 9 5 2 2 3" xfId="50705" xr:uid="{51793272-AB02-438F-B80E-AEA9FD1C6443}"/>
    <cellStyle name="Salida 9 5 2 3" xfId="50706" xr:uid="{E9D424BC-33ED-43DA-BAF7-52C73199514E}"/>
    <cellStyle name="Salida 9 5 2 3 2" xfId="50707" xr:uid="{548FD1F1-7737-45B0-A961-152B04E85F5C}"/>
    <cellStyle name="Salida 9 5 2 4" xfId="50708" xr:uid="{04D8A3F9-1E07-4A70-8286-EA531CB945B8}"/>
    <cellStyle name="Salida 9 5 3" xfId="50709" xr:uid="{6F604C25-491F-4EEC-B7CE-BB862153C7E2}"/>
    <cellStyle name="Salida 9 5 3 2" xfId="50710" xr:uid="{5A9CECD8-78D9-4953-863D-F4BEDD967D92}"/>
    <cellStyle name="Salida 9 5 3 2 2" xfId="50711" xr:uid="{E01117E6-6C74-41B0-8334-988CE2A3DF4F}"/>
    <cellStyle name="Salida 9 5 3 3" xfId="50712" xr:uid="{F927332E-F20D-47EA-8734-FE7CF3912175}"/>
    <cellStyle name="Salida 9 5 4" xfId="50713" xr:uid="{39F67E71-A776-4A21-894A-C2C0963D4E61}"/>
    <cellStyle name="Salida 9 5 4 2" xfId="50714" xr:uid="{3510562D-D1F3-442E-9535-7022C3DF254A}"/>
    <cellStyle name="Salida 9 5 5" xfId="50715" xr:uid="{84A50C24-AC7D-4135-8AB7-45250214F80E}"/>
    <cellStyle name="Salida 9 6" xfId="50716" xr:uid="{C15EBE37-8D0E-47A3-B637-4AC7965B508D}"/>
    <cellStyle name="Salida 9 6 2" xfId="50717" xr:uid="{D4661326-E5DB-4355-96DE-6BCD32C1DF57}"/>
    <cellStyle name="Salida 9 6 2 2" xfId="50718" xr:uid="{90E76D28-4877-4314-B767-4135BDDC864F}"/>
    <cellStyle name="Salida 9 6 2 2 2" xfId="50719" xr:uid="{F19E8B15-F5E2-47C5-A86C-5B42D7998BEE}"/>
    <cellStyle name="Salida 9 6 2 3" xfId="50720" xr:uid="{C378536B-2CC4-45C5-88A6-9E9178C86D59}"/>
    <cellStyle name="Salida 9 6 3" xfId="50721" xr:uid="{E8DB45BF-4A44-4020-BBB4-DCA2B27E77A5}"/>
    <cellStyle name="Salida 9 6 3 2" xfId="50722" xr:uid="{31F6F23C-C4D0-48B4-97A0-BC5C21E615BC}"/>
    <cellStyle name="Salida 9 6 4" xfId="50723" xr:uid="{1EF0E1DC-2C49-4D83-9314-9B2028CC79EC}"/>
    <cellStyle name="Salida 9 7" xfId="50724" xr:uid="{ED8F63F6-2FEE-4B16-B180-56DF71159EAB}"/>
    <cellStyle name="Salida 9 7 2" xfId="50725" xr:uid="{2250835E-FEF5-40A7-A3EE-E04C2831313A}"/>
    <cellStyle name="Salida 9 7 2 2" xfId="50726" xr:uid="{5F3D4224-E32E-423B-B222-D2B3A24CAA57}"/>
    <cellStyle name="Salida 9 7 3" xfId="50727" xr:uid="{D3228EF6-9332-4155-990F-A27B93CD583A}"/>
    <cellStyle name="Salida 9 8" xfId="50728" xr:uid="{575F4432-4495-4176-8E07-E9C3C8242C18}"/>
    <cellStyle name="Salida 9 8 2" xfId="50729" xr:uid="{68480AF7-1C16-4716-8DD5-170C25B52C35}"/>
    <cellStyle name="Salida 9 8 2 2" xfId="50730" xr:uid="{60413435-DDA9-429A-9877-562DEA098FB7}"/>
    <cellStyle name="Salida 9 8 3" xfId="50731" xr:uid="{CE7897AF-7365-44E7-B820-819CE886DBAF}"/>
    <cellStyle name="Salida 9 9" xfId="50732" xr:uid="{4492200D-785A-4B3C-9DC2-971E7768A7FC}"/>
    <cellStyle name="Salida 9 9 2" xfId="50733" xr:uid="{DB141D70-649B-4E96-9F89-D56E36D2F425}"/>
    <cellStyle name="Style 1" xfId="50734" xr:uid="{27DF999F-FC5B-4A4F-BF99-1E49755B8CFE}"/>
    <cellStyle name="Style 27" xfId="50735" xr:uid="{2B0CC87A-C8A8-4623-9AC5-5B064C3C7566}"/>
    <cellStyle name="Style 35" xfId="50736" xr:uid="{288562EE-573A-44C4-8733-69B9313F05E2}"/>
    <cellStyle name="Style 35 2" xfId="50737" xr:uid="{A3F47763-7194-4361-B6B2-AE334D1B95BD}"/>
    <cellStyle name="Style 35 3" xfId="50738" xr:uid="{4AEFFE62-0C03-4675-9C40-136D8E6F3DCA}"/>
    <cellStyle name="Style 36" xfId="50739" xr:uid="{2FEB3D41-53A3-47B0-B08F-6E335C8A434F}"/>
    <cellStyle name="Style 36 2" xfId="50740" xr:uid="{44299329-047D-4FAF-97DF-65EB24030E4F}"/>
    <cellStyle name="Style 36 3" xfId="50741" xr:uid="{57928132-30C5-4ABB-A50D-4A3A2E28C533}"/>
    <cellStyle name="test" xfId="50742" xr:uid="{0A883B80-2981-4FFF-8974-BFF2750BDE22}"/>
    <cellStyle name="test 2" xfId="50743" xr:uid="{074CD32D-2967-4E42-929E-16BB2CC13E11}"/>
    <cellStyle name="test 3" xfId="50744" xr:uid="{1BB5EFC4-DC4E-42FC-9CE0-032571D941A4}"/>
    <cellStyle name="Texto de advertencia 10" xfId="50746" xr:uid="{A71D3732-E0F9-44E8-994C-882852B4C9CB}"/>
    <cellStyle name="Texto de advertencia 10 2" xfId="50747" xr:uid="{BFAB45D4-5DFE-4E3F-B504-CF0702385094}"/>
    <cellStyle name="Texto de advertencia 11" xfId="50748" xr:uid="{0B8CD1B6-C50A-4C5C-8830-A751EA46B0F4}"/>
    <cellStyle name="Texto de advertencia 12" xfId="50749" xr:uid="{75E1C611-5F4E-4012-A7C5-06A691D989A3}"/>
    <cellStyle name="Texto de advertencia 13" xfId="50750" xr:uid="{4AC82BC4-246A-4449-8411-7819C49698FB}"/>
    <cellStyle name="Texto de advertencia 14" xfId="50751" xr:uid="{0F59BE57-9A17-4EB9-A897-814A8DDE83C9}"/>
    <cellStyle name="Texto de advertencia 15" xfId="50752" xr:uid="{CB724D45-4CD2-4AAE-A683-D03F19B97B3E}"/>
    <cellStyle name="Texto de advertencia 16" xfId="50745" xr:uid="{ED3DBB02-3391-4541-BCCA-5F6E83587819}"/>
    <cellStyle name="Texto de advertencia 2" xfId="50753" xr:uid="{2F8B49CC-26B5-47C1-BE7D-F8E901E9B512}"/>
    <cellStyle name="Texto de advertencia 2 2" xfId="50754" xr:uid="{59C567C7-351E-41F5-BD0E-2ECF53251C63}"/>
    <cellStyle name="Texto de advertencia 2 2 2" xfId="50755" xr:uid="{28887B42-3B0D-43E8-9060-167C6986FDC1}"/>
    <cellStyle name="Texto de advertencia 2 2 3" xfId="50756" xr:uid="{4C7A5C72-36AC-4E03-8D8B-01FAA9FB30FD}"/>
    <cellStyle name="Texto de advertencia 2 3" xfId="50757" xr:uid="{8C92032C-8902-4DE3-936C-357A72E43D25}"/>
    <cellStyle name="Texto de advertencia 2 3 2" xfId="50758" xr:uid="{1BE22E88-F781-40C2-9F03-627909AAA660}"/>
    <cellStyle name="Texto de advertencia 2 3 3" xfId="50759" xr:uid="{3F2FA85B-254B-4B45-9DB8-84235C6911D6}"/>
    <cellStyle name="Texto de advertencia 2 4" xfId="50760" xr:uid="{30E0B935-0973-4C25-9024-8CA9395B063E}"/>
    <cellStyle name="Texto de advertencia 2 4 2" xfId="50761" xr:uid="{D5C17D99-BAD8-4AA9-B480-BD3B3496F5AC}"/>
    <cellStyle name="Texto de advertencia 2 5" xfId="50762" xr:uid="{256F22F0-2E18-4EAA-9601-2E0757B7DC33}"/>
    <cellStyle name="Texto de advertencia 2 6" xfId="50763" xr:uid="{F1641AAF-8A53-4D2F-A321-70A0CCEE7752}"/>
    <cellStyle name="Texto de advertencia 3" xfId="50764" xr:uid="{B21F38E1-2D96-44DD-B683-E1478A320F40}"/>
    <cellStyle name="Texto de advertencia 3 2" xfId="50765" xr:uid="{BCCAC56F-91DC-4039-8499-7E83E3F0370D}"/>
    <cellStyle name="Texto de advertencia 3 3" xfId="50766" xr:uid="{475179FC-02BF-4040-8AB6-F9BC97FC4E72}"/>
    <cellStyle name="Texto de advertencia 3 4" xfId="50767" xr:uid="{DAE4A8C4-9699-4073-8658-95E7124E333F}"/>
    <cellStyle name="Texto de advertencia 4" xfId="50768" xr:uid="{3AF00BC0-E03D-4417-B714-C782598586FF}"/>
    <cellStyle name="Texto de advertencia 4 2" xfId="50769" xr:uid="{6300C91D-A9B8-4886-A8D1-7CE44EF0B02B}"/>
    <cellStyle name="Texto de advertencia 4 2 2" xfId="50770" xr:uid="{3E1ED8BB-E170-42BA-AED4-2C258EFAA30E}"/>
    <cellStyle name="Texto de advertencia 4 3" xfId="50771" xr:uid="{55688A81-CF2E-469B-A0D6-211DB34CA842}"/>
    <cellStyle name="Texto de advertencia 4 3 2" xfId="50772" xr:uid="{791E865F-D2F1-4265-B0EF-30E68F6799DC}"/>
    <cellStyle name="Texto de advertencia 4 4" xfId="50773" xr:uid="{9BC67E6C-6E49-4242-B973-F40938037AE8}"/>
    <cellStyle name="Texto de advertencia 5" xfId="50774" xr:uid="{1D1D3DDD-8984-41A6-89C9-4F92277AA77C}"/>
    <cellStyle name="Texto de advertencia 5 2" xfId="50775" xr:uid="{A6FDD5E7-04D4-4D58-9600-68C7EA2CBA02}"/>
    <cellStyle name="Texto de advertencia 5 3" xfId="50776" xr:uid="{DF35E81F-3FE3-41E5-9D59-858A7044DEA4}"/>
    <cellStyle name="Texto de advertencia 6" xfId="50777" xr:uid="{1DC4A2F6-98A4-4606-A182-851AC64EED03}"/>
    <cellStyle name="Texto de advertencia 6 2" xfId="50778" xr:uid="{F86D3D66-598A-41DC-A3F0-CED5F50C27A7}"/>
    <cellStyle name="Texto de advertencia 7" xfId="50779" xr:uid="{81781C2A-5DA7-4CBA-9D7B-5DF92DCDF2C9}"/>
    <cellStyle name="Texto de advertencia 7 2" xfId="50780" xr:uid="{C40179ED-D5EA-4FE5-8B44-8C097C7F44AD}"/>
    <cellStyle name="Texto de advertencia 8" xfId="50781" xr:uid="{0371BCC2-2573-4D0A-8CFF-774C22C40109}"/>
    <cellStyle name="Texto de advertencia 8 2" xfId="50782" xr:uid="{BD025B1D-69E1-43F4-B03C-6C4739107B9B}"/>
    <cellStyle name="Texto de advertencia 9" xfId="50783" xr:uid="{0FF6141B-DE4E-42B7-A18A-8C2742B6D3A0}"/>
    <cellStyle name="Texto de advertencia 9 2" xfId="50784" xr:uid="{1CFFA773-10AB-4851-8AC0-08DC45D14345}"/>
    <cellStyle name="Texto explicativo 10" xfId="50786" xr:uid="{CBACA240-6EE6-4FE8-985D-201528E2D514}"/>
    <cellStyle name="Texto explicativo 10 2" xfId="50787" xr:uid="{0ED151ED-F097-4BD8-A0AD-298FC40CEE9D}"/>
    <cellStyle name="Texto explicativo 11" xfId="50788" xr:uid="{5F9070B4-1A5F-42CF-8063-0BE3572E578A}"/>
    <cellStyle name="Texto explicativo 11 2" xfId="50789" xr:uid="{C68E9A31-1A24-4622-89BC-7475C1D40ECE}"/>
    <cellStyle name="Texto explicativo 12" xfId="50790" xr:uid="{FDAA6310-258D-4D5A-ABFC-9F24D1F7D805}"/>
    <cellStyle name="Texto explicativo 12 2" xfId="50791" xr:uid="{9AD653F5-955A-431B-B12D-25F48D64A18D}"/>
    <cellStyle name="Texto explicativo 13" xfId="50792" xr:uid="{B13352BA-913A-493B-AE6D-068432F255DE}"/>
    <cellStyle name="Texto explicativo 13 2" xfId="50793" xr:uid="{DC9F3A7C-327C-4F43-8C1A-34D631E5128C}"/>
    <cellStyle name="Texto explicativo 14" xfId="50794" xr:uid="{8E8677AB-9B9E-4CFB-98B2-805F75536587}"/>
    <cellStyle name="Texto explicativo 14 2" xfId="50795" xr:uid="{3E81A44C-A13E-48E6-A791-8D882972148D}"/>
    <cellStyle name="Texto explicativo 15" xfId="50796" xr:uid="{EDEC839E-B2E6-4A70-AD1E-AD152855184A}"/>
    <cellStyle name="Texto explicativo 15 2" xfId="50797" xr:uid="{313B7CC1-66E4-4B87-BC1C-5DD94CC09B20}"/>
    <cellStyle name="Texto explicativo 16" xfId="50798" xr:uid="{FE3545D3-E0D3-4780-8780-DD1D4BFD8CC6}"/>
    <cellStyle name="Texto explicativo 17" xfId="50785" xr:uid="{49FDCE6D-2BCB-4CDD-A22A-D6CB34C95C38}"/>
    <cellStyle name="Texto explicativo 2" xfId="50799" xr:uid="{A2BEE344-9919-4D71-B87E-79917BB4FBD5}"/>
    <cellStyle name="Texto explicativo 2 2" xfId="50800" xr:uid="{8D409A3D-BF43-405D-B0BF-CAEA54995B54}"/>
    <cellStyle name="Texto explicativo 2 2 2" xfId="50801" xr:uid="{D487D730-DF7C-4BEC-8AD7-AE68FBF2B537}"/>
    <cellStyle name="Texto explicativo 2 2 3" xfId="50802" xr:uid="{5CAB646B-D8BC-4888-940E-D2EA844C2123}"/>
    <cellStyle name="Texto explicativo 2 3" xfId="50803" xr:uid="{15DCD00B-4186-42A3-9FC3-5988E62C5B73}"/>
    <cellStyle name="Texto explicativo 2 3 2" xfId="50804" xr:uid="{B895AE8E-C3F3-4033-8689-C0649851DD64}"/>
    <cellStyle name="Texto explicativo 2 3 3" xfId="50805" xr:uid="{F3BE71AF-4A0D-4D44-940A-0A8EEABC58D9}"/>
    <cellStyle name="Texto explicativo 2 4" xfId="50806" xr:uid="{F266D99B-4B8F-4466-A7A4-7A1E21D9915B}"/>
    <cellStyle name="Texto explicativo 2 4 2" xfId="50807" xr:uid="{B6334806-6374-46B7-A2CF-C89C88F518FC}"/>
    <cellStyle name="Texto explicativo 2 4 3" xfId="50808" xr:uid="{5FAB6771-4BF1-48CE-8E10-8BFA88CA507A}"/>
    <cellStyle name="Texto explicativo 2 5" xfId="50809" xr:uid="{DC93BBDA-1635-4709-9121-7D3561F234BB}"/>
    <cellStyle name="Texto explicativo 2 6" xfId="50810" xr:uid="{9FD8660C-1FDB-42CE-AE54-C0EFA1E6C581}"/>
    <cellStyle name="Texto explicativo 2 7" xfId="50811" xr:uid="{319758B5-A0A2-442C-9212-B33D454A52A5}"/>
    <cellStyle name="Texto explicativo 2 8" xfId="50812" xr:uid="{F83603C8-F5B4-47EE-8604-C3AD60EBF134}"/>
    <cellStyle name="Texto explicativo 2_COSTOS" xfId="50813" xr:uid="{7A668468-9514-48CB-90E4-9C127B159822}"/>
    <cellStyle name="Texto explicativo 3" xfId="50814" xr:uid="{1FBA2255-545B-40E6-885D-8616AE0A08E1}"/>
    <cellStyle name="Texto explicativo 3 2" xfId="50815" xr:uid="{907A33B4-4125-4E0F-AE91-E3EB6F043BCE}"/>
    <cellStyle name="Texto explicativo 3 3" xfId="50816" xr:uid="{E975D7C3-0D38-4462-8200-A96460270039}"/>
    <cellStyle name="Texto explicativo 3 4" xfId="50817" xr:uid="{BD1474E0-4DDB-47EE-8E0B-14FA97EA28EB}"/>
    <cellStyle name="Texto explicativo 4" xfId="50818" xr:uid="{380537A6-3151-4CDF-8483-BA4EA616B529}"/>
    <cellStyle name="Texto explicativo 4 2" xfId="50819" xr:uid="{D0F9F11E-B340-44DD-B285-4A1BCB5CCAB4}"/>
    <cellStyle name="Texto explicativo 4 2 2" xfId="50820" xr:uid="{A7A9C95E-E6BE-4F52-A3C3-7803F8667544}"/>
    <cellStyle name="Texto explicativo 4 3" xfId="50821" xr:uid="{F03C54C1-EAE7-453A-A5EE-A8AE185525B1}"/>
    <cellStyle name="Texto explicativo 4 4" xfId="50822" xr:uid="{7F0B72FF-2035-4199-ABA1-59C19500FE31}"/>
    <cellStyle name="Texto explicativo 5" xfId="50823" xr:uid="{811D6016-FBFF-430C-AE83-0ABE73F1FCB6}"/>
    <cellStyle name="Texto explicativo 5 2" xfId="50824" xr:uid="{9E18CA72-1CA8-4544-82E8-DBB15EF77498}"/>
    <cellStyle name="Texto explicativo 6" xfId="50825" xr:uid="{708C4134-5B44-4269-844F-D6965DE8E295}"/>
    <cellStyle name="Texto explicativo 6 2" xfId="50826" xr:uid="{B13DBF20-F2B8-4301-A912-6B662BAC75CA}"/>
    <cellStyle name="Texto explicativo 7" xfId="50827" xr:uid="{8BFE6C8A-128F-4266-AF9D-A7B6713A9E77}"/>
    <cellStyle name="Texto explicativo 7 2" xfId="50828" xr:uid="{17BCB137-65AE-43CE-AA02-F4066F556FB9}"/>
    <cellStyle name="Texto explicativo 8" xfId="50829" xr:uid="{ABD74770-60D2-4089-959C-7B4931710A16}"/>
    <cellStyle name="Texto explicativo 8 2" xfId="50830" xr:uid="{85E79D75-D792-4C65-865D-5F5D4D0B1EE1}"/>
    <cellStyle name="Texto explicativo 9" xfId="50831" xr:uid="{E15C23C2-6F3F-4E18-9243-4A39EF7533DB}"/>
    <cellStyle name="Texto explicativo 9 2" xfId="50832" xr:uid="{DAB63594-8E43-4C8C-B791-52945FB7FE24}"/>
    <cellStyle name="Title 10" xfId="50833" xr:uid="{7AE7D630-DC47-4133-AE69-E2184597CA57}"/>
    <cellStyle name="Title 10 2" xfId="50834" xr:uid="{FCC6B7CB-17B2-4A7A-827B-6F4836352F24}"/>
    <cellStyle name="Title 11" xfId="50835" xr:uid="{4DF96EC0-B792-4BDB-B83A-A7E3298310F8}"/>
    <cellStyle name="Title 11 2" xfId="50836" xr:uid="{33892FE1-4AB7-4D07-91E8-EF8798765F7C}"/>
    <cellStyle name="Title 12" xfId="50837" xr:uid="{0C69040E-745B-4B2B-AF0E-C76477433B1F}"/>
    <cellStyle name="Title 12 2" xfId="58907" xr:uid="{D206A7EE-EAAE-4F67-988B-D188BA81658C}"/>
    <cellStyle name="Title 13" xfId="50838" xr:uid="{D2CCFC5F-34C8-40A2-BAA5-C9D38BD547E1}"/>
    <cellStyle name="Title 14" xfId="50839" xr:uid="{B2E22C71-6DC9-4DC3-999A-162524291751}"/>
    <cellStyle name="Title 15" xfId="50840" xr:uid="{BA3206A2-A230-479C-BD3A-C2D20D8AD317}"/>
    <cellStyle name="Title 16" xfId="50841" xr:uid="{89EC94A8-6140-4EC5-AEDC-60466EBB8CCC}"/>
    <cellStyle name="Title 17" xfId="50842" xr:uid="{E372AC96-8E76-4FD3-B8A8-4CD459D14D8F}"/>
    <cellStyle name="Title 2" xfId="50843" xr:uid="{BCA13AA3-E54F-4285-8392-0BFBE4C7E6EE}"/>
    <cellStyle name="Title 2 2" xfId="50844" xr:uid="{8EB4A03E-7C9B-4B37-9283-3357B8C341AF}"/>
    <cellStyle name="Title 2 2 2" xfId="50845" xr:uid="{97F42DEF-668E-4A5A-82D7-EF84EB5ED234}"/>
    <cellStyle name="Title 2 3" xfId="50846" xr:uid="{F7D9E013-D1C9-426B-A345-B32AFF0567FF}"/>
    <cellStyle name="Title 2 4" xfId="50847" xr:uid="{C0C01D90-E2EE-4282-A6CF-4476FBC7F6E6}"/>
    <cellStyle name="Title 2 5" xfId="50848" xr:uid="{0DCD9B40-2952-4EC6-A5F4-15DD0DF04781}"/>
    <cellStyle name="Title 2 6" xfId="50849" xr:uid="{04886E61-C345-4605-8477-F1EB19E22765}"/>
    <cellStyle name="Title 3" xfId="50850" xr:uid="{7708001A-1372-477A-A26F-5EFDC9E5C0DB}"/>
    <cellStyle name="Title 3 2" xfId="50851" xr:uid="{53009837-C140-43D3-916F-2C0D387D8AAB}"/>
    <cellStyle name="Title 3 3" xfId="50852" xr:uid="{38B1ADB8-C755-46C9-ADBF-92E1377BDFA2}"/>
    <cellStyle name="Title 3 4" xfId="50853" xr:uid="{74E7887F-36D8-4FA1-92D9-82885DADD90B}"/>
    <cellStyle name="Title 3 5" xfId="50854" xr:uid="{923A6A39-84BC-450B-8DFF-CDD6D9DF1B56}"/>
    <cellStyle name="Title 4" xfId="50855" xr:uid="{B90DAF97-93FC-48A1-8CC3-B639F8721BFE}"/>
    <cellStyle name="Title 4 2" xfId="50856" xr:uid="{5B11042B-3115-482C-9F0A-A7D4167EC084}"/>
    <cellStyle name="Title 4 3" xfId="50857" xr:uid="{48F20583-CA8D-4915-9BED-FA333E4F36A4}"/>
    <cellStyle name="Title 4 4" xfId="50858" xr:uid="{5C87BE64-ADAD-4A81-9719-58FC9DE7B191}"/>
    <cellStyle name="Title 5" xfId="50859" xr:uid="{75B76C7D-252C-4264-95D3-F203F23723DF}"/>
    <cellStyle name="Title 5 2" xfId="50860" xr:uid="{E53C0901-41B1-4E54-A185-ED189FF509D8}"/>
    <cellStyle name="Title 5 3" xfId="50861" xr:uid="{7C880090-D86A-47EC-8A00-A34C94AA06DA}"/>
    <cellStyle name="Title 5 4" xfId="50862" xr:uid="{5572149D-3CA7-4F0F-8B4D-8079CC47EF9C}"/>
    <cellStyle name="Title 6" xfId="50863" xr:uid="{76ADADD0-A1C6-4562-8DC2-9D76D08AC157}"/>
    <cellStyle name="Title 6 2" xfId="50864" xr:uid="{18604CDC-8C8D-4F5F-895D-96E622840D21}"/>
    <cellStyle name="Title 6 3" xfId="50865" xr:uid="{B8063E67-2746-41FF-976B-17BFABE117C3}"/>
    <cellStyle name="Title 7" xfId="50866" xr:uid="{531FA836-BA41-40CD-8898-4068CFB39811}"/>
    <cellStyle name="Title 7 2" xfId="50867" xr:uid="{427E11A5-224D-4F9E-B170-9E9FC856C110}"/>
    <cellStyle name="Title 7 3" xfId="50868" xr:uid="{10D6BEDD-A638-42FA-8B5C-A62AB6FCD506}"/>
    <cellStyle name="Title 7 4" xfId="50869" xr:uid="{4A28B759-D285-4B22-9501-16EF4A699ED9}"/>
    <cellStyle name="Title 8" xfId="50870" xr:uid="{C0636369-9B3D-4430-9440-EF980A59EDED}"/>
    <cellStyle name="Title 8 2" xfId="50871" xr:uid="{C88BA9A9-BDD3-4B13-9BA4-DE06F94604A4}"/>
    <cellStyle name="Title 9" xfId="50872" xr:uid="{162341AE-C981-4351-9008-29F568029973}"/>
    <cellStyle name="Title 9 2" xfId="50873" xr:uid="{A30AA82F-1255-46D3-8E67-31975706158E}"/>
    <cellStyle name="Titles" xfId="50874" xr:uid="{FD70CF94-D3BE-4299-AD15-6F7AF26DFD7F}"/>
    <cellStyle name="Titles 2" xfId="50875" xr:uid="{7F670BE9-F1DB-47FA-8016-671B1D5D41D0}"/>
    <cellStyle name="Titles 3" xfId="50876" xr:uid="{3AFEA065-3732-4166-B48D-1312ED498BEE}"/>
    <cellStyle name="Título 1" xfId="50878" xr:uid="{C2E02BC2-7013-4D68-A863-E4301B29F26E}"/>
    <cellStyle name="Título 1 10" xfId="50879" xr:uid="{5252AC6C-CBA4-4566-A328-AD58F61880EC}"/>
    <cellStyle name="Título 1 10 2" xfId="50880" xr:uid="{AC49093A-1B8E-4D17-8E25-4F994473E5AC}"/>
    <cellStyle name="Título 1 11" xfId="50881" xr:uid="{146E94F7-D4FA-49F7-9D1E-E766A47FA788}"/>
    <cellStyle name="Título 1 11 2" xfId="50882" xr:uid="{ED09D81F-EEAE-4AE7-9C82-7C2DC204DC63}"/>
    <cellStyle name="Título 1 12" xfId="50883" xr:uid="{B660C9B7-3466-44F5-AC48-EC95DF05F071}"/>
    <cellStyle name="Título 1 12 2" xfId="50884" xr:uid="{613A0033-C53A-47B2-8CFB-979D9530938D}"/>
    <cellStyle name="Título 1 13" xfId="50885" xr:uid="{CA593E57-0381-4BC8-ACBD-7039B7761A2D}"/>
    <cellStyle name="Título 1 13 2" xfId="50886" xr:uid="{78CF80FC-CAF7-4C36-87B2-08EBF65714BC}"/>
    <cellStyle name="Título 1 14" xfId="50887" xr:uid="{96548AE0-59A0-4EE6-B05E-A1DA19D11CFB}"/>
    <cellStyle name="Título 1 15" xfId="50888" xr:uid="{2CD4A6C4-5E72-4859-867D-05811D862D3B}"/>
    <cellStyle name="Título 1 16" xfId="50889" xr:uid="{D9A0868C-78A9-4D55-8C7E-65020DC55F3D}"/>
    <cellStyle name="Título 1 2" xfId="50890" xr:uid="{DFD49CAC-2906-4214-A6C8-8435ACD6D4DF}"/>
    <cellStyle name="Título 1 2 10" xfId="50891" xr:uid="{4801D07C-3E94-445D-8235-3C5BD61F3821}"/>
    <cellStyle name="Título 1 2 2" xfId="50892" xr:uid="{9168CABC-6886-47F7-8826-998E4DFA9C90}"/>
    <cellStyle name="Título 1 2 2 2" xfId="50893" xr:uid="{79FBEC25-51F9-4DE9-855F-6C7EF4E53721}"/>
    <cellStyle name="Título 1 2 2 3" xfId="50894" xr:uid="{7F330209-E4BD-4FB0-B7A1-2631E80E015B}"/>
    <cellStyle name="Título 1 2 3" xfId="50895" xr:uid="{A59BDEB5-167B-4766-9BC7-4FB8D4AFF7C5}"/>
    <cellStyle name="Título 1 2 3 2" xfId="50896" xr:uid="{9EC60D9E-F8D1-4B12-94F2-6FA617BD502F}"/>
    <cellStyle name="Título 1 2 3 3" xfId="50897" xr:uid="{FD4205A5-37A7-4433-B3B5-853822A177E9}"/>
    <cellStyle name="Título 1 2 4" xfId="50898" xr:uid="{26783066-9437-423F-810E-002E0FA8D283}"/>
    <cellStyle name="Título 1 2 4 2" xfId="50899" xr:uid="{C3A765BD-CA9D-4856-8E33-FAAD9D5F1476}"/>
    <cellStyle name="Título 1 2 4 3" xfId="50900" xr:uid="{1480238F-5797-4506-865F-82BA639B404A}"/>
    <cellStyle name="Título 1 2 5" xfId="50901" xr:uid="{FB7BA3C3-60C7-4F29-921B-F5972F7C621B}"/>
    <cellStyle name="Título 1 2 5 2" xfId="50902" xr:uid="{99DEAE64-739F-4DE6-A1E1-6661C5BE089F}"/>
    <cellStyle name="Título 1 2 6" xfId="50903" xr:uid="{28BA938F-DFF3-4446-9640-B284B0E1F9B9}"/>
    <cellStyle name="Título 1 2 6 2" xfId="50904" xr:uid="{F7A7AC33-9F76-41DE-8B61-72A3382058E3}"/>
    <cellStyle name="Título 1 2 7" xfId="50905" xr:uid="{8E30D026-B1B3-401B-BE17-FABEA623869C}"/>
    <cellStyle name="Título 1 2 8" xfId="50906" xr:uid="{220D6B7F-B8F3-4832-B76E-50F3F9B04478}"/>
    <cellStyle name="Título 1 2 9" xfId="50907" xr:uid="{02216018-42F9-4B64-8F7D-B67C49BC7CEA}"/>
    <cellStyle name="Título 1 2_COSTOS" xfId="50908" xr:uid="{EC2E7B5C-6C90-4F09-81F9-4A3141EE89AB}"/>
    <cellStyle name="Título 1 3" xfId="50909" xr:uid="{A3CDC8D4-A193-4E91-B1BC-09D6D4E8A4BA}"/>
    <cellStyle name="Título 1 3 2" xfId="50910" xr:uid="{18140797-C389-47A8-8367-6BF4379DAB32}"/>
    <cellStyle name="Título 1 3 3" xfId="50911" xr:uid="{A6869059-2E65-4728-96A8-97BAEE900FE9}"/>
    <cellStyle name="Título 1 3 4" xfId="50912" xr:uid="{B0E7A6B2-B9AB-476C-B550-841FA9859B62}"/>
    <cellStyle name="Título 1 4" xfId="50913" xr:uid="{09E407CC-4043-42F4-957B-2E85B6A18791}"/>
    <cellStyle name="Título 1 4 2" xfId="50914" xr:uid="{293BA362-69D0-47DE-AD8B-8B694340CBE6}"/>
    <cellStyle name="Título 1 4 2 2" xfId="50915" xr:uid="{6E280F02-10E4-4FBE-98C0-EAC2040D841D}"/>
    <cellStyle name="Título 1 4 3" xfId="50916" xr:uid="{8E54F3C6-70BB-4028-8581-424DC4B930D5}"/>
    <cellStyle name="Título 1 4 4" xfId="50917" xr:uid="{79E064CA-BFA7-4734-94CE-A52C527AAD93}"/>
    <cellStyle name="Título 1 5" xfId="50918" xr:uid="{1D4017C7-B00E-4753-9098-693178DDEA49}"/>
    <cellStyle name="Título 1 5 2" xfId="50919" xr:uid="{1504B656-41E5-4C70-BB6F-6FEA175AEC5B}"/>
    <cellStyle name="Título 1 5 2 2" xfId="50920" xr:uid="{3EB11ADE-FC4E-404D-AC9B-511CFA1A1DC7}"/>
    <cellStyle name="Título 1 5 3" xfId="50921" xr:uid="{867A0E65-04B4-4C9B-AA94-60636FB1F54D}"/>
    <cellStyle name="Título 1 5_IDCC" xfId="50922" xr:uid="{1534152C-F0AE-4B15-9112-C86E6D7C1271}"/>
    <cellStyle name="Título 1 6" xfId="50923" xr:uid="{5D533ADD-D5FB-4C5A-9738-280FCCB615C3}"/>
    <cellStyle name="Título 1 6 2" xfId="50924" xr:uid="{A1CD0E4C-C3CF-4BE3-A529-DF52AD6C4553}"/>
    <cellStyle name="Título 1 7" xfId="50925" xr:uid="{CA65C7AA-25E1-4BA9-AB3A-7A8C9466FCB7}"/>
    <cellStyle name="Título 1 7 2" xfId="50926" xr:uid="{E7FB0B39-9C26-4CE3-8518-F50233E9AA1B}"/>
    <cellStyle name="Título 1 8" xfId="50927" xr:uid="{7D2E34BE-92F4-4468-9982-44DBD0DB2975}"/>
    <cellStyle name="Título 1 8 2" xfId="50928" xr:uid="{CE533994-4DF4-46C2-B4B8-581BC8F56633}"/>
    <cellStyle name="Título 1 9" xfId="50929" xr:uid="{30A19834-F348-4791-AB51-DFFD7B379B4D}"/>
    <cellStyle name="Título 1 9 2" xfId="50930" xr:uid="{3EBC3086-1DC9-4A97-8446-238947578575}"/>
    <cellStyle name="Título 1_AREAS" xfId="50931" xr:uid="{3B454537-AFFB-42DD-AC34-8289C799D3BF}"/>
    <cellStyle name="Título 10" xfId="50932" xr:uid="{F52D5808-C21F-447A-89A5-3B0F18F676CF}"/>
    <cellStyle name="Título 10 2" xfId="50933" xr:uid="{C675822E-C6E3-4623-A728-E21F3BC9B62B}"/>
    <cellStyle name="Título 10 3" xfId="50934" xr:uid="{4E19FA9C-4CE0-4663-AE9C-5E140A5608BC}"/>
    <cellStyle name="Título 10 4" xfId="50935" xr:uid="{E67EA584-EDBF-4149-8280-95CC603912E5}"/>
    <cellStyle name="Título 11" xfId="50936" xr:uid="{58C8581F-9C22-4DC6-9882-941CBFB7236E}"/>
    <cellStyle name="Título 11 2" xfId="50937" xr:uid="{2B4E1DE1-FBC8-4605-8190-07D480D59080}"/>
    <cellStyle name="Título 11 3" xfId="50938" xr:uid="{E487ED08-AE83-4E98-91DB-47550EFAB078}"/>
    <cellStyle name="Título 12" xfId="50939" xr:uid="{FBCA85CF-5166-4891-B58F-40646C54193A}"/>
    <cellStyle name="Título 12 2" xfId="50940" xr:uid="{31DCA7FB-DDFE-448A-91FE-5FA5E99BDFCC}"/>
    <cellStyle name="Título 12 3" xfId="50941" xr:uid="{662F32F4-0D03-4F7B-9E56-F34EA1F0D6DD}"/>
    <cellStyle name="Título 13" xfId="50942" xr:uid="{96BEF5A1-898C-43F6-A417-2FE338A60445}"/>
    <cellStyle name="Título 13 2" xfId="50943" xr:uid="{C72F13D0-7001-4F58-9CF3-7DB7BA799E90}"/>
    <cellStyle name="Título 14" xfId="50944" xr:uid="{75B2D7D6-3763-462A-930A-A2C1153E6BB4}"/>
    <cellStyle name="Título 14 2" xfId="50945" xr:uid="{605B28D9-F831-419F-B5DB-09E0295AE74D}"/>
    <cellStyle name="Título 15" xfId="50946" xr:uid="{5109E4C9-02DB-42F7-93D0-F3DE9BCD16B7}"/>
    <cellStyle name="Título 15 2" xfId="50947" xr:uid="{4EA7DBD5-A374-4FF6-A5F9-E1A732A3BB68}"/>
    <cellStyle name="Título 16" xfId="50948" xr:uid="{9E024020-35CD-44D8-89B1-9EFAA7400D34}"/>
    <cellStyle name="Título 16 2" xfId="50949" xr:uid="{A30370B3-E2A5-4500-8941-552AABCB0776}"/>
    <cellStyle name="Título 17" xfId="50950" xr:uid="{20893746-A830-484A-AE70-767E58EEF9EE}"/>
    <cellStyle name="Título 18" xfId="50951" xr:uid="{CA629AD3-0A6D-4541-AE35-CCBA3BB8672E}"/>
    <cellStyle name="Título 19" xfId="50952" xr:uid="{6A2BBF29-2720-4166-BA7F-0EB27F508EA5}"/>
    <cellStyle name="Título 2 10" xfId="50954" xr:uid="{C5E11586-EE38-4D94-B752-DE800957DF85}"/>
    <cellStyle name="Título 2 10 2" xfId="50955" xr:uid="{067C22E5-A049-4CB3-8295-3E6966F4AC78}"/>
    <cellStyle name="Título 2 11" xfId="50956" xr:uid="{A4F58432-5799-450C-A61B-F9980382BC6D}"/>
    <cellStyle name="Título 2 11 2" xfId="50957" xr:uid="{EBC87333-4224-4815-A422-B0A0BCE0ECEC}"/>
    <cellStyle name="Título 2 12" xfId="50958" xr:uid="{79E1DCF6-14FF-499F-8B57-E24199D81620}"/>
    <cellStyle name="Título 2 12 2" xfId="50959" xr:uid="{D012F3D6-6594-471C-8813-940EEB0DB186}"/>
    <cellStyle name="Título 2 13" xfId="50960" xr:uid="{CFCF6071-B19D-49A2-A24B-9F80E306B7C9}"/>
    <cellStyle name="Título 2 13 2" xfId="50961" xr:uid="{23C9A0FF-8BEC-471C-86EB-B0683321CCF2}"/>
    <cellStyle name="Título 2 14" xfId="50962" xr:uid="{5B516D4F-67A7-4385-8BA5-BA7A694730F5}"/>
    <cellStyle name="Título 2 15" xfId="50963" xr:uid="{42CD70A0-8114-4D1B-97C4-214BB39C52EE}"/>
    <cellStyle name="Título 2 16" xfId="50964" xr:uid="{0D7A0367-BC64-4083-B496-B9039CC6FCF8}"/>
    <cellStyle name="Título 2 17" xfId="50953" xr:uid="{CD87EF9A-3F25-4F0A-81F2-1FE55F107A99}"/>
    <cellStyle name="Título 2 2" xfId="50965" xr:uid="{4179D8BB-13C5-48FF-86E5-E632343BF697}"/>
    <cellStyle name="Título 2 2 10" xfId="50966" xr:uid="{9ACCCC08-D922-42B6-AD6A-F7D8DB32C12B}"/>
    <cellStyle name="Título 2 2 2" xfId="50967" xr:uid="{B0F2F8AB-4351-48A7-AF59-9671AC0CABF9}"/>
    <cellStyle name="Título 2 2 2 2" xfId="50968" xr:uid="{47F76846-0D43-40A9-B4F2-009828FDA9D0}"/>
    <cellStyle name="Título 2 2 2 3" xfId="50969" xr:uid="{1ED18A15-FC7C-4F69-AD9A-5A30169765FE}"/>
    <cellStyle name="Título 2 2 3" xfId="50970" xr:uid="{C32B1B4F-ECC0-4C8D-8B2F-5BA6E49FE5F3}"/>
    <cellStyle name="Título 2 2 3 2" xfId="50971" xr:uid="{9F57E68A-18A3-4146-9A84-2F59721B5A46}"/>
    <cellStyle name="Título 2 2 3 3" xfId="50972" xr:uid="{9F74027B-186D-4539-8A50-62158E004310}"/>
    <cellStyle name="Título 2 2 4" xfId="50973" xr:uid="{21760724-0A8B-4B0C-99F7-80D3D9DAD0A5}"/>
    <cellStyle name="Título 2 2 4 2" xfId="50974" xr:uid="{F7500BC7-B74D-4475-9829-D50623F8E3EB}"/>
    <cellStyle name="Título 2 2 4 3" xfId="50975" xr:uid="{27CC419C-BDBD-452C-9B9C-B33AAC2B98F0}"/>
    <cellStyle name="Título 2 2 5" xfId="50976" xr:uid="{8EE0739E-A039-4A7D-9459-F587FCFB4247}"/>
    <cellStyle name="Título 2 2 5 2" xfId="50977" xr:uid="{C1124332-A417-4B07-8117-F0CBFD1D581F}"/>
    <cellStyle name="Título 2 2 6" xfId="50978" xr:uid="{734B63B1-E532-4308-A083-FF58539359D8}"/>
    <cellStyle name="Título 2 2 6 2" xfId="50979" xr:uid="{88DC31D2-48FE-4252-98E5-78BE7C930523}"/>
    <cellStyle name="Título 2 2 7" xfId="50980" xr:uid="{37A3525F-883B-4882-8C7D-1AD3969424D0}"/>
    <cellStyle name="Título 2 2 8" xfId="50981" xr:uid="{16983875-0BA0-4747-BD61-51E7CB5637C8}"/>
    <cellStyle name="Título 2 2 9" xfId="50982" xr:uid="{E653BDAE-AA9C-45B9-B18F-9A4947AD8803}"/>
    <cellStyle name="Título 2 2_COSTOS" xfId="50983" xr:uid="{B814B17C-58F5-4F99-8BA8-EF8CB5C3B2B6}"/>
    <cellStyle name="Título 2 3" xfId="50984" xr:uid="{F040985B-78D3-42E4-A805-E8F8DFBC8A33}"/>
    <cellStyle name="Título 2 3 2" xfId="50985" xr:uid="{07F1DFB2-3BC2-4F7F-ACD8-DFAFA2DF4953}"/>
    <cellStyle name="Título 2 3 3" xfId="50986" xr:uid="{9DCA472A-A306-4D56-A68D-62B8A7F325AF}"/>
    <cellStyle name="Título 2 3 4" xfId="50987" xr:uid="{BF34FDAB-59EB-4367-AC0A-24B163E71EAF}"/>
    <cellStyle name="Título 2 4" xfId="50988" xr:uid="{E0D36A2D-8F7E-4CD0-BCA4-4FFD671E0AA4}"/>
    <cellStyle name="Título 2 4 2" xfId="50989" xr:uid="{969519DB-90DF-429D-B389-8F4CE3775C00}"/>
    <cellStyle name="Título 2 4 2 2" xfId="50990" xr:uid="{BB311D0D-CB85-4F41-A6D3-20FC3F210FB6}"/>
    <cellStyle name="Título 2 4 3" xfId="50991" xr:uid="{ABF50B44-212D-4E96-ABB7-5C3E9335EB1A}"/>
    <cellStyle name="Título 2 4 4" xfId="50992" xr:uid="{E344284B-8189-42E6-B784-35C6E97F67C7}"/>
    <cellStyle name="Título 2 5" xfId="50993" xr:uid="{BA216A4A-FA27-4805-9F6E-FC5D78A59423}"/>
    <cellStyle name="Título 2 5 2" xfId="50994" xr:uid="{5065A0EE-3869-44A6-8714-32C13719FB7D}"/>
    <cellStyle name="Título 2 5 2 2" xfId="50995" xr:uid="{689F7F9E-79A8-4AFD-ACC2-57EDED48EF80}"/>
    <cellStyle name="Título 2 5 3" xfId="50996" xr:uid="{613D940F-BE2E-4D11-BC49-416FB64F9579}"/>
    <cellStyle name="Título 2 5_IDCC" xfId="50997" xr:uid="{385F042D-F032-4280-B355-B7E466D2DC54}"/>
    <cellStyle name="Título 2 6" xfId="50998" xr:uid="{3C61046A-649E-4CA1-8517-D025A2EF886F}"/>
    <cellStyle name="Título 2 6 2" xfId="50999" xr:uid="{23A560EC-6D76-4BCB-B11E-60D559824897}"/>
    <cellStyle name="Título 2 7" xfId="51000" xr:uid="{29CE17CC-BBCF-497A-BD2B-3F8FC2EB30D8}"/>
    <cellStyle name="Título 2 7 2" xfId="51001" xr:uid="{95AE9F61-2E4B-483A-8738-16FF9AB5A906}"/>
    <cellStyle name="Título 2 8" xfId="51002" xr:uid="{1F457AC7-2992-4131-BBF2-4F719B7BB667}"/>
    <cellStyle name="Título 2 8 2" xfId="51003" xr:uid="{1FF24104-4C4D-449D-855D-7649530A4625}"/>
    <cellStyle name="Título 2 9" xfId="51004" xr:uid="{FEBBE583-F60D-4019-895C-988B9A2B3E84}"/>
    <cellStyle name="Título 2 9 2" xfId="51005" xr:uid="{2CF1CA1B-33FA-4B01-A17F-4E8C34411987}"/>
    <cellStyle name="Título 20" xfId="51006" xr:uid="{250AA1D3-0A11-45F2-A1FA-90AB22187A03}"/>
    <cellStyle name="Título 21" xfId="51007" xr:uid="{4BB49CBE-892C-4B3B-B634-9A4DBD636399}"/>
    <cellStyle name="Título 22" xfId="51008" xr:uid="{2ADB2C53-F08C-4700-A58A-CB8C00130E65}"/>
    <cellStyle name="Título 23" xfId="51009" xr:uid="{CF310DF3-8D43-4E76-B0BB-09DE897800F5}"/>
    <cellStyle name="Título 24" xfId="51010" xr:uid="{2EEC185C-5789-4D67-BAE7-04F3701840B3}"/>
    <cellStyle name="Título 25" xfId="51011" xr:uid="{1CE2F235-D4D4-46CB-9EFE-336929D2BD23}"/>
    <cellStyle name="Título 26" xfId="51012" xr:uid="{30A1AA75-106F-4FD3-BADD-AD6B56BEE5F5}"/>
    <cellStyle name="Título 27" xfId="51013" xr:uid="{07F2E2ED-500C-41CA-9C76-AF73CB02B0E5}"/>
    <cellStyle name="Título 28" xfId="51014" xr:uid="{5F3AAC2A-3DB7-4C31-8617-EC6EB510E519}"/>
    <cellStyle name="Título 29" xfId="51015" xr:uid="{25B9C1DC-6ABA-4A84-8673-E60B1AD31C51}"/>
    <cellStyle name="Título 3 10" xfId="51017" xr:uid="{656DE09A-0595-46C4-A079-5A31C3FD7531}"/>
    <cellStyle name="Título 3 10 2" xfId="51018" xr:uid="{5B87A83C-B8C1-4407-887A-845F0B1E10B5}"/>
    <cellStyle name="Título 3 11" xfId="51019" xr:uid="{1D545085-3023-4B86-828A-C3D7F168E6BE}"/>
    <cellStyle name="Título 3 11 2" xfId="51020" xr:uid="{BED73150-87E6-481C-9744-8A54D31A6415}"/>
    <cellStyle name="Título 3 12" xfId="51021" xr:uid="{F6EA76D2-1C86-4464-8F07-FE379B7CB12E}"/>
    <cellStyle name="Título 3 12 2" xfId="51022" xr:uid="{775EDBA6-E916-410E-B37C-F3BE8CA31E9C}"/>
    <cellStyle name="Título 3 13" xfId="51023" xr:uid="{1B478095-8AFD-4EFF-B586-E79137DD10DE}"/>
    <cellStyle name="Título 3 13 2" xfId="51024" xr:uid="{45C054FA-07B7-4094-AB6A-E65596952F5E}"/>
    <cellStyle name="Título 3 14" xfId="51025" xr:uid="{4AC6E10B-3976-462E-A49A-8CDB7626D4B5}"/>
    <cellStyle name="Título 3 14 2" xfId="51026" xr:uid="{5560AE70-3EDA-4BB8-B5AF-E53FDABC5482}"/>
    <cellStyle name="Título 3 15" xfId="51027" xr:uid="{B6346C66-D6EF-408D-A132-5F2D1837BB76}"/>
    <cellStyle name="Título 3 15 2" xfId="51028" xr:uid="{4B8B8A23-5473-450A-85EF-77D36DCE86C7}"/>
    <cellStyle name="Título 3 16" xfId="51029" xr:uid="{73185544-0D54-49D3-AA5C-1081E68F0BD4}"/>
    <cellStyle name="Título 3 17" xfId="51030" xr:uid="{F06F4C81-C6B0-49A7-B705-C5ED359002E5}"/>
    <cellStyle name="Título 3 18" xfId="51016" xr:uid="{406CD1AC-A24A-490E-81D4-BD5F9044F865}"/>
    <cellStyle name="Título 3 2" xfId="51031" xr:uid="{026CEB4C-A275-4D86-A4A9-1DE741C95E8A}"/>
    <cellStyle name="Título 3 2 10" xfId="51032" xr:uid="{199E1884-1867-47D5-9AC7-D7A192B7D58D}"/>
    <cellStyle name="Título 3 2 11" xfId="51033" xr:uid="{9DB52047-F9C9-4223-8404-922DBEEB96C2}"/>
    <cellStyle name="Título 3 2 12" xfId="51034" xr:uid="{2578BD96-2A28-4241-8559-B2693A0DC16A}"/>
    <cellStyle name="Título 3 2 13" xfId="51035" xr:uid="{B9F4B542-BA38-4D7E-B2B2-5AFDBAC8E772}"/>
    <cellStyle name="Título 3 2 2" xfId="51036" xr:uid="{9736FA23-3C8C-4855-9377-0A349BF4C038}"/>
    <cellStyle name="Título 3 2 2 2" xfId="51037" xr:uid="{097DBB06-CD87-49C0-A0A5-8F544086F917}"/>
    <cellStyle name="Título 3 2 2 3" xfId="51038" xr:uid="{661D455D-1254-4A63-8421-AB00913E4013}"/>
    <cellStyle name="Título 3 2 3" xfId="51039" xr:uid="{67146F75-5B6C-4CCD-AA2B-A774AD9E0A7C}"/>
    <cellStyle name="Título 3 2 3 2" xfId="51040" xr:uid="{78089A55-3F29-4DA1-A0DF-CE26620380AC}"/>
    <cellStyle name="Título 3 2 3 3" xfId="51041" xr:uid="{74E99DB5-042B-4E5F-B8EB-AE25B1B10163}"/>
    <cellStyle name="Título 3 2 4" xfId="51042" xr:uid="{3580FFEA-B06E-4DBE-A765-9A137FED3760}"/>
    <cellStyle name="Título 3 2 4 2" xfId="51043" xr:uid="{D06DCFCF-4E50-4401-9B4A-156073CA277B}"/>
    <cellStyle name="Título 3 2 4 3" xfId="51044" xr:uid="{A079BC91-F8C2-407C-880A-C65C70F9BA86}"/>
    <cellStyle name="Título 3 2 5" xfId="51045" xr:uid="{B6D74E98-ABFC-4E32-8A31-8747BDAF9E9A}"/>
    <cellStyle name="Título 3 2 5 2" xfId="51046" xr:uid="{2D817CF7-960B-4549-BDB3-40C4755925FB}"/>
    <cellStyle name="Título 3 2 5 3" xfId="51047" xr:uid="{B8019FAD-338F-4BA7-994E-3AE0B5F8A59C}"/>
    <cellStyle name="Título 3 2 6" xfId="51048" xr:uid="{15C1FD8A-58F7-4EE7-A199-250A4EB0B48A}"/>
    <cellStyle name="Título 3 2 6 2" xfId="51049" xr:uid="{0D98D4AC-3D5E-4E77-ADA5-51E2FB9F61D1}"/>
    <cellStyle name="Título 3 2 7" xfId="51050" xr:uid="{AEF06B43-CE0A-4314-99C1-9B46B0700429}"/>
    <cellStyle name="Título 3 2 8" xfId="51051" xr:uid="{9B23AC54-6030-42FD-9E3C-89C08900973D}"/>
    <cellStyle name="Título 3 2 9" xfId="51052" xr:uid="{BC2B4FF9-E7F1-4362-B03B-C5C05DAA66B3}"/>
    <cellStyle name="Título 3 2_COSTOS" xfId="51053" xr:uid="{CBDFA049-E26B-4A53-9B7E-B833303C3FE5}"/>
    <cellStyle name="Título 3 3" xfId="51054" xr:uid="{1D8C2D7A-5328-4C69-9BC1-2AF74E46BDAD}"/>
    <cellStyle name="Título 3 3 2" xfId="51055" xr:uid="{EBCFCE9C-DCF0-4D90-9417-FE7215F3F121}"/>
    <cellStyle name="Título 3 3 3" xfId="51056" xr:uid="{FDE432E2-2247-4BC3-90A9-012106DE00BE}"/>
    <cellStyle name="Título 3 3 4" xfId="51057" xr:uid="{99D0F7A0-944E-40D9-888A-34F1887CBCFF}"/>
    <cellStyle name="Título 3 4" xfId="51058" xr:uid="{9E2DD12E-D6FE-4481-BB73-2BAEE08F3313}"/>
    <cellStyle name="Título 3 4 2" xfId="51059" xr:uid="{3B49E92A-3979-4A68-86A2-316D762CCAEF}"/>
    <cellStyle name="Título 3 4 2 2" xfId="51060" xr:uid="{C0CF97DD-A067-44DB-A5A3-9CD0DC9D5289}"/>
    <cellStyle name="Título 3 4 2 3" xfId="51061" xr:uid="{7455C334-66F8-4584-A413-DA2FEBA62CA4}"/>
    <cellStyle name="Título 3 4 3" xfId="51062" xr:uid="{D42D02EE-AFEA-4648-A558-7718409FE123}"/>
    <cellStyle name="Título 3 4 4" xfId="51063" xr:uid="{D8B71928-2704-4A65-BC0F-F71678B68779}"/>
    <cellStyle name="Título 3 4 5" xfId="51064" xr:uid="{09A74355-0366-468F-B834-98700D08F01A}"/>
    <cellStyle name="Título 3 5" xfId="51065" xr:uid="{CF403522-DAC9-44CC-9CAE-115C5BC1534F}"/>
    <cellStyle name="Título 3 5 2" xfId="51066" xr:uid="{96D4D909-D90B-4D16-92FF-0FEE5EB2A05A}"/>
    <cellStyle name="Título 3 5 2 2" xfId="51067" xr:uid="{86336EC1-C32A-4C8F-A39E-F18224453D93}"/>
    <cellStyle name="Título 3 5 3" xfId="51068" xr:uid="{83240AA8-1CB6-4C54-915F-4EA95E609E41}"/>
    <cellStyle name="Título 3 5 4" xfId="51069" xr:uid="{AD54DC05-03C7-4FC8-8A63-ACA6031411FC}"/>
    <cellStyle name="Título 3 5_IDCC" xfId="51070" xr:uid="{D80B243C-0F0A-4BBD-870B-EB41827B485C}"/>
    <cellStyle name="Título 3 6" xfId="51071" xr:uid="{96193825-1B18-4CDA-BCB6-D5F55CF310C5}"/>
    <cellStyle name="Título 3 6 2" xfId="51072" xr:uid="{C316403B-9575-4F3B-A92C-1E4DAA5884F7}"/>
    <cellStyle name="Título 3 7" xfId="51073" xr:uid="{B0417268-EE98-45F7-A68C-AB04095E09A0}"/>
    <cellStyle name="Título 3 7 2" xfId="51074" xr:uid="{648DD6A9-8E6A-4E9B-B248-366AF9193A2C}"/>
    <cellStyle name="Título 3 8" xfId="51075" xr:uid="{978CCFBD-6EF9-408B-8219-9C8CD39F73E0}"/>
    <cellStyle name="Título 3 8 2" xfId="51076" xr:uid="{355AB2DC-4A92-4B5B-B0C2-12701145A411}"/>
    <cellStyle name="Título 3 9" xfId="51077" xr:uid="{07CA92C0-C0DD-4FB0-B5B3-5D5BA3EE141F}"/>
    <cellStyle name="Título 3 9 2" xfId="51078" xr:uid="{AEDFDA4D-9720-4D12-AB86-2AC90F9E4604}"/>
    <cellStyle name="Título 30" xfId="51079" xr:uid="{093779AA-EC5D-4B8F-B97C-C30936A113EB}"/>
    <cellStyle name="Título 31" xfId="51080" xr:uid="{9B0C5A8A-4F05-4623-940E-19781D9EA054}"/>
    <cellStyle name="Título 32" xfId="51081" xr:uid="{52445FBA-1F67-4071-B5BB-BE9A7FC3DD06}"/>
    <cellStyle name="Título 33" xfId="51082" xr:uid="{17FDB26F-E456-4740-896B-F6F7A6DED73A}"/>
    <cellStyle name="Título 34" xfId="51083" xr:uid="{DA9025C9-F7DE-4770-88BF-275233E0216A}"/>
    <cellStyle name="Título 35" xfId="51084" xr:uid="{D2845C50-F6DA-44A9-848E-A3B413C923F3}"/>
    <cellStyle name="Título 36" xfId="51085" xr:uid="{627FF1B0-68F7-459D-935D-9EBB9AC0033E}"/>
    <cellStyle name="Título 37" xfId="51086" xr:uid="{955E612A-D42C-4AC3-B4B8-337A6A9D0496}"/>
    <cellStyle name="Título 38" xfId="51087" xr:uid="{F4724054-5FB1-44DB-B8F7-F185623D27D7}"/>
    <cellStyle name="Título 39" xfId="51088" xr:uid="{956E2068-B544-48E8-BC37-41361B665FDD}"/>
    <cellStyle name="Título 4" xfId="51089" xr:uid="{7D364378-3F85-45B9-BDF4-021570D595D9}"/>
    <cellStyle name="Título 4 2" xfId="51090" xr:uid="{D0345ACC-4276-4108-8CD5-9C2F8A84EB11}"/>
    <cellStyle name="Título 4 2 2" xfId="51091" xr:uid="{6B60FF05-07B3-4A7A-8575-1B148FF80CE9}"/>
    <cellStyle name="Título 4 2 3" xfId="51092" xr:uid="{B71AD57C-0882-4FCB-AB9A-0D440CF88308}"/>
    <cellStyle name="Título 4 3" xfId="51093" xr:uid="{01854715-51DC-468E-8658-5C75C8DA5866}"/>
    <cellStyle name="Título 4 3 2" xfId="51094" xr:uid="{A14704E1-CAF4-4A54-A937-16C6B1DCF7E8}"/>
    <cellStyle name="Título 4 4" xfId="51095" xr:uid="{DDCC715D-A377-40BE-B7C8-779B5AE8C4A0}"/>
    <cellStyle name="Título 4 4 2" xfId="51096" xr:uid="{53A82405-4A64-4BB5-9C40-CCC7ADDA9A24}"/>
    <cellStyle name="Título 4 5" xfId="51097" xr:uid="{1FD71ADD-2464-4762-99ED-EFED1195DEA9}"/>
    <cellStyle name="Título 4 5 2" xfId="51098" xr:uid="{C6FC5B3C-20C0-4624-B7CC-8AFD4F11332C}"/>
    <cellStyle name="Título 4 6" xfId="51099" xr:uid="{382EE36B-7375-4847-B03A-E9EDA832DAE9}"/>
    <cellStyle name="Título 4 7" xfId="51100" xr:uid="{9019B393-99C0-4DA5-9717-D99BA11AE9F2}"/>
    <cellStyle name="Título 4 8" xfId="51101" xr:uid="{365DF66F-75FE-4073-B797-3419558B7066}"/>
    <cellStyle name="Título 40" xfId="51102" xr:uid="{692BDECD-FCA0-4F12-A75A-E6E7754E0C70}"/>
    <cellStyle name="Título 41" xfId="51103" xr:uid="{AE8E9DE9-92E9-49AE-81D8-9AD36ABDABB7}"/>
    <cellStyle name="Título 42" xfId="51104" xr:uid="{7E688059-15E6-43AE-B091-A20799E4CB3A}"/>
    <cellStyle name="Título 43" xfId="51105" xr:uid="{2C149C5B-DD1B-4FAB-9D48-47E461FC8E1C}"/>
    <cellStyle name="Título 44" xfId="51106" xr:uid="{E93DBDC2-BE32-4B68-B657-81AEC1CCC229}"/>
    <cellStyle name="Título 45" xfId="51107" xr:uid="{0C633813-0618-4803-9E68-63F8F6B401AC}"/>
    <cellStyle name="Título 46" xfId="51108" xr:uid="{83B43EEC-C1B4-4526-9906-F84AA1C206CC}"/>
    <cellStyle name="Título 47" xfId="51109" xr:uid="{E059580D-F394-4301-939D-B0D6D0627129}"/>
    <cellStyle name="Título 48" xfId="51110" xr:uid="{B0B70B85-DC19-4413-9AEE-CC24668DF272}"/>
    <cellStyle name="Título 49" xfId="51111" xr:uid="{D1910EEE-064A-4864-9FEA-E6F41CF8B137}"/>
    <cellStyle name="Título 5" xfId="51112" xr:uid="{7FEEA1BE-EBB1-4D54-9137-50FE6A3B033C}"/>
    <cellStyle name="Título 5 2" xfId="51113" xr:uid="{36E49BF8-628E-4ED0-9260-9797749ECB6F}"/>
    <cellStyle name="Título 5 3" xfId="51114" xr:uid="{F3B651AD-9A4A-4371-94E4-91DC0498EA35}"/>
    <cellStyle name="Título 5 4" xfId="51115" xr:uid="{D4CCEF75-3E72-4BDB-94BE-28B8E457E62C}"/>
    <cellStyle name="Título 5 5" xfId="51116" xr:uid="{56B85F2E-E685-4BE0-A395-D991798A83AF}"/>
    <cellStyle name="Título 50" xfId="51117" xr:uid="{79DA8BD1-0727-4702-8E0A-6D6C77C3FC2B}"/>
    <cellStyle name="Título 51" xfId="51118" xr:uid="{D7E72BBA-77B8-4F53-AC48-4A35B4C5EE6A}"/>
    <cellStyle name="Título 52" xfId="51119" xr:uid="{0160CF36-8455-4738-8E23-FDF53D1A8D0A}"/>
    <cellStyle name="Título 53" xfId="51120" xr:uid="{0E7EF276-20D8-438B-A810-C4ED548040ED}"/>
    <cellStyle name="Título 54" xfId="51121" xr:uid="{D6EA89FF-E9C2-4A36-9966-ED300E1636E4}"/>
    <cellStyle name="Título 55" xfId="51122" xr:uid="{52E15D74-D011-49A5-9BBE-BC571880A2CD}"/>
    <cellStyle name="Título 56" xfId="51123" xr:uid="{CA971189-297D-4057-83FE-1EE8040616BB}"/>
    <cellStyle name="Título 57" xfId="51124" xr:uid="{56A1BB29-47E3-4241-959B-870F627D52E3}"/>
    <cellStyle name="Título 58" xfId="51125" xr:uid="{7DC77B69-77F0-472E-948F-DE278F73F4EB}"/>
    <cellStyle name="Título 59" xfId="51126" xr:uid="{F10C11E5-6D85-401C-A576-E5F56FC94B70}"/>
    <cellStyle name="Título 6" xfId="51127" xr:uid="{E67D404A-5987-4020-8B24-0F6F597409FC}"/>
    <cellStyle name="Título 6 2" xfId="51128" xr:uid="{FBFB658B-706D-4BB0-9C69-A1164C29EA5C}"/>
    <cellStyle name="Título 6 2 2" xfId="51129" xr:uid="{76C4D8FF-E88A-4BC5-A756-B492217AAED9}"/>
    <cellStyle name="Título 6 3" xfId="51130" xr:uid="{E1AFE079-7726-4718-B1AC-CC0D4AF36C32}"/>
    <cellStyle name="Título 6 3 2" xfId="51131" xr:uid="{508FF9D8-F804-48AF-8C03-7FC94A840529}"/>
    <cellStyle name="Título 6 4" xfId="51132" xr:uid="{243F3A41-6844-4F66-89F7-8F8EFCC8294C}"/>
    <cellStyle name="Título 6 5" xfId="51133" xr:uid="{1D17A80D-EEA3-428E-B863-7DE5EE09B865}"/>
    <cellStyle name="Título 60" xfId="51134" xr:uid="{01045F87-890F-4D6B-B0AC-5417BEE95B86}"/>
    <cellStyle name="Título 61" xfId="51135" xr:uid="{55EDB107-0766-4037-AC0A-CDC8BC0E34AC}"/>
    <cellStyle name="Título 62" xfId="51136" xr:uid="{2FF6211C-6230-4110-924C-343A19C39D6E}"/>
    <cellStyle name="Título 63" xfId="51137" xr:uid="{F387B898-FAFB-4B69-9E80-910D6AA4C92D}"/>
    <cellStyle name="Título 64" xfId="51138" xr:uid="{FE08C043-3CA0-4A03-A353-E6811C4A7880}"/>
    <cellStyle name="Título 65" xfId="51139" xr:uid="{07FFB989-F7E4-4B4C-8EC7-16C7B9015976}"/>
    <cellStyle name="Título 66" xfId="51140" xr:uid="{7A47750C-09CB-4381-87E8-B29B5E70BEDB}"/>
    <cellStyle name="Título 67" xfId="51141" xr:uid="{02DC037E-608D-4D83-AC1C-1C36E252D7FA}"/>
    <cellStyle name="Título 68" xfId="51142" xr:uid="{8E6AA38B-9577-4879-B259-A4D9B13B494E}"/>
    <cellStyle name="Título 69" xfId="51143" xr:uid="{27EB3162-BB24-41E6-AA4E-5782FD7CD3BB}"/>
    <cellStyle name="Título 7" xfId="51144" xr:uid="{B75FBDFF-F484-4743-A696-9E68C5ED7B78}"/>
    <cellStyle name="Título 7 2" xfId="51145" xr:uid="{7053C708-7694-4DAE-AC53-DC526420D726}"/>
    <cellStyle name="Título 7 3" xfId="51146" xr:uid="{BA0EBE9B-5DF7-4434-B177-EAC9B0CC2B53}"/>
    <cellStyle name="Título 7 4" xfId="51147" xr:uid="{84F2A46A-25B6-46B6-AE0A-F935272440CE}"/>
    <cellStyle name="Título 7 5" xfId="51148" xr:uid="{F2AF2C34-1DA2-41FC-8977-D8A5B3710C27}"/>
    <cellStyle name="Título 70" xfId="51149" xr:uid="{AD6100AD-021C-459E-A00C-4AAC92EBC65E}"/>
    <cellStyle name="Título 71" xfId="51150" xr:uid="{C7C03767-0F64-4200-BA97-DF2EDEF81AA6}"/>
    <cellStyle name="Título 72" xfId="51151" xr:uid="{F0DA8AA0-6E3F-4001-9651-388C4C6D9BD2}"/>
    <cellStyle name="Título 73" xfId="51152" xr:uid="{C867D494-4E78-4F31-B860-45E363D7E2B6}"/>
    <cellStyle name="Título 74" xfId="51153" xr:uid="{0172C9E4-F341-4D99-8B03-EC077E48BEFA}"/>
    <cellStyle name="Título 75" xfId="51154" xr:uid="{F85E8596-2F44-4477-B8D7-6A0AE94AE640}"/>
    <cellStyle name="Título 76" xfId="51155" xr:uid="{700B7AE2-814D-4419-849E-91A624AD12BE}"/>
    <cellStyle name="Título 77" xfId="51156" xr:uid="{C2A1A883-9BA7-4932-930E-74CB7C4BE056}"/>
    <cellStyle name="Título 78" xfId="51157" xr:uid="{A5589C7B-FA5B-4554-B3A9-8482A70E03BF}"/>
    <cellStyle name="Título 79" xfId="51158" xr:uid="{FA6C4096-E74D-4558-8579-0090A59A389C}"/>
    <cellStyle name="Título 8" xfId="51159" xr:uid="{8E7384E2-003F-47FA-95DE-3C04640B9356}"/>
    <cellStyle name="Título 8 2" xfId="51160" xr:uid="{4681C83A-6064-44BC-96FD-E173BEAB95CD}"/>
    <cellStyle name="Título 8 3" xfId="51161" xr:uid="{DC235923-04FE-4A63-8D0A-28735125A148}"/>
    <cellStyle name="Título 8 4" xfId="51162" xr:uid="{5FF258C8-A2C0-4BC9-9074-0DE2B61CD53E}"/>
    <cellStyle name="Título 80" xfId="51163" xr:uid="{9ADF0BD7-A1F5-463D-915D-EAC7AC56A917}"/>
    <cellStyle name="Título 81" xfId="51164" xr:uid="{8481832A-1187-4F22-9C49-1442B6768E8D}"/>
    <cellStyle name="Título 82" xfId="51165" xr:uid="{8B445997-4936-43B6-B54C-B3C5915B8D65}"/>
    <cellStyle name="Título 83" xfId="51166" xr:uid="{0AB3ED81-4D31-4F38-8166-027ADEC6B823}"/>
    <cellStyle name="Título 84" xfId="51167" xr:uid="{FA3DF1B9-2C9F-4726-A5B1-D698F92D446A}"/>
    <cellStyle name="Título 85" xfId="51168" xr:uid="{FE93E41F-408F-4CF0-8F25-DC7C2F8D78F1}"/>
    <cellStyle name="Título 86" xfId="51169" xr:uid="{63F3538E-AA59-4E22-8679-AD5C38496ADF}"/>
    <cellStyle name="Título 87" xfId="51170" xr:uid="{41293471-A9BF-4842-8AEE-A7161772C144}"/>
    <cellStyle name="Título 88" xfId="51171" xr:uid="{E237A2E0-06C7-472C-8363-4626BA32B1F9}"/>
    <cellStyle name="Título 89" xfId="51172" xr:uid="{C67BE4EE-7F26-46A4-8305-57B30C92CC3C}"/>
    <cellStyle name="Título 9" xfId="51173" xr:uid="{CA24C2E1-33CA-47EC-9CBC-BB4AF09B2012}"/>
    <cellStyle name="Título 9 2" xfId="51174" xr:uid="{F7A63D17-EEED-442C-BBFE-9A159C007578}"/>
    <cellStyle name="Título 9 3" xfId="51175" xr:uid="{52F34A97-05F1-4EE8-858D-A91B1210235E}"/>
    <cellStyle name="Título 9 4" xfId="51176" xr:uid="{642E7ECD-EABF-4BC3-B169-C63807279BCF}"/>
    <cellStyle name="Título 90" xfId="51177" xr:uid="{E4172753-8260-4204-B1B9-A5E1D163E70D}"/>
    <cellStyle name="Título 91" xfId="58932" xr:uid="{F8449B99-4745-4E8E-B796-5BCA7501B82F}"/>
    <cellStyle name="Título 92" xfId="58957" xr:uid="{AD800515-9A7E-4BEE-9069-42EB893CBC85}"/>
    <cellStyle name="Título 93" xfId="50877" xr:uid="{3A5649DC-0968-4530-BF12-77C4DE99F525}"/>
    <cellStyle name="Tocopilla" xfId="51178" xr:uid="{437E4E01-162B-4C64-8949-5ADA5C079DF8}"/>
    <cellStyle name="Total 10" xfId="51179" xr:uid="{8A100A3D-00BB-49C4-A8F8-602F9E8B44B5}"/>
    <cellStyle name="Total 10 10" xfId="51180" xr:uid="{04C06343-34F5-403A-A2D4-7E794EC31238}"/>
    <cellStyle name="Total 10 2" xfId="51181" xr:uid="{E01AB4F0-02E2-4365-B830-12C8D8EE4C35}"/>
    <cellStyle name="Total 10 2 2" xfId="51182" xr:uid="{B4C03DEB-BC46-41CF-AD82-F3C0D64BE34B}"/>
    <cellStyle name="Total 10 2 2 2" xfId="51183" xr:uid="{80F27958-BC6F-4864-9F1B-4FC2E85ABDAE}"/>
    <cellStyle name="Total 10 2 2 2 2" xfId="51184" xr:uid="{0E80CA50-7319-45B7-93D7-0EC002F89874}"/>
    <cellStyle name="Total 10 2 2 2 2 2" xfId="51185" xr:uid="{C7908613-CEFB-4723-88A6-88CEC2ED999A}"/>
    <cellStyle name="Total 10 2 2 2 3" xfId="51186" xr:uid="{888842CD-34A8-4CC8-A9CD-A49AFEE2B0AE}"/>
    <cellStyle name="Total 10 2 2 3" xfId="51187" xr:uid="{3297324D-A94F-4948-AB5F-4FCD809A13FE}"/>
    <cellStyle name="Total 10 2 2 3 2" xfId="51188" xr:uid="{2296924C-D1DC-40D9-8020-B78B9D01DE48}"/>
    <cellStyle name="Total 10 2 2 4" xfId="51189" xr:uid="{4E01162A-9ACF-4E57-A3B9-95471446D256}"/>
    <cellStyle name="Total 10 2 3" xfId="51190" xr:uid="{23636422-2060-4192-8627-2A5EE844EC27}"/>
    <cellStyle name="Total 10 2 3 2" xfId="51191" xr:uid="{7DA5CB54-D55B-4A62-B634-3A62599748B2}"/>
    <cellStyle name="Total 10 2 3 2 2" xfId="51192" xr:uid="{0E078AE0-DD47-437D-A95F-B1546913F96C}"/>
    <cellStyle name="Total 10 2 3 3" xfId="51193" xr:uid="{F60C588C-6388-4993-A5D9-3433443B837E}"/>
    <cellStyle name="Total 10 2 4" xfId="51194" xr:uid="{F7EAB193-5217-43CC-9337-EED1200D5D09}"/>
    <cellStyle name="Total 10 2 4 2" xfId="51195" xr:uid="{6084424A-5273-4E86-84E2-7112D17A98B8}"/>
    <cellStyle name="Total 10 2 5" xfId="51196" xr:uid="{448EDE2A-6B09-4A09-B77F-A8AED514DDF1}"/>
    <cellStyle name="Total 10 3" xfId="51197" xr:uid="{828F020E-46FB-4957-ACD5-67919C5D904D}"/>
    <cellStyle name="Total 10 3 2" xfId="51198" xr:uid="{17D9AC42-9B07-45BE-B3C3-D4BA275FA3D4}"/>
    <cellStyle name="Total 10 3 2 2" xfId="51199" xr:uid="{673B74C0-BD90-4A6D-8C43-E99E6F79D701}"/>
    <cellStyle name="Total 10 3 2 2 2" xfId="51200" xr:uid="{CF43B945-324A-458A-A9BD-19934848CCBF}"/>
    <cellStyle name="Total 10 3 2 2 2 2" xfId="51201" xr:uid="{A2A6E27D-5151-4D44-B9F6-43783C276D0B}"/>
    <cellStyle name="Total 10 3 2 2 3" xfId="51202" xr:uid="{23DB9A5D-A623-4857-A813-6FD62C64CDE0}"/>
    <cellStyle name="Total 10 3 2 3" xfId="51203" xr:uid="{9255C7C8-311C-4175-9020-3B1D3FD9AE1A}"/>
    <cellStyle name="Total 10 3 2 3 2" xfId="51204" xr:uid="{4FE19324-53FC-4DBC-8163-CF7BEFF001F3}"/>
    <cellStyle name="Total 10 3 2 4" xfId="51205" xr:uid="{977495E0-B4B2-4DE8-B20A-BCD332EBDC40}"/>
    <cellStyle name="Total 10 3 3" xfId="51206" xr:uid="{DA9CCF27-0301-47DC-B566-B21CD0394E05}"/>
    <cellStyle name="Total 10 3 3 2" xfId="51207" xr:uid="{5B9D236E-CC1D-4A15-8D22-83D6DAF1C111}"/>
    <cellStyle name="Total 10 3 3 2 2" xfId="51208" xr:uid="{277057F4-CD99-49D0-9798-C75E0D2D51B7}"/>
    <cellStyle name="Total 10 3 3 3" xfId="51209" xr:uid="{FAAEC81F-BB4D-48AF-A862-F30673EBB50F}"/>
    <cellStyle name="Total 10 3 4" xfId="51210" xr:uid="{4C97232F-AD26-405F-AA66-D801A9866C26}"/>
    <cellStyle name="Total 10 3 4 2" xfId="51211" xr:uid="{811DF2B8-9C21-4035-8EA2-CB414C0D951F}"/>
    <cellStyle name="Total 10 3 5" xfId="51212" xr:uid="{0950C200-7D24-4014-BE9C-64D74EB8F8FC}"/>
    <cellStyle name="Total 10 4" xfId="51213" xr:uid="{0E9295B9-4D08-4DA7-AC09-155172C194E2}"/>
    <cellStyle name="Total 10 4 2" xfId="51214" xr:uid="{598295B7-EF42-4C55-B47A-286DF955169E}"/>
    <cellStyle name="Total 10 4 2 2" xfId="51215" xr:uid="{47E9B041-5C07-4942-BCE1-DC05C89581C7}"/>
    <cellStyle name="Total 10 4 2 2 2" xfId="51216" xr:uid="{D0C0C3F3-56F4-4A1E-A90A-021D2F564BD0}"/>
    <cellStyle name="Total 10 4 2 2 2 2" xfId="51217" xr:uid="{5D298CCD-B5B4-4335-B5AD-6FF9F0D4985D}"/>
    <cellStyle name="Total 10 4 2 2 3" xfId="51218" xr:uid="{037BAF70-4E58-42FF-A376-81265C06B1CC}"/>
    <cellStyle name="Total 10 4 2 3" xfId="51219" xr:uid="{0D5FB5D7-64B0-4BF1-8600-0407DF9FBD60}"/>
    <cellStyle name="Total 10 4 2 3 2" xfId="51220" xr:uid="{A4586D67-C3C6-46BB-AC22-D047F05017BE}"/>
    <cellStyle name="Total 10 4 2 4" xfId="51221" xr:uid="{62C90BEA-C939-4FA3-8554-AAA9D89D43FC}"/>
    <cellStyle name="Total 10 4 3" xfId="51222" xr:uid="{496C9703-D8E3-4B91-A342-BF123083799B}"/>
    <cellStyle name="Total 10 4 3 2" xfId="51223" xr:uid="{1C9FD7B8-CB65-4D1B-A8EA-4E0F674B77EA}"/>
    <cellStyle name="Total 10 4 3 2 2" xfId="51224" xr:uid="{E7903AF3-AF8D-40C7-93B6-42CF56A305F6}"/>
    <cellStyle name="Total 10 4 3 3" xfId="51225" xr:uid="{4EAEF2AE-8296-41C5-B99F-5D639E37F680}"/>
    <cellStyle name="Total 10 4 4" xfId="51226" xr:uid="{D4A93B86-85A6-44EB-9874-3B917E7FB6FD}"/>
    <cellStyle name="Total 10 4 4 2" xfId="51227" xr:uid="{5C91AD88-9120-4E72-A45D-DE6EFE29FF47}"/>
    <cellStyle name="Total 10 4 5" xfId="51228" xr:uid="{E8538D0C-30FA-4866-9980-26491CB3C9F5}"/>
    <cellStyle name="Total 10 5" xfId="51229" xr:uid="{B7EDD76B-FAA0-4819-9516-5E3D371337C5}"/>
    <cellStyle name="Total 10 5 2" xfId="51230" xr:uid="{85B14DBB-4304-4ED2-9B22-63B903DECDDB}"/>
    <cellStyle name="Total 10 5 2 2" xfId="51231" xr:uid="{39C51FDD-255B-4032-9BB2-D0A55D45615D}"/>
    <cellStyle name="Total 10 5 2 2 2" xfId="51232" xr:uid="{6A9EC1D2-F7D2-4CBA-B7AB-6073280F92F4}"/>
    <cellStyle name="Total 10 5 2 2 2 2" xfId="51233" xr:uid="{8D8A693B-1776-4894-8B6B-7CBD13316B16}"/>
    <cellStyle name="Total 10 5 2 2 3" xfId="51234" xr:uid="{3D4F1B44-F188-4BA5-BE7F-9EBD5E7118E2}"/>
    <cellStyle name="Total 10 5 2 3" xfId="51235" xr:uid="{CFCE52A6-512B-474A-833A-0B2D3E289A92}"/>
    <cellStyle name="Total 10 5 2 3 2" xfId="51236" xr:uid="{23D2898B-53A6-4AFC-A77B-A771919A0AB6}"/>
    <cellStyle name="Total 10 5 2 4" xfId="51237" xr:uid="{74D9D31B-459D-491E-B056-8AEA2F529E7A}"/>
    <cellStyle name="Total 10 5 3" xfId="51238" xr:uid="{D42D9A29-B2EE-477D-83DF-5AF3EAA679FC}"/>
    <cellStyle name="Total 10 5 3 2" xfId="51239" xr:uid="{0854286C-C8CD-461F-B15C-7FE6A7FA8D5F}"/>
    <cellStyle name="Total 10 5 3 2 2" xfId="51240" xr:uid="{D81CE700-2925-41A9-9AD2-1B029954ABFF}"/>
    <cellStyle name="Total 10 5 3 3" xfId="51241" xr:uid="{36035474-3736-4495-BE76-365AE4D0309E}"/>
    <cellStyle name="Total 10 5 4" xfId="51242" xr:uid="{CC2D5A5D-0E7C-4007-9142-FA2133381ED8}"/>
    <cellStyle name="Total 10 5 4 2" xfId="51243" xr:uid="{AF63E547-BEDE-4042-AD3A-7B272C2577A2}"/>
    <cellStyle name="Total 10 5 5" xfId="51244" xr:uid="{8FC9E282-71AC-4DEE-BB8C-E790B1FDB84D}"/>
    <cellStyle name="Total 10 6" xfId="51245" xr:uid="{8BD0E5A6-F669-4E35-92E1-A6AD5D5E365C}"/>
    <cellStyle name="Total 10 6 2" xfId="51246" xr:uid="{7DE07C57-BD26-4CFF-90A5-5542E7D5BCB9}"/>
    <cellStyle name="Total 10 6 2 2" xfId="51247" xr:uid="{FCA62A89-7E34-480B-AE71-3710D1191ED4}"/>
    <cellStyle name="Total 10 6 2 2 2" xfId="51248" xr:uid="{3CB76690-2A11-4DC2-8A4E-3CEE4EBC0656}"/>
    <cellStyle name="Total 10 6 2 3" xfId="51249" xr:uid="{DF746BA0-38BC-44F9-9DA2-730D3AE06285}"/>
    <cellStyle name="Total 10 6 3" xfId="51250" xr:uid="{684822F1-1329-4EBB-AF7A-5362D48D4035}"/>
    <cellStyle name="Total 10 6 3 2" xfId="51251" xr:uid="{56F62BAD-F1CA-4291-A71A-C71739C8A0FA}"/>
    <cellStyle name="Total 10 6 4" xfId="51252" xr:uid="{2BEF8B1F-D1A7-48E6-86C9-A9A5A6C51676}"/>
    <cellStyle name="Total 10 7" xfId="51253" xr:uid="{C4368F89-5D51-4CF9-BD2B-806611E10B65}"/>
    <cellStyle name="Total 10 7 2" xfId="51254" xr:uid="{0881D407-3B0C-4052-9B59-39B316F44E64}"/>
    <cellStyle name="Total 10 7 2 2" xfId="51255" xr:uid="{81A337D6-13FF-4E0A-B3F8-0E8D58FFAA48}"/>
    <cellStyle name="Total 10 7 3" xfId="51256" xr:uid="{C5241894-7451-4B05-B005-EC97D114A6B8}"/>
    <cellStyle name="Total 10 8" xfId="51257" xr:uid="{C602E381-F788-4CBE-BA44-9D527AA7F61D}"/>
    <cellStyle name="Total 10 8 2" xfId="51258" xr:uid="{ABA2C482-B43E-4B69-9862-67D868A4955E}"/>
    <cellStyle name="Total 10 8 2 2" xfId="51259" xr:uid="{268BDC94-37DC-47C2-8A80-5EFE873BDEFE}"/>
    <cellStyle name="Total 10 8 3" xfId="51260" xr:uid="{C9827C0B-19DB-4BC9-8171-14B52E6A1E65}"/>
    <cellStyle name="Total 10 9" xfId="51261" xr:uid="{FBB51266-B81F-490D-B3B6-4E6D383AE054}"/>
    <cellStyle name="Total 10 9 2" xfId="51262" xr:uid="{EAFA3292-35FD-4EA6-8A6E-4587AED640CD}"/>
    <cellStyle name="Total 11" xfId="51263" xr:uid="{E4BB49A5-1BBA-463D-A77D-9FDA67DCAA6A}"/>
    <cellStyle name="Total 11 10" xfId="51264" xr:uid="{D0C2AEC6-0324-47E3-8013-C95243A128CF}"/>
    <cellStyle name="Total 11 2" xfId="51265" xr:uid="{6A66DCAD-A877-41FC-8389-F46412EE388D}"/>
    <cellStyle name="Total 11 2 2" xfId="51266" xr:uid="{A0A1E6B4-B2C5-42BB-9420-805985379CA0}"/>
    <cellStyle name="Total 11 2 2 2" xfId="51267" xr:uid="{B3D251A9-9B90-41EB-B48D-BA676444BBFC}"/>
    <cellStyle name="Total 11 2 2 2 2" xfId="51268" xr:uid="{349D9682-7AE7-4F6C-95EF-984420FAF73F}"/>
    <cellStyle name="Total 11 2 2 2 2 2" xfId="51269" xr:uid="{F72759DF-9676-4DFA-BB53-B7DADE9533D6}"/>
    <cellStyle name="Total 11 2 2 2 3" xfId="51270" xr:uid="{926987A0-8DD0-4F64-A236-2016DD205A45}"/>
    <cellStyle name="Total 11 2 2 3" xfId="51271" xr:uid="{801E5696-AF10-48CB-BC33-D73890AD74C4}"/>
    <cellStyle name="Total 11 2 2 3 2" xfId="51272" xr:uid="{470C13E7-9BC7-463A-B161-533D2A1874F0}"/>
    <cellStyle name="Total 11 2 2 4" xfId="51273" xr:uid="{B34C4048-9561-4A70-9E8D-1F61BE60B0EA}"/>
    <cellStyle name="Total 11 2 3" xfId="51274" xr:uid="{6D023D9B-C09E-43EA-8EEA-0C1D2D44BDEC}"/>
    <cellStyle name="Total 11 2 3 2" xfId="51275" xr:uid="{B7B0E2D6-8C21-4713-82B9-BF209CDCC407}"/>
    <cellStyle name="Total 11 2 3 2 2" xfId="51276" xr:uid="{2B6805B4-A6E3-4339-984B-9D9F6F0D760D}"/>
    <cellStyle name="Total 11 2 3 3" xfId="51277" xr:uid="{FC889838-72B8-4AFC-AA84-CA52A6967B84}"/>
    <cellStyle name="Total 11 2 4" xfId="51278" xr:uid="{3888DE86-1EA7-4016-A4BC-E6C56A586275}"/>
    <cellStyle name="Total 11 2 4 2" xfId="51279" xr:uid="{660957A9-214F-4447-B28B-11A2A43F9B54}"/>
    <cellStyle name="Total 11 2 5" xfId="51280" xr:uid="{251473B6-FD93-4D85-9647-D0A2A547997F}"/>
    <cellStyle name="Total 11 3" xfId="51281" xr:uid="{8D9C9490-4ABB-4626-9679-323824FEB8DD}"/>
    <cellStyle name="Total 11 3 2" xfId="51282" xr:uid="{8AF13959-FB98-4F7B-9AD2-AD9E7AE0A9B0}"/>
    <cellStyle name="Total 11 3 2 2" xfId="51283" xr:uid="{81081C4D-0E61-4745-8D94-311A6DE0BF76}"/>
    <cellStyle name="Total 11 3 2 2 2" xfId="51284" xr:uid="{1AF397B7-4614-4CD1-B9E1-D244E9DCA92E}"/>
    <cellStyle name="Total 11 3 2 2 2 2" xfId="51285" xr:uid="{FFC84E1B-7D1B-4970-9427-EDE0DB025116}"/>
    <cellStyle name="Total 11 3 2 2 3" xfId="51286" xr:uid="{3B1337D1-2BF9-42F0-B9AF-DC24B1A60762}"/>
    <cellStyle name="Total 11 3 2 3" xfId="51287" xr:uid="{C215F74B-5940-49DA-BBF6-2944F8E24F6C}"/>
    <cellStyle name="Total 11 3 2 3 2" xfId="51288" xr:uid="{19C443F5-44C7-4AC0-AFA4-2481B9F8EF31}"/>
    <cellStyle name="Total 11 3 2 4" xfId="51289" xr:uid="{3C975D38-EEDD-4A4B-A20C-DDE115AD786D}"/>
    <cellStyle name="Total 11 3 3" xfId="51290" xr:uid="{0B46FEE8-909F-4FA9-B683-984EC3B7C4D8}"/>
    <cellStyle name="Total 11 3 3 2" xfId="51291" xr:uid="{056B40D5-D522-46E8-BA06-F25C990ECB62}"/>
    <cellStyle name="Total 11 3 3 2 2" xfId="51292" xr:uid="{5EF5E699-4BBA-4C50-BD8D-3728524D31D1}"/>
    <cellStyle name="Total 11 3 3 3" xfId="51293" xr:uid="{E0EB6343-A3E8-4A93-9B0B-7FE867A3155A}"/>
    <cellStyle name="Total 11 3 4" xfId="51294" xr:uid="{0BF17A22-DA77-4F12-BB41-78963C9596CA}"/>
    <cellStyle name="Total 11 3 4 2" xfId="51295" xr:uid="{C8A153E8-B015-4D45-9E56-1BAE8A689AFF}"/>
    <cellStyle name="Total 11 3 5" xfId="51296" xr:uid="{9265A426-2D54-48BD-9AB8-FDDEEBBDEDE9}"/>
    <cellStyle name="Total 11 4" xfId="51297" xr:uid="{E05D9524-DF70-4CB3-BD43-89DFD8E41420}"/>
    <cellStyle name="Total 11 4 2" xfId="51298" xr:uid="{F5C26212-2028-4BF1-B8A8-84114B6F0344}"/>
    <cellStyle name="Total 11 4 2 2" xfId="51299" xr:uid="{CD792ABE-B0A4-4A51-ADD0-2547EED8C9AD}"/>
    <cellStyle name="Total 11 4 2 2 2" xfId="51300" xr:uid="{A46ECAA2-552A-4444-B60D-9C486BD2D4C7}"/>
    <cellStyle name="Total 11 4 2 2 2 2" xfId="51301" xr:uid="{E202C145-BF07-4AA3-A289-EF319DEC48A4}"/>
    <cellStyle name="Total 11 4 2 2 3" xfId="51302" xr:uid="{E7F4A48A-2EE6-4C43-8B35-B5A7615279E0}"/>
    <cellStyle name="Total 11 4 2 3" xfId="51303" xr:uid="{C41C9082-724E-4CFF-9299-0FC53AF4A97A}"/>
    <cellStyle name="Total 11 4 2 3 2" xfId="51304" xr:uid="{FB3C1A8D-80AF-4284-A6B6-55AC14CDC7C6}"/>
    <cellStyle name="Total 11 4 2 4" xfId="51305" xr:uid="{B628FAF1-0169-4242-8A54-EC6D8B9152AE}"/>
    <cellStyle name="Total 11 4 3" xfId="51306" xr:uid="{712CF77D-D8A0-4D9E-BCA5-3E7989FB2D78}"/>
    <cellStyle name="Total 11 4 3 2" xfId="51307" xr:uid="{25F8868A-4EDD-4DC2-BB23-3088D86AA6F7}"/>
    <cellStyle name="Total 11 4 3 2 2" xfId="51308" xr:uid="{D6EDCFF6-1FBB-4072-B54D-A2E8F9748F7D}"/>
    <cellStyle name="Total 11 4 3 3" xfId="51309" xr:uid="{733CA80E-5071-41C7-9BB3-58962014492D}"/>
    <cellStyle name="Total 11 4 4" xfId="51310" xr:uid="{BF6E48BC-8079-4F16-9C2D-4D7E4D0DDFCD}"/>
    <cellStyle name="Total 11 4 4 2" xfId="51311" xr:uid="{DD25C62C-D202-436C-95D6-CD2681B46964}"/>
    <cellStyle name="Total 11 4 5" xfId="51312" xr:uid="{4CEFFE61-E153-47A5-BDA1-13A718C76786}"/>
    <cellStyle name="Total 11 5" xfId="51313" xr:uid="{C2685EF1-8D51-4DCE-8612-FF13FA802FB7}"/>
    <cellStyle name="Total 11 5 2" xfId="51314" xr:uid="{021128F8-CE0A-474B-B4A0-BA9E4C013A7C}"/>
    <cellStyle name="Total 11 5 2 2" xfId="51315" xr:uid="{C8D2FAD8-10F7-4124-9C8E-DAE5B7CE4A5E}"/>
    <cellStyle name="Total 11 5 2 2 2" xfId="51316" xr:uid="{4069600C-FB0B-4767-AF94-7F70BD874CD4}"/>
    <cellStyle name="Total 11 5 2 2 2 2" xfId="51317" xr:uid="{022D3C2F-12F1-46C0-B08C-6FD2D3AD1564}"/>
    <cellStyle name="Total 11 5 2 2 3" xfId="51318" xr:uid="{4866C0D9-1004-4B51-B3DB-778247B261B8}"/>
    <cellStyle name="Total 11 5 2 3" xfId="51319" xr:uid="{23FF1A2C-7FC8-4BEC-85D6-606485465170}"/>
    <cellStyle name="Total 11 5 2 3 2" xfId="51320" xr:uid="{C3A297AC-7904-43D9-B12A-52144A3C961E}"/>
    <cellStyle name="Total 11 5 2 4" xfId="51321" xr:uid="{F31CD3F6-1325-4447-8436-1EA6A3C18047}"/>
    <cellStyle name="Total 11 5 3" xfId="51322" xr:uid="{BD996EA1-3080-44FE-8A09-A24F0DC8825A}"/>
    <cellStyle name="Total 11 5 3 2" xfId="51323" xr:uid="{F8C5E7F4-448D-4A1F-AA0C-02E1AD70F0DE}"/>
    <cellStyle name="Total 11 5 3 2 2" xfId="51324" xr:uid="{EC6506E4-A08E-433E-BC7C-12994FE7776F}"/>
    <cellStyle name="Total 11 5 3 3" xfId="51325" xr:uid="{2CE86C7E-FA09-4775-9F18-BAFBF098A4AA}"/>
    <cellStyle name="Total 11 5 4" xfId="51326" xr:uid="{1560DF13-1BEC-4D4B-84AE-7DF681F1F7FF}"/>
    <cellStyle name="Total 11 5 4 2" xfId="51327" xr:uid="{983AF157-90FD-4561-BB28-DB1F5C11C41E}"/>
    <cellStyle name="Total 11 5 5" xfId="51328" xr:uid="{AE279EA3-06DC-4623-972C-589E3526E791}"/>
    <cellStyle name="Total 11 6" xfId="51329" xr:uid="{8B899DEB-FA62-4B44-9543-3BC5A29464D6}"/>
    <cellStyle name="Total 11 6 2" xfId="51330" xr:uid="{E5971CAE-FD4E-4AEF-B1D1-03817C5DFE49}"/>
    <cellStyle name="Total 11 6 2 2" xfId="51331" xr:uid="{2FBA3BE8-68EC-4A9E-96D5-FBDD8C73F34F}"/>
    <cellStyle name="Total 11 6 2 2 2" xfId="51332" xr:uid="{5CD5F176-6777-4B86-BE8B-EE22D5A530D8}"/>
    <cellStyle name="Total 11 6 2 3" xfId="51333" xr:uid="{960C4BBC-4E92-4F18-B576-14E45B92CCCA}"/>
    <cellStyle name="Total 11 6 3" xfId="51334" xr:uid="{ECDA7F09-A017-4BC2-8CC6-972FED7BB0F6}"/>
    <cellStyle name="Total 11 6 3 2" xfId="51335" xr:uid="{74CD0858-2345-422D-89F9-6A795D5C9425}"/>
    <cellStyle name="Total 11 6 4" xfId="51336" xr:uid="{E6BC60D1-287F-4742-9678-58817AEDDF3F}"/>
    <cellStyle name="Total 11 7" xfId="51337" xr:uid="{A1658D25-7E4D-45F7-B71A-7EF5007A24FC}"/>
    <cellStyle name="Total 11 7 2" xfId="51338" xr:uid="{AB019482-16EC-4F3E-B36A-294BB73E58B6}"/>
    <cellStyle name="Total 11 7 2 2" xfId="51339" xr:uid="{A3F11669-77F4-44A9-B3B4-30083E4DDEFB}"/>
    <cellStyle name="Total 11 7 3" xfId="51340" xr:uid="{AB3BC48C-A62F-453A-95BA-37B9CE4DA3D9}"/>
    <cellStyle name="Total 11 8" xfId="51341" xr:uid="{1D224354-FE76-4F0E-82F2-EF582660FFBF}"/>
    <cellStyle name="Total 11 8 2" xfId="51342" xr:uid="{9F37C300-C664-4EDC-B9A3-291A7C3BE675}"/>
    <cellStyle name="Total 11 8 2 2" xfId="51343" xr:uid="{103F593E-5CFF-40D5-8F8F-0CAEBDD2041B}"/>
    <cellStyle name="Total 11 8 3" xfId="51344" xr:uid="{63C2362A-5EF7-4BC2-9A3D-8DB4A070CA9F}"/>
    <cellStyle name="Total 11 9" xfId="51345" xr:uid="{24A544EC-70E0-4EA1-ADD0-E49C504F73C2}"/>
    <cellStyle name="Total 11 9 2" xfId="51346" xr:uid="{53BB911E-22A8-46B7-BC26-663888ACA3D7}"/>
    <cellStyle name="Total 12" xfId="51347" xr:uid="{46617DAF-4743-4F21-B187-C4DB88117A19}"/>
    <cellStyle name="Total 12 10" xfId="51348" xr:uid="{68C642FF-C531-4CD8-9B27-9A74173CEE31}"/>
    <cellStyle name="Total 12 2" xfId="51349" xr:uid="{EA3277B7-8628-44F8-A243-B26E14835D56}"/>
    <cellStyle name="Total 12 2 2" xfId="51350" xr:uid="{52803BA3-9C37-4C07-8CA0-3CDC29233B47}"/>
    <cellStyle name="Total 12 2 2 2" xfId="51351" xr:uid="{0AEBA7DB-73BC-4B0F-9D90-12244C1A7809}"/>
    <cellStyle name="Total 12 2 2 2 2" xfId="51352" xr:uid="{AB0F2E26-79F9-4B4D-AB2E-B04D66805233}"/>
    <cellStyle name="Total 12 2 2 2 2 2" xfId="51353" xr:uid="{A9CA353A-6978-4DE4-8C6B-81BBE97B9995}"/>
    <cellStyle name="Total 12 2 2 2 3" xfId="51354" xr:uid="{29C0213A-79B3-4C72-AC58-7C5DBF74CF74}"/>
    <cellStyle name="Total 12 2 2 3" xfId="51355" xr:uid="{A5B3979E-BCEB-4455-B0D4-D5AB5C8E63EC}"/>
    <cellStyle name="Total 12 2 2 3 2" xfId="51356" xr:uid="{E0A20FE0-10B8-41D1-9D2B-1A933B22F72D}"/>
    <cellStyle name="Total 12 2 2 4" xfId="51357" xr:uid="{850AD071-7E96-4ADA-9DFC-9577F6ABF58C}"/>
    <cellStyle name="Total 12 2 3" xfId="51358" xr:uid="{85B8201F-4CF2-4196-8799-DBAC6BA7CECC}"/>
    <cellStyle name="Total 12 2 3 2" xfId="51359" xr:uid="{9FDC4CD7-E4C5-4549-8F19-34C8188670A1}"/>
    <cellStyle name="Total 12 2 3 2 2" xfId="51360" xr:uid="{3A4A29F7-A7A4-4BD6-B6B3-E4D77EA446BD}"/>
    <cellStyle name="Total 12 2 3 3" xfId="51361" xr:uid="{D4D5C006-FBB5-4073-9BCA-02A22BEFD77A}"/>
    <cellStyle name="Total 12 2 4" xfId="51362" xr:uid="{F29F5B13-FCD9-4050-9E6A-D6DCE1B2D56B}"/>
    <cellStyle name="Total 12 2 4 2" xfId="51363" xr:uid="{0FADCAE4-8A33-4180-9202-6F9FA079B8D2}"/>
    <cellStyle name="Total 12 2 5" xfId="51364" xr:uid="{59B06C05-E490-4A2F-BB78-F6B1B5B120BC}"/>
    <cellStyle name="Total 12 3" xfId="51365" xr:uid="{3BCF9546-403E-4133-9FC3-B142B7F19B30}"/>
    <cellStyle name="Total 12 3 2" xfId="51366" xr:uid="{AF1BF7DD-961A-4204-AA19-172CFF187B44}"/>
    <cellStyle name="Total 12 3 2 2" xfId="51367" xr:uid="{03FAE1B9-8693-4E27-855D-193305977C9A}"/>
    <cellStyle name="Total 12 3 2 2 2" xfId="51368" xr:uid="{BB1294F1-D28B-4DB3-9353-30F70CCBE005}"/>
    <cellStyle name="Total 12 3 2 2 2 2" xfId="51369" xr:uid="{783483BB-42DD-4930-BA99-B9F8640DB4B8}"/>
    <cellStyle name="Total 12 3 2 2 3" xfId="51370" xr:uid="{8C97E860-245F-4746-871E-7057E42E2865}"/>
    <cellStyle name="Total 12 3 2 3" xfId="51371" xr:uid="{F226598C-9F6E-46FB-831E-5781C0A984FD}"/>
    <cellStyle name="Total 12 3 2 3 2" xfId="51372" xr:uid="{82CB3C08-6047-44ED-A0B4-2890E1C27801}"/>
    <cellStyle name="Total 12 3 2 4" xfId="51373" xr:uid="{2605C558-E286-46D5-B0B2-0883F59EF3AB}"/>
    <cellStyle name="Total 12 3 3" xfId="51374" xr:uid="{64858119-DB75-492C-9A36-ECA3D602225C}"/>
    <cellStyle name="Total 12 3 3 2" xfId="51375" xr:uid="{69FA639E-6D87-41B7-BEFB-8F0D2BB03F1A}"/>
    <cellStyle name="Total 12 3 3 2 2" xfId="51376" xr:uid="{D20424B7-4794-4E96-93BF-A5CDCF49E027}"/>
    <cellStyle name="Total 12 3 3 3" xfId="51377" xr:uid="{5CCBB6DD-81CC-4BC4-A233-358B7C55C58A}"/>
    <cellStyle name="Total 12 3 4" xfId="51378" xr:uid="{E7C790DE-BF4C-436A-B229-04885BE7021F}"/>
    <cellStyle name="Total 12 3 4 2" xfId="51379" xr:uid="{D9B8601E-5994-4E38-A3F0-6852CDDA7F1B}"/>
    <cellStyle name="Total 12 3 5" xfId="51380" xr:uid="{C5DE3203-584C-4309-AB60-372D3BCAAD8C}"/>
    <cellStyle name="Total 12 4" xfId="51381" xr:uid="{8AB0652B-3153-4B89-9CE4-BE4300780ACE}"/>
    <cellStyle name="Total 12 4 2" xfId="51382" xr:uid="{06FAC202-7DC6-4B69-9AF8-1AACE6FBCE16}"/>
    <cellStyle name="Total 12 4 2 2" xfId="51383" xr:uid="{C0CFF800-6C88-413A-A55F-70A4B5C54A00}"/>
    <cellStyle name="Total 12 4 2 2 2" xfId="51384" xr:uid="{13BA28DF-5192-48C2-92CA-1922DB9BF330}"/>
    <cellStyle name="Total 12 4 2 2 2 2" xfId="51385" xr:uid="{0EE85F87-3A6A-43E2-853C-C7E204BC250C}"/>
    <cellStyle name="Total 12 4 2 2 3" xfId="51386" xr:uid="{E31B65CF-B881-4A93-9584-D60DCA82B812}"/>
    <cellStyle name="Total 12 4 2 3" xfId="51387" xr:uid="{DF70CF3B-6173-45F8-9FAF-056B37BE6DC6}"/>
    <cellStyle name="Total 12 4 2 3 2" xfId="51388" xr:uid="{3BDBAF47-5432-4863-B41D-1570B9AD08FB}"/>
    <cellStyle name="Total 12 4 2 4" xfId="51389" xr:uid="{0025E61A-45A2-4546-A637-1D67C8FC7FB4}"/>
    <cellStyle name="Total 12 4 3" xfId="51390" xr:uid="{AE55613F-B83F-4004-8498-086502F78CBD}"/>
    <cellStyle name="Total 12 4 3 2" xfId="51391" xr:uid="{A37411E7-DE42-4B0B-9C70-6582E3FC0FF0}"/>
    <cellStyle name="Total 12 4 3 2 2" xfId="51392" xr:uid="{7A24AA49-31E3-4517-819C-EA1C4E72E840}"/>
    <cellStyle name="Total 12 4 3 3" xfId="51393" xr:uid="{27EA0657-1A0F-4FF4-AD35-C4DFB7A3E64C}"/>
    <cellStyle name="Total 12 4 4" xfId="51394" xr:uid="{FE745781-D107-45D5-B83E-1DCD1F00B629}"/>
    <cellStyle name="Total 12 4 4 2" xfId="51395" xr:uid="{56498B1E-870B-4DA8-B915-3CA0A518E3A4}"/>
    <cellStyle name="Total 12 4 5" xfId="51396" xr:uid="{5B5E05D6-F2D3-4E24-94FC-4D6A89B8FF7E}"/>
    <cellStyle name="Total 12 5" xfId="51397" xr:uid="{463A9C54-5584-4596-90DB-943004E99CC0}"/>
    <cellStyle name="Total 12 5 2" xfId="51398" xr:uid="{468917FB-A70A-48CB-B67A-BB1D1DD175AC}"/>
    <cellStyle name="Total 12 5 2 2" xfId="51399" xr:uid="{C92B5420-E3F3-4003-885E-7A47D7F7B9BC}"/>
    <cellStyle name="Total 12 5 2 2 2" xfId="51400" xr:uid="{59CB1DCA-27C0-4050-9219-2DC6ED0F330A}"/>
    <cellStyle name="Total 12 5 2 2 2 2" xfId="51401" xr:uid="{43BD448E-792E-4871-9351-34F841B2149B}"/>
    <cellStyle name="Total 12 5 2 2 3" xfId="51402" xr:uid="{2F30E78F-93A4-41D3-93E8-C52995CE41FC}"/>
    <cellStyle name="Total 12 5 2 3" xfId="51403" xr:uid="{C472D1D6-D51A-4C67-9A03-49E688028BD2}"/>
    <cellStyle name="Total 12 5 2 3 2" xfId="51404" xr:uid="{7376D791-53D3-46F3-8105-217375D834AF}"/>
    <cellStyle name="Total 12 5 2 4" xfId="51405" xr:uid="{A9C96688-EB0C-42A3-8C41-5954E6C24009}"/>
    <cellStyle name="Total 12 5 3" xfId="51406" xr:uid="{A666C07B-E277-4477-8EE8-B61183069E1F}"/>
    <cellStyle name="Total 12 5 3 2" xfId="51407" xr:uid="{3C428794-C67E-4BEB-AC2F-C0D571D64308}"/>
    <cellStyle name="Total 12 5 3 2 2" xfId="51408" xr:uid="{269333F0-7A62-40C3-9430-9C8601ECF62D}"/>
    <cellStyle name="Total 12 5 3 3" xfId="51409" xr:uid="{4F987E04-9466-4A29-BD1E-6B6D4AEAF75F}"/>
    <cellStyle name="Total 12 5 4" xfId="51410" xr:uid="{106C6492-87F1-4034-9C10-B30A5E8B8F85}"/>
    <cellStyle name="Total 12 5 4 2" xfId="51411" xr:uid="{F7476D9E-2185-44B2-A333-EB3ABB5966EE}"/>
    <cellStyle name="Total 12 5 5" xfId="51412" xr:uid="{72CCC293-C40D-4EC7-829E-A4F5C2DB927E}"/>
    <cellStyle name="Total 12 6" xfId="51413" xr:uid="{0AFD5115-4FD5-4DD3-A636-C45B4880BA86}"/>
    <cellStyle name="Total 12 6 2" xfId="51414" xr:uid="{A1309BCB-532B-488E-A9DC-FBC46B864D54}"/>
    <cellStyle name="Total 12 6 2 2" xfId="51415" xr:uid="{1F25F786-5DC6-4AD1-9398-95F9F0E139FE}"/>
    <cellStyle name="Total 12 6 2 2 2" xfId="51416" xr:uid="{0141E04D-7CA2-499E-809F-610819469156}"/>
    <cellStyle name="Total 12 6 2 3" xfId="51417" xr:uid="{DE56A1FA-50CE-4908-A5AC-974E4E7C17C3}"/>
    <cellStyle name="Total 12 6 3" xfId="51418" xr:uid="{DCD194A7-CEFB-4BC4-9822-7E6B76BAF3DC}"/>
    <cellStyle name="Total 12 6 3 2" xfId="51419" xr:uid="{AEE55307-7FF1-4DA7-9524-1DEFC8AEED7C}"/>
    <cellStyle name="Total 12 6 4" xfId="51420" xr:uid="{52870C2B-D975-4C46-BCAE-3EF4F24BBE12}"/>
    <cellStyle name="Total 12 7" xfId="51421" xr:uid="{2FB0B37C-5E90-4B8C-8691-57148AB675FB}"/>
    <cellStyle name="Total 12 7 2" xfId="51422" xr:uid="{474192EF-D997-44C6-A20C-0C16D2760B2F}"/>
    <cellStyle name="Total 12 7 2 2" xfId="51423" xr:uid="{17186124-4054-401C-9FF4-ACFF04C7E3C7}"/>
    <cellStyle name="Total 12 7 3" xfId="51424" xr:uid="{E3B71A63-AD27-484F-B963-1000685994BB}"/>
    <cellStyle name="Total 12 8" xfId="51425" xr:uid="{8CE70808-171E-48A3-9BD1-FD135E1EB8EA}"/>
    <cellStyle name="Total 12 8 2" xfId="51426" xr:uid="{892280AC-411B-4459-8D49-EC343A2B8F34}"/>
    <cellStyle name="Total 12 8 2 2" xfId="51427" xr:uid="{3DF4BE74-48DD-402B-AFF3-EEAF4463F28F}"/>
    <cellStyle name="Total 12 8 3" xfId="51428" xr:uid="{4DE81453-8BA5-41EF-9FB8-643E5D67067A}"/>
    <cellStyle name="Total 12 9" xfId="51429" xr:uid="{0ADCEFB0-BDF3-46A5-A012-81944213EE9A}"/>
    <cellStyle name="Total 12 9 2" xfId="51430" xr:uid="{03BE22E6-82F0-46F9-9DF1-408CF5E11B93}"/>
    <cellStyle name="Total 13" xfId="51431" xr:uid="{0E4CCFC7-0BED-4EFB-88EE-FC197795DD3C}"/>
    <cellStyle name="Total 13 10" xfId="51432" xr:uid="{3945C998-77A9-4735-BD57-9E71A8B37660}"/>
    <cellStyle name="Total 13 2" xfId="51433" xr:uid="{CF10D060-36CD-4140-91EB-A2DCEDC44E8C}"/>
    <cellStyle name="Total 13 2 2" xfId="51434" xr:uid="{691908A8-03F4-4CF2-9034-2EACD74BE9BB}"/>
    <cellStyle name="Total 13 2 2 2" xfId="51435" xr:uid="{AE9EC26D-D4ED-4088-AE2E-FAF492399177}"/>
    <cellStyle name="Total 13 2 2 2 2" xfId="51436" xr:uid="{16A090FC-82A1-4F3F-8D5B-9B75B62DFD37}"/>
    <cellStyle name="Total 13 2 2 2 2 2" xfId="51437" xr:uid="{DB91FC45-2460-48D5-B78F-45AE38EC142B}"/>
    <cellStyle name="Total 13 2 2 2 3" xfId="51438" xr:uid="{AFFA9D45-9442-47B3-B1FC-CBA81A4F7066}"/>
    <cellStyle name="Total 13 2 2 3" xfId="51439" xr:uid="{1C0130D1-470E-48C1-ACF8-DB863647E95B}"/>
    <cellStyle name="Total 13 2 2 3 2" xfId="51440" xr:uid="{F1B70728-1027-43BA-BCFA-B41916F6D952}"/>
    <cellStyle name="Total 13 2 2 4" xfId="51441" xr:uid="{CDE644DB-FBD9-4DFA-8141-EEF98F5875FD}"/>
    <cellStyle name="Total 13 2 3" xfId="51442" xr:uid="{5106B6FD-E124-4E50-B8F0-BE073C97746F}"/>
    <cellStyle name="Total 13 2 3 2" xfId="51443" xr:uid="{14905789-60EC-4EA5-86A4-04E1EF67AA32}"/>
    <cellStyle name="Total 13 2 3 2 2" xfId="51444" xr:uid="{6A91F0B1-F9E8-4087-9689-F8794CED68C8}"/>
    <cellStyle name="Total 13 2 3 3" xfId="51445" xr:uid="{4624A9D6-9449-457A-AC43-BB6C46B66450}"/>
    <cellStyle name="Total 13 2 4" xfId="51446" xr:uid="{ECB330AF-B3E6-46DF-965D-BFD5672B1CFA}"/>
    <cellStyle name="Total 13 2 4 2" xfId="51447" xr:uid="{8C36AB0D-5B18-47B1-8944-47CC6A835AF2}"/>
    <cellStyle name="Total 13 2 5" xfId="51448" xr:uid="{B0F7AF17-F886-4803-94FA-BE69D0186D20}"/>
    <cellStyle name="Total 13 3" xfId="51449" xr:uid="{4D1A2B61-DC76-4311-AE17-730A6EAB66DA}"/>
    <cellStyle name="Total 13 3 2" xfId="51450" xr:uid="{A7020F03-416F-4C7C-8854-AF0BBD46BB0C}"/>
    <cellStyle name="Total 13 3 2 2" xfId="51451" xr:uid="{FDAFE183-5EFF-43F6-A6F1-025F7EDE0E12}"/>
    <cellStyle name="Total 13 3 2 2 2" xfId="51452" xr:uid="{728ADA1E-9C1B-47CB-BAAC-57E264E4FEE8}"/>
    <cellStyle name="Total 13 3 2 2 2 2" xfId="51453" xr:uid="{9346FB22-A3E8-4375-8BA1-2DED93612CF5}"/>
    <cellStyle name="Total 13 3 2 2 3" xfId="51454" xr:uid="{461DE754-EF45-4621-BB67-D983BAC6F153}"/>
    <cellStyle name="Total 13 3 2 3" xfId="51455" xr:uid="{BD8062A2-CC6A-42BF-A860-F69095D18D2D}"/>
    <cellStyle name="Total 13 3 2 3 2" xfId="51456" xr:uid="{0C07EFDE-CACC-45FA-B7C5-81AE07B6AF86}"/>
    <cellStyle name="Total 13 3 2 4" xfId="51457" xr:uid="{C808CFD4-0997-4E97-A614-9ED6257C82BC}"/>
    <cellStyle name="Total 13 3 3" xfId="51458" xr:uid="{73077E43-F8B1-4494-AF47-61AB44B14AEC}"/>
    <cellStyle name="Total 13 3 3 2" xfId="51459" xr:uid="{033257C4-0111-417C-865A-373BBFABA2AA}"/>
    <cellStyle name="Total 13 3 3 2 2" xfId="51460" xr:uid="{FE41BDE0-EEE8-4264-B418-BA861349EDD1}"/>
    <cellStyle name="Total 13 3 3 3" xfId="51461" xr:uid="{872E79F3-F1AE-4DA2-90ED-21CCF5D853CC}"/>
    <cellStyle name="Total 13 3 4" xfId="51462" xr:uid="{0917B5B2-363E-4BE3-9177-46916C5B0FF3}"/>
    <cellStyle name="Total 13 3 4 2" xfId="51463" xr:uid="{0D22FB85-BBDF-4328-ACFA-139A3C94EC50}"/>
    <cellStyle name="Total 13 3 5" xfId="51464" xr:uid="{D82F7B96-9EF1-4F41-BE3D-CEBA07B1AF63}"/>
    <cellStyle name="Total 13 4" xfId="51465" xr:uid="{3E2A2511-8B50-4F39-86B8-73D9593B9635}"/>
    <cellStyle name="Total 13 4 2" xfId="51466" xr:uid="{B5D9EA43-8A55-4952-A42A-1CD9D5D35381}"/>
    <cellStyle name="Total 13 4 2 2" xfId="51467" xr:uid="{E5C68F2C-6EA1-4232-A452-54F49BEA9B45}"/>
    <cellStyle name="Total 13 4 2 2 2" xfId="51468" xr:uid="{5DEB0454-EFD1-457B-B344-1AEC84845EC4}"/>
    <cellStyle name="Total 13 4 2 2 2 2" xfId="51469" xr:uid="{DA95B2FF-AF8B-41C5-AD20-F82D6A830212}"/>
    <cellStyle name="Total 13 4 2 2 3" xfId="51470" xr:uid="{47430A13-44EF-43DA-A235-3F058723D023}"/>
    <cellStyle name="Total 13 4 2 3" xfId="51471" xr:uid="{41679FEC-3C79-4805-ADD3-D874670A56EF}"/>
    <cellStyle name="Total 13 4 2 3 2" xfId="51472" xr:uid="{DFAFE77C-D5FB-4476-BFB2-1953820352C0}"/>
    <cellStyle name="Total 13 4 2 4" xfId="51473" xr:uid="{A2A2A600-2099-41F5-B354-5036324355FA}"/>
    <cellStyle name="Total 13 4 3" xfId="51474" xr:uid="{1E133535-1DEE-4633-84D3-44CB8EDD0390}"/>
    <cellStyle name="Total 13 4 3 2" xfId="51475" xr:uid="{33CA5618-B682-4556-AE80-1910D2D0D142}"/>
    <cellStyle name="Total 13 4 3 2 2" xfId="51476" xr:uid="{6B23EDB3-6426-4A19-9FDC-864F788BE7E1}"/>
    <cellStyle name="Total 13 4 3 3" xfId="51477" xr:uid="{BD417244-4388-40ED-8B78-2B6CBA3DC822}"/>
    <cellStyle name="Total 13 4 4" xfId="51478" xr:uid="{64976352-0F3E-4A42-BBEE-49086BC0081D}"/>
    <cellStyle name="Total 13 4 4 2" xfId="51479" xr:uid="{24C9E518-F161-469E-B475-C667AB45FEB3}"/>
    <cellStyle name="Total 13 4 5" xfId="51480" xr:uid="{7542CC6E-E6D4-4A86-AB06-F299E17E3FE3}"/>
    <cellStyle name="Total 13 5" xfId="51481" xr:uid="{A517685E-5543-4F89-AA09-714C6D9C659B}"/>
    <cellStyle name="Total 13 5 2" xfId="51482" xr:uid="{CDDC68C2-3A50-4C8C-92AF-268BE297BB0C}"/>
    <cellStyle name="Total 13 5 2 2" xfId="51483" xr:uid="{1FE62B03-6255-4D20-B736-858FF4C3B38D}"/>
    <cellStyle name="Total 13 5 2 2 2" xfId="51484" xr:uid="{7F3522F6-4664-4BF4-AF13-60294F9E1270}"/>
    <cellStyle name="Total 13 5 2 2 2 2" xfId="51485" xr:uid="{EAC1D264-B021-4854-976F-0D02E76F38FA}"/>
    <cellStyle name="Total 13 5 2 2 3" xfId="51486" xr:uid="{3573C276-417E-4106-94B3-7BEFD349EBBE}"/>
    <cellStyle name="Total 13 5 2 3" xfId="51487" xr:uid="{50F0F5D7-7D6E-43F5-BCB5-6DC468179F15}"/>
    <cellStyle name="Total 13 5 2 3 2" xfId="51488" xr:uid="{D890347C-3444-4188-B627-1682FC1D58B9}"/>
    <cellStyle name="Total 13 5 2 4" xfId="51489" xr:uid="{21856644-DB88-4CE4-8F74-294C70CE3372}"/>
    <cellStyle name="Total 13 5 3" xfId="51490" xr:uid="{4E98A970-516A-4C70-8A04-C56E124F5A1F}"/>
    <cellStyle name="Total 13 5 3 2" xfId="51491" xr:uid="{4B1B3B2B-3D53-42FB-8D3D-CACB15C971F4}"/>
    <cellStyle name="Total 13 5 3 2 2" xfId="51492" xr:uid="{DED857D7-9B8E-4E36-B200-F8A81A4803F2}"/>
    <cellStyle name="Total 13 5 3 3" xfId="51493" xr:uid="{989F30CF-E5A3-4D2D-8C2A-6D42AB449453}"/>
    <cellStyle name="Total 13 5 4" xfId="51494" xr:uid="{95AD1596-4DB6-4D76-B4F6-C6DD6039DAA3}"/>
    <cellStyle name="Total 13 5 4 2" xfId="51495" xr:uid="{C479400C-87F6-495B-95A1-6D8B99A11F4E}"/>
    <cellStyle name="Total 13 5 5" xfId="51496" xr:uid="{A8751A9B-46A1-4A60-99E1-CBD3B3690154}"/>
    <cellStyle name="Total 13 6" xfId="51497" xr:uid="{8B3B4369-FA16-49AE-9ACC-BFCD6B57CEED}"/>
    <cellStyle name="Total 13 6 2" xfId="51498" xr:uid="{7CC900CA-BF56-4F50-B2BC-821971BCD64B}"/>
    <cellStyle name="Total 13 6 2 2" xfId="51499" xr:uid="{6E1D16F0-0B5D-4C32-A4B0-604CB0442F4A}"/>
    <cellStyle name="Total 13 6 2 2 2" xfId="51500" xr:uid="{DA4F6687-B07D-4A94-B8BA-82CB79333CF9}"/>
    <cellStyle name="Total 13 6 2 3" xfId="51501" xr:uid="{389ECF4A-B2D5-43EB-8E6E-042B05FA8222}"/>
    <cellStyle name="Total 13 6 3" xfId="51502" xr:uid="{5279B47D-C360-4023-BC0C-8B20A1D5C896}"/>
    <cellStyle name="Total 13 6 3 2" xfId="51503" xr:uid="{1A691563-C122-4A40-994C-ABA598400A7D}"/>
    <cellStyle name="Total 13 6 4" xfId="51504" xr:uid="{9D34F629-E3AD-4C93-A08D-AC0E9093433B}"/>
    <cellStyle name="Total 13 7" xfId="51505" xr:uid="{601ECCDA-1B13-4C32-B048-B207DC1C4E97}"/>
    <cellStyle name="Total 13 7 2" xfId="51506" xr:uid="{ACA65994-7167-4DE9-A8C9-DD85DE6B3CCE}"/>
    <cellStyle name="Total 13 7 2 2" xfId="51507" xr:uid="{D1266955-3F01-4598-82E6-07FF463691AB}"/>
    <cellStyle name="Total 13 7 3" xfId="51508" xr:uid="{45D32346-2A2C-4080-BF69-B6CE04F8EE8C}"/>
    <cellStyle name="Total 13 8" xfId="51509" xr:uid="{6C96CC8B-BB19-4EA2-B1AB-4D8EE7933A8C}"/>
    <cellStyle name="Total 13 8 2" xfId="51510" xr:uid="{04E57060-3C9A-469D-ADFE-EB45914EDC52}"/>
    <cellStyle name="Total 13 8 2 2" xfId="51511" xr:uid="{61831A34-BB1C-4679-BB6A-75A1E2443197}"/>
    <cellStyle name="Total 13 8 3" xfId="51512" xr:uid="{67724635-5951-4F74-B1D2-0C4542C77DD5}"/>
    <cellStyle name="Total 13 9" xfId="51513" xr:uid="{31A2FAD6-06BA-45B5-99B4-8715DA0B1C81}"/>
    <cellStyle name="Total 13 9 2" xfId="51514" xr:uid="{FF8911A0-20A9-4464-A074-782E8373D3A7}"/>
    <cellStyle name="Total 14" xfId="51515" xr:uid="{F5E9976E-A055-43EA-811C-984114010CA9}"/>
    <cellStyle name="Total 14 10" xfId="51516" xr:uid="{2C4115E4-E6FD-4225-BFFE-91CCB0CC9102}"/>
    <cellStyle name="Total 14 2" xfId="51517" xr:uid="{AF424949-FC9B-4B41-BB99-DC7782F07EFC}"/>
    <cellStyle name="Total 14 2 2" xfId="51518" xr:uid="{421C1887-8803-445E-A512-5FFEE31C58B3}"/>
    <cellStyle name="Total 14 2 2 2" xfId="51519" xr:uid="{FAC434A1-DB81-4BB2-A1D1-1CBBF2FA4122}"/>
    <cellStyle name="Total 14 2 2 2 2" xfId="51520" xr:uid="{8D470D6B-79C2-4BE0-8978-988EED222E24}"/>
    <cellStyle name="Total 14 2 2 2 2 2" xfId="51521" xr:uid="{F13A6B93-2645-473E-AE61-8138F8C0BFD0}"/>
    <cellStyle name="Total 14 2 2 2 3" xfId="51522" xr:uid="{D72CEFAC-F0B2-4BFC-A3D2-F04BE99FD480}"/>
    <cellStyle name="Total 14 2 2 3" xfId="51523" xr:uid="{0165798F-9795-45D7-A079-E4924F3A1BE8}"/>
    <cellStyle name="Total 14 2 2 3 2" xfId="51524" xr:uid="{549EFA40-645F-4F24-918A-6AF74B0D609F}"/>
    <cellStyle name="Total 14 2 2 4" xfId="51525" xr:uid="{A318AF89-7C93-4475-962A-9635A05D121F}"/>
    <cellStyle name="Total 14 2 3" xfId="51526" xr:uid="{B5363C8F-BB71-4762-BEF8-F2E6150B2792}"/>
    <cellStyle name="Total 14 2 3 2" xfId="51527" xr:uid="{5C839A31-6DF3-4AE3-B0A7-DFABEA223E29}"/>
    <cellStyle name="Total 14 2 3 2 2" xfId="51528" xr:uid="{C1BC6288-C7A5-49E1-AB23-EFDBE15B28F0}"/>
    <cellStyle name="Total 14 2 3 3" xfId="51529" xr:uid="{175F4321-DF8A-474C-995C-987743F49C65}"/>
    <cellStyle name="Total 14 2 4" xfId="51530" xr:uid="{6BEBD860-8C80-445B-A678-732BE91F0E9C}"/>
    <cellStyle name="Total 14 2 4 2" xfId="51531" xr:uid="{23F8593F-69B1-49DD-A5E3-D0618B06F6D9}"/>
    <cellStyle name="Total 14 2 5" xfId="51532" xr:uid="{DBB9302F-BC97-4A9F-959C-0673299BB216}"/>
    <cellStyle name="Total 14 3" xfId="51533" xr:uid="{608A6E1B-FEC1-4C57-B0F8-6940DB116D74}"/>
    <cellStyle name="Total 14 3 2" xfId="51534" xr:uid="{2114547D-A8FE-4437-8DE3-129FDC8CAEB6}"/>
    <cellStyle name="Total 14 3 2 2" xfId="51535" xr:uid="{393E5619-182C-485C-A314-CB49ABEE529C}"/>
    <cellStyle name="Total 14 3 2 2 2" xfId="51536" xr:uid="{765088A7-0A60-4631-936C-4A6EFE440038}"/>
    <cellStyle name="Total 14 3 2 2 2 2" xfId="51537" xr:uid="{F7FC4A6A-FFC4-42E0-BE09-67229F068A54}"/>
    <cellStyle name="Total 14 3 2 2 3" xfId="51538" xr:uid="{2D0D1C3F-2557-4B61-9BB7-91F0E40CCC19}"/>
    <cellStyle name="Total 14 3 2 3" xfId="51539" xr:uid="{673EE536-F4C6-4ECF-B878-A5AA494CBA4D}"/>
    <cellStyle name="Total 14 3 2 3 2" xfId="51540" xr:uid="{823CA9B0-B91B-4222-A9CA-0225DACE0B53}"/>
    <cellStyle name="Total 14 3 2 4" xfId="51541" xr:uid="{B2D02EF9-442F-4134-8ED1-8C6972DF9B35}"/>
    <cellStyle name="Total 14 3 3" xfId="51542" xr:uid="{7820F3F1-52C2-420C-BD88-2284A3F2A914}"/>
    <cellStyle name="Total 14 3 3 2" xfId="51543" xr:uid="{FAB7CE96-3992-499F-BC2D-789328062397}"/>
    <cellStyle name="Total 14 3 3 2 2" xfId="51544" xr:uid="{D72C767E-6A54-4EA1-A67E-62E16C48A7A8}"/>
    <cellStyle name="Total 14 3 3 3" xfId="51545" xr:uid="{71236F25-39F0-4DB7-84E7-7D3223BAACCF}"/>
    <cellStyle name="Total 14 3 4" xfId="51546" xr:uid="{87B8DD8B-A1D6-4883-8912-CEAA98D795BC}"/>
    <cellStyle name="Total 14 3 4 2" xfId="51547" xr:uid="{553CB4A2-44A9-4DDE-884F-C13BBFBEC6FA}"/>
    <cellStyle name="Total 14 3 5" xfId="51548" xr:uid="{8EB3E1ED-4148-4D7A-BFE0-6745DD020D51}"/>
    <cellStyle name="Total 14 4" xfId="51549" xr:uid="{7D2B9471-79A8-42C2-B723-197B50B8998F}"/>
    <cellStyle name="Total 14 4 2" xfId="51550" xr:uid="{C6260E1C-2CA3-43E9-929D-EB78CCA3EC3E}"/>
    <cellStyle name="Total 14 4 2 2" xfId="51551" xr:uid="{B9AE4736-E801-48DB-884A-F91F7D2B1D3C}"/>
    <cellStyle name="Total 14 4 2 2 2" xfId="51552" xr:uid="{4F969AC1-C4B2-4ED7-A53E-BDEE2BF1D35B}"/>
    <cellStyle name="Total 14 4 2 2 2 2" xfId="51553" xr:uid="{69D79DB8-2832-4743-A089-00A494ACA289}"/>
    <cellStyle name="Total 14 4 2 2 3" xfId="51554" xr:uid="{57927055-670C-41FD-967A-E24C3802C871}"/>
    <cellStyle name="Total 14 4 2 3" xfId="51555" xr:uid="{E4264321-9990-4675-949F-2904F987469E}"/>
    <cellStyle name="Total 14 4 2 3 2" xfId="51556" xr:uid="{707D6D16-C279-4601-93EF-C83648A590DF}"/>
    <cellStyle name="Total 14 4 2 4" xfId="51557" xr:uid="{F83B0155-7B56-4276-A704-4F8C7E145A52}"/>
    <cellStyle name="Total 14 4 3" xfId="51558" xr:uid="{2240AA22-A8E1-460B-B0BB-35AD4102BB34}"/>
    <cellStyle name="Total 14 4 3 2" xfId="51559" xr:uid="{60F5C914-1470-47A5-ADB2-BD51DB9473DA}"/>
    <cellStyle name="Total 14 4 3 2 2" xfId="51560" xr:uid="{834BF98A-45ED-4463-AD3E-0D21FCA29C32}"/>
    <cellStyle name="Total 14 4 3 3" xfId="51561" xr:uid="{8F78463F-B0D8-4612-AAA2-F9CF4B712692}"/>
    <cellStyle name="Total 14 4 4" xfId="51562" xr:uid="{4BB82D7F-8386-4205-A179-D749D74D71D6}"/>
    <cellStyle name="Total 14 4 4 2" xfId="51563" xr:uid="{40BA8DA4-BFFA-471A-9CF4-A98E004B70E3}"/>
    <cellStyle name="Total 14 4 5" xfId="51564" xr:uid="{4E8360D8-40ED-4038-8254-FF7AF591A9AE}"/>
    <cellStyle name="Total 14 5" xfId="51565" xr:uid="{4D3B2683-F3B3-4B4C-9D74-C9D7F5D5A48F}"/>
    <cellStyle name="Total 14 5 2" xfId="51566" xr:uid="{CF5164EA-A93F-4226-8C6B-A1CFBC16DCD9}"/>
    <cellStyle name="Total 14 5 2 2" xfId="51567" xr:uid="{8D6A89BF-96D1-46FA-BAA8-1EFD29F06A52}"/>
    <cellStyle name="Total 14 5 2 2 2" xfId="51568" xr:uid="{B7C7B4D6-AE35-4517-BA1B-CB7F8325CA6D}"/>
    <cellStyle name="Total 14 5 2 2 2 2" xfId="51569" xr:uid="{4E2870AD-EE3E-4926-A968-5CF3C7BF09CB}"/>
    <cellStyle name="Total 14 5 2 2 3" xfId="51570" xr:uid="{19F23663-D2F1-48C9-8C2C-EFB82BBFA126}"/>
    <cellStyle name="Total 14 5 2 3" xfId="51571" xr:uid="{4DAC9A4C-D884-48D3-B44C-9166BF4A6002}"/>
    <cellStyle name="Total 14 5 2 3 2" xfId="51572" xr:uid="{DAC6E03B-394B-4B46-A2DC-FF1269C73529}"/>
    <cellStyle name="Total 14 5 2 4" xfId="51573" xr:uid="{315A6CED-E129-4A19-B82E-2E38F9C4F7FF}"/>
    <cellStyle name="Total 14 5 3" xfId="51574" xr:uid="{2B980D12-E2B5-4E63-A27E-B14E03D3074C}"/>
    <cellStyle name="Total 14 5 3 2" xfId="51575" xr:uid="{022853BF-D5EC-4940-B1A9-DCDA764E5C2F}"/>
    <cellStyle name="Total 14 5 3 2 2" xfId="51576" xr:uid="{46E2DF27-EE4C-491D-832E-90841B802073}"/>
    <cellStyle name="Total 14 5 3 3" xfId="51577" xr:uid="{EB5425E6-0D5D-47D7-9C44-256BB3E2DA99}"/>
    <cellStyle name="Total 14 5 4" xfId="51578" xr:uid="{B7A8063E-13EA-47FD-8257-945EE5D03332}"/>
    <cellStyle name="Total 14 5 4 2" xfId="51579" xr:uid="{793E3E19-16EB-4A18-B9D3-424468982E9E}"/>
    <cellStyle name="Total 14 5 5" xfId="51580" xr:uid="{409424B9-E888-4786-8D9D-375A334D83B6}"/>
    <cellStyle name="Total 14 6" xfId="51581" xr:uid="{1411A0B5-9405-4F43-95C8-9265EF973E7E}"/>
    <cellStyle name="Total 14 6 2" xfId="51582" xr:uid="{B1EABC2A-04AC-48C5-9936-4F71182F2CF5}"/>
    <cellStyle name="Total 14 6 2 2" xfId="51583" xr:uid="{EDD3378D-FDCB-423B-9B52-F578787B6A98}"/>
    <cellStyle name="Total 14 6 2 2 2" xfId="51584" xr:uid="{55FF0E95-0903-452F-B2DE-4355F74524FB}"/>
    <cellStyle name="Total 14 6 2 3" xfId="51585" xr:uid="{698C195D-366F-4BF9-BD6A-F7ADE1C40B44}"/>
    <cellStyle name="Total 14 6 3" xfId="51586" xr:uid="{C7526ED7-C0F0-466D-90B9-0AF5A4E11E0D}"/>
    <cellStyle name="Total 14 6 3 2" xfId="51587" xr:uid="{48BC7414-EF34-4DB0-A28E-D912CBCFC52C}"/>
    <cellStyle name="Total 14 6 4" xfId="51588" xr:uid="{A41A046D-FC23-4CE6-AC4B-43D986B862DA}"/>
    <cellStyle name="Total 14 7" xfId="51589" xr:uid="{1060FE74-F296-4ACE-8E42-E940D28D2417}"/>
    <cellStyle name="Total 14 7 2" xfId="51590" xr:uid="{06A2C9D4-23E9-46B3-A665-AE06AD567094}"/>
    <cellStyle name="Total 14 7 2 2" xfId="51591" xr:uid="{F6CFFE7F-760F-4D3A-9CDC-BDC272C57FC0}"/>
    <cellStyle name="Total 14 7 3" xfId="51592" xr:uid="{FDA51D27-6FCF-4BD6-8436-D055B34DF42A}"/>
    <cellStyle name="Total 14 8" xfId="51593" xr:uid="{996121E9-2A19-4304-8DC5-D17FF7FF0C09}"/>
    <cellStyle name="Total 14 8 2" xfId="51594" xr:uid="{707DFC5B-539C-4E15-802F-39A7EC3ED139}"/>
    <cellStyle name="Total 14 8 2 2" xfId="51595" xr:uid="{51D66949-A7F5-4C1B-8714-EC4B5FA5E104}"/>
    <cellStyle name="Total 14 8 3" xfId="51596" xr:uid="{9D46FB8F-AD8A-421D-B546-943274A82D16}"/>
    <cellStyle name="Total 14 9" xfId="51597" xr:uid="{A866AF24-1B97-414F-AA54-A978479F17AA}"/>
    <cellStyle name="Total 14 9 2" xfId="51598" xr:uid="{C9EB85EF-91D5-4A92-BEFE-82D2F9D6A4B4}"/>
    <cellStyle name="Total 15" xfId="51599" xr:uid="{3C42E114-50CA-48C3-A0AA-66C4788F77C5}"/>
    <cellStyle name="Total 15 2" xfId="51600" xr:uid="{7627AC47-B268-4767-B1EF-AF83EACA0F08}"/>
    <cellStyle name="Total 16" xfId="51601" xr:uid="{F29497B8-C424-4B9A-BF99-9D585FB0D361}"/>
    <cellStyle name="Total 17" xfId="51602" xr:uid="{E4C501F0-BE4B-41CA-BE4B-A755394612F1}"/>
    <cellStyle name="Total 18" xfId="51603" xr:uid="{73A53B15-B4C5-4001-948D-9A209B5049BB}"/>
    <cellStyle name="Total 19" xfId="51604" xr:uid="{A4467F33-83A7-4F27-9916-5C5EB8EB4C62}"/>
    <cellStyle name="Total 2" xfId="51605" xr:uid="{BCF1746B-C85C-4813-BA33-63E45D0E6C0D}"/>
    <cellStyle name="Total 2 10" xfId="51606" xr:uid="{972059AF-F1E7-4FE0-A848-5C4911EDD596}"/>
    <cellStyle name="Total 2 10 2" xfId="51607" xr:uid="{EABFE823-2F7A-4474-AA38-F736D4288363}"/>
    <cellStyle name="Total 2 10 2 2" xfId="51608" xr:uid="{757454E6-4866-4B8C-BEAA-5ED842FA878A}"/>
    <cellStyle name="Total 2 10 2 2 2" xfId="51609" xr:uid="{25BC1B6F-18CB-4358-9C7C-954DB056ECD6}"/>
    <cellStyle name="Total 2 10 2 3" xfId="51610" xr:uid="{29694E33-C946-4F1A-B78C-17E3D495F519}"/>
    <cellStyle name="Total 2 10 3" xfId="51611" xr:uid="{4B582834-1802-4322-9D4B-3D30C961CB20}"/>
    <cellStyle name="Total 2 10 3 2" xfId="51612" xr:uid="{E3C01519-2922-40C9-84AD-F7130AC635F8}"/>
    <cellStyle name="Total 2 10 4" xfId="51613" xr:uid="{302D90C7-E272-48AA-9597-B54D76A9688D}"/>
    <cellStyle name="Total 2 11" xfId="51614" xr:uid="{E538F37F-1A33-4236-B381-64F60EA259B1}"/>
    <cellStyle name="Total 2 11 2" xfId="51615" xr:uid="{AFCBBC56-4967-427E-B8C4-A050DA6D3884}"/>
    <cellStyle name="Total 2 11 2 2" xfId="51616" xr:uid="{7F4A1AB2-A64B-456A-BFE5-0E373D5D4782}"/>
    <cellStyle name="Total 2 11 3" xfId="51617" xr:uid="{C8995ECE-448C-4168-8426-4E43AF068BBE}"/>
    <cellStyle name="Total 2 12" xfId="51618" xr:uid="{A7FED19E-9FB0-4C18-8780-5E0386087274}"/>
    <cellStyle name="Total 2 12 2" xfId="51619" xr:uid="{048737AF-A412-41BC-B23F-6419ED166BFF}"/>
    <cellStyle name="Total 2 13" xfId="51620" xr:uid="{0D7E9C4D-FDE2-4411-AC78-8C313D97AAD1}"/>
    <cellStyle name="Total 2 14" xfId="51621" xr:uid="{1C43C92D-2720-4C0F-82BD-1D0DBBD69352}"/>
    <cellStyle name="Total 2 15" xfId="58933" xr:uid="{BE14A266-B4DD-4A68-8C7B-3BD7C033E7B9}"/>
    <cellStyle name="Total 2 2" xfId="51622" xr:uid="{4A392B35-06BA-40BE-8A3D-137436983235}"/>
    <cellStyle name="Total 2 2 2" xfId="51623" xr:uid="{7618A2D9-EAE2-49B6-8BAD-87813A23EF9D}"/>
    <cellStyle name="Total 2 2 2 2" xfId="51624" xr:uid="{A8DD5F3F-41AD-42B4-80DB-389A576F0CB2}"/>
    <cellStyle name="Total 2 2 2 2 2" xfId="51625" xr:uid="{D575EDC5-76B8-47EC-995D-1EA73075E477}"/>
    <cellStyle name="Total 2 2 2 2 2 2" xfId="51626" xr:uid="{4A239C8B-9612-4ECF-8BBC-EEBED3D05A57}"/>
    <cellStyle name="Total 2 2 2 2 2 2 2" xfId="51627" xr:uid="{E2FCD951-29C8-4C3A-8AD8-06F2C34C012B}"/>
    <cellStyle name="Total 2 2 2 2 2 3" xfId="51628" xr:uid="{311BC93D-72FB-4A3A-AF47-22AFD7C809BA}"/>
    <cellStyle name="Total 2 2 2 2 3" xfId="51629" xr:uid="{6E2DD8B4-BE85-4C86-B7E7-D9F6E5A733EB}"/>
    <cellStyle name="Total 2 2 2 2 3 2" xfId="51630" xr:uid="{1BEE7A70-F7FF-42BD-8276-0ABAE6555A5E}"/>
    <cellStyle name="Total 2 2 2 2 4" xfId="51631" xr:uid="{19283CB7-5A4F-4439-AB86-2A66D61E8FD1}"/>
    <cellStyle name="Total 2 2 2 3" xfId="51632" xr:uid="{A21F5702-3FE3-4F45-863B-B7B096473227}"/>
    <cellStyle name="Total 2 2 2 3 2" xfId="51633" xr:uid="{93A7BDA8-6C91-4FA6-BB2E-43CEA59396AE}"/>
    <cellStyle name="Total 2 2 2 3 2 2" xfId="51634" xr:uid="{3FC9979C-38B8-4818-A945-ADFAF6FCAA90}"/>
    <cellStyle name="Total 2 2 2 3 3" xfId="51635" xr:uid="{887EAD66-ECB3-44D9-AB2A-ADC4FAB054FF}"/>
    <cellStyle name="Total 2 2 2 4" xfId="51636" xr:uid="{1CF98E85-ECD9-44D7-95FB-7C99710CA550}"/>
    <cellStyle name="Total 2 2 2 4 2" xfId="51637" xr:uid="{CC5A8D0F-015C-4267-B94C-64B5828E4D38}"/>
    <cellStyle name="Total 2 2 2 5" xfId="51638" xr:uid="{C553B14D-3842-483F-85D2-5E1E7AF1FC15}"/>
    <cellStyle name="Total 2 2 2 6" xfId="51639" xr:uid="{E33C3B97-B997-4A62-9555-5345C280D969}"/>
    <cellStyle name="Total 2 2 3" xfId="51640" xr:uid="{4EAD4D18-2125-4EB5-840D-BE93EFAF9D30}"/>
    <cellStyle name="Total 2 2 3 2" xfId="51641" xr:uid="{9C92294E-AD41-400A-AE5F-9F02629F3081}"/>
    <cellStyle name="Total 2 2 3 2 2" xfId="51642" xr:uid="{773A5DC5-1F8A-479C-A12C-B39FDF5062EB}"/>
    <cellStyle name="Total 2 2 3 2 2 2" xfId="51643" xr:uid="{189898FB-9E5C-4487-9C3C-99F0954954D4}"/>
    <cellStyle name="Total 2 2 3 2 3" xfId="51644" xr:uid="{BF18EC7F-55E8-44C3-8EB1-AFD487583EF3}"/>
    <cellStyle name="Total 2 2 3 3" xfId="51645" xr:uid="{12486521-299C-4135-86D8-66908DCA56A4}"/>
    <cellStyle name="Total 2 2 3 3 2" xfId="51646" xr:uid="{B8142A9E-4CE3-4A2E-A218-2C55AC1F4FF4}"/>
    <cellStyle name="Total 2 2 3 4" xfId="51647" xr:uid="{09991FDC-B3F0-4BAC-A535-27FF1C50A86F}"/>
    <cellStyle name="Total 2 2 4" xfId="51648" xr:uid="{C039A2AF-11E0-4520-85A1-9711B0BC5ACA}"/>
    <cellStyle name="Total 2 2 4 2" xfId="51649" xr:uid="{FBC72AC9-0018-4AA8-BCEB-7DF290FADD44}"/>
    <cellStyle name="Total 2 2 4 2 2" xfId="51650" xr:uid="{1BC5990F-45A0-410D-A25F-E633D73B86F9}"/>
    <cellStyle name="Total 2 2 4 2 2 2" xfId="51651" xr:uid="{3BCB20B1-0AEC-4200-8635-AF9EA0A9E698}"/>
    <cellStyle name="Total 2 2 4 2 3" xfId="51652" xr:uid="{BAFED860-45C0-4854-81E9-9FB06077B9ED}"/>
    <cellStyle name="Total 2 2 4 3" xfId="51653" xr:uid="{54E15009-E853-4E83-BC5D-81562EBCDCB7}"/>
    <cellStyle name="Total 2 2 4 3 2" xfId="51654" xr:uid="{A0E584BC-B4FE-443D-ABE1-12007B330B6F}"/>
    <cellStyle name="Total 2 2 4 4" xfId="51655" xr:uid="{7C3504D9-A108-489C-96E6-7F18CC4DF245}"/>
    <cellStyle name="Total 2 2 5" xfId="51656" xr:uid="{C2D82668-5D83-4DDA-AEE1-091208838FF8}"/>
    <cellStyle name="Total 2 2 5 2" xfId="51657" xr:uid="{63904657-CAA6-47A9-A44C-EE6DAF07B3E0}"/>
    <cellStyle name="Total 2 2 5 2 2" xfId="51658" xr:uid="{FBE27561-9C11-497B-87C6-3F237E2146CF}"/>
    <cellStyle name="Total 2 2 5 2 2 2" xfId="51659" xr:uid="{F028B87D-C212-4ED4-BBAE-53A8A8376AFE}"/>
    <cellStyle name="Total 2 2 5 2 3" xfId="51660" xr:uid="{BE61AB4B-7027-4A3C-9F56-5A7F71D47AF9}"/>
    <cellStyle name="Total 2 2 5 3" xfId="51661" xr:uid="{E86B6E13-D619-4B64-9E28-2D96F8394E53}"/>
    <cellStyle name="Total 2 2 5 3 2" xfId="51662" xr:uid="{B7AA2831-9096-4931-A3B5-C160C41C23ED}"/>
    <cellStyle name="Total 2 2 5 4" xfId="51663" xr:uid="{20EC40F3-B56F-4D38-9AB6-ABB2D7EC41E8}"/>
    <cellStyle name="Total 2 2 6" xfId="51664" xr:uid="{765F8223-1858-4460-BC2E-841E19DC041B}"/>
    <cellStyle name="Total 2 2 6 2" xfId="51665" xr:uid="{2259627C-D15C-4F98-B362-1DB44F883A41}"/>
    <cellStyle name="Total 2 2 6 2 2" xfId="51666" xr:uid="{7AC4AB06-C9D9-4EC6-8EE1-4E14F64CDCFB}"/>
    <cellStyle name="Total 2 2 6 3" xfId="51667" xr:uid="{C66C5F48-4B02-4AB1-BB9C-282E29EBAABA}"/>
    <cellStyle name="Total 2 2 7" xfId="51668" xr:uid="{17135BD5-3344-40C9-BC71-B3F01F46F970}"/>
    <cellStyle name="Total 2 2 7 2" xfId="51669" xr:uid="{43E9B230-0E6B-46EF-B242-522F80A51926}"/>
    <cellStyle name="Total 2 2 8" xfId="51670" xr:uid="{EB103008-CBE3-40CF-8B76-C8480B67194E}"/>
    <cellStyle name="Total 2 2 9" xfId="51671" xr:uid="{36CD22D3-0D86-4E0C-89AD-ABD16AFACD2F}"/>
    <cellStyle name="Total 2 3" xfId="51672" xr:uid="{FAA2CD41-B662-4612-AA9A-C7049D1E2C54}"/>
    <cellStyle name="Total 2 3 2" xfId="51673" xr:uid="{0CACBC46-4E56-4977-ACC0-4390A6C27534}"/>
    <cellStyle name="Total 2 3 2 2" xfId="51674" xr:uid="{0F6F1D35-E04C-4900-A0E5-E33095949D6B}"/>
    <cellStyle name="Total 2 3 2 2 2" xfId="51675" xr:uid="{767EF197-9202-4164-A52D-3C621B4A8FCB}"/>
    <cellStyle name="Total 2 3 2 2 2 2" xfId="51676" xr:uid="{0E28B239-B6BF-4236-87A2-5BD2F87B5978}"/>
    <cellStyle name="Total 2 3 2 2 2 2 2" xfId="51677" xr:uid="{B4AFA52F-A402-4B66-8CA0-4DF2851A5064}"/>
    <cellStyle name="Total 2 3 2 2 2 3" xfId="51678" xr:uid="{0AE1CC54-7F91-4DCB-AAA3-0A13D0DA6C46}"/>
    <cellStyle name="Total 2 3 2 2 3" xfId="51679" xr:uid="{68EF68A0-7B7A-414B-AEA3-A87406101ED8}"/>
    <cellStyle name="Total 2 3 2 2 3 2" xfId="51680" xr:uid="{63EDD86B-10BE-433F-814C-1D7C8761EFF8}"/>
    <cellStyle name="Total 2 3 2 2 4" xfId="51681" xr:uid="{CEFFF56F-ACD1-4FAE-B855-45737A83046F}"/>
    <cellStyle name="Total 2 3 2 3" xfId="51682" xr:uid="{43DECEA9-A2D8-4D5B-A2A2-14DD40EFDA35}"/>
    <cellStyle name="Total 2 3 2 3 2" xfId="51683" xr:uid="{AFEE3AE0-6147-445F-BED2-0A9D4B02CC9A}"/>
    <cellStyle name="Total 2 3 2 3 2 2" xfId="51684" xr:uid="{28ABEABE-BBF5-494D-9651-D73F8CD6E0CB}"/>
    <cellStyle name="Total 2 3 2 3 3" xfId="51685" xr:uid="{D47D6FA1-1BAF-4497-8228-15F6E657125F}"/>
    <cellStyle name="Total 2 3 2 4" xfId="51686" xr:uid="{3C1FAA81-B70A-4C19-9EDB-76A91353DD36}"/>
    <cellStyle name="Total 2 3 2 4 2" xfId="51687" xr:uid="{484C870B-78E3-41A5-B791-8E4997026FBD}"/>
    <cellStyle name="Total 2 3 2 5" xfId="51688" xr:uid="{EE04BFF8-437A-494C-9142-60D6D2BBE922}"/>
    <cellStyle name="Total 2 3 2 6" xfId="51689" xr:uid="{DFD55740-2789-46CA-975F-86F9021DD3B2}"/>
    <cellStyle name="Total 2 3 3" xfId="51690" xr:uid="{5E070E8A-8E5C-4911-951C-693C4B9FA306}"/>
    <cellStyle name="Total 2 3 3 2" xfId="51691" xr:uid="{F64E5372-0981-41F2-AF45-EBAAEADF1A38}"/>
    <cellStyle name="Total 2 3 3 2 2" xfId="51692" xr:uid="{A2BF5DB0-B52F-4917-94C3-9770AC7BAE71}"/>
    <cellStyle name="Total 2 3 3 2 2 2" xfId="51693" xr:uid="{96EBE4DE-1683-41F9-B665-B199A6341D3A}"/>
    <cellStyle name="Total 2 3 3 2 3" xfId="51694" xr:uid="{4BB1A738-7779-4812-A5E0-8592CA826853}"/>
    <cellStyle name="Total 2 3 3 3" xfId="51695" xr:uid="{1E288328-A63D-4B20-AE63-D2EE8E7F8FDF}"/>
    <cellStyle name="Total 2 3 3 3 2" xfId="51696" xr:uid="{F22DE04B-25E7-463B-A399-DFCAA4AC4650}"/>
    <cellStyle name="Total 2 3 3 4" xfId="51697" xr:uid="{99E86D4A-671D-42F3-8F3C-B8F5ACAC6C4F}"/>
    <cellStyle name="Total 2 3 4" xfId="51698" xr:uid="{BDB6ECE3-9E91-4653-A14A-9EB115446A84}"/>
    <cellStyle name="Total 2 3 4 2" xfId="51699" xr:uid="{61A46257-6EB1-480B-839C-A6B859FC81BB}"/>
    <cellStyle name="Total 2 3 4 2 2" xfId="51700" xr:uid="{132A9AF0-5107-4404-85B3-70E3ECFBFF4B}"/>
    <cellStyle name="Total 2 3 4 2 2 2" xfId="51701" xr:uid="{83261478-E2D7-4534-8A87-EE41DD93B656}"/>
    <cellStyle name="Total 2 3 4 2 3" xfId="51702" xr:uid="{55C5AF61-4411-482F-B214-5D8C2DF780FC}"/>
    <cellStyle name="Total 2 3 4 3" xfId="51703" xr:uid="{59D61F43-1811-4395-B748-7728EC18CFB1}"/>
    <cellStyle name="Total 2 3 4 3 2" xfId="51704" xr:uid="{98EB64DC-B880-4442-9350-2EA0EF1DB2B9}"/>
    <cellStyle name="Total 2 3 4 4" xfId="51705" xr:uid="{238A7B54-48DB-4E63-A6EA-75EA01BADA40}"/>
    <cellStyle name="Total 2 3 5" xfId="51706" xr:uid="{0429C3C7-0457-4F81-A0BC-F03AB0639B5F}"/>
    <cellStyle name="Total 2 3 5 2" xfId="51707" xr:uid="{0948A116-FF80-4D5B-855B-92411A658BEA}"/>
    <cellStyle name="Total 2 3 5 2 2" xfId="51708" xr:uid="{24587979-DDA7-4AA5-B75B-456F265FB2AD}"/>
    <cellStyle name="Total 2 3 5 2 2 2" xfId="51709" xr:uid="{027ADD9F-A0E6-41D5-88B3-28A7D2C6D6A3}"/>
    <cellStyle name="Total 2 3 5 2 3" xfId="51710" xr:uid="{8038A3A3-C22B-49E0-8614-60EC683355B1}"/>
    <cellStyle name="Total 2 3 5 3" xfId="51711" xr:uid="{41B3514F-DF02-4037-9B7B-7B108990A753}"/>
    <cellStyle name="Total 2 3 5 3 2" xfId="51712" xr:uid="{6D3BA0F5-9053-492C-B4F4-687BD1A5F7E9}"/>
    <cellStyle name="Total 2 3 5 4" xfId="51713" xr:uid="{059F93A4-706F-4A8D-97F1-1EA4D3F935ED}"/>
    <cellStyle name="Total 2 3 6" xfId="51714" xr:uid="{6675D150-A55D-4D77-BB67-CC67817610D3}"/>
    <cellStyle name="Total 2 3 6 2" xfId="51715" xr:uid="{A5CC75EC-BF32-4E73-8F06-6FA094167FA9}"/>
    <cellStyle name="Total 2 3 6 2 2" xfId="51716" xr:uid="{5EC44973-4BF7-418A-B027-E76432A7C990}"/>
    <cellStyle name="Total 2 3 6 3" xfId="51717" xr:uid="{B24E6D93-8623-498C-BF35-BC4D4E015447}"/>
    <cellStyle name="Total 2 3 7" xfId="51718" xr:uid="{2B7D95E3-D45C-4B58-8D48-AA61ACD6DD4A}"/>
    <cellStyle name="Total 2 3 7 2" xfId="51719" xr:uid="{1A055886-A23B-4974-B30F-B39A7FC5A2B1}"/>
    <cellStyle name="Total 2 3 8" xfId="51720" xr:uid="{6E6BF5CD-B4E1-49D3-9705-1DF2F2319BCF}"/>
    <cellStyle name="Total 2 3 9" xfId="51721" xr:uid="{C29BAB98-B659-47B3-A3C8-7CB41789EA3F}"/>
    <cellStyle name="Total 2 4" xfId="51722" xr:uid="{2E585F48-7D69-455E-A529-51A688A1469C}"/>
    <cellStyle name="Total 2 4 2" xfId="51723" xr:uid="{DEB4EF78-D47F-4C35-8DFE-53CEBD41A6DA}"/>
    <cellStyle name="Total 2 4 2 2" xfId="51724" xr:uid="{8E3E2862-3CB9-47B6-A90F-271197309D7E}"/>
    <cellStyle name="Total 2 4 2 2 2" xfId="51725" xr:uid="{1B5B0A35-0867-452E-A1E0-ECDDFBCBCF57}"/>
    <cellStyle name="Total 2 4 2 2 2 2" xfId="51726" xr:uid="{C7462A10-56BD-442D-A50D-0EEFA8B3F069}"/>
    <cellStyle name="Total 2 4 2 2 2 2 2" xfId="51727" xr:uid="{4A27237E-6A7D-4D68-8349-973E013D562E}"/>
    <cellStyle name="Total 2 4 2 2 2 3" xfId="51728" xr:uid="{EEE15DB0-D9C5-4FEC-90F4-90A3F37E75F8}"/>
    <cellStyle name="Total 2 4 2 2 3" xfId="51729" xr:uid="{FBE40229-A62F-4CA8-B4D3-7EDC5B950649}"/>
    <cellStyle name="Total 2 4 2 2 3 2" xfId="51730" xr:uid="{F5376B6B-D95E-4488-B88D-952B9660FF9D}"/>
    <cellStyle name="Total 2 4 2 2 4" xfId="51731" xr:uid="{CFA7C0BF-75EB-4777-B37C-0ECCE73311CD}"/>
    <cellStyle name="Total 2 4 2 3" xfId="51732" xr:uid="{5C6B8963-94A6-45B0-95D5-179EBFFF7332}"/>
    <cellStyle name="Total 2 4 2 3 2" xfId="51733" xr:uid="{93E1C83F-9827-499C-84EB-7CBD8A26707E}"/>
    <cellStyle name="Total 2 4 2 3 2 2" xfId="51734" xr:uid="{3DF85AF4-5256-4D56-81FA-0EA26FE85A88}"/>
    <cellStyle name="Total 2 4 2 3 3" xfId="51735" xr:uid="{79F32146-8BD4-41FA-9E1D-DF691F5DA992}"/>
    <cellStyle name="Total 2 4 2 4" xfId="51736" xr:uid="{EA82B330-46B5-4B54-8519-EC642F8F328E}"/>
    <cellStyle name="Total 2 4 2 4 2" xfId="51737" xr:uid="{C0AD7116-B5A5-43C5-AB7E-D73792E0419B}"/>
    <cellStyle name="Total 2 4 2 5" xfId="51738" xr:uid="{1521FE7A-65E5-4025-9656-A013D868C290}"/>
    <cellStyle name="Total 2 4 2 6" xfId="51739" xr:uid="{987FBDE2-03F1-413D-9F1B-9CD9ABB2C95F}"/>
    <cellStyle name="Total 2 4 3" xfId="51740" xr:uid="{B34FD6C1-7865-420B-9D23-B6226CCB966C}"/>
    <cellStyle name="Total 2 4 3 2" xfId="51741" xr:uid="{EE8D59F7-7F7A-4F32-A982-EE0A4DCCE3FA}"/>
    <cellStyle name="Total 2 4 3 2 2" xfId="51742" xr:uid="{E901EF5E-C62C-4C15-9D31-53995060C0EF}"/>
    <cellStyle name="Total 2 4 3 2 2 2" xfId="51743" xr:uid="{BFDF1EF3-E5B3-43B0-9A86-A3072E2B02C8}"/>
    <cellStyle name="Total 2 4 3 2 3" xfId="51744" xr:uid="{59211F0F-AFFC-4F7C-BE8E-40E64C3F8C4E}"/>
    <cellStyle name="Total 2 4 3 3" xfId="51745" xr:uid="{00BFF8C3-9C66-4D7C-83E9-5EF02F6A0057}"/>
    <cellStyle name="Total 2 4 3 3 2" xfId="51746" xr:uid="{517A2CE9-1B29-4949-9030-48500A50678A}"/>
    <cellStyle name="Total 2 4 3 4" xfId="51747" xr:uid="{E4533ADB-4336-4926-921B-221F6E940075}"/>
    <cellStyle name="Total 2 4 4" xfId="51748" xr:uid="{F758EDB9-BA10-4DE6-AE21-57DC764CE6E2}"/>
    <cellStyle name="Total 2 4 4 2" xfId="51749" xr:uid="{A25BCC96-25E6-439D-9ADC-FE67C6114299}"/>
    <cellStyle name="Total 2 4 4 2 2" xfId="51750" xr:uid="{F1CA7CF5-BF51-4CDF-998C-CA8A14AE12B5}"/>
    <cellStyle name="Total 2 4 4 2 2 2" xfId="51751" xr:uid="{5CF56FD4-8B01-45DF-9F2C-7BC5A8A6650E}"/>
    <cellStyle name="Total 2 4 4 2 3" xfId="51752" xr:uid="{9A1FBBC7-1506-41B8-9EE7-8AD1C35362C0}"/>
    <cellStyle name="Total 2 4 4 3" xfId="51753" xr:uid="{8D5C3F1E-520B-4470-AD12-FB8A78AB4327}"/>
    <cellStyle name="Total 2 4 4 3 2" xfId="51754" xr:uid="{36FFA16F-1878-471C-8512-956A88A85500}"/>
    <cellStyle name="Total 2 4 4 4" xfId="51755" xr:uid="{EC4DAF14-9A8E-4A86-A953-3E2F224638A5}"/>
    <cellStyle name="Total 2 4 5" xfId="51756" xr:uid="{358D086D-764B-4EB9-AE64-E36F29B39FB4}"/>
    <cellStyle name="Total 2 4 5 2" xfId="51757" xr:uid="{99332D3D-9CD5-42AA-99F8-8ECD070B7597}"/>
    <cellStyle name="Total 2 4 5 2 2" xfId="51758" xr:uid="{9061CD07-26B1-4420-8EFF-CC987413B369}"/>
    <cellStyle name="Total 2 4 5 2 2 2" xfId="51759" xr:uid="{A98CCEB8-4D5B-4977-818C-8FFCD6890F76}"/>
    <cellStyle name="Total 2 4 5 2 3" xfId="51760" xr:uid="{5E0710E3-E9CD-45CA-9BFF-1929E5E56064}"/>
    <cellStyle name="Total 2 4 5 3" xfId="51761" xr:uid="{44F0AE1B-A2B8-4EA2-8790-B9C47394335F}"/>
    <cellStyle name="Total 2 4 5 3 2" xfId="51762" xr:uid="{A925731D-FE2E-4013-8D14-DC93B18F46CF}"/>
    <cellStyle name="Total 2 4 5 4" xfId="51763" xr:uid="{38E5D3F7-9020-411C-BDFF-C5CC1430C6A1}"/>
    <cellStyle name="Total 2 4 6" xfId="51764" xr:uid="{AA467B08-3751-4E47-B989-88738DEAF46C}"/>
    <cellStyle name="Total 2 4 6 2" xfId="51765" xr:uid="{E5F1F508-527B-4CE4-8DC1-2A4CD428308E}"/>
    <cellStyle name="Total 2 4 6 2 2" xfId="51766" xr:uid="{016B7993-CB5D-43E7-BF34-CEE0B1AD9BE1}"/>
    <cellStyle name="Total 2 4 6 3" xfId="51767" xr:uid="{76F8880E-C88B-456E-9472-3F8C548FC937}"/>
    <cellStyle name="Total 2 4 7" xfId="51768" xr:uid="{7AF8C75D-D38B-4852-B05C-907B81F60CCF}"/>
    <cellStyle name="Total 2 4 7 2" xfId="51769" xr:uid="{11FC3FF9-40A9-4262-89FC-AB7946C973B5}"/>
    <cellStyle name="Total 2 4 8" xfId="51770" xr:uid="{1B89C88B-89AB-4673-890A-97002B5F04DF}"/>
    <cellStyle name="Total 2 4 9" xfId="51771" xr:uid="{A11109A4-2CD6-4292-AF1F-BBCC74EF3AF1}"/>
    <cellStyle name="Total 2 5" xfId="51772" xr:uid="{BC63B8EE-75C0-49E7-9084-1310E0FEE3F4}"/>
    <cellStyle name="Total 2 5 2" xfId="51773" xr:uid="{59E2E2F8-0851-4587-B078-7055F73F308E}"/>
    <cellStyle name="Total 2 5 2 2" xfId="51774" xr:uid="{A310E6EF-7D6A-42E7-B1B2-90D92D5A83AD}"/>
    <cellStyle name="Total 2 5 2 2 2" xfId="51775" xr:uid="{01F6AEB6-AABF-4D4B-9911-D2DC640FF4F8}"/>
    <cellStyle name="Total 2 5 2 2 2 2" xfId="51776" xr:uid="{134D8869-87CF-493E-877B-BE41F64CCC88}"/>
    <cellStyle name="Total 2 5 2 2 3" xfId="51777" xr:uid="{BFA80BCC-3468-41B7-9E17-EA8A6AE78B7E}"/>
    <cellStyle name="Total 2 5 2 3" xfId="51778" xr:uid="{7E5AC5B5-D430-4811-AAD4-B3FD51C0BBA5}"/>
    <cellStyle name="Total 2 5 2 3 2" xfId="51779" xr:uid="{C22661F5-122D-4DF2-8524-082E16920B25}"/>
    <cellStyle name="Total 2 5 2 4" xfId="51780" xr:uid="{26DC1D9E-6AE1-4FC3-92D3-4FBCC0C96115}"/>
    <cellStyle name="Total 2 5 3" xfId="51781" xr:uid="{EE8321D0-1C15-458A-9508-1449E4C453A0}"/>
    <cellStyle name="Total 2 5 3 2" xfId="51782" xr:uid="{2BD13D5F-D67C-4B7E-BC59-4D4607AD0E59}"/>
    <cellStyle name="Total 2 5 3 2 2" xfId="51783" xr:uid="{A575AE37-7BE7-4575-962D-80C446938FF3}"/>
    <cellStyle name="Total 2 5 3 2 2 2" xfId="51784" xr:uid="{DE78A40B-4230-4CC8-BA91-42AC05B3CC58}"/>
    <cellStyle name="Total 2 5 3 2 3" xfId="51785" xr:uid="{62AFDBFE-2116-4336-9B8E-6DE9B8F6DF89}"/>
    <cellStyle name="Total 2 5 3 3" xfId="51786" xr:uid="{69C6E390-377A-4EA0-BF49-7B37CCC88DF8}"/>
    <cellStyle name="Total 2 5 3 3 2" xfId="51787" xr:uid="{D59017E5-A357-4552-8E69-BCE3DD5033B3}"/>
    <cellStyle name="Total 2 5 3 4" xfId="51788" xr:uid="{7C144511-EC46-4EF4-BC8B-F79C84CAF76B}"/>
    <cellStyle name="Total 2 5 4" xfId="51789" xr:uid="{A5D115F5-17F5-4577-A9AE-42B5BD5D4FB4}"/>
    <cellStyle name="Total 2 5 4 2" xfId="51790" xr:uid="{F5E9183B-6CC8-4F35-8052-3E8E6D6A5891}"/>
    <cellStyle name="Total 2 5 4 2 2" xfId="51791" xr:uid="{18FB9E30-D562-4BE1-A922-540A6D98AE76}"/>
    <cellStyle name="Total 2 5 4 2 2 2" xfId="51792" xr:uid="{E31376C3-EE4C-4665-AFFE-ACEE8617FE65}"/>
    <cellStyle name="Total 2 5 4 2 3" xfId="51793" xr:uid="{4119E13B-7FC6-48BB-A9D3-2433ABA86BDF}"/>
    <cellStyle name="Total 2 5 4 3" xfId="51794" xr:uid="{A6949137-DE66-4CC6-A3F7-10E96F867E6E}"/>
    <cellStyle name="Total 2 5 4 3 2" xfId="51795" xr:uid="{135414D4-75C3-4E97-93EA-7BECD4BCD74B}"/>
    <cellStyle name="Total 2 5 4 4" xfId="51796" xr:uid="{D5AF51E2-0D7A-4996-8BE4-7E90FE0666F6}"/>
    <cellStyle name="Total 2 5 5" xfId="51797" xr:uid="{DAB086E2-3D94-470A-8CA3-C013F39F2203}"/>
    <cellStyle name="Total 2 5 5 2" xfId="51798" xr:uid="{8B1235C9-D74A-453D-81A8-9467585DF3C5}"/>
    <cellStyle name="Total 2 5 5 2 2" xfId="51799" xr:uid="{AA769483-7DB0-4CEB-93A0-FD12E495195E}"/>
    <cellStyle name="Total 2 5 5 3" xfId="51800" xr:uid="{94F5B4EA-709D-4AA5-8E5E-57F635EBA2C9}"/>
    <cellStyle name="Total 2 5 6" xfId="51801" xr:uid="{156E4BA2-9082-415A-9D19-31EE5AC4134C}"/>
    <cellStyle name="Total 2 5 6 2" xfId="51802" xr:uid="{3C98D6A6-FDF1-4BD9-92CD-31B16F775BAE}"/>
    <cellStyle name="Total 2 5 7" xfId="51803" xr:uid="{5DBD4D10-F4C2-4925-B854-93CB8D2685C1}"/>
    <cellStyle name="Total 2 5 8" xfId="51804" xr:uid="{B9FEBF73-244C-49EF-B7AF-CBE2A2EF4DBA}"/>
    <cellStyle name="Total 2 6" xfId="51805" xr:uid="{BCE2D412-B56A-4483-8D48-614866CDA988}"/>
    <cellStyle name="Total 2 6 2" xfId="51806" xr:uid="{60C73775-D2E1-4E89-B58C-27E3F900E81A}"/>
    <cellStyle name="Total 2 6 2 2" xfId="51807" xr:uid="{24414D8A-6D6E-40CA-A41C-8B86293BDB14}"/>
    <cellStyle name="Total 2 6 2 2 2" xfId="51808" xr:uid="{0FBCBBC7-7862-4CD4-A0A5-86069F653151}"/>
    <cellStyle name="Total 2 6 2 2 2 2" xfId="51809" xr:uid="{7BA363D6-7F0C-43FB-8B60-5A52524E862F}"/>
    <cellStyle name="Total 2 6 2 2 3" xfId="51810" xr:uid="{9282BFA0-6633-4404-BECC-8145C91A314E}"/>
    <cellStyle name="Total 2 6 2 3" xfId="51811" xr:uid="{87B52800-3694-464D-A9D6-F28B50417567}"/>
    <cellStyle name="Total 2 6 2 3 2" xfId="51812" xr:uid="{246A0258-D382-45B5-B4E5-AE8CEF1B59BE}"/>
    <cellStyle name="Total 2 6 2 4" xfId="51813" xr:uid="{E5FDC848-2F47-4752-B7DC-63584B4F0C28}"/>
    <cellStyle name="Total 2 6 3" xfId="51814" xr:uid="{B1CA8473-4CC2-4895-9D98-FC119097372B}"/>
    <cellStyle name="Total 2 6 3 2" xfId="51815" xr:uid="{7484EA41-A7BE-40FE-A3B8-5476FF3E9B68}"/>
    <cellStyle name="Total 2 6 3 2 2" xfId="51816" xr:uid="{9E563294-C0B0-4387-A5DC-878158AA9773}"/>
    <cellStyle name="Total 2 6 3 3" xfId="51817" xr:uid="{997111AF-B640-4C74-A169-3302FCA9D285}"/>
    <cellStyle name="Total 2 6 4" xfId="51818" xr:uid="{2AA88DC6-B6A4-4A8C-9A5C-DDB4D8E0A532}"/>
    <cellStyle name="Total 2 6 4 2" xfId="51819" xr:uid="{931897DB-620D-430D-BA73-CDA449F556C3}"/>
    <cellStyle name="Total 2 6 5" xfId="51820" xr:uid="{54681561-D574-48A6-9E5D-D18CE8A0A09C}"/>
    <cellStyle name="Total 2 6 6" xfId="51821" xr:uid="{AE3D31C3-0C04-44AB-9BD1-7C80D7B067A9}"/>
    <cellStyle name="Total 2 7" xfId="51822" xr:uid="{227AF072-7B2E-486F-80BD-4553251F8A50}"/>
    <cellStyle name="Total 2 7 2" xfId="51823" xr:uid="{AECACA4F-B3B0-4D4B-8BAD-CBBE89D8428C}"/>
    <cellStyle name="Total 2 7 2 2" xfId="51824" xr:uid="{D6981281-7A4F-4CC8-AF62-D29BC832A0AA}"/>
    <cellStyle name="Total 2 7 2 2 2" xfId="51825" xr:uid="{6FF49B67-0CF3-495C-A3E3-BE8B8339657D}"/>
    <cellStyle name="Total 2 7 2 3" xfId="51826" xr:uid="{87907801-FC93-4845-8172-7FBA85BBEF0D}"/>
    <cellStyle name="Total 2 7 3" xfId="51827" xr:uid="{945BDEA4-AC62-4E0B-802D-B90F272516BC}"/>
    <cellStyle name="Total 2 7 3 2" xfId="51828" xr:uid="{679DBEC6-7EB3-499E-9D15-993C8B1BCB4D}"/>
    <cellStyle name="Total 2 7 4" xfId="51829" xr:uid="{7C0F9CDF-9BD6-4606-894D-4267F6495AA7}"/>
    <cellStyle name="Total 2 8" xfId="51830" xr:uid="{927665B4-99BF-4049-9A4C-3CB05D97CE38}"/>
    <cellStyle name="Total 2 8 2" xfId="51831" xr:uid="{85F4C230-0D58-433A-9111-DD038284986A}"/>
    <cellStyle name="Total 2 8 2 2" xfId="51832" xr:uid="{BCF0BBCE-4BDD-4616-A946-44F22ABFDEBB}"/>
    <cellStyle name="Total 2 8 2 2 2" xfId="51833" xr:uid="{289508CA-05B6-4022-B1DB-9097AEF4986B}"/>
    <cellStyle name="Total 2 8 2 3" xfId="51834" xr:uid="{74A46679-A8E0-42D4-95C0-88F5ADFA6E1A}"/>
    <cellStyle name="Total 2 8 3" xfId="51835" xr:uid="{EFB3A124-7FE1-4BFE-AFBF-51603A332FBF}"/>
    <cellStyle name="Total 2 8 3 2" xfId="51836" xr:uid="{873D6A33-C6BA-45A9-BB90-D50A503542B7}"/>
    <cellStyle name="Total 2 8 4" xfId="51837" xr:uid="{E857B0A1-032A-4C14-BFFF-B570E2E9A192}"/>
    <cellStyle name="Total 2 9" xfId="51838" xr:uid="{E75DE16B-6CD1-4063-AA19-F114CC67D7FD}"/>
    <cellStyle name="Total 2 9 2" xfId="51839" xr:uid="{A61F9156-0AE0-49DA-9AC4-8D5E21939FAF}"/>
    <cellStyle name="Total 2 9 2 2" xfId="51840" xr:uid="{03A47D7D-D954-4401-9BFF-366CC69133A6}"/>
    <cellStyle name="Total 2 9 2 2 2" xfId="51841" xr:uid="{BA666E42-3498-4296-9130-D534C701D525}"/>
    <cellStyle name="Total 2 9 2 3" xfId="51842" xr:uid="{F8835E0B-06D7-41F3-B53C-FB5448EE1501}"/>
    <cellStyle name="Total 2 9 3" xfId="51843" xr:uid="{AF39BB9C-AEE7-4E10-9F39-1E0507088E02}"/>
    <cellStyle name="Total 2 9 3 2" xfId="51844" xr:uid="{FBB9AEF9-5BC0-459C-8FEC-3C70299BB5E3}"/>
    <cellStyle name="Total 2 9 4" xfId="51845" xr:uid="{F46BD4CD-C45F-4A3F-9ED6-F5EA6062054B}"/>
    <cellStyle name="Total 2_COSTOS" xfId="51846" xr:uid="{85326029-3904-455B-A8C8-62FD13BDD8A0}"/>
    <cellStyle name="Total 3" xfId="51847" xr:uid="{F053321F-AD51-4307-8515-774185A2379D}"/>
    <cellStyle name="Total 3 10" xfId="51848" xr:uid="{7D12FC75-D614-4206-A1D0-3EFA01AF433D}"/>
    <cellStyle name="Total 3 11" xfId="58934" xr:uid="{7A3D4D33-940F-4A4F-9E8C-D6972B46D1E7}"/>
    <cellStyle name="Total 3 2" xfId="51849" xr:uid="{35BB0DD5-D69B-4E48-AC2A-C006633A1A36}"/>
    <cellStyle name="Total 3 2 2" xfId="51850" xr:uid="{46A58238-5FB3-4336-A654-7A2F0630E7F1}"/>
    <cellStyle name="Total 3 2 2 2" xfId="51851" xr:uid="{EB0D80D4-9F09-4CD7-B200-9527ADC92E79}"/>
    <cellStyle name="Total 3 2 2 2 2" xfId="51852" xr:uid="{BFF5F1AC-BF00-407E-B5AF-B5A4BC79FFD3}"/>
    <cellStyle name="Total 3 2 2 2 2 2" xfId="51853" xr:uid="{56AEB1BB-ED73-4E31-B77E-BFD746736F1E}"/>
    <cellStyle name="Total 3 2 2 2 3" xfId="51854" xr:uid="{8B6A9F0F-F987-4B9E-8A71-C29B8EEC8CD2}"/>
    <cellStyle name="Total 3 2 2 3" xfId="51855" xr:uid="{55253845-C6AC-4EBC-8F94-FC7D90DC0D57}"/>
    <cellStyle name="Total 3 2 2 3 2" xfId="51856" xr:uid="{7AEF09FC-6709-4CEB-8FE2-D916B57D261E}"/>
    <cellStyle name="Total 3 2 2 4" xfId="51857" xr:uid="{9C6A0BAA-29A9-4123-A862-30EC0BD53E58}"/>
    <cellStyle name="Total 3 2 3" xfId="51858" xr:uid="{19DF4806-2A3C-4DDF-90B2-E7162B29E0FE}"/>
    <cellStyle name="Total 3 2 3 2" xfId="51859" xr:uid="{BCB49893-7CBF-4AE1-AED8-8A830FCFCD08}"/>
    <cellStyle name="Total 3 2 3 2 2" xfId="51860" xr:uid="{0D9E9A52-B373-442B-851B-3AAFF9799C5E}"/>
    <cellStyle name="Total 3 2 3 2 2 2" xfId="51861" xr:uid="{1596CD82-46B9-4497-AB58-D8B524C7159E}"/>
    <cellStyle name="Total 3 2 3 2 3" xfId="51862" xr:uid="{645F60B6-F088-4755-BEB0-82F656114F4C}"/>
    <cellStyle name="Total 3 2 3 3" xfId="51863" xr:uid="{53DDCDB1-50F0-459B-ACEA-D1DFFEA4A3FD}"/>
    <cellStyle name="Total 3 2 3 3 2" xfId="51864" xr:uid="{BEE9E6F8-394C-4749-B12F-D0C4A87EC4A6}"/>
    <cellStyle name="Total 3 2 3 4" xfId="51865" xr:uid="{17569C31-318E-4438-83C8-20C08A983FDA}"/>
    <cellStyle name="Total 3 2 4" xfId="51866" xr:uid="{0722A562-37F3-4173-A39C-86FB68793AB4}"/>
    <cellStyle name="Total 3 2 4 2" xfId="51867" xr:uid="{96427525-B0D1-42FD-B0EF-CC0F19F94C41}"/>
    <cellStyle name="Total 3 2 4 2 2" xfId="51868" xr:uid="{40BBD33B-4DA3-4088-9A1F-968A65E1BD8B}"/>
    <cellStyle name="Total 3 2 4 2 2 2" xfId="51869" xr:uid="{C5222423-B6F5-47C2-B922-79318CB98E36}"/>
    <cellStyle name="Total 3 2 4 2 3" xfId="51870" xr:uid="{17732A78-5D5B-4190-B13F-94204BDFDE16}"/>
    <cellStyle name="Total 3 2 4 3" xfId="51871" xr:uid="{2929BAE1-45A1-4F5A-859A-9A4F2BE0A028}"/>
    <cellStyle name="Total 3 2 4 3 2" xfId="51872" xr:uid="{87BDF396-6F64-446B-A08C-EEC837869D72}"/>
    <cellStyle name="Total 3 2 4 4" xfId="51873" xr:uid="{F23B2868-7F08-467C-8BBC-CFC5EF2C779A}"/>
    <cellStyle name="Total 3 2 5" xfId="51874" xr:uid="{506F1C32-269E-4918-96BF-35F527DE8946}"/>
    <cellStyle name="Total 3 2 5 2" xfId="51875" xr:uid="{5BD1EBFB-D4A9-49A5-8F1F-7A69DB9D0D43}"/>
    <cellStyle name="Total 3 2 5 2 2" xfId="51876" xr:uid="{EB0BA064-FEE7-42DE-9A8A-00DB42004E32}"/>
    <cellStyle name="Total 3 2 5 3" xfId="51877" xr:uid="{5A25396D-E652-4EBA-A227-FE4F84B3BCB8}"/>
    <cellStyle name="Total 3 2 6" xfId="51878" xr:uid="{C0CF4B8C-ED5B-4D97-96DC-9A118F816B8E}"/>
    <cellStyle name="Total 3 2 6 2" xfId="51879" xr:uid="{D49212F2-BA7D-493A-A557-A14B9897C5DE}"/>
    <cellStyle name="Total 3 2 7" xfId="51880" xr:uid="{A45D9882-F15C-4029-BF85-D36132224E84}"/>
    <cellStyle name="Total 3 2 8" xfId="51881" xr:uid="{3C14917A-B28D-4043-AFAB-CDD9082E26E5}"/>
    <cellStyle name="Total 3 3" xfId="51882" xr:uid="{13CF9361-22B1-426F-B956-F809C59D3B14}"/>
    <cellStyle name="Total 3 3 2" xfId="51883" xr:uid="{1CCC95D2-04FF-4728-A42B-9B8B5D2B34E1}"/>
    <cellStyle name="Total 3 3 2 2" xfId="51884" xr:uid="{64ECAE7F-1FB6-4B48-8B56-256B915133B6}"/>
    <cellStyle name="Total 3 3 2 2 2" xfId="51885" xr:uid="{C33ACB35-8326-47C1-8BA2-FB35F0028939}"/>
    <cellStyle name="Total 3 3 2 2 2 2" xfId="51886" xr:uid="{FAE78528-E2FB-4799-AB50-11FC99794EEF}"/>
    <cellStyle name="Total 3 3 2 2 3" xfId="51887" xr:uid="{1A1CEA60-5D44-4B82-88E9-852DD32B666E}"/>
    <cellStyle name="Total 3 3 2 3" xfId="51888" xr:uid="{CC15544A-2265-4EC9-81D1-BC4EFFFAA386}"/>
    <cellStyle name="Total 3 3 2 3 2" xfId="51889" xr:uid="{43A2C50E-1F97-42CA-BD70-036E85E03150}"/>
    <cellStyle name="Total 3 3 2 4" xfId="51890" xr:uid="{852AB116-9F15-4E63-83A9-186B924863AE}"/>
    <cellStyle name="Total 3 3 3" xfId="51891" xr:uid="{D4F2F41D-27CE-4C7A-B530-3AFEAF72876E}"/>
    <cellStyle name="Total 3 3 3 2" xfId="51892" xr:uid="{6A9091A4-2A0B-47F7-9833-625F3C6DF227}"/>
    <cellStyle name="Total 3 3 3 2 2" xfId="51893" xr:uid="{7573415A-7FCF-4388-8ED3-2753372069E5}"/>
    <cellStyle name="Total 3 3 3 3" xfId="51894" xr:uid="{BF707E89-ABE8-4865-B00C-AB2542C69ACF}"/>
    <cellStyle name="Total 3 3 4" xfId="51895" xr:uid="{57344C93-7BF0-4CDF-966E-CF86D2E59B1D}"/>
    <cellStyle name="Total 3 3 4 2" xfId="51896" xr:uid="{C801C373-2580-4977-ABC3-77D6F3EF7231}"/>
    <cellStyle name="Total 3 3 5" xfId="51897" xr:uid="{F39DD902-207C-4C26-9E1B-B9FC0DBC495D}"/>
    <cellStyle name="Total 3 3 6" xfId="51898" xr:uid="{A886A5EA-5F58-46E3-92B3-771C69EBF480}"/>
    <cellStyle name="Total 3 4" xfId="51899" xr:uid="{20562FB1-F285-4A30-AEFA-3696CE8919F3}"/>
    <cellStyle name="Total 3 4 2" xfId="51900" xr:uid="{12DB4C46-D3B3-4F68-B632-731C9A642469}"/>
    <cellStyle name="Total 3 4 2 2" xfId="51901" xr:uid="{5ACC1865-DDD3-4448-8FC1-F9AE624725EB}"/>
    <cellStyle name="Total 3 4 2 2 2" xfId="51902" xr:uid="{5C6A00F4-18C2-42EE-878E-2A51679C44C3}"/>
    <cellStyle name="Total 3 4 2 3" xfId="51903" xr:uid="{02241454-1653-421E-B919-A0AFEB3BEAA7}"/>
    <cellStyle name="Total 3 4 3" xfId="51904" xr:uid="{E20FE139-D672-4CA6-8E38-2603A0B8A820}"/>
    <cellStyle name="Total 3 4 3 2" xfId="51905" xr:uid="{C91F4533-D7F2-46B7-847B-0FA4C75C32F1}"/>
    <cellStyle name="Total 3 4 4" xfId="51906" xr:uid="{91503675-321F-4F80-A054-64C0A3A98AEF}"/>
    <cellStyle name="Total 3 5" xfId="51907" xr:uid="{72A98315-40C0-4B01-88CF-0BAEF31E01E1}"/>
    <cellStyle name="Total 3 5 2" xfId="51908" xr:uid="{9F9414D9-1035-4173-8EFA-183F149BC51F}"/>
    <cellStyle name="Total 3 5 2 2" xfId="51909" xr:uid="{085EA288-8606-43C7-A787-70B0EF660260}"/>
    <cellStyle name="Total 3 5 2 2 2" xfId="51910" xr:uid="{E1DBCC70-EA28-4A60-A18C-EE4E22EB12A9}"/>
    <cellStyle name="Total 3 5 2 3" xfId="51911" xr:uid="{48B54A4D-E67F-4F0F-8510-E8D566B6F0C8}"/>
    <cellStyle name="Total 3 5 3" xfId="51912" xr:uid="{F6549765-6C8C-42F4-965A-5A7E58F998E5}"/>
    <cellStyle name="Total 3 5 3 2" xfId="51913" xr:uid="{C002800E-AB59-4EB7-ADF4-F5D947FE74E5}"/>
    <cellStyle name="Total 3 5 4" xfId="51914" xr:uid="{1A949B17-381E-461E-8EB6-23136920B1B0}"/>
    <cellStyle name="Total 3 6" xfId="51915" xr:uid="{E89C69A3-1855-4415-B0AB-B3F0EE823220}"/>
    <cellStyle name="Total 3 6 2" xfId="51916" xr:uid="{08DA66D2-D36F-4709-9698-0015379FEF52}"/>
    <cellStyle name="Total 3 6 2 2" xfId="51917" xr:uid="{098EAD4E-0278-4216-91D2-D885535DBCBB}"/>
    <cellStyle name="Total 3 6 2 2 2" xfId="51918" xr:uid="{E9D813BE-2642-4775-B465-F1E48AD70A73}"/>
    <cellStyle name="Total 3 6 2 3" xfId="51919" xr:uid="{CDA6E674-7153-41BE-9C05-5407FDC37228}"/>
    <cellStyle name="Total 3 6 3" xfId="51920" xr:uid="{14E4092E-D5D0-4AB4-83F3-0FF01B3E7F69}"/>
    <cellStyle name="Total 3 6 3 2" xfId="51921" xr:uid="{EC7D0D16-D7F4-4206-8A64-83F78F2093F4}"/>
    <cellStyle name="Total 3 6 4" xfId="51922" xr:uid="{C49AD370-CAF9-4668-A8E3-A940B2E75E42}"/>
    <cellStyle name="Total 3 7" xfId="51923" xr:uid="{4A8E9FCA-A32A-4756-8E7D-B61D1776C92E}"/>
    <cellStyle name="Total 3 7 2" xfId="51924" xr:uid="{E9A714CD-D71D-44AD-94A0-CAE6FAFC877F}"/>
    <cellStyle name="Total 3 7 2 2" xfId="51925" xr:uid="{AEE324BE-F5EE-495B-990A-8B2553774713}"/>
    <cellStyle name="Total 3 7 3" xfId="51926" xr:uid="{326DDBB7-23AC-4575-9C1E-FD946DA0620A}"/>
    <cellStyle name="Total 3 8" xfId="51927" xr:uid="{6E063E09-1169-4524-9AE6-2350AD8ED26F}"/>
    <cellStyle name="Total 3 8 2" xfId="51928" xr:uid="{747AEEF6-812C-42F2-8C40-8267158CA8A3}"/>
    <cellStyle name="Total 3 9" xfId="51929" xr:uid="{9936BCDA-A5B5-48C8-9F89-E73418AC5350}"/>
    <cellStyle name="Total 3_COSTOS" xfId="51930" xr:uid="{782BEB2D-D1FA-4D50-8EAE-FD52C3DA767B}"/>
    <cellStyle name="Total 4" xfId="51931" xr:uid="{F9A49C78-ABCF-4382-AB18-9CF3B998C55A}"/>
    <cellStyle name="Total 4 10" xfId="51932" xr:uid="{9E24CD9D-1D07-4A99-ABBE-B13ED8053277}"/>
    <cellStyle name="Total 4 2" xfId="51933" xr:uid="{39BFA292-5E2B-44A0-809A-3A8EFF93519C}"/>
    <cellStyle name="Total 4 2 2" xfId="51934" xr:uid="{D1569BA4-96D8-4B82-92A0-0B925ACCE3E8}"/>
    <cellStyle name="Total 4 2 2 2" xfId="51935" xr:uid="{6DEBC5A1-01AD-4D85-9618-64539EDAD16C}"/>
    <cellStyle name="Total 4 2 2 2 2" xfId="51936" xr:uid="{F6E1BC20-4461-4CF3-9A09-B4D75BE2E0A2}"/>
    <cellStyle name="Total 4 2 2 2 2 2" xfId="51937" xr:uid="{5188723E-8B39-4DAB-917C-8F0A7674C4D4}"/>
    <cellStyle name="Total 4 2 2 2 3" xfId="51938" xr:uid="{D6C0E1C9-B218-434A-A37E-08A90E2DEB75}"/>
    <cellStyle name="Total 4 2 2 3" xfId="51939" xr:uid="{EA396C7D-B2C7-4F75-96F2-58583D4FE694}"/>
    <cellStyle name="Total 4 2 2 3 2" xfId="51940" xr:uid="{4C7D1D81-796E-4590-81EC-E475DB0255B4}"/>
    <cellStyle name="Total 4 2 2 4" xfId="51941" xr:uid="{BF4F4AB2-9B5A-466E-9A89-989D9F9898AD}"/>
    <cellStyle name="Total 4 2 3" xfId="51942" xr:uid="{1754655A-AC8F-4CB2-8E30-BDAD1537644B}"/>
    <cellStyle name="Total 4 2 3 2" xfId="51943" xr:uid="{EBFF520F-102E-4A76-B0F6-93CE01CF94F9}"/>
    <cellStyle name="Total 4 2 3 2 2" xfId="51944" xr:uid="{90E3F3E3-FE68-426E-954D-692FC508CA54}"/>
    <cellStyle name="Total 4 2 3 2 2 2" xfId="51945" xr:uid="{A432A110-FD48-484D-9950-FD257305A62C}"/>
    <cellStyle name="Total 4 2 3 2 3" xfId="51946" xr:uid="{F1128707-3D4B-4863-A6F4-98309F5958BF}"/>
    <cellStyle name="Total 4 2 3 3" xfId="51947" xr:uid="{0AE39C7E-A5BD-48FA-8BC5-5170F4F04E02}"/>
    <cellStyle name="Total 4 2 3 3 2" xfId="51948" xr:uid="{68DF19A4-D8C5-4357-A4D8-D8DBF6A3B85A}"/>
    <cellStyle name="Total 4 2 3 4" xfId="51949" xr:uid="{709FBF3B-3EA2-4C5E-AE0C-B76E5891CD78}"/>
    <cellStyle name="Total 4 2 4" xfId="51950" xr:uid="{75FFD20D-E1CA-41B6-B4D2-AE6E3492B8C3}"/>
    <cellStyle name="Total 4 2 4 2" xfId="51951" xr:uid="{909441AE-9D21-4C1C-9B89-A26D002609E1}"/>
    <cellStyle name="Total 4 2 4 2 2" xfId="51952" xr:uid="{CC426EAD-7904-4E9A-9F3C-6CC5B2080BC5}"/>
    <cellStyle name="Total 4 2 4 2 2 2" xfId="51953" xr:uid="{FF14ACD3-20A0-4920-95CF-D63F7DFB21C4}"/>
    <cellStyle name="Total 4 2 4 2 3" xfId="51954" xr:uid="{D1AA98EA-9E84-4A37-B2C4-4FF7B4509D20}"/>
    <cellStyle name="Total 4 2 4 3" xfId="51955" xr:uid="{A8D5A2A1-5FFC-4686-BABC-CE165C1FA03F}"/>
    <cellStyle name="Total 4 2 4 3 2" xfId="51956" xr:uid="{E787BBF0-560C-4B2F-82F8-81CBA5829741}"/>
    <cellStyle name="Total 4 2 4 4" xfId="51957" xr:uid="{C726A9E8-6DF6-46E7-8BFD-71A0D8E33B95}"/>
    <cellStyle name="Total 4 2 5" xfId="51958" xr:uid="{4D22F99E-197C-4A1B-B3E4-F178CE03A55B}"/>
    <cellStyle name="Total 4 2 5 2" xfId="51959" xr:uid="{D8B487D3-E7DB-485A-A441-9786649D72C6}"/>
    <cellStyle name="Total 4 2 5 2 2" xfId="51960" xr:uid="{1EDD2EE8-52EC-45B5-BC6E-8DA0D4A33ABD}"/>
    <cellStyle name="Total 4 2 5 3" xfId="51961" xr:uid="{A6E09D54-C468-43C0-B206-50C5160D6F02}"/>
    <cellStyle name="Total 4 2 6" xfId="51962" xr:uid="{7A13C504-3B4E-4989-B65E-953C829D4B4B}"/>
    <cellStyle name="Total 4 2 6 2" xfId="51963" xr:uid="{41E89730-9CC3-4D7D-AFD2-25E672EE4C19}"/>
    <cellStyle name="Total 4 2 7" xfId="51964" xr:uid="{B8ABBB60-9C85-44CE-9E75-F50E50BD666D}"/>
    <cellStyle name="Total 4 2 8" xfId="51965" xr:uid="{FE6491EC-C888-4477-90B0-645EC3E6B42B}"/>
    <cellStyle name="Total 4 3" xfId="51966" xr:uid="{E3F0CF07-0536-4FB9-9443-4BC59F8B95D1}"/>
    <cellStyle name="Total 4 3 2" xfId="51967" xr:uid="{101E9C2F-69A7-4E64-B260-B0362FB648D3}"/>
    <cellStyle name="Total 4 3 2 2" xfId="51968" xr:uid="{CD77567C-41C8-4AC7-8227-1578A58E9392}"/>
    <cellStyle name="Total 4 3 2 2 2" xfId="51969" xr:uid="{A69AC2FB-368F-4E1B-9E7A-A4E5F76D2CFF}"/>
    <cellStyle name="Total 4 3 2 2 2 2" xfId="51970" xr:uid="{1044AB62-D3FC-4F8F-951E-7CCC4C9CF5CF}"/>
    <cellStyle name="Total 4 3 2 2 3" xfId="51971" xr:uid="{BD577F22-2391-4837-94BD-7DF4E2B906F8}"/>
    <cellStyle name="Total 4 3 2 3" xfId="51972" xr:uid="{4ED63576-3D24-4F0D-8D4C-2A54C63ACB0F}"/>
    <cellStyle name="Total 4 3 2 3 2" xfId="51973" xr:uid="{D1E2F74C-1392-4026-B92F-C71E1C3C041D}"/>
    <cellStyle name="Total 4 3 2 4" xfId="51974" xr:uid="{25FABC46-F7C5-4084-B411-76A671317DD9}"/>
    <cellStyle name="Total 4 3 3" xfId="51975" xr:uid="{1CC24BF5-E112-4237-A26A-4EDF2C75CE90}"/>
    <cellStyle name="Total 4 3 3 2" xfId="51976" xr:uid="{CE251817-533D-4F1E-A22E-E1E28438575D}"/>
    <cellStyle name="Total 4 3 3 2 2" xfId="51977" xr:uid="{B654BFC7-0A7A-48B9-9BB7-2F0F5791E4A0}"/>
    <cellStyle name="Total 4 3 3 3" xfId="51978" xr:uid="{9DD23C85-B301-40CD-AD78-2F30996FE9CE}"/>
    <cellStyle name="Total 4 3 4" xfId="51979" xr:uid="{ACD6A0F8-0ED0-470F-BBF1-8E9B407EA7A2}"/>
    <cellStyle name="Total 4 3 4 2" xfId="51980" xr:uid="{CC5BDA33-A4C3-4F18-B59A-33FCBAC886C4}"/>
    <cellStyle name="Total 4 3 5" xfId="51981" xr:uid="{DF84298E-3385-4D5A-961B-14A7894245FE}"/>
    <cellStyle name="Total 4 3 6" xfId="51982" xr:uid="{EC0F00ED-7A73-4D0F-B3C1-CEDC1AFAA53D}"/>
    <cellStyle name="Total 4 4" xfId="51983" xr:uid="{D0CDDBD4-D95D-4932-B8D7-78B38FD1B06B}"/>
    <cellStyle name="Total 4 4 2" xfId="51984" xr:uid="{939CF7A7-AD74-4068-8699-0408F5E27460}"/>
    <cellStyle name="Total 4 4 2 2" xfId="51985" xr:uid="{151501EE-565D-4123-B210-C4863003686D}"/>
    <cellStyle name="Total 4 4 2 2 2" xfId="51986" xr:uid="{602675BF-1D9A-4F6B-8F05-F1A15AA0B7C0}"/>
    <cellStyle name="Total 4 4 2 3" xfId="51987" xr:uid="{B2105581-7F85-43D7-8005-3F79F3E8D6B2}"/>
    <cellStyle name="Total 4 4 3" xfId="51988" xr:uid="{99E115DA-3E35-4AA8-AE19-8BEDB07CC008}"/>
    <cellStyle name="Total 4 4 3 2" xfId="51989" xr:uid="{1D72D479-AFC3-4291-BBC6-6F817B4CDFC8}"/>
    <cellStyle name="Total 4 4 4" xfId="51990" xr:uid="{828F9A00-D428-40B2-813A-10D858571314}"/>
    <cellStyle name="Total 4 5" xfId="51991" xr:uid="{57E9B6F8-A4E5-46C2-BB5A-6F3060134B1D}"/>
    <cellStyle name="Total 4 5 2" xfId="51992" xr:uid="{71D3CE10-1863-4E13-91CA-09A687556358}"/>
    <cellStyle name="Total 4 5 2 2" xfId="51993" xr:uid="{B94B3207-F4DC-4AD8-8BDE-1D10ED9C0BC5}"/>
    <cellStyle name="Total 4 5 2 2 2" xfId="51994" xr:uid="{689A1410-3698-46EB-A7E2-83DFB9AEB22D}"/>
    <cellStyle name="Total 4 5 2 3" xfId="51995" xr:uid="{A516FDA4-3C90-4993-A00E-AA4FFF10BF8C}"/>
    <cellStyle name="Total 4 5 3" xfId="51996" xr:uid="{A48528B9-3D18-4CA6-8B9A-FDC036127AFB}"/>
    <cellStyle name="Total 4 5 3 2" xfId="51997" xr:uid="{CA7FEAAF-0783-43FC-B8A5-BA016ED10CEF}"/>
    <cellStyle name="Total 4 5 4" xfId="51998" xr:uid="{333EEE01-336F-4769-90FA-5792E54A8489}"/>
    <cellStyle name="Total 4 6" xfId="51999" xr:uid="{B075F92E-7297-430B-9BB1-A695D2E20F5C}"/>
    <cellStyle name="Total 4 6 2" xfId="52000" xr:uid="{D265ECB2-3933-4131-B2E0-6AB0178C8767}"/>
    <cellStyle name="Total 4 6 2 2" xfId="52001" xr:uid="{1792B40A-21F3-4D55-9E8D-1FC723BC2817}"/>
    <cellStyle name="Total 4 6 2 2 2" xfId="52002" xr:uid="{21BD7542-9BA0-4308-B111-BA299406450D}"/>
    <cellStyle name="Total 4 6 2 3" xfId="52003" xr:uid="{E866BB60-07B0-45D2-BC97-8A2555A46BB1}"/>
    <cellStyle name="Total 4 6 3" xfId="52004" xr:uid="{3929AAC2-643E-4FA5-9A5E-FD277DAD5037}"/>
    <cellStyle name="Total 4 6 3 2" xfId="52005" xr:uid="{4A8A695F-60FE-478E-843E-A16AC2F96D8E}"/>
    <cellStyle name="Total 4 6 4" xfId="52006" xr:uid="{57FB03D5-EE81-448D-8004-B937B99FBC3D}"/>
    <cellStyle name="Total 4 7" xfId="52007" xr:uid="{8476F3C5-C6A9-450D-911A-4F7D2A6A72AF}"/>
    <cellStyle name="Total 4 7 2" xfId="52008" xr:uid="{B82848DB-B331-48C7-840E-18728B4986D4}"/>
    <cellStyle name="Total 4 7 2 2" xfId="52009" xr:uid="{26A165A0-64C4-47A0-8892-783DAC9EB591}"/>
    <cellStyle name="Total 4 7 3" xfId="52010" xr:uid="{5E463749-A9BE-4A6C-9C39-3E191C83E490}"/>
    <cellStyle name="Total 4 8" xfId="52011" xr:uid="{3FBE9860-48DE-4A74-851B-343D6A2B765D}"/>
    <cellStyle name="Total 4 8 2" xfId="52012" xr:uid="{BB67A3A9-5C59-4492-9415-733E8639B06E}"/>
    <cellStyle name="Total 4 9" xfId="52013" xr:uid="{02F3DC3C-E5E3-448E-8D94-EF8C6CA526AF}"/>
    <cellStyle name="Total 5" xfId="52014" xr:uid="{94A01BB4-2D3F-40DC-B8D0-F7A8338A4935}"/>
    <cellStyle name="Total 5 10" xfId="52015" xr:uid="{5305C566-A72F-48C4-8FB7-DC2640BB3B02}"/>
    <cellStyle name="Total 5 11" xfId="52016" xr:uid="{544FA2EB-C0AA-46B1-BE75-4372B3470ED9}"/>
    <cellStyle name="Total 5 2" xfId="52017" xr:uid="{9DE23ECD-4558-4D2E-AEED-D16A881680EC}"/>
    <cellStyle name="Total 5 2 2" xfId="52018" xr:uid="{72435022-3891-48B4-AF33-CC0B45ED7D93}"/>
    <cellStyle name="Total 5 2 2 2" xfId="52019" xr:uid="{15D8AFEC-A6A5-44C7-A81E-594685645447}"/>
    <cellStyle name="Total 5 2 2 2 2" xfId="52020" xr:uid="{D5DD2533-5A18-4718-A91C-63383B33AEEB}"/>
    <cellStyle name="Total 5 2 2 2 2 2" xfId="52021" xr:uid="{25270069-B278-4DE6-92E5-9748201F032E}"/>
    <cellStyle name="Total 5 2 2 2 3" xfId="52022" xr:uid="{7422725D-D8B9-43E9-8293-18559F5C9F0E}"/>
    <cellStyle name="Total 5 2 2 3" xfId="52023" xr:uid="{6793A652-9671-4254-A32F-697F027C1700}"/>
    <cellStyle name="Total 5 2 2 3 2" xfId="52024" xr:uid="{4FDEA00B-45B2-459B-BA49-B16B009E4EBE}"/>
    <cellStyle name="Total 5 2 2 4" xfId="52025" xr:uid="{04689B7E-71BB-4EE9-8187-2F58C3482FDC}"/>
    <cellStyle name="Total 5 2 3" xfId="52026" xr:uid="{F212AF71-31A9-4999-B729-320EA0609169}"/>
    <cellStyle name="Total 5 2 3 2" xfId="52027" xr:uid="{6AE004A7-1497-4D10-BE36-637C05FE2B93}"/>
    <cellStyle name="Total 5 2 3 2 2" xfId="52028" xr:uid="{5D9616CD-1111-4557-A9DF-EE02158351E4}"/>
    <cellStyle name="Total 5 2 3 2 2 2" xfId="52029" xr:uid="{5FCE747A-618B-465B-BF41-66DF25514E0F}"/>
    <cellStyle name="Total 5 2 3 2 3" xfId="52030" xr:uid="{BD070D06-3767-4688-81E3-E1E3073E8D31}"/>
    <cellStyle name="Total 5 2 3 3" xfId="52031" xr:uid="{E1C5FCB4-BFAF-4512-A6E1-7193DF16E7A0}"/>
    <cellStyle name="Total 5 2 3 3 2" xfId="52032" xr:uid="{77B07D7C-1AD4-4E2D-A701-B675502ED739}"/>
    <cellStyle name="Total 5 2 3 4" xfId="52033" xr:uid="{03BD1894-2190-4A8C-8124-3CF6C715EAE2}"/>
    <cellStyle name="Total 5 2 4" xfId="52034" xr:uid="{23D7C54B-1A37-4AF5-B373-2C3ABCDBC43C}"/>
    <cellStyle name="Total 5 2 4 2" xfId="52035" xr:uid="{D8E9E6C3-465E-4733-92E8-D243CFACAC4B}"/>
    <cellStyle name="Total 5 2 4 2 2" xfId="52036" xr:uid="{77C6E36F-635C-471E-8DCF-E4D876AB8943}"/>
    <cellStyle name="Total 5 2 4 2 2 2" xfId="52037" xr:uid="{67B6D307-45F4-4A53-B267-832E49572414}"/>
    <cellStyle name="Total 5 2 4 2 3" xfId="52038" xr:uid="{756430A7-2307-46FA-A727-98CDF142C9AD}"/>
    <cellStyle name="Total 5 2 4 3" xfId="52039" xr:uid="{BC153542-AD5E-4401-B72B-F1AAEB45CF9D}"/>
    <cellStyle name="Total 5 2 4 3 2" xfId="52040" xr:uid="{689CDC0F-6AF5-4BF7-9B31-DCDE0811FA9D}"/>
    <cellStyle name="Total 5 2 4 4" xfId="52041" xr:uid="{C11A6163-1680-4558-8243-B42600F17BD4}"/>
    <cellStyle name="Total 5 2 5" xfId="52042" xr:uid="{BDA56B0F-F322-4BA9-A7FF-6D3551E3A327}"/>
    <cellStyle name="Total 5 2 5 2" xfId="52043" xr:uid="{CFFDDA87-5F63-4123-8F82-7CE425D1EE70}"/>
    <cellStyle name="Total 5 2 5 2 2" xfId="52044" xr:uid="{C76B424B-DD91-4B74-B3B4-E2751945FBD7}"/>
    <cellStyle name="Total 5 2 5 2 2 2" xfId="52045" xr:uid="{EB6C7C64-828D-4D01-A378-3380B0ADF0E9}"/>
    <cellStyle name="Total 5 2 5 2 3" xfId="52046" xr:uid="{23CCF0F9-D1AD-406C-ADA9-9A02B570149F}"/>
    <cellStyle name="Total 5 2 5 3" xfId="52047" xr:uid="{70903D23-1B0D-4287-8EEE-F04E4E09AF69}"/>
    <cellStyle name="Total 5 2 5 3 2" xfId="52048" xr:uid="{C891927D-75E6-4390-8A84-8813307B7377}"/>
    <cellStyle name="Total 5 2 5 4" xfId="52049" xr:uid="{D7547162-65B7-49E6-8081-C4B6BC268436}"/>
    <cellStyle name="Total 5 2 6" xfId="52050" xr:uid="{4A8795CA-ABB4-49F1-B1C2-7162138C0DBB}"/>
    <cellStyle name="Total 5 2 6 2" xfId="52051" xr:uid="{88FFD23E-691F-4B31-9691-3671C4F7BD28}"/>
    <cellStyle name="Total 5 2 6 2 2" xfId="52052" xr:uid="{2B4C3EAC-4E5F-4E6D-BAA3-EF5E39712DD3}"/>
    <cellStyle name="Total 5 2 6 3" xfId="52053" xr:uid="{80CE190B-8C38-4559-965F-3F98CBB4FA41}"/>
    <cellStyle name="Total 5 2 7" xfId="52054" xr:uid="{55587309-AF37-4271-93F8-57FFA6E98DC3}"/>
    <cellStyle name="Total 5 2 7 2" xfId="52055" xr:uid="{F740E7AF-C116-4C7E-BFEC-2CB6C7E555BE}"/>
    <cellStyle name="Total 5 2 8" xfId="52056" xr:uid="{54E053AA-FD09-40F1-9D9E-979800D4336C}"/>
    <cellStyle name="Total 5 2 9" xfId="52057" xr:uid="{406528EB-BC9F-4AE8-9F87-8657007F7FD3}"/>
    <cellStyle name="Total 5 3" xfId="52058" xr:uid="{2E63685A-A158-4A60-A090-C617EB929CFF}"/>
    <cellStyle name="Total 5 3 2" xfId="52059" xr:uid="{9338C356-1F7B-48C4-8BAA-CE5A66B6F46D}"/>
    <cellStyle name="Total 5 3 2 2" xfId="52060" xr:uid="{4286A430-CF99-4580-89D0-C692432B1347}"/>
    <cellStyle name="Total 5 3 2 2 2" xfId="52061" xr:uid="{25199111-E7D1-4A2C-B74E-A80F17D7B862}"/>
    <cellStyle name="Total 5 3 2 2 2 2" xfId="52062" xr:uid="{D6720567-205A-4C1E-A947-05645CBBC650}"/>
    <cellStyle name="Total 5 3 2 2 3" xfId="52063" xr:uid="{2AE46503-AECA-4D19-ABB8-90A25EC49227}"/>
    <cellStyle name="Total 5 3 2 3" xfId="52064" xr:uid="{D3294D7C-B930-40E6-A181-D4069B1D1FF6}"/>
    <cellStyle name="Total 5 3 2 3 2" xfId="52065" xr:uid="{525C0FC1-B5C2-4FFD-A62E-4CA68DC4B82B}"/>
    <cellStyle name="Total 5 3 2 4" xfId="52066" xr:uid="{E2A46BBE-9FFB-43C9-8C62-CB610766D9F0}"/>
    <cellStyle name="Total 5 3 3" xfId="52067" xr:uid="{C74B0079-ED9E-423E-952E-36961F21E800}"/>
    <cellStyle name="Total 5 3 3 2" xfId="52068" xr:uid="{E275FCF4-92CF-435F-8B68-814087FB6359}"/>
    <cellStyle name="Total 5 3 3 2 2" xfId="52069" xr:uid="{24D64540-EDB0-41DB-A55F-EC78A0FA07EB}"/>
    <cellStyle name="Total 5 3 3 2 2 2" xfId="52070" xr:uid="{9B6C505A-292F-4BF6-A8B0-166FC27AA4F0}"/>
    <cellStyle name="Total 5 3 3 2 3" xfId="52071" xr:uid="{336BC3F4-41CE-4946-906E-31D06DE3BFDC}"/>
    <cellStyle name="Total 5 3 3 3" xfId="52072" xr:uid="{560CA188-E2D5-4D0D-BF28-6873808D5BE5}"/>
    <cellStyle name="Total 5 3 3 3 2" xfId="52073" xr:uid="{D66AAFFD-DB8A-408F-8309-8CBDEB3631BE}"/>
    <cellStyle name="Total 5 3 3 4" xfId="52074" xr:uid="{21C5AE09-42D1-4615-88AA-F9C4D01C08DD}"/>
    <cellStyle name="Total 5 3 4" xfId="52075" xr:uid="{8D2F69AB-02F3-4482-9A02-1C135C1B7FB6}"/>
    <cellStyle name="Total 5 3 4 2" xfId="52076" xr:uid="{A9C844E8-D2E3-408B-BD1E-627E55B3F037}"/>
    <cellStyle name="Total 5 3 4 2 2" xfId="52077" xr:uid="{DD694D03-025A-42C7-B5E3-B35EEBABF604}"/>
    <cellStyle name="Total 5 3 4 2 2 2" xfId="52078" xr:uid="{5580246C-DEEF-43F6-B026-3CE7371CEA2C}"/>
    <cellStyle name="Total 5 3 4 2 3" xfId="52079" xr:uid="{F6424FFA-AC03-48C5-9808-1BCC96CE6CC4}"/>
    <cellStyle name="Total 5 3 4 3" xfId="52080" xr:uid="{2470BD90-44B1-48F8-8433-E23366B68578}"/>
    <cellStyle name="Total 5 3 4 3 2" xfId="52081" xr:uid="{156705E0-D713-4D33-B050-61C664527784}"/>
    <cellStyle name="Total 5 3 4 4" xfId="52082" xr:uid="{76010E95-FD75-4B54-B24C-61706EB11F97}"/>
    <cellStyle name="Total 5 3 5" xfId="52083" xr:uid="{0F9A76EF-DE4B-4EBE-B840-7438B11FB868}"/>
    <cellStyle name="Total 5 3 5 2" xfId="52084" xr:uid="{E1C704EC-D5B5-4663-9947-4495A23DF4BF}"/>
    <cellStyle name="Total 5 3 5 2 2" xfId="52085" xr:uid="{C3212866-AD3B-4C92-BA77-C16F3093C1B8}"/>
    <cellStyle name="Total 5 3 5 3" xfId="52086" xr:uid="{5B365874-7A8B-4EF8-9E81-2C0AB2C9043B}"/>
    <cellStyle name="Total 5 3 6" xfId="52087" xr:uid="{F5C108CC-7B5D-4334-8FEA-AE7DFB9B3E54}"/>
    <cellStyle name="Total 5 3 6 2" xfId="52088" xr:uid="{07AF7F57-3C9B-41C6-891E-464C4B8846A5}"/>
    <cellStyle name="Total 5 3 7" xfId="52089" xr:uid="{C7EC03D9-7497-433E-968D-68FB8D3612B7}"/>
    <cellStyle name="Total 5 3 8" xfId="52090" xr:uid="{F65F3C24-3E3F-4B8E-92C4-289891C16042}"/>
    <cellStyle name="Total 5 4" xfId="52091" xr:uid="{7C83F2E4-C8C2-4182-8C05-390361F00A19}"/>
    <cellStyle name="Total 5 4 2" xfId="52092" xr:uid="{C2C4D35C-BA3E-475F-8D69-63D7738054F8}"/>
    <cellStyle name="Total 5 4 2 2" xfId="52093" xr:uid="{F65CD1A2-9EAE-4A72-94A8-8AC133372E36}"/>
    <cellStyle name="Total 5 4 2 2 2" xfId="52094" xr:uid="{6B71CE5E-1473-467F-B98D-7F0C38300986}"/>
    <cellStyle name="Total 5 4 2 2 2 2" xfId="52095" xr:uid="{6D9B1621-6C39-4328-B223-83D1766F0478}"/>
    <cellStyle name="Total 5 4 2 2 3" xfId="52096" xr:uid="{0E668F82-46DB-4512-834E-4EE4DF4CF62B}"/>
    <cellStyle name="Total 5 4 2 3" xfId="52097" xr:uid="{7D15FC28-BCB6-490C-9FCC-264317643F92}"/>
    <cellStyle name="Total 5 4 2 3 2" xfId="52098" xr:uid="{36D2DF0E-4F9E-42DF-A615-DB8F06FB7135}"/>
    <cellStyle name="Total 5 4 2 4" xfId="52099" xr:uid="{407E1EF1-2603-44F9-88D5-321F88869B23}"/>
    <cellStyle name="Total 5 4 3" xfId="52100" xr:uid="{2A76DF0C-BF47-4E24-8983-DE206C918736}"/>
    <cellStyle name="Total 5 4 3 2" xfId="52101" xr:uid="{98818427-8B11-4997-9E30-877C0C0FCE6F}"/>
    <cellStyle name="Total 5 4 3 2 2" xfId="52102" xr:uid="{140DEDD3-62C8-4535-9209-672793654598}"/>
    <cellStyle name="Total 5 4 3 3" xfId="52103" xr:uid="{6C2E5956-AA13-44F3-BD4D-94F40F43B6EC}"/>
    <cellStyle name="Total 5 4 4" xfId="52104" xr:uid="{4832E31C-067C-418C-9B49-3F020AD7C656}"/>
    <cellStyle name="Total 5 4 4 2" xfId="52105" xr:uid="{80B70A4E-C263-4A3F-A31A-5C6DCA3A1703}"/>
    <cellStyle name="Total 5 4 5" xfId="52106" xr:uid="{E46A20EC-485B-45EF-B814-DDC82F87A72A}"/>
    <cellStyle name="Total 5 4 6" xfId="52107" xr:uid="{B7011AD8-94E0-4CFF-B624-3766E6196109}"/>
    <cellStyle name="Total 5 5" xfId="52108" xr:uid="{237FF0FC-A570-48E5-8CE8-398F4FD64B89}"/>
    <cellStyle name="Total 5 5 2" xfId="52109" xr:uid="{2FB2671F-E4B0-4A87-9CD7-6B8CCCB8E789}"/>
    <cellStyle name="Total 5 5 2 2" xfId="52110" xr:uid="{F4560BAB-F086-4353-87DD-BA60153A2CEF}"/>
    <cellStyle name="Total 5 5 2 2 2" xfId="52111" xr:uid="{200ED803-1A24-4455-A96D-94ED3FB08FA8}"/>
    <cellStyle name="Total 5 5 2 3" xfId="52112" xr:uid="{319C4875-9EA8-4162-B262-AE0B1CC02BD9}"/>
    <cellStyle name="Total 5 5 3" xfId="52113" xr:uid="{F1FE2E6F-1849-4A10-B500-F43EE27CCEDE}"/>
    <cellStyle name="Total 5 5 3 2" xfId="52114" xr:uid="{C21A1CB9-C1A3-4E87-AD0D-519ED079252E}"/>
    <cellStyle name="Total 5 5 4" xfId="52115" xr:uid="{CB09A26A-79BA-4797-90F2-3C15C04D2226}"/>
    <cellStyle name="Total 5 6" xfId="52116" xr:uid="{47ADA3C6-5314-4710-8DE5-57E0DAC19077}"/>
    <cellStyle name="Total 5 6 2" xfId="52117" xr:uid="{33B6DC11-A02A-47C7-BF10-0AD40A1EE355}"/>
    <cellStyle name="Total 5 6 2 2" xfId="52118" xr:uid="{77C0C9E0-C893-4EF3-8D74-C035FB65846A}"/>
    <cellStyle name="Total 5 6 2 2 2" xfId="52119" xr:uid="{C5172A77-BE7A-4AC3-A535-A5287FEF6320}"/>
    <cellStyle name="Total 5 6 2 3" xfId="52120" xr:uid="{078374E1-0169-425B-8556-450ED92FBE82}"/>
    <cellStyle name="Total 5 6 3" xfId="52121" xr:uid="{90B6E5FA-EADF-48EA-B3DD-E1F92E7D083B}"/>
    <cellStyle name="Total 5 6 3 2" xfId="52122" xr:uid="{672C37BC-4EEB-4249-8BAB-A44DCCD83CC1}"/>
    <cellStyle name="Total 5 6 4" xfId="52123" xr:uid="{D5585A19-CD11-4811-9FFC-3C9AF5B8BED5}"/>
    <cellStyle name="Total 5 7" xfId="52124" xr:uid="{65995ECB-74C0-47D1-B8E1-93C2ADF465F3}"/>
    <cellStyle name="Total 5 7 2" xfId="52125" xr:uid="{70C924CA-8400-4135-AA0A-15DBCB530C56}"/>
    <cellStyle name="Total 5 7 2 2" xfId="52126" xr:uid="{2F9271F2-60F7-44A6-B35C-D591CF79514C}"/>
    <cellStyle name="Total 5 7 2 2 2" xfId="52127" xr:uid="{DDE01330-8DB8-4D88-B319-09265696B1DA}"/>
    <cellStyle name="Total 5 7 2 3" xfId="52128" xr:uid="{28ECD8ED-2C1D-4C6E-AB11-530FC6F729B3}"/>
    <cellStyle name="Total 5 7 3" xfId="52129" xr:uid="{96949245-323D-4F67-ADAD-931B68D5BE08}"/>
    <cellStyle name="Total 5 7 3 2" xfId="52130" xr:uid="{1C019311-CF0A-4B51-B58E-AD023733C717}"/>
    <cellStyle name="Total 5 7 4" xfId="52131" xr:uid="{E8752DAD-19CA-4D13-8125-225B2A995882}"/>
    <cellStyle name="Total 5 8" xfId="52132" xr:uid="{D05968DE-6D29-4658-BADA-7540D2F68D64}"/>
    <cellStyle name="Total 5 8 2" xfId="52133" xr:uid="{1AE1C540-BB51-48AD-AA8B-E56D52A2D7C6}"/>
    <cellStyle name="Total 5 8 2 2" xfId="52134" xr:uid="{0E2F1C04-1990-480F-B988-4A2FFC04CC96}"/>
    <cellStyle name="Total 5 8 3" xfId="52135" xr:uid="{402E71F1-B74D-4B25-B72A-9799CD0F10A3}"/>
    <cellStyle name="Total 5 9" xfId="52136" xr:uid="{368A5317-F98F-43BA-8520-C96521DF1875}"/>
    <cellStyle name="Total 5 9 2" xfId="52137" xr:uid="{1A5AF598-D45F-4AD7-ABAE-39168DC498F6}"/>
    <cellStyle name="Total 5_IDCC" xfId="52138" xr:uid="{B62C4E84-A651-4101-B06E-648AD4E153F8}"/>
    <cellStyle name="Total 6" xfId="52139" xr:uid="{3838E57C-4EED-46A7-B926-3A7757B3A823}"/>
    <cellStyle name="Total 6 2" xfId="52140" xr:uid="{FBA01C2B-D3B0-4CEF-8384-8FA781740E7E}"/>
    <cellStyle name="Total 6 2 2" xfId="52141" xr:uid="{D53BAC4F-4731-464F-8EC3-A04B799A9B28}"/>
    <cellStyle name="Total 6 2 2 2" xfId="52142" xr:uid="{37E5BE37-8F37-4983-A8A0-489C8D128F6C}"/>
    <cellStyle name="Total 6 2 2 2 2" xfId="52143" xr:uid="{549EB1DB-0D02-4975-8EDC-E7BBFCC854E1}"/>
    <cellStyle name="Total 6 2 2 2 2 2" xfId="52144" xr:uid="{9AECF86A-FD2B-4787-84A8-F60630FD7229}"/>
    <cellStyle name="Total 6 2 2 2 3" xfId="52145" xr:uid="{232797F6-53B2-488D-BE90-1017ACCD75BC}"/>
    <cellStyle name="Total 6 2 2 3" xfId="52146" xr:uid="{CF5A549C-5C4E-4D70-8348-0756D337DE10}"/>
    <cellStyle name="Total 6 2 2 3 2" xfId="52147" xr:uid="{9379E8FE-0C21-4658-A9F8-42270B289077}"/>
    <cellStyle name="Total 6 2 2 4" xfId="52148" xr:uid="{2118FF89-F154-4854-BCDC-E18A9DCFD9A2}"/>
    <cellStyle name="Total 6 2 3" xfId="52149" xr:uid="{67D7BA7D-9066-48F1-A877-EFF2087118F3}"/>
    <cellStyle name="Total 6 2 3 2" xfId="52150" xr:uid="{BC947709-1461-42A0-BD5A-E8A08DDA58B8}"/>
    <cellStyle name="Total 6 2 3 2 2" xfId="52151" xr:uid="{FBF83993-99D9-4E21-91C5-674C1A334524}"/>
    <cellStyle name="Total 6 2 3 2 2 2" xfId="52152" xr:uid="{BC97330B-E3BF-48B0-8371-0FB92128E5BC}"/>
    <cellStyle name="Total 6 2 3 2 3" xfId="52153" xr:uid="{40A10B13-554F-4544-9E82-B4FB24D8FC8D}"/>
    <cellStyle name="Total 6 2 3 3" xfId="52154" xr:uid="{F411D541-CDE3-4DA6-A861-C462286143EE}"/>
    <cellStyle name="Total 6 2 3 3 2" xfId="52155" xr:uid="{48FDA2BB-0003-4891-B5A7-FBCCE6E81CED}"/>
    <cellStyle name="Total 6 2 3 4" xfId="52156" xr:uid="{626B7C49-EF90-4A39-B6BB-CDD7D9E7C922}"/>
    <cellStyle name="Total 6 2 4" xfId="52157" xr:uid="{F8FF130E-E9E1-47E6-AEDC-FA5ADA4D65D8}"/>
    <cellStyle name="Total 6 2 4 2" xfId="52158" xr:uid="{B11F7BE0-FF94-4650-AB25-03C510F6E43B}"/>
    <cellStyle name="Total 6 2 4 2 2" xfId="52159" xr:uid="{EA704862-EF39-4A37-BA1D-E085261F0690}"/>
    <cellStyle name="Total 6 2 4 2 2 2" xfId="52160" xr:uid="{6C28D87E-83F8-476A-8325-B40B711E3F1F}"/>
    <cellStyle name="Total 6 2 4 2 3" xfId="52161" xr:uid="{7260D918-42B2-4138-B614-FEB78C545D30}"/>
    <cellStyle name="Total 6 2 4 3" xfId="52162" xr:uid="{3D82D375-318A-41DC-8D63-4A61E66CBB4A}"/>
    <cellStyle name="Total 6 2 4 3 2" xfId="52163" xr:uid="{0512B304-5963-45E4-98EA-98718684D561}"/>
    <cellStyle name="Total 6 2 4 4" xfId="52164" xr:uid="{647A6430-A9EC-4636-8DF9-66D7676C9DEB}"/>
    <cellStyle name="Total 6 2 5" xfId="52165" xr:uid="{C3632260-1B47-49F6-996B-50BD1951CE13}"/>
    <cellStyle name="Total 6 2 5 2" xfId="52166" xr:uid="{267B4901-1BF7-45D0-9B2A-9FFE5FA54B04}"/>
    <cellStyle name="Total 6 2 5 2 2" xfId="52167" xr:uid="{1FA3BFE1-B572-430F-B239-6B4C8186DE7D}"/>
    <cellStyle name="Total 6 2 5 2 2 2" xfId="52168" xr:uid="{BF3276D2-CBAC-422E-80B9-49435580F1B3}"/>
    <cellStyle name="Total 6 2 5 2 3" xfId="52169" xr:uid="{CDA13C43-0BCA-4405-B6CE-F30F26323C0A}"/>
    <cellStyle name="Total 6 2 5 3" xfId="52170" xr:uid="{758CAFD9-5244-4FAA-B91C-08B31BF218BE}"/>
    <cellStyle name="Total 6 2 5 3 2" xfId="52171" xr:uid="{B586E5EB-EA68-4724-95A7-9323A558506C}"/>
    <cellStyle name="Total 6 2 5 4" xfId="52172" xr:uid="{60D408A3-5EF7-47F1-9A9E-C14B8476B979}"/>
    <cellStyle name="Total 6 2 6" xfId="52173" xr:uid="{9B26AA34-D4D5-4C3F-9357-903F7DEF59C3}"/>
    <cellStyle name="Total 6 2 6 2" xfId="52174" xr:uid="{E8BB7950-5DD7-4311-A6C1-9EFEF418A90B}"/>
    <cellStyle name="Total 6 2 6 2 2" xfId="52175" xr:uid="{01C15FF4-3017-4412-A11E-0BDCFC03F412}"/>
    <cellStyle name="Total 6 2 6 3" xfId="52176" xr:uid="{68E44A71-9F2D-448D-97DA-416D06D9C64B}"/>
    <cellStyle name="Total 6 2 7" xfId="52177" xr:uid="{AE6223EB-9FD5-4A37-9F23-8EEFE25393EA}"/>
    <cellStyle name="Total 6 2 7 2" xfId="52178" xr:uid="{AC80A95F-07E7-4715-94DA-204D39E14FB5}"/>
    <cellStyle name="Total 6 2 8" xfId="52179" xr:uid="{29FAD002-0854-4284-AA6C-6FE522B4AA69}"/>
    <cellStyle name="Total 6 2 9" xfId="52180" xr:uid="{1E3F7474-CEA3-4C23-879E-6416D1CFC612}"/>
    <cellStyle name="Total 6 3" xfId="52181" xr:uid="{E74B4160-6A49-4520-B183-3D0A6ED8E3B5}"/>
    <cellStyle name="Total 6 3 2" xfId="52182" xr:uid="{4195BE6F-E6B8-4CF9-9357-68405F6DCE9D}"/>
    <cellStyle name="Total 6 3 2 2" xfId="52183" xr:uid="{E0ED12C7-B3A3-49B4-9658-A3338FFA235D}"/>
    <cellStyle name="Total 6 3 2 2 2" xfId="52184" xr:uid="{08A55FCB-F131-4663-8D28-4F068A0EA3AF}"/>
    <cellStyle name="Total 6 3 2 2 2 2" xfId="52185" xr:uid="{80C8D7A4-CF8F-4F1C-9D00-B8C85D76B2AB}"/>
    <cellStyle name="Total 6 3 2 2 3" xfId="52186" xr:uid="{C8CC57ED-C259-44E6-8814-168C8652AAAD}"/>
    <cellStyle name="Total 6 3 2 3" xfId="52187" xr:uid="{5276DC8C-0C23-4442-9AD6-8ED0852568C7}"/>
    <cellStyle name="Total 6 3 2 3 2" xfId="52188" xr:uid="{681DE5B3-716C-403B-BC12-D19B709285AC}"/>
    <cellStyle name="Total 6 3 2 4" xfId="52189" xr:uid="{C513A57D-75B7-4381-AA20-C382D8061371}"/>
    <cellStyle name="Total 6 3 3" xfId="52190" xr:uid="{185F81D4-357E-4191-879D-6D1937B2B3D3}"/>
    <cellStyle name="Total 6 3 3 2" xfId="52191" xr:uid="{A792067D-D219-49CC-B6D6-AD21B31B64B8}"/>
    <cellStyle name="Total 6 3 3 2 2" xfId="52192" xr:uid="{34688A41-8ED6-4443-8E02-86DFEEF0E966}"/>
    <cellStyle name="Total 6 3 3 3" xfId="52193" xr:uid="{1A70F661-56DB-4A5B-8859-6908BEDCDA7C}"/>
    <cellStyle name="Total 6 3 4" xfId="52194" xr:uid="{49FF7FEE-88BA-499C-966B-571CFA7227FB}"/>
    <cellStyle name="Total 6 3 4 2" xfId="52195" xr:uid="{296E7241-736B-48E4-BF14-C64BF93A14FD}"/>
    <cellStyle name="Total 6 3 5" xfId="52196" xr:uid="{D95A06FE-A28C-4812-8F1E-F1B688291C68}"/>
    <cellStyle name="Total 6 3 6" xfId="52197" xr:uid="{36F14934-2D5F-41C9-83BF-00030183C090}"/>
    <cellStyle name="Total 6 4" xfId="52198" xr:uid="{9DECBE64-3293-4CDB-8A12-CAC5E7D24959}"/>
    <cellStyle name="Total 6 4 2" xfId="52199" xr:uid="{F5156BD1-D0BC-424A-B74F-DC780C5ACD09}"/>
    <cellStyle name="Total 6 4 2 2" xfId="52200" xr:uid="{6E1C1F4C-ED39-4299-BFCD-17BB1BBA526F}"/>
    <cellStyle name="Total 6 4 2 2 2" xfId="52201" xr:uid="{931AA91B-69D3-4745-8972-6E3695E7C162}"/>
    <cellStyle name="Total 6 4 2 3" xfId="52202" xr:uid="{37BD3B51-DE92-4E0E-99DE-C727B3AB5835}"/>
    <cellStyle name="Total 6 4 3" xfId="52203" xr:uid="{46F3F1B9-BFEA-4AAB-9654-E0613421E0AC}"/>
    <cellStyle name="Total 6 4 3 2" xfId="52204" xr:uid="{45E6CEA4-F781-44E6-8B8C-09FFAD79B754}"/>
    <cellStyle name="Total 6 4 4" xfId="52205" xr:uid="{5DC98D94-3432-4E87-8E72-371B864EB8F9}"/>
    <cellStyle name="Total 6 5" xfId="52206" xr:uid="{7419CA9F-501C-48FA-8DFE-522298D24627}"/>
    <cellStyle name="Total 6 5 2" xfId="52207" xr:uid="{3F16C704-11D6-437C-A26D-5953335C10DE}"/>
    <cellStyle name="Total 6 5 2 2" xfId="52208" xr:uid="{E9E24BC5-3DDB-411A-9992-34277822A950}"/>
    <cellStyle name="Total 6 5 2 2 2" xfId="52209" xr:uid="{E9C21D1A-8B62-47F3-B7CA-454AF11ABA57}"/>
    <cellStyle name="Total 6 5 2 3" xfId="52210" xr:uid="{1A2F4180-1439-4934-9569-18EB3EDA8374}"/>
    <cellStyle name="Total 6 5 3" xfId="52211" xr:uid="{100D27BC-FC3B-478B-A563-04852BD87FED}"/>
    <cellStyle name="Total 6 5 3 2" xfId="52212" xr:uid="{75152B4F-BE6C-4B4A-A66F-8AB1E5062E05}"/>
    <cellStyle name="Total 6 5 4" xfId="52213" xr:uid="{134679A0-DA6A-41CE-B2D8-5CBAD483EA76}"/>
    <cellStyle name="Total 6 6" xfId="52214" xr:uid="{5D6D1C39-8E76-40CF-84F2-53B16E4C4302}"/>
    <cellStyle name="Total 6 6 2" xfId="52215" xr:uid="{6BBAEB25-89E7-47D3-B4C9-B9D0196DEDF0}"/>
    <cellStyle name="Total 6 6 2 2" xfId="52216" xr:uid="{931A46AE-61AD-4B93-92C8-20212893B8ED}"/>
    <cellStyle name="Total 6 6 2 2 2" xfId="52217" xr:uid="{055A1CC5-C10C-4EAD-AD75-E342DB45A231}"/>
    <cellStyle name="Total 6 6 2 3" xfId="52218" xr:uid="{32F857D4-603A-4B2B-B15D-E9D07E5801F9}"/>
    <cellStyle name="Total 6 6 3" xfId="52219" xr:uid="{83D4C38F-7D84-4F54-B9BF-44A70796F229}"/>
    <cellStyle name="Total 6 6 3 2" xfId="52220" xr:uid="{FF981C82-ED4A-4FBD-94EB-D738E29266C5}"/>
    <cellStyle name="Total 6 6 4" xfId="52221" xr:uid="{1F380323-EADC-47AE-A29E-15C7D97C7B82}"/>
    <cellStyle name="Total 6 7" xfId="52222" xr:uid="{3259D18F-EC41-4C8A-A726-C8C6E12BC7AA}"/>
    <cellStyle name="Total 6 7 2" xfId="52223" xr:uid="{FC3B5912-D49D-46F2-83DC-32AB7702C389}"/>
    <cellStyle name="Total 6 7 2 2" xfId="52224" xr:uid="{B03C054C-29C5-434C-8D1B-5BA6A35B49A4}"/>
    <cellStyle name="Total 6 7 3" xfId="52225" xr:uid="{513387B1-9D33-42C0-8147-8A8D3BA20EE1}"/>
    <cellStyle name="Total 6 8" xfId="52226" xr:uid="{36BD6E93-1E12-459C-9E81-5FE1AD7A20A7}"/>
    <cellStyle name="Total 6 8 2" xfId="52227" xr:uid="{99747969-EAE6-4614-9D0A-FB99DA6AFB3B}"/>
    <cellStyle name="Total 6 9" xfId="52228" xr:uid="{A5E6FFD1-9F18-4D1F-9FC3-8FADCB5257FA}"/>
    <cellStyle name="Total 7" xfId="52229" xr:uid="{B6DFCF3B-CD0A-4471-A2C5-42C8C7B331CC}"/>
    <cellStyle name="Total 7 10" xfId="52230" xr:uid="{C169572D-4A65-44DD-BE07-C988B0C373EF}"/>
    <cellStyle name="Total 7 10 2" xfId="52231" xr:uid="{4B0745AF-F254-4822-BDAA-0AE08B9108DD}"/>
    <cellStyle name="Total 7 10 2 2" xfId="52232" xr:uid="{6CF78B5D-2887-42ED-8949-09B3433AE148}"/>
    <cellStyle name="Total 7 10 3" xfId="52233" xr:uid="{BB719F25-01E4-469A-ABBC-A8B3308060A2}"/>
    <cellStyle name="Total 7 11" xfId="52234" xr:uid="{35A0F98B-E69C-47CB-9DDE-0E9264393752}"/>
    <cellStyle name="Total 7 2" xfId="52235" xr:uid="{C94AFB0F-CB47-4912-8F3C-C9AA73F15EDB}"/>
    <cellStyle name="Total 7 2 2" xfId="52236" xr:uid="{49B094DD-4823-413B-9A5F-EAE2D2F2F10D}"/>
    <cellStyle name="Total 7 2 2 2" xfId="52237" xr:uid="{45314A75-C83E-48C8-B4B4-F64160D3B210}"/>
    <cellStyle name="Total 7 2 2 2 2" xfId="52238" xr:uid="{603B5256-AB4E-4CD4-974D-5DCE059A9BFB}"/>
    <cellStyle name="Total 7 2 2 2 2 2" xfId="52239" xr:uid="{110F0650-78F2-41A1-867C-62BF7AC6E5AB}"/>
    <cellStyle name="Total 7 2 2 2 3" xfId="52240" xr:uid="{F4D7274C-1CF3-4F17-AA12-61DCBA79A478}"/>
    <cellStyle name="Total 7 2 2 3" xfId="52241" xr:uid="{3375C46C-A0AB-46BF-B1EC-57FC54B50588}"/>
    <cellStyle name="Total 7 2 2 3 2" xfId="52242" xr:uid="{960B1E88-D271-4CF9-A50A-FD79EE18581F}"/>
    <cellStyle name="Total 7 2 2 4" xfId="52243" xr:uid="{36CBBB6D-98BE-4DB1-B237-AD10AC91A4F1}"/>
    <cellStyle name="Total 7 2 3" xfId="52244" xr:uid="{D1B38719-B67E-40AD-AEFA-5D8080474161}"/>
    <cellStyle name="Total 7 2 3 2" xfId="52245" xr:uid="{89B2312B-3E22-40D6-9F4A-9EAD246A328C}"/>
    <cellStyle name="Total 7 2 3 2 2" xfId="52246" xr:uid="{EFADDBA4-180E-48FB-91D9-58D153C7D4F6}"/>
    <cellStyle name="Total 7 2 3 2 2 2" xfId="52247" xr:uid="{560E88B1-F5B2-412C-B5B2-1EF03D66E1B1}"/>
    <cellStyle name="Total 7 2 3 2 3" xfId="52248" xr:uid="{8437C1D1-93BB-4A31-B19A-4594A84F926A}"/>
    <cellStyle name="Total 7 2 3 3" xfId="52249" xr:uid="{816059CA-A3C7-4C40-847B-A27F5350DAB2}"/>
    <cellStyle name="Total 7 2 3 3 2" xfId="52250" xr:uid="{3D273491-0E98-4BFC-B950-3EDEB04ED1F0}"/>
    <cellStyle name="Total 7 2 3 4" xfId="52251" xr:uid="{45EB7A22-8DE5-455C-B4A8-8002D5E28119}"/>
    <cellStyle name="Total 7 2 4" xfId="52252" xr:uid="{E64CD378-2710-42E0-91F6-58D51B4BB01A}"/>
    <cellStyle name="Total 7 2 4 2" xfId="52253" xr:uid="{2641C002-7826-4239-9501-869C0E21645B}"/>
    <cellStyle name="Total 7 2 4 2 2" xfId="52254" xr:uid="{8FE8B3AF-9FBD-4CE1-974A-791DE5EC9811}"/>
    <cellStyle name="Total 7 2 4 2 2 2" xfId="52255" xr:uid="{D7B2403D-BC19-4A74-BDD3-642E04FD4D2F}"/>
    <cellStyle name="Total 7 2 4 2 3" xfId="52256" xr:uid="{96D3588C-9E25-440A-843C-CEE64633A17C}"/>
    <cellStyle name="Total 7 2 4 3" xfId="52257" xr:uid="{DF3838FA-DD7E-4692-9FAE-80CD6E4C9D3B}"/>
    <cellStyle name="Total 7 2 4 3 2" xfId="52258" xr:uid="{14653854-5B76-45D7-A09D-FA35B685D9E4}"/>
    <cellStyle name="Total 7 2 4 4" xfId="52259" xr:uid="{2F3F7D4B-3035-4B53-9038-FA8449FFA53C}"/>
    <cellStyle name="Total 7 2 5" xfId="52260" xr:uid="{4EC1E7B5-607A-4E65-95DF-CFE6608E6443}"/>
    <cellStyle name="Total 7 2 5 2" xfId="52261" xr:uid="{6A55174F-8239-4231-B114-B39486B4D432}"/>
    <cellStyle name="Total 7 2 5 2 2" xfId="52262" xr:uid="{9CB8609A-ED26-4FC9-AD38-FD73672D7D26}"/>
    <cellStyle name="Total 7 2 5 2 2 2" xfId="52263" xr:uid="{C4B17C87-68B3-4C9E-A0B8-E145E49F4F94}"/>
    <cellStyle name="Total 7 2 5 2 3" xfId="52264" xr:uid="{E443BE00-9206-42D4-92E1-38D01BE8C587}"/>
    <cellStyle name="Total 7 2 5 3" xfId="52265" xr:uid="{CDA79812-89BC-4A07-A5DC-F7487CA90103}"/>
    <cellStyle name="Total 7 2 5 3 2" xfId="52266" xr:uid="{862A5F08-5797-437F-87B0-7081F86DE113}"/>
    <cellStyle name="Total 7 2 5 4" xfId="52267" xr:uid="{D7830516-A35A-416D-8B6A-A84E34346E50}"/>
    <cellStyle name="Total 7 2 6" xfId="52268" xr:uid="{5D15EC14-2B5C-4873-8B3E-AB79C4CB3BEB}"/>
    <cellStyle name="Total 7 2 6 2" xfId="52269" xr:uid="{3C8E087E-1439-40B5-A701-73E39D8B4B2A}"/>
    <cellStyle name="Total 7 2 6 2 2" xfId="52270" xr:uid="{29EE69D0-EF1A-48F9-8C36-CC63588B4420}"/>
    <cellStyle name="Total 7 2 6 3" xfId="52271" xr:uid="{4ACC2D5B-3FEA-436D-BF8B-9C1AA9081AA9}"/>
    <cellStyle name="Total 7 2 7" xfId="52272" xr:uid="{97022BA2-99E8-4376-9A63-52B175CEFF2B}"/>
    <cellStyle name="Total 7 2 7 2" xfId="52273" xr:uid="{6BE3DCFD-53AA-420F-8B1C-3AFB0A5720A8}"/>
    <cellStyle name="Total 7 2 8" xfId="52274" xr:uid="{700CC62F-D86D-4A25-B08C-E268B824E256}"/>
    <cellStyle name="Total 7 2 9" xfId="52275" xr:uid="{CCD031B9-F743-4884-BD82-3F2F614171F0}"/>
    <cellStyle name="Total 7 3" xfId="52276" xr:uid="{2B536882-EEDA-47A0-BC4D-3BBC70171C95}"/>
    <cellStyle name="Total 7 3 2" xfId="52277" xr:uid="{84E9F49F-4803-46E0-AD4D-4C884956A172}"/>
    <cellStyle name="Total 7 3 2 2" xfId="52278" xr:uid="{0F29E1CA-19EC-4E0B-96E9-C0FF7093BA13}"/>
    <cellStyle name="Total 7 3 2 2 2" xfId="52279" xr:uid="{545D1294-9637-47F2-84B6-F7B4B10FBC8B}"/>
    <cellStyle name="Total 7 3 2 2 2 2" xfId="52280" xr:uid="{ACAE673B-4F89-44C3-8D3E-FC2D794EA810}"/>
    <cellStyle name="Total 7 3 2 2 2 2 2" xfId="52281" xr:uid="{4FDD0CAC-650C-4EDC-AFE4-41AF8BF0170D}"/>
    <cellStyle name="Total 7 3 2 2 2 3" xfId="52282" xr:uid="{06206ED9-3D8E-4815-BF84-31513637FC53}"/>
    <cellStyle name="Total 7 3 2 2 3" xfId="52283" xr:uid="{6C9BA2CB-0CFD-4EC4-9F2F-1A69886EA3DD}"/>
    <cellStyle name="Total 7 3 2 2 3 2" xfId="52284" xr:uid="{FE12B84C-0A4F-4354-B7E8-0C428330342D}"/>
    <cellStyle name="Total 7 3 2 2 4" xfId="52285" xr:uid="{631E87DF-0A51-49D1-A0E7-7DD5A214204D}"/>
    <cellStyle name="Total 7 3 2 3" xfId="52286" xr:uid="{BE7C94BF-064E-4CD1-B6FD-D9282A696A14}"/>
    <cellStyle name="Total 7 3 2 3 2" xfId="52287" xr:uid="{102577F0-F80F-41E1-AB06-D44F92007C18}"/>
    <cellStyle name="Total 7 3 2 3 2 2" xfId="52288" xr:uid="{06E2436E-B1DB-4952-B0C7-B11F56ECB687}"/>
    <cellStyle name="Total 7 3 2 3 3" xfId="52289" xr:uid="{75980745-8702-4ACB-B7AC-1592179A324A}"/>
    <cellStyle name="Total 7 3 2 4" xfId="52290" xr:uid="{4EE69AFE-7C87-41A5-8139-F41C5E268727}"/>
    <cellStyle name="Total 7 3 2 4 2" xfId="52291" xr:uid="{D249F333-2615-4E07-BA6E-1E06EBAEEAD3}"/>
    <cellStyle name="Total 7 3 2 5" xfId="52292" xr:uid="{757B2488-C7A8-4527-9417-717B7650441A}"/>
    <cellStyle name="Total 7 3 3" xfId="52293" xr:uid="{23FB992B-A717-4965-A9D2-EF99F6C654DE}"/>
    <cellStyle name="Total 7 3 3 2" xfId="52294" xr:uid="{42CEF648-EE99-4A4A-93AB-D714ADC01E27}"/>
    <cellStyle name="Total 7 3 3 2 2" xfId="52295" xr:uid="{1F41FE48-452C-4A66-99C0-1A703EBD6711}"/>
    <cellStyle name="Total 7 3 3 2 2 2" xfId="52296" xr:uid="{F6FCDA2C-40C5-450D-BFD4-DDCAC355A18B}"/>
    <cellStyle name="Total 7 3 3 2 3" xfId="52297" xr:uid="{1AF0DD13-FBE1-4329-AAA4-26286C89ACC6}"/>
    <cellStyle name="Total 7 3 3 3" xfId="52298" xr:uid="{D6972BAF-4D8F-4026-B565-2603EBE998B1}"/>
    <cellStyle name="Total 7 3 3 3 2" xfId="52299" xr:uid="{168788A7-5E10-4A54-9FD5-F499BC0B9D8E}"/>
    <cellStyle name="Total 7 3 3 4" xfId="52300" xr:uid="{FB2D0FE0-7AAB-4229-9866-F82E7C3F7F4D}"/>
    <cellStyle name="Total 7 3 4" xfId="52301" xr:uid="{B22D284A-A9D0-4701-8D82-999EA856ACF8}"/>
    <cellStyle name="Total 7 3 4 2" xfId="52302" xr:uid="{E4782699-BA6B-48E3-B66F-234081DDE5E2}"/>
    <cellStyle name="Total 7 3 4 2 2" xfId="52303" xr:uid="{8D4D7BF3-B04E-4EE6-9F50-31A8217A3328}"/>
    <cellStyle name="Total 7 3 4 3" xfId="52304" xr:uid="{AD505300-A3E2-417D-AF51-5B2E15F3453E}"/>
    <cellStyle name="Total 7 3 5" xfId="52305" xr:uid="{DA0DA879-EF95-4F35-A744-C9029A5A234D}"/>
    <cellStyle name="Total 7 3 5 2" xfId="52306" xr:uid="{971FE047-499D-47BF-AEB1-5B0A6E6AA86D}"/>
    <cellStyle name="Total 7 3 5 2 2" xfId="52307" xr:uid="{F0F1E5AA-D523-40D5-A30A-ACD57898DDA4}"/>
    <cellStyle name="Total 7 3 5 3" xfId="52308" xr:uid="{8B7BC711-AC6B-4BB5-801E-C422D0B71053}"/>
    <cellStyle name="Total 7 3 6" xfId="52309" xr:uid="{7AD3ABB6-E0B7-4140-A61A-07EF95AF0137}"/>
    <cellStyle name="Total 7 3 6 2" xfId="52310" xr:uid="{3F87B164-DA6C-4D40-A8C6-CA707758D801}"/>
    <cellStyle name="Total 7 3 7" xfId="52311" xr:uid="{818C7378-08A8-4700-ADF2-D061B5C1EA62}"/>
    <cellStyle name="Total 7 4" xfId="52312" xr:uid="{062AAAC6-C240-443B-9ABE-861ADF5178EB}"/>
    <cellStyle name="Total 7 4 2" xfId="52313" xr:uid="{85C208B5-9494-4ECD-B358-1DB7681B98E3}"/>
    <cellStyle name="Total 7 4 2 2" xfId="52314" xr:uid="{0BC79486-F809-42E5-AEBE-4D70E18CC851}"/>
    <cellStyle name="Total 7 4 2 2 2" xfId="52315" xr:uid="{7051A3F2-8D01-4603-824B-CBFCB3003115}"/>
    <cellStyle name="Total 7 4 2 2 2 2" xfId="52316" xr:uid="{21E3FA0B-5123-4B4D-B234-8D0DFF2ABF3F}"/>
    <cellStyle name="Total 7 4 2 2 3" xfId="52317" xr:uid="{377DABDD-AE27-4830-8268-C16BD36E3530}"/>
    <cellStyle name="Total 7 4 2 3" xfId="52318" xr:uid="{D9B53B68-684E-40D3-87B0-D5145271A860}"/>
    <cellStyle name="Total 7 4 2 3 2" xfId="52319" xr:uid="{3DC60668-2865-400E-A08E-D16CA58CC744}"/>
    <cellStyle name="Total 7 4 2 4" xfId="52320" xr:uid="{F5CC4A6F-97FB-466E-A767-EA9CF6D720F1}"/>
    <cellStyle name="Total 7 4 3" xfId="52321" xr:uid="{76338C39-7C8C-45FE-AEA2-A54E726F60A7}"/>
    <cellStyle name="Total 7 4 3 2" xfId="52322" xr:uid="{B7802A0E-CCB3-4F78-93B6-D19927635114}"/>
    <cellStyle name="Total 7 4 3 2 2" xfId="52323" xr:uid="{BD9E2352-6E00-480B-9295-64F9BBA116BC}"/>
    <cellStyle name="Total 7 4 3 3" xfId="52324" xr:uid="{ED291174-B02D-4430-869A-5F94EDD94934}"/>
    <cellStyle name="Total 7 4 4" xfId="52325" xr:uid="{C2E68071-1CB3-4620-A36B-6C52DB989483}"/>
    <cellStyle name="Total 7 4 4 2" xfId="52326" xr:uid="{76675A6A-D074-420E-96C8-A8E197396296}"/>
    <cellStyle name="Total 7 4 5" xfId="52327" xr:uid="{24E0B1AF-7A71-48C5-A486-07CA47B080D1}"/>
    <cellStyle name="Total 7 5" xfId="52328" xr:uid="{BB68CF48-E527-4D42-8FC0-DCF575B891BF}"/>
    <cellStyle name="Total 7 5 2" xfId="52329" xr:uid="{B8C765F0-DEDB-4D0B-97A2-162314766DE7}"/>
    <cellStyle name="Total 7 5 2 2" xfId="52330" xr:uid="{59FF7B91-3A27-4612-A4AF-43CC9C60559A}"/>
    <cellStyle name="Total 7 5 2 2 2" xfId="52331" xr:uid="{03B61848-E4A8-42F9-90E3-555499D0D678}"/>
    <cellStyle name="Total 7 5 2 2 2 2" xfId="52332" xr:uid="{C7F46D94-C129-4544-8D62-87B69524C34B}"/>
    <cellStyle name="Total 7 5 2 2 3" xfId="52333" xr:uid="{2A9740D7-9148-4067-B55B-8AF2D272C139}"/>
    <cellStyle name="Total 7 5 2 3" xfId="52334" xr:uid="{09888401-B15B-44CC-894A-BCCCC65F5935}"/>
    <cellStyle name="Total 7 5 2 3 2" xfId="52335" xr:uid="{C03AD110-87F6-40FB-93F9-33A4A6359F03}"/>
    <cellStyle name="Total 7 5 2 4" xfId="52336" xr:uid="{DC52BF72-2C6B-46D3-90F6-926D54C24CED}"/>
    <cellStyle name="Total 7 5 3" xfId="52337" xr:uid="{0D1E034D-19BD-45CE-90BF-A14DBB438E6B}"/>
    <cellStyle name="Total 7 5 3 2" xfId="52338" xr:uid="{889B169D-8A04-45EB-85A0-80FCCA3B6F8D}"/>
    <cellStyle name="Total 7 5 3 2 2" xfId="52339" xr:uid="{7A4B96F4-AC38-4683-9EC6-91D6871FC75A}"/>
    <cellStyle name="Total 7 5 3 3" xfId="52340" xr:uid="{065CF4B5-F4E8-42C7-9FAE-DF66703C3950}"/>
    <cellStyle name="Total 7 5 4" xfId="52341" xr:uid="{13A6FCA9-CE5F-474F-89E1-0B14ABAF87C6}"/>
    <cellStyle name="Total 7 5 4 2" xfId="52342" xr:uid="{BD60E0B4-86EB-4BEA-9772-130DCCDCC180}"/>
    <cellStyle name="Total 7 5 5" xfId="52343" xr:uid="{1967C07B-06FF-4EBD-B969-09FC44B8EA15}"/>
    <cellStyle name="Total 7 6" xfId="52344" xr:uid="{8AEA0592-6BF3-43EA-82CB-BDB4E75D823B}"/>
    <cellStyle name="Total 7 6 2" xfId="52345" xr:uid="{C04B57F8-2D8E-4810-9344-5BB9A0E62093}"/>
    <cellStyle name="Total 7 6 2 2" xfId="52346" xr:uid="{15F6A6D0-9811-476E-82D9-98EA7399A221}"/>
    <cellStyle name="Total 7 6 2 2 2" xfId="52347" xr:uid="{8E7EE29B-B187-401B-8E82-E0AE2EE950A8}"/>
    <cellStyle name="Total 7 6 2 2 2 2" xfId="52348" xr:uid="{B8C2DA85-1B32-4019-BB76-66AC9A74C777}"/>
    <cellStyle name="Total 7 6 2 2 3" xfId="52349" xr:uid="{F36869B8-A360-47C2-A381-15A47D8791A2}"/>
    <cellStyle name="Total 7 6 2 3" xfId="52350" xr:uid="{1B4A8615-D697-4A1F-9807-B9E62BBBC4EE}"/>
    <cellStyle name="Total 7 6 2 3 2" xfId="52351" xr:uid="{EDC654AA-9F4D-4E40-BBDC-16610B720ACE}"/>
    <cellStyle name="Total 7 6 2 4" xfId="52352" xr:uid="{ED959F16-4CEA-4CC1-BA80-62D36E6D6C1A}"/>
    <cellStyle name="Total 7 6 3" xfId="52353" xr:uid="{565E3782-6E13-4F72-816A-EE9DF567CD33}"/>
    <cellStyle name="Total 7 6 3 2" xfId="52354" xr:uid="{00D10F5A-85C2-4B52-8F39-8001901C2D30}"/>
    <cellStyle name="Total 7 6 3 2 2" xfId="52355" xr:uid="{6E1992B3-ECA2-414F-846E-B07837031309}"/>
    <cellStyle name="Total 7 6 3 3" xfId="52356" xr:uid="{413CC429-58D8-4A0F-9971-70F969A8623A}"/>
    <cellStyle name="Total 7 6 4" xfId="52357" xr:uid="{5D6E490F-8E11-4957-AA25-F2F1D74067A5}"/>
    <cellStyle name="Total 7 6 4 2" xfId="52358" xr:uid="{73FE7826-BA26-4302-8E86-ACA52C45D47B}"/>
    <cellStyle name="Total 7 6 5" xfId="52359" xr:uid="{6D7F0F45-ABBA-4993-8943-D3BD9DD54C34}"/>
    <cellStyle name="Total 7 7" xfId="52360" xr:uid="{2B5AAD70-12C5-4272-8D12-9B3427DF49C2}"/>
    <cellStyle name="Total 7 7 2" xfId="52361" xr:uid="{BDFED708-EA18-4E64-A011-95924A5DD1A1}"/>
    <cellStyle name="Total 7 7 2 2" xfId="52362" xr:uid="{4233A6A5-13BD-4674-9E80-BB2FC830ACAB}"/>
    <cellStyle name="Total 7 7 2 2 2" xfId="52363" xr:uid="{3089FF72-5F46-4CFF-A404-D7416C6C194B}"/>
    <cellStyle name="Total 7 7 2 2 2 2" xfId="52364" xr:uid="{CCA68507-655A-4743-8898-DB227DC45A11}"/>
    <cellStyle name="Total 7 7 2 2 3" xfId="52365" xr:uid="{827E8985-62B8-4ABB-B854-4AA44CE53E96}"/>
    <cellStyle name="Total 7 7 2 3" xfId="52366" xr:uid="{77AF8242-EFF2-4F69-8170-5130BE6E54AB}"/>
    <cellStyle name="Total 7 7 2 3 2" xfId="52367" xr:uid="{31FDF7CA-F85B-402C-B425-9725E24C802D}"/>
    <cellStyle name="Total 7 7 2 4" xfId="52368" xr:uid="{773C4B56-6A0D-495E-B80A-9A77A7FEFB1D}"/>
    <cellStyle name="Total 7 7 3" xfId="52369" xr:uid="{09A77283-A10A-41A9-90C8-336FD42ADD53}"/>
    <cellStyle name="Total 7 7 3 2" xfId="52370" xr:uid="{6C4379E3-6577-404E-9AF7-44197E226B7A}"/>
    <cellStyle name="Total 7 7 3 2 2" xfId="52371" xr:uid="{5387B06F-CAD0-462E-8D33-72AD3541345C}"/>
    <cellStyle name="Total 7 7 3 3" xfId="52372" xr:uid="{8BDEC1CC-BCD5-4D67-9AE9-E4E374901F7F}"/>
    <cellStyle name="Total 7 7 4" xfId="52373" xr:uid="{EE8C13F2-6858-4BD1-9A46-469A7B0A5456}"/>
    <cellStyle name="Total 7 7 4 2" xfId="52374" xr:uid="{7B4E121C-C894-4A72-BDBD-0592DB266510}"/>
    <cellStyle name="Total 7 7 5" xfId="52375" xr:uid="{2551EDC9-58EC-45E2-AD1A-967AEC0DF165}"/>
    <cellStyle name="Total 7 8" xfId="52376" xr:uid="{6731DDA3-BDF9-48EC-84F9-E86A8404B6C9}"/>
    <cellStyle name="Total 7 8 2" xfId="52377" xr:uid="{C7E2E5A5-C7B9-4E8B-A936-390C45726569}"/>
    <cellStyle name="Total 7 8 2 2" xfId="52378" xr:uid="{32CFDE0E-D99A-4752-8A93-56F099C218E5}"/>
    <cellStyle name="Total 7 8 2 2 2" xfId="52379" xr:uid="{89FFC6CC-35AC-46D3-9308-6A27AC4E565D}"/>
    <cellStyle name="Total 7 8 2 3" xfId="52380" xr:uid="{60013BC9-9273-48CB-BFB4-F955A5333AB2}"/>
    <cellStyle name="Total 7 8 3" xfId="52381" xr:uid="{F868FF57-41B4-46EA-B094-F55CD0DFE277}"/>
    <cellStyle name="Total 7 8 3 2" xfId="52382" xr:uid="{D10EF06D-9F00-4BA7-AB1A-8BD96D482C80}"/>
    <cellStyle name="Total 7 8 4" xfId="52383" xr:uid="{9F8355F4-305E-4FAB-9B66-7D8DE80664FB}"/>
    <cellStyle name="Total 7 9" xfId="52384" xr:uid="{C49E728B-704C-4BA0-AE40-C24E70CEF1B1}"/>
    <cellStyle name="Total 7 9 2" xfId="52385" xr:uid="{9E00E330-C376-4E77-96ED-B93958E1809E}"/>
    <cellStyle name="Total 7 9 2 2" xfId="52386" xr:uid="{043667AA-D222-457A-ACEB-37A8D0B86DBD}"/>
    <cellStyle name="Total 7 9 3" xfId="52387" xr:uid="{B2D64675-545B-4935-AFF7-076AF129608F}"/>
    <cellStyle name="Total 8" xfId="52388" xr:uid="{F23477DA-5B55-4A7B-8ECD-790F9BF23E92}"/>
    <cellStyle name="Total 8 10" xfId="52389" xr:uid="{575C63D5-9AAC-48CF-8319-36D4A6945843}"/>
    <cellStyle name="Total 8 2" xfId="52390" xr:uid="{5C70122B-26AE-4F7A-B975-D45A735973AF}"/>
    <cellStyle name="Total 8 2 2" xfId="52391" xr:uid="{4E76843B-0937-4357-9655-57291DAA9F48}"/>
    <cellStyle name="Total 8 2 2 2" xfId="52392" xr:uid="{8A2332BF-ACF1-486D-B88F-4170D031093D}"/>
    <cellStyle name="Total 8 2 2 2 2" xfId="52393" xr:uid="{C314BE7A-F297-4D91-9DFB-7AABB0E0FEEE}"/>
    <cellStyle name="Total 8 2 2 2 2 2" xfId="52394" xr:uid="{6B3AEFD1-AF58-4401-ACA9-3472F2DB32DB}"/>
    <cellStyle name="Total 8 2 2 2 3" xfId="52395" xr:uid="{A145964B-35B2-42F7-9166-0F4C6E6D2D6C}"/>
    <cellStyle name="Total 8 2 2 3" xfId="52396" xr:uid="{D471B7FF-A317-4FF0-BCA9-3C0189F1DF22}"/>
    <cellStyle name="Total 8 2 2 3 2" xfId="52397" xr:uid="{AC68BCA3-A911-407B-848F-A553882BADD6}"/>
    <cellStyle name="Total 8 2 2 4" xfId="52398" xr:uid="{9BB4A9CE-9B83-4D5D-B470-DDDBBEE64997}"/>
    <cellStyle name="Total 8 2 3" xfId="52399" xr:uid="{F4745CD5-ABC8-4378-9FA8-8AC3CA45B35B}"/>
    <cellStyle name="Total 8 2 3 2" xfId="52400" xr:uid="{E4FCDA87-5C3D-41B1-9983-04550BA3289A}"/>
    <cellStyle name="Total 8 2 3 2 2" xfId="52401" xr:uid="{3972103C-8529-4748-8B8F-61E0C057495E}"/>
    <cellStyle name="Total 8 2 3 3" xfId="52402" xr:uid="{A88C5A80-95B9-4BE2-A1AA-0CEA231ADF00}"/>
    <cellStyle name="Total 8 2 4" xfId="52403" xr:uid="{43872E53-2C6F-4D65-9F20-1D3479510E10}"/>
    <cellStyle name="Total 8 2 4 2" xfId="52404" xr:uid="{2617065B-7C42-42CF-8E9E-F0BC822D78EF}"/>
    <cellStyle name="Total 8 2 5" xfId="52405" xr:uid="{4ACDACF7-7FA8-4A98-B045-2C875E430C1D}"/>
    <cellStyle name="Total 8 3" xfId="52406" xr:uid="{A2E7AA16-338A-47F0-8ED5-F3D43C6DDA97}"/>
    <cellStyle name="Total 8 3 2" xfId="52407" xr:uid="{08E9C20F-4160-4331-A17C-1DCA4777A6D5}"/>
    <cellStyle name="Total 8 3 2 2" xfId="52408" xr:uid="{AF6F739F-D878-4CF4-A8F3-61BAA4C46486}"/>
    <cellStyle name="Total 8 3 2 2 2" xfId="52409" xr:uid="{5F9DDE87-349B-473D-A975-7DAE2F018EED}"/>
    <cellStyle name="Total 8 3 2 2 2 2" xfId="52410" xr:uid="{8FEAE52A-EEBF-410E-9F16-6D0146B4D78D}"/>
    <cellStyle name="Total 8 3 2 2 3" xfId="52411" xr:uid="{806BF810-1B74-423C-A8A6-C6F518B1CA98}"/>
    <cellStyle name="Total 8 3 2 3" xfId="52412" xr:uid="{808F9105-53EF-4B82-937B-ADD26117030B}"/>
    <cellStyle name="Total 8 3 2 3 2" xfId="52413" xr:uid="{1C3C4D68-D5C7-49FB-9176-D78719946275}"/>
    <cellStyle name="Total 8 3 2 4" xfId="52414" xr:uid="{40FB800D-2A16-4B27-9A3C-8B92C242ADC2}"/>
    <cellStyle name="Total 8 3 3" xfId="52415" xr:uid="{19471322-B672-4402-9640-2D140108F78E}"/>
    <cellStyle name="Total 8 3 3 2" xfId="52416" xr:uid="{55FB4A3D-E297-466E-B3CD-515389B2DA09}"/>
    <cellStyle name="Total 8 3 3 2 2" xfId="52417" xr:uid="{D15B87D7-BEEF-4B1D-B701-1A913A543970}"/>
    <cellStyle name="Total 8 3 3 3" xfId="52418" xr:uid="{30D5274A-B19A-40D9-A337-AFEA445EF89B}"/>
    <cellStyle name="Total 8 3 4" xfId="52419" xr:uid="{A5779308-B8FE-429E-A2E4-1D8C60EF83D5}"/>
    <cellStyle name="Total 8 3 4 2" xfId="52420" xr:uid="{130409B9-238B-403C-9822-23A99E68567A}"/>
    <cellStyle name="Total 8 3 5" xfId="52421" xr:uid="{07491050-77DD-4122-8358-16A3742DFB80}"/>
    <cellStyle name="Total 8 4" xfId="52422" xr:uid="{68E424CE-1507-4144-A4DC-D61BB577D848}"/>
    <cellStyle name="Total 8 4 2" xfId="52423" xr:uid="{A6D973CE-779E-4462-A9BC-92BC2C3B9F42}"/>
    <cellStyle name="Total 8 4 2 2" xfId="52424" xr:uid="{485A787A-FDBD-4EC6-8C1F-BA322FE5AC9A}"/>
    <cellStyle name="Total 8 4 2 2 2" xfId="52425" xr:uid="{BB478E35-57A4-4B37-A81A-7B52FA37577B}"/>
    <cellStyle name="Total 8 4 2 2 2 2" xfId="52426" xr:uid="{BC3890FF-75AA-47CE-B5A5-0E41D426023E}"/>
    <cellStyle name="Total 8 4 2 2 3" xfId="52427" xr:uid="{2150BA53-E1D7-44C1-AEF7-FE83D6A2AA2E}"/>
    <cellStyle name="Total 8 4 2 3" xfId="52428" xr:uid="{AE91CB68-6948-477D-80DD-7508F79FC98A}"/>
    <cellStyle name="Total 8 4 2 3 2" xfId="52429" xr:uid="{42A0B152-F074-4DFF-B4CE-471BCA2601AD}"/>
    <cellStyle name="Total 8 4 2 4" xfId="52430" xr:uid="{764BEA5D-08A0-4592-97F4-3548C21C816F}"/>
    <cellStyle name="Total 8 4 3" xfId="52431" xr:uid="{5499189E-0FB3-47D7-A2D5-B5867D70E601}"/>
    <cellStyle name="Total 8 4 3 2" xfId="52432" xr:uid="{153748C0-AF35-4D6E-9A84-05920E63B12A}"/>
    <cellStyle name="Total 8 4 3 2 2" xfId="52433" xr:uid="{BE445F0B-086E-4D55-91D8-2F98BBA45526}"/>
    <cellStyle name="Total 8 4 3 3" xfId="52434" xr:uid="{DC54416F-EA64-44C0-AB53-1C3263740170}"/>
    <cellStyle name="Total 8 4 4" xfId="52435" xr:uid="{F388F96A-5136-4237-A20A-A56244B0B034}"/>
    <cellStyle name="Total 8 4 4 2" xfId="52436" xr:uid="{E478D30A-ACAB-4C53-A251-A2372AD6DDCC}"/>
    <cellStyle name="Total 8 4 5" xfId="52437" xr:uid="{2770FCF1-E2E8-47B8-A41B-384ADACAD066}"/>
    <cellStyle name="Total 8 5" xfId="52438" xr:uid="{F9348BAE-3F1C-402E-A495-FC1513499C84}"/>
    <cellStyle name="Total 8 5 2" xfId="52439" xr:uid="{C98A8C6B-D967-48C0-82A0-320345F76CE5}"/>
    <cellStyle name="Total 8 5 2 2" xfId="52440" xr:uid="{FCA080B4-CCD1-4A5E-97EE-BFFBA381C023}"/>
    <cellStyle name="Total 8 5 2 2 2" xfId="52441" xr:uid="{61F575CD-8785-4296-BC2B-13D28FCE5C6E}"/>
    <cellStyle name="Total 8 5 2 2 2 2" xfId="52442" xr:uid="{11A95D00-C05E-4EE8-AF76-8ADFED66BD3B}"/>
    <cellStyle name="Total 8 5 2 2 3" xfId="52443" xr:uid="{49B52330-F154-4878-81BA-B60C1AF4D3B7}"/>
    <cellStyle name="Total 8 5 2 3" xfId="52444" xr:uid="{CA2C27F7-86B3-4BD3-8A18-BDF3FD5FD28A}"/>
    <cellStyle name="Total 8 5 2 3 2" xfId="52445" xr:uid="{06B4462F-C764-4EEA-ACA2-10E35DC6FED1}"/>
    <cellStyle name="Total 8 5 2 4" xfId="52446" xr:uid="{CA3392FB-2C8C-458D-B766-C91CC1BD2CF2}"/>
    <cellStyle name="Total 8 5 3" xfId="52447" xr:uid="{C1A93710-8101-4600-9F1A-EA57402F8046}"/>
    <cellStyle name="Total 8 5 3 2" xfId="52448" xr:uid="{76C01867-8F3F-46C6-87F0-6B9A71E76B3F}"/>
    <cellStyle name="Total 8 5 3 2 2" xfId="52449" xr:uid="{9D140AB1-CC3E-455E-B5B5-210BF2D5E3CF}"/>
    <cellStyle name="Total 8 5 3 3" xfId="52450" xr:uid="{F2C362C3-3867-4164-9D3D-DC32CD72E466}"/>
    <cellStyle name="Total 8 5 4" xfId="52451" xr:uid="{8F7F8D0C-4442-4302-83EB-D6EABC694666}"/>
    <cellStyle name="Total 8 5 4 2" xfId="52452" xr:uid="{A3E1129A-826F-4068-B057-253452DF63D4}"/>
    <cellStyle name="Total 8 5 5" xfId="52453" xr:uid="{B30FC369-1AA9-491C-8325-F5C81CA462C8}"/>
    <cellStyle name="Total 8 6" xfId="52454" xr:uid="{FC71A9A6-66FF-4D4A-B1D3-DCAFC838014E}"/>
    <cellStyle name="Total 8 6 2" xfId="52455" xr:uid="{990C6CF4-3EA1-408B-A82D-1010FB3DE0CD}"/>
    <cellStyle name="Total 8 6 2 2" xfId="52456" xr:uid="{67D952EB-0359-465F-8B97-5B56E963227A}"/>
    <cellStyle name="Total 8 6 2 2 2" xfId="52457" xr:uid="{F9C140E9-C477-4199-8B97-BC41DDDE7B31}"/>
    <cellStyle name="Total 8 6 2 3" xfId="52458" xr:uid="{C9337981-A415-486A-B7F3-6C91BDD8ED9B}"/>
    <cellStyle name="Total 8 6 3" xfId="52459" xr:uid="{4D447189-32B9-416C-8AEC-D60958D8ED2A}"/>
    <cellStyle name="Total 8 6 3 2" xfId="52460" xr:uid="{BAD8C359-5687-476D-BF0F-829978BD2D0E}"/>
    <cellStyle name="Total 8 6 4" xfId="52461" xr:uid="{A382ED81-B671-4D46-990A-9C2B2EE0829F}"/>
    <cellStyle name="Total 8 7" xfId="52462" xr:uid="{7594698B-5FFA-45DD-A08D-19E76E87388F}"/>
    <cellStyle name="Total 8 7 2" xfId="52463" xr:uid="{7E821989-F00E-4B90-ABB7-AD0E60F2D6AF}"/>
    <cellStyle name="Total 8 7 2 2" xfId="52464" xr:uid="{3FBE9AC7-57F2-4759-B39E-A0E468A35FC2}"/>
    <cellStyle name="Total 8 7 3" xfId="52465" xr:uid="{2B201181-7186-44E4-BD96-202919F2E2FE}"/>
    <cellStyle name="Total 8 8" xfId="52466" xr:uid="{8953949D-FBAF-4171-8D04-CDAF8A510988}"/>
    <cellStyle name="Total 8 8 2" xfId="52467" xr:uid="{82914C96-A4E8-431B-A5D1-37D891C14CE6}"/>
    <cellStyle name="Total 8 8 2 2" xfId="52468" xr:uid="{069B506E-5609-467F-905F-F33D9B654430}"/>
    <cellStyle name="Total 8 8 3" xfId="52469" xr:uid="{8302345B-F3EF-4F62-BB89-B830773ADDB9}"/>
    <cellStyle name="Total 8 9" xfId="52470" xr:uid="{EB974CD3-D5D6-4E82-B54D-066E6C00DDF4}"/>
    <cellStyle name="Total 8 9 2" xfId="52471" xr:uid="{26E207D9-AF47-47BD-BCD2-6D4B5BFB61A1}"/>
    <cellStyle name="Total 9" xfId="52472" xr:uid="{919E32ED-3223-45D8-9921-7873BD4EE251}"/>
    <cellStyle name="Total 9 10" xfId="52473" xr:uid="{6586792D-39F6-489A-94A9-22323D943DD5}"/>
    <cellStyle name="Total 9 2" xfId="52474" xr:uid="{CF843A2C-1072-4D33-97BA-671E1EA51667}"/>
    <cellStyle name="Total 9 2 2" xfId="52475" xr:uid="{6C1907F3-6150-4BD5-B192-12D2E31FD5B3}"/>
    <cellStyle name="Total 9 2 2 2" xfId="52476" xr:uid="{89E54C15-1BA4-48F5-BC5A-ED84959F6CF3}"/>
    <cellStyle name="Total 9 2 2 2 2" xfId="52477" xr:uid="{67A35F57-74F2-4F9F-8E35-315BB1BB57AA}"/>
    <cellStyle name="Total 9 2 2 2 2 2" xfId="52478" xr:uid="{D21416CA-6A61-4805-9A1B-9C28B7A8F0DC}"/>
    <cellStyle name="Total 9 2 2 2 3" xfId="52479" xr:uid="{BFCB6DC7-B776-4E95-BC3E-8739BD263C05}"/>
    <cellStyle name="Total 9 2 2 3" xfId="52480" xr:uid="{CFB75A0E-99ED-4CF9-9D24-81D601DF94E0}"/>
    <cellStyle name="Total 9 2 2 3 2" xfId="52481" xr:uid="{634BE6F6-CC0A-44E5-BC7F-70ED2D0056C5}"/>
    <cellStyle name="Total 9 2 2 4" xfId="52482" xr:uid="{A3F8DB6F-F625-48E2-81FC-A94836B2188F}"/>
    <cellStyle name="Total 9 2 3" xfId="52483" xr:uid="{8AEB01BB-455D-4C6B-A104-ABCB7C89067B}"/>
    <cellStyle name="Total 9 2 3 2" xfId="52484" xr:uid="{6D1BD6A9-23B1-4794-B05C-F809AA0A13ED}"/>
    <cellStyle name="Total 9 2 3 2 2" xfId="52485" xr:uid="{9031EAE6-6E6E-441F-BC8A-A628C1307712}"/>
    <cellStyle name="Total 9 2 3 3" xfId="52486" xr:uid="{81D97DCD-4CC2-4C4B-BE78-7272CF270093}"/>
    <cellStyle name="Total 9 2 4" xfId="52487" xr:uid="{3387F30B-092E-420D-B1B5-45973D6E8AC0}"/>
    <cellStyle name="Total 9 2 4 2" xfId="52488" xr:uid="{2CDBFBD7-D249-4445-9156-BEBC9E7294F5}"/>
    <cellStyle name="Total 9 2 5" xfId="52489" xr:uid="{DC9193F6-5036-467D-95D6-C129D5619C90}"/>
    <cellStyle name="Total 9 3" xfId="52490" xr:uid="{3AA1455E-95CF-423F-962A-6D0CE85185D8}"/>
    <cellStyle name="Total 9 3 2" xfId="52491" xr:uid="{CEBF0202-C74D-4B94-A95F-49AAD0997D6E}"/>
    <cellStyle name="Total 9 3 2 2" xfId="52492" xr:uid="{5AA0703E-EFF5-412C-B68F-A47A9E7B8405}"/>
    <cellStyle name="Total 9 3 2 2 2" xfId="52493" xr:uid="{1D0FD7EB-DDA8-4D48-8CE3-3FDC0C67F53A}"/>
    <cellStyle name="Total 9 3 2 2 2 2" xfId="52494" xr:uid="{15A70E0F-325C-43DA-AC1C-83FE5C4C1B81}"/>
    <cellStyle name="Total 9 3 2 2 3" xfId="52495" xr:uid="{F0FAC350-2C50-4500-B725-E256DD06CC41}"/>
    <cellStyle name="Total 9 3 2 3" xfId="52496" xr:uid="{9825E9D7-968B-4E56-BBA5-61380A72C2BC}"/>
    <cellStyle name="Total 9 3 2 3 2" xfId="52497" xr:uid="{BC31D697-FE9F-408E-A50B-19BB4BBDFE8A}"/>
    <cellStyle name="Total 9 3 2 4" xfId="52498" xr:uid="{81CAA0F3-EC0C-4FFC-8904-EE89FE806B9F}"/>
    <cellStyle name="Total 9 3 3" xfId="52499" xr:uid="{FAA57C90-F4BD-41D3-8B01-6EB89D76B413}"/>
    <cellStyle name="Total 9 3 3 2" xfId="52500" xr:uid="{7988A161-C2E2-4143-8604-FA8D462DB134}"/>
    <cellStyle name="Total 9 3 3 2 2" xfId="52501" xr:uid="{44E4469D-99B9-4E9F-9923-BF8F7B170C19}"/>
    <cellStyle name="Total 9 3 3 3" xfId="52502" xr:uid="{DF7C5ECA-E50C-4A8B-8C53-56403178622B}"/>
    <cellStyle name="Total 9 3 4" xfId="52503" xr:uid="{0EFFCA3E-ACED-43F9-A403-4AA8B119360B}"/>
    <cellStyle name="Total 9 3 4 2" xfId="52504" xr:uid="{C9BC4135-AC39-406C-859B-777B7EC98FF7}"/>
    <cellStyle name="Total 9 3 5" xfId="52505" xr:uid="{28EC7940-CBFB-41D0-8280-0D389D27C270}"/>
    <cellStyle name="Total 9 4" xfId="52506" xr:uid="{9E02180F-7F30-47EB-A4EE-82B75AE735BC}"/>
    <cellStyle name="Total 9 4 2" xfId="52507" xr:uid="{ED9AC5F1-9414-40E3-B320-24160CA83568}"/>
    <cellStyle name="Total 9 4 2 2" xfId="52508" xr:uid="{2923F736-7A55-4670-AD3B-A6C6C6FA7E7B}"/>
    <cellStyle name="Total 9 4 2 2 2" xfId="52509" xr:uid="{9269A749-8041-4EB4-8EAD-5B88799404D4}"/>
    <cellStyle name="Total 9 4 2 2 2 2" xfId="52510" xr:uid="{0BB980A5-54A5-4F15-91D5-0C8D5C1534E2}"/>
    <cellStyle name="Total 9 4 2 2 3" xfId="52511" xr:uid="{75290FC9-C899-462E-9C61-45D8BFC1DAE2}"/>
    <cellStyle name="Total 9 4 2 3" xfId="52512" xr:uid="{64B4D0F3-7E26-456D-98EB-9D8A9F1A08EC}"/>
    <cellStyle name="Total 9 4 2 3 2" xfId="52513" xr:uid="{7457852B-2B35-45A3-A402-84180F3C2C01}"/>
    <cellStyle name="Total 9 4 2 4" xfId="52514" xr:uid="{88FD49F0-E3D7-47F4-B575-C8FB0F84E7C6}"/>
    <cellStyle name="Total 9 4 3" xfId="52515" xr:uid="{CD2D8E79-B73B-41C3-B35C-2EB81C6A8E4D}"/>
    <cellStyle name="Total 9 4 3 2" xfId="52516" xr:uid="{070ECBD6-358A-49D0-96BF-70898E9E11E9}"/>
    <cellStyle name="Total 9 4 3 2 2" xfId="52517" xr:uid="{087A60B7-D049-44A6-BA7A-64D9DBDDA1FD}"/>
    <cellStyle name="Total 9 4 3 3" xfId="52518" xr:uid="{80F6C622-CC74-4CC9-BF89-FEB0BA7CD4FC}"/>
    <cellStyle name="Total 9 4 4" xfId="52519" xr:uid="{BA6D7CB2-FE34-4A42-987D-FC7DE6B4FB60}"/>
    <cellStyle name="Total 9 4 4 2" xfId="52520" xr:uid="{EFDBB4BE-F623-4FDD-854C-2BF05E72B7D6}"/>
    <cellStyle name="Total 9 4 5" xfId="52521" xr:uid="{E61CAE81-3A78-4D81-B130-22868D8C7266}"/>
    <cellStyle name="Total 9 5" xfId="52522" xr:uid="{80123CCC-E1B6-40F1-B8A2-7CA9E135CE93}"/>
    <cellStyle name="Total 9 5 2" xfId="52523" xr:uid="{258678EB-AD2C-4E31-A50F-070F5AD33AB0}"/>
    <cellStyle name="Total 9 5 2 2" xfId="52524" xr:uid="{BA35F463-2938-49F6-85CB-D6C1600DBEA0}"/>
    <cellStyle name="Total 9 5 2 2 2" xfId="52525" xr:uid="{D7C397C3-23E6-4F34-9F77-37AA338B6476}"/>
    <cellStyle name="Total 9 5 2 2 2 2" xfId="52526" xr:uid="{DB2812E1-AA39-489D-96C3-A8FA14811EC0}"/>
    <cellStyle name="Total 9 5 2 2 3" xfId="52527" xr:uid="{2653E5DA-AAF9-4E9D-A7AF-BF32F8CD2677}"/>
    <cellStyle name="Total 9 5 2 3" xfId="52528" xr:uid="{7A1FFD7F-7442-41A8-8847-1E4E5BB54C72}"/>
    <cellStyle name="Total 9 5 2 3 2" xfId="52529" xr:uid="{0FC9BA38-34A7-4647-A0F6-692DF5030AFC}"/>
    <cellStyle name="Total 9 5 2 4" xfId="52530" xr:uid="{199192B0-EDC8-4DA8-A799-B4138BC41403}"/>
    <cellStyle name="Total 9 5 3" xfId="52531" xr:uid="{EABCD547-0A55-4055-9D15-FEC3C71F65F2}"/>
    <cellStyle name="Total 9 5 3 2" xfId="52532" xr:uid="{EE186E1C-653C-49FD-8DEA-C3996D926DEA}"/>
    <cellStyle name="Total 9 5 3 2 2" xfId="52533" xr:uid="{9FE6E0C2-57D2-46A7-A3AA-B39C9A3C8032}"/>
    <cellStyle name="Total 9 5 3 3" xfId="52534" xr:uid="{27E83B98-3DCF-46DE-935B-52BBC224105C}"/>
    <cellStyle name="Total 9 5 4" xfId="52535" xr:uid="{B1C3C66B-7740-4ABF-8E3D-75EC4E2E748B}"/>
    <cellStyle name="Total 9 5 4 2" xfId="52536" xr:uid="{0CEFC5A3-3CEF-4344-9871-3A5CAA965F11}"/>
    <cellStyle name="Total 9 5 5" xfId="52537" xr:uid="{9DB4228D-5BC7-4F15-AA09-C4C636111039}"/>
    <cellStyle name="Total 9 6" xfId="52538" xr:uid="{3A44CD84-924E-4D35-91CC-D5E95CB3CB4C}"/>
    <cellStyle name="Total 9 6 2" xfId="52539" xr:uid="{225438E4-B198-47F5-9C6C-90822106931C}"/>
    <cellStyle name="Total 9 6 2 2" xfId="52540" xr:uid="{C1FEEF77-06A8-4E98-A8ED-1D82A9B0CDC7}"/>
    <cellStyle name="Total 9 6 2 2 2" xfId="52541" xr:uid="{E97677C2-04F3-41BC-BDF3-BBE98C165A26}"/>
    <cellStyle name="Total 9 6 2 3" xfId="52542" xr:uid="{4E956EC1-B8A6-42A3-823A-DB5F3FE1316C}"/>
    <cellStyle name="Total 9 6 3" xfId="52543" xr:uid="{F6238483-68AC-40C5-BFE4-80D0F6BD9986}"/>
    <cellStyle name="Total 9 6 3 2" xfId="52544" xr:uid="{2F1B8F98-447D-42C3-BABF-14F340DAF8AC}"/>
    <cellStyle name="Total 9 6 4" xfId="52545" xr:uid="{CE5574C0-D7F8-4D76-B7E3-824A0C18A799}"/>
    <cellStyle name="Total 9 7" xfId="52546" xr:uid="{48FACAD1-2C25-4F8C-8551-164A3861C620}"/>
    <cellStyle name="Total 9 7 2" xfId="52547" xr:uid="{3BF5B584-75FD-4232-BF18-AC2BDACDB794}"/>
    <cellStyle name="Total 9 7 2 2" xfId="52548" xr:uid="{465D5874-71E8-47F4-A5C8-B940EC858CC2}"/>
    <cellStyle name="Total 9 7 3" xfId="52549" xr:uid="{BC34DF82-1729-4A88-A7C1-B0D4E584AEAA}"/>
    <cellStyle name="Total 9 8" xfId="52550" xr:uid="{B1DA38B5-0B42-4885-9E54-CF2515CFFEEF}"/>
    <cellStyle name="Total 9 8 2" xfId="52551" xr:uid="{C9A24CAD-C4D7-4350-819D-A7C5C1BC7D10}"/>
    <cellStyle name="Total 9 8 2 2" xfId="52552" xr:uid="{E3F05CFF-DA08-4658-B9CE-317F42510F95}"/>
    <cellStyle name="Total 9 8 3" xfId="52553" xr:uid="{0D862B2F-DDEC-4EAE-980C-EE2CFC221A84}"/>
    <cellStyle name="Total 9 9" xfId="52554" xr:uid="{A68FFBE9-6758-4472-A8C0-10404208B6BC}"/>
    <cellStyle name="Total 9 9 2" xfId="52555" xr:uid="{553EA4CD-C040-47CF-8212-3345661BBB61}"/>
    <cellStyle name="Undefined" xfId="52556" xr:uid="{03EAB9A2-7A06-44E7-93DB-52E3656B4302}"/>
    <cellStyle name="Undefined 2" xfId="52557" xr:uid="{7AEB4E20-DA50-4C39-82AF-D5FDDE843E79}"/>
    <cellStyle name="Undefined 3" xfId="52558" xr:uid="{05739980-E086-4354-8EC3-4FE547ACC534}"/>
    <cellStyle name="UNITS" xfId="52559" xr:uid="{D44DE28A-6198-44F4-BF3F-BFB11262EC33}"/>
    <cellStyle name="UNITS 2" xfId="52560" xr:uid="{F292CB44-BA0E-4411-A523-90E0A8B4E5AF}"/>
    <cellStyle name="UNITS 3" xfId="52561" xr:uid="{09701AB2-491F-472E-BAC5-CD9FC7300A8A}"/>
    <cellStyle name="Verificación" xfId="52562" xr:uid="{1D200652-8E0C-422F-83DE-27D1E9A43FD5}"/>
    <cellStyle name="Warning Text 10" xfId="52563" xr:uid="{70B87DD0-D44D-4778-8164-1AF574FA8099}"/>
    <cellStyle name="Warning Text 10 2" xfId="52564" xr:uid="{4FF61139-2414-4CFE-B66A-59D2CEE7FB95}"/>
    <cellStyle name="Warning Text 11" xfId="52565" xr:uid="{DE5DAA20-A8FF-4E9E-8309-587B2F570F58}"/>
    <cellStyle name="Warning Text 11 2" xfId="52566" xr:uid="{4DEDF532-5565-4B66-B922-3AED4FCB29A2}"/>
    <cellStyle name="Warning Text 12" xfId="52567" xr:uid="{12220D28-9A35-4F14-A19F-7ABBE0701EFD}"/>
    <cellStyle name="Warning Text 13" xfId="52568" xr:uid="{9335335D-F8B1-422A-B070-CD6116636CD0}"/>
    <cellStyle name="Warning Text 14" xfId="52569" xr:uid="{119A775A-9F42-4D4E-B556-677D767D4C38}"/>
    <cellStyle name="Warning Text 15" xfId="52570" xr:uid="{99A1CCCE-8053-4C64-A34F-76A945F1834A}"/>
    <cellStyle name="Warning Text 16" xfId="52571" xr:uid="{2EDB89E1-CCC6-4E17-B8B9-20D61F8198C4}"/>
    <cellStyle name="Warning Text 17" xfId="52572" xr:uid="{CCBC31CE-4F6D-43C0-8694-9A8C56506685}"/>
    <cellStyle name="Warning Text 18" xfId="52573" xr:uid="{4330AF03-BB37-448D-AC6A-7549552ED2D0}"/>
    <cellStyle name="Warning Text 19" xfId="52574" xr:uid="{54A4E7CE-2A67-47C4-9321-D4CC6F94CE1A}"/>
    <cellStyle name="Warning Text 2" xfId="52575" xr:uid="{4FCCA932-D3C9-49AA-B396-9E3B2EBEEAFD}"/>
    <cellStyle name="Warning Text 2 2" xfId="52576" xr:uid="{EB0787DC-3245-45F1-ADDA-C48025C8C19B}"/>
    <cellStyle name="Warning Text 2 2 2" xfId="52577" xr:uid="{64956536-FF29-4240-AF08-241C7934197A}"/>
    <cellStyle name="Warning Text 2 2 3" xfId="52578" xr:uid="{AF55B6CB-7524-4298-99B8-EB4B55C5BD15}"/>
    <cellStyle name="Warning Text 2 2 4" xfId="52579" xr:uid="{5CD0234C-4D60-403A-A943-74F27DB25175}"/>
    <cellStyle name="Warning Text 2 3" xfId="52580" xr:uid="{BDCA97BC-01D9-4E93-A79F-5D3CD1B2782F}"/>
    <cellStyle name="Warning Text 2 3 2" xfId="52581" xr:uid="{4C2C9080-290F-4E57-9618-75C257075313}"/>
    <cellStyle name="Warning Text 2 4" xfId="52582" xr:uid="{142537F6-15CF-4EDF-8130-0751464240F2}"/>
    <cellStyle name="Warning Text 2 5" xfId="52583" xr:uid="{7ABE454A-8570-4699-B80B-5F9AD4EF6D87}"/>
    <cellStyle name="Warning Text 2 6" xfId="52584" xr:uid="{A3C385C3-7951-4AC2-B06B-0FA58D1BD24C}"/>
    <cellStyle name="Warning Text 2 7" xfId="52585" xr:uid="{FC6785C3-4EF4-43EF-BF34-A62A47281221}"/>
    <cellStyle name="Warning Text 2 8" xfId="52586" xr:uid="{23F5179F-7571-4AD4-84E4-87F4283A47E1}"/>
    <cellStyle name="Warning Text 2 9" xfId="52587" xr:uid="{5E40DE6D-98C6-462E-9F70-F8CF580C33B0}"/>
    <cellStyle name="Warning Text 2_COSTOS" xfId="52588" xr:uid="{B63A583F-306B-4E3B-9D4D-FFABAE2AA6E8}"/>
    <cellStyle name="Warning Text 20" xfId="52589" xr:uid="{C5A4595C-6142-40A6-A784-FA7B3B6DBE67}"/>
    <cellStyle name="Warning Text 3" xfId="52590" xr:uid="{CF619EE3-D4B1-4253-9AE5-E21AC06A5296}"/>
    <cellStyle name="Warning Text 3 2" xfId="52591" xr:uid="{1E20A47C-227A-48EB-894A-7222903A1232}"/>
    <cellStyle name="Warning Text 3 2 2" xfId="52592" xr:uid="{6FF90FB9-BAB0-4A1F-AB2E-81DA0BA6240A}"/>
    <cellStyle name="Warning Text 3 2 3" xfId="52593" xr:uid="{11054CB2-2955-4805-AA2E-8E0842FDC546}"/>
    <cellStyle name="Warning Text 3 3" xfId="52594" xr:uid="{400F58C2-F06D-467C-9DAC-57D8F9C4D7EC}"/>
    <cellStyle name="Warning Text 3 4" xfId="52595" xr:uid="{5C49D7D4-DF1D-41C5-A316-7DC489F84CBD}"/>
    <cellStyle name="Warning Text 3 5" xfId="52596" xr:uid="{8E2EA8A2-F84F-4D52-BA4E-380E6DE2B78D}"/>
    <cellStyle name="Warning Text 3 6" xfId="52597" xr:uid="{A4727C77-76F5-4780-A1B9-1D326238E872}"/>
    <cellStyle name="Warning Text 3 7" xfId="52598" xr:uid="{B14E2E70-F4CA-4CD2-B96B-282A3D07DE1B}"/>
    <cellStyle name="Warning Text 3 8" xfId="52599" xr:uid="{A3B34FDD-79B3-460F-8A95-5B330D6DFB48}"/>
    <cellStyle name="Warning Text 4" xfId="52600" xr:uid="{53EE98B5-EB52-48B4-A3A7-E9965C1A0928}"/>
    <cellStyle name="Warning Text 4 2" xfId="52601" xr:uid="{9A20EDD9-EAA2-4E6B-9463-5B12560D8752}"/>
    <cellStyle name="Warning Text 4 3" xfId="52602" xr:uid="{1478EDE0-BE02-4698-89C3-DC0EB93D1C0C}"/>
    <cellStyle name="Warning Text 4 4" xfId="52603" xr:uid="{15CFAF4F-FCB7-43D5-B902-1F588F705612}"/>
    <cellStyle name="Warning Text 4 5" xfId="52604" xr:uid="{6BA35B1B-A047-4144-8DA9-79441005E9A3}"/>
    <cellStyle name="Warning Text 5" xfId="52605" xr:uid="{6CC71894-1513-4815-9B35-D3658BC8353E}"/>
    <cellStyle name="Warning Text 5 2" xfId="52606" xr:uid="{B5EB738C-8689-401A-8FF5-BEBC37B3531C}"/>
    <cellStyle name="Warning Text 5 3" xfId="52607" xr:uid="{E2E1D742-7348-4DE9-8D8F-70D92055C803}"/>
    <cellStyle name="Warning Text 5 4" xfId="52608" xr:uid="{7861F5E0-866E-4818-965C-3E0A19764CF1}"/>
    <cellStyle name="Warning Text 6" xfId="52609" xr:uid="{01EE58B9-DEBD-48BC-A707-BADC1A6ED8C9}"/>
    <cellStyle name="Warning Text 6 2" xfId="52610" xr:uid="{4FF6FDE5-BCA4-4713-AFD7-DEBD8B26CAD0}"/>
    <cellStyle name="Warning Text 6 3" xfId="52611" xr:uid="{ECA90BAA-E336-47C7-9788-AE661127299A}"/>
    <cellStyle name="Warning Text 6 4" xfId="52612" xr:uid="{28EB4CCD-857C-4FDE-B456-E3A2A036E7D6}"/>
    <cellStyle name="Warning Text 7" xfId="52613" xr:uid="{2F9EA252-F11C-4902-9889-C921B7FFF542}"/>
    <cellStyle name="Warning Text 7 2" xfId="52614" xr:uid="{60A80AC4-C4F3-450C-B5DF-5855B7F96225}"/>
    <cellStyle name="Warning Text 7 3" xfId="52615" xr:uid="{DD41CAA6-10A4-4EA1-BFC2-A1E588C3B68B}"/>
    <cellStyle name="Warning Text 7 4" xfId="52616" xr:uid="{1EE4982D-2AC3-417A-A820-F529D0483BA7}"/>
    <cellStyle name="Warning Text 8" xfId="52617" xr:uid="{4FED6B73-E809-4F91-8D09-932269CF0AAB}"/>
    <cellStyle name="Warning Text 8 2" xfId="52618" xr:uid="{D3D29A69-C075-46F2-8AC4-63B1DE99FEB9}"/>
    <cellStyle name="Warning Text 8 3" xfId="52619" xr:uid="{2138D983-C506-4BEB-8A32-8FA8DC7A0763}"/>
    <cellStyle name="Warning Text 9" xfId="52620" xr:uid="{0E893A0C-8AA8-4135-8142-FECE86CAD19B}"/>
    <cellStyle name="Warning Text 9 2" xfId="52621" xr:uid="{7100DCF9-6DA3-4B44-B494-123332815BED}"/>
    <cellStyle name="White" xfId="52622" xr:uid="{2483CCF8-8D3A-47C1-9ABE-9A90FC6E6192}"/>
    <cellStyle name="White 2" xfId="52623" xr:uid="{3DC5CD2F-8788-4B7C-9F3A-072F38AF080A}"/>
    <cellStyle name="White 3" xfId="52624" xr:uid="{78B621B0-D3BE-41E5-BAD2-EB9A5C6A366D}"/>
    <cellStyle name="White 4" xfId="58958" xr:uid="{B1A3C07A-2726-401B-9052-DE0FBDD731D2}"/>
  </cellStyles>
  <dxfs count="43">
    <dxf>
      <font>
        <b/>
        <i val="0"/>
      </font>
      <fill>
        <patternFill>
          <bgColor theme="6" tint="0.59996337778862885"/>
        </patternFill>
      </fill>
    </dxf>
    <dxf>
      <font>
        <b/>
        <i val="0"/>
      </font>
      <fill>
        <patternFill>
          <bgColor rgb="FFFFAFAF"/>
        </patternFill>
      </fill>
    </dxf>
    <dxf>
      <font>
        <b/>
        <i val="0"/>
        <color rgb="FF0070C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6" formatCode="hh:mm:ss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CUMPLIMIENTO!$C$2</c:f>
              <c:strCache>
                <c:ptCount val="1"/>
                <c:pt idx="0">
                  <c:v>PROGRAMADOS EJECUTADOS</c:v>
                </c:pt>
              </c:strCache>
            </c:strRef>
          </c:tx>
          <c:spPr>
            <a:solidFill>
              <a:srgbClr val="0070C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CUMPLIMIENTO!$B$3:$B$41</c:f>
              <c:strCache>
                <c:ptCount val="39"/>
                <c:pt idx="0">
                  <c:v>PERUANA DE INVERSIONES EN ENERGIAS RENOVABLES S.A.</c:v>
                </c:pt>
                <c:pt idx="1">
                  <c:v>EGEJUNIN</c:v>
                </c:pt>
                <c:pt idx="2">
                  <c:v>SHOUGESA</c:v>
                </c:pt>
                <c:pt idx="3">
                  <c:v>KONDU SAC</c:v>
                </c:pt>
                <c:pt idx="4">
                  <c:v>CELEPSA</c:v>
                </c:pt>
                <c:pt idx="5">
                  <c:v>ATRIA ENERGIA S.A.C.</c:v>
                </c:pt>
                <c:pt idx="6">
                  <c:v>SAN GABAN</c:v>
                </c:pt>
                <c:pt idx="7">
                  <c:v>SDF ENERGIA SAC</c:v>
                </c:pt>
                <c:pt idx="8">
                  <c:v>EMPRESA DE GENERACION HUANZA                      </c:v>
                </c:pt>
                <c:pt idx="9">
                  <c:v>CENTRALES SANTA ROSA S.A.C.</c:v>
                </c:pt>
                <c:pt idx="10">
                  <c:v>SINERSA                                           </c:v>
                </c:pt>
                <c:pt idx="11">
                  <c:v>LA VIRGEN</c:v>
                </c:pt>
                <c:pt idx="12">
                  <c:v>TERMOSELVA</c:v>
                </c:pt>
                <c:pt idx="13">
                  <c:v>AGROAURORA S.A.C.</c:v>
                </c:pt>
                <c:pt idx="14">
                  <c:v>AGROINDUSTRIAS SAN JACINTO S.A.A.</c:v>
                </c:pt>
                <c:pt idx="15">
                  <c:v>CELEPSA RENOVABLES S.R.L.</c:v>
                </c:pt>
                <c:pt idx="16">
                  <c:v>INLAND ENERGY SAC</c:v>
                </c:pt>
                <c:pt idx="17">
                  <c:v>ANDEAN POWER S.A.C.</c:v>
                </c:pt>
                <c:pt idx="18">
                  <c:v>ENEL GENERACION PIURA S.A.</c:v>
                </c:pt>
                <c:pt idx="19">
                  <c:v>EGEMSA</c:v>
                </c:pt>
                <c:pt idx="20">
                  <c:v>HUAURA POWER GROUP S.A.</c:v>
                </c:pt>
                <c:pt idx="21">
                  <c:v>AGRO INDUSTRIAL PARAMONGA S.A.</c:v>
                </c:pt>
                <c:pt idx="22">
                  <c:v>EMPRESA DE GENERACION ELECTRICA CANCHAYLLO SAC</c:v>
                </c:pt>
                <c:pt idx="23">
                  <c:v>FENIX POWER PERÚ</c:v>
                </c:pt>
                <c:pt idx="24">
                  <c:v>PLANTA DE RESERVA FRIA DE GENERACION  DE ETEN S.A.</c:v>
                </c:pt>
                <c:pt idx="25">
                  <c:v>EMPRESA DE GENERACION ELECTRICA SANTA ANA S.A.C.</c:v>
                </c:pt>
                <c:pt idx="26">
                  <c:v>ELECTROPERU</c:v>
                </c:pt>
                <c:pt idx="27">
                  <c:v>MINERA CERRO VERDE</c:v>
                </c:pt>
                <c:pt idx="28">
                  <c:v>EMPRESA DE GENERACION HUALLAGA</c:v>
                </c:pt>
                <c:pt idx="29">
                  <c:v>SAMAY I S.A.C</c:v>
                </c:pt>
                <c:pt idx="30">
                  <c:v>CHINANGO S.A.C.</c:v>
                </c:pt>
                <c:pt idx="31">
                  <c:v>EGESUR</c:v>
                </c:pt>
                <c:pt idx="32">
                  <c:v>KALLPA GENERACION S.A.</c:v>
                </c:pt>
                <c:pt idx="33">
                  <c:v>ENGIE</c:v>
                </c:pt>
                <c:pt idx="34">
                  <c:v>ORYGEN PERU S.A.A.</c:v>
                </c:pt>
                <c:pt idx="35">
                  <c:v>ORAZUL ENERGY PERÚ</c:v>
                </c:pt>
                <c:pt idx="36">
                  <c:v>STATKRAFT S.A</c:v>
                </c:pt>
                <c:pt idx="37">
                  <c:v>EGASA</c:v>
                </c:pt>
                <c:pt idx="38">
                  <c:v>PETRAMAS</c:v>
                </c:pt>
              </c:strCache>
            </c:strRef>
          </c:cat>
          <c:val>
            <c:numRef>
              <c:f>CUMPLIMIENTO!$C$3:$C$41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6</c:v>
                </c:pt>
                <c:pt idx="28">
                  <c:v>7</c:v>
                </c:pt>
                <c:pt idx="29">
                  <c:v>9</c:v>
                </c:pt>
                <c:pt idx="30">
                  <c:v>3</c:v>
                </c:pt>
                <c:pt idx="31">
                  <c:v>8</c:v>
                </c:pt>
                <c:pt idx="32">
                  <c:v>12</c:v>
                </c:pt>
                <c:pt idx="33">
                  <c:v>9</c:v>
                </c:pt>
                <c:pt idx="34">
                  <c:v>11</c:v>
                </c:pt>
                <c:pt idx="35">
                  <c:v>16</c:v>
                </c:pt>
                <c:pt idx="36">
                  <c:v>14</c:v>
                </c:pt>
                <c:pt idx="37">
                  <c:v>21</c:v>
                </c:pt>
                <c:pt idx="38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5-489D-9B1A-2C02F32DE101}"/>
            </c:ext>
          </c:extLst>
        </c:ser>
        <c:ser>
          <c:idx val="1"/>
          <c:order val="1"/>
          <c:tx>
            <c:strRef>
              <c:f>CUMPLIMIENTO!$D$2</c:f>
              <c:strCache>
                <c:ptCount val="1"/>
                <c:pt idx="0">
                  <c:v>PROGRAMADOS NO EJECUTADOS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CUMPLIMIENTO!$B$3:$B$41</c:f>
              <c:strCache>
                <c:ptCount val="39"/>
                <c:pt idx="0">
                  <c:v>PERUANA DE INVERSIONES EN ENERGIAS RENOVABLES S.A.</c:v>
                </c:pt>
                <c:pt idx="1">
                  <c:v>EGEJUNIN</c:v>
                </c:pt>
                <c:pt idx="2">
                  <c:v>SHOUGESA</c:v>
                </c:pt>
                <c:pt idx="3">
                  <c:v>KONDU SAC</c:v>
                </c:pt>
                <c:pt idx="4">
                  <c:v>CELEPSA</c:v>
                </c:pt>
                <c:pt idx="5">
                  <c:v>ATRIA ENERGIA S.A.C.</c:v>
                </c:pt>
                <c:pt idx="6">
                  <c:v>SAN GABAN</c:v>
                </c:pt>
                <c:pt idx="7">
                  <c:v>SDF ENERGIA SAC</c:v>
                </c:pt>
                <c:pt idx="8">
                  <c:v>EMPRESA DE GENERACION HUANZA                      </c:v>
                </c:pt>
                <c:pt idx="9">
                  <c:v>CENTRALES SANTA ROSA S.A.C.</c:v>
                </c:pt>
                <c:pt idx="10">
                  <c:v>SINERSA                                           </c:v>
                </c:pt>
                <c:pt idx="11">
                  <c:v>LA VIRGEN</c:v>
                </c:pt>
                <c:pt idx="12">
                  <c:v>TERMOSELVA</c:v>
                </c:pt>
                <c:pt idx="13">
                  <c:v>AGROAURORA S.A.C.</c:v>
                </c:pt>
                <c:pt idx="14">
                  <c:v>AGROINDUSTRIAS SAN JACINTO S.A.A.</c:v>
                </c:pt>
                <c:pt idx="15">
                  <c:v>CELEPSA RENOVABLES S.R.L.</c:v>
                </c:pt>
                <c:pt idx="16">
                  <c:v>INLAND ENERGY SAC</c:v>
                </c:pt>
                <c:pt idx="17">
                  <c:v>ANDEAN POWER S.A.C.</c:v>
                </c:pt>
                <c:pt idx="18">
                  <c:v>ENEL GENERACION PIURA S.A.</c:v>
                </c:pt>
                <c:pt idx="19">
                  <c:v>EGEMSA</c:v>
                </c:pt>
                <c:pt idx="20">
                  <c:v>HUAURA POWER GROUP S.A.</c:v>
                </c:pt>
                <c:pt idx="21">
                  <c:v>AGRO INDUSTRIAL PARAMONGA S.A.</c:v>
                </c:pt>
                <c:pt idx="22">
                  <c:v>EMPRESA DE GENERACION ELECTRICA CANCHAYLLO SAC</c:v>
                </c:pt>
                <c:pt idx="23">
                  <c:v>FENIX POWER PERÚ</c:v>
                </c:pt>
                <c:pt idx="24">
                  <c:v>PLANTA DE RESERVA FRIA DE GENERACION  DE ETEN S.A.</c:v>
                </c:pt>
                <c:pt idx="25">
                  <c:v>EMPRESA DE GENERACION ELECTRICA SANTA ANA S.A.C.</c:v>
                </c:pt>
                <c:pt idx="26">
                  <c:v>ELECTROPERU</c:v>
                </c:pt>
                <c:pt idx="27">
                  <c:v>MINERA CERRO VERDE</c:v>
                </c:pt>
                <c:pt idx="28">
                  <c:v>EMPRESA DE GENERACION HUALLAGA</c:v>
                </c:pt>
                <c:pt idx="29">
                  <c:v>SAMAY I S.A.C</c:v>
                </c:pt>
                <c:pt idx="30">
                  <c:v>CHINANGO S.A.C.</c:v>
                </c:pt>
                <c:pt idx="31">
                  <c:v>EGESUR</c:v>
                </c:pt>
                <c:pt idx="32">
                  <c:v>KALLPA GENERACION S.A.</c:v>
                </c:pt>
                <c:pt idx="33">
                  <c:v>ENGIE</c:v>
                </c:pt>
                <c:pt idx="34">
                  <c:v>ORYGEN PERU S.A.A.</c:v>
                </c:pt>
                <c:pt idx="35">
                  <c:v>ORAZUL ENERGY PERÚ</c:v>
                </c:pt>
                <c:pt idx="36">
                  <c:v>STATKRAFT S.A</c:v>
                </c:pt>
                <c:pt idx="37">
                  <c:v>EGASA</c:v>
                </c:pt>
                <c:pt idx="38">
                  <c:v>PETRAMAS</c:v>
                </c:pt>
              </c:strCache>
            </c:strRef>
          </c:cat>
          <c:val>
            <c:numRef>
              <c:f>CUMPLIMIENTO!$D$3:$D$41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</c:v>
                </c:pt>
                <c:pt idx="35">
                  <c:v>6</c:v>
                </c:pt>
                <c:pt idx="36">
                  <c:v>7</c:v>
                </c:pt>
                <c:pt idx="37">
                  <c:v>4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5-489D-9B1A-2C02F32DE101}"/>
            </c:ext>
          </c:extLst>
        </c:ser>
        <c:ser>
          <c:idx val="2"/>
          <c:order val="2"/>
          <c:tx>
            <c:strRef>
              <c:f>CUMPLIMIENTO!$E$2</c:f>
              <c:strCache>
                <c:ptCount val="1"/>
                <c:pt idx="0">
                  <c:v>EJECUTADOS NO PROGRAMADOS</c:v>
                </c:pt>
              </c:strCache>
            </c:strRef>
          </c:tx>
          <c:spPr>
            <a:solidFill>
              <a:srgbClr val="00B05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CUMPLIMIENTO!$B$3:$B$41</c:f>
              <c:strCache>
                <c:ptCount val="39"/>
                <c:pt idx="0">
                  <c:v>PERUANA DE INVERSIONES EN ENERGIAS RENOVABLES S.A.</c:v>
                </c:pt>
                <c:pt idx="1">
                  <c:v>EGEJUNIN</c:v>
                </c:pt>
                <c:pt idx="2">
                  <c:v>SHOUGESA</c:v>
                </c:pt>
                <c:pt idx="3">
                  <c:v>KONDU SAC</c:v>
                </c:pt>
                <c:pt idx="4">
                  <c:v>CELEPSA</c:v>
                </c:pt>
                <c:pt idx="5">
                  <c:v>ATRIA ENERGIA S.A.C.</c:v>
                </c:pt>
                <c:pt idx="6">
                  <c:v>SAN GABAN</c:v>
                </c:pt>
                <c:pt idx="7">
                  <c:v>SDF ENERGIA SAC</c:v>
                </c:pt>
                <c:pt idx="8">
                  <c:v>EMPRESA DE GENERACION HUANZA                      </c:v>
                </c:pt>
                <c:pt idx="9">
                  <c:v>CENTRALES SANTA ROSA S.A.C.</c:v>
                </c:pt>
                <c:pt idx="10">
                  <c:v>SINERSA                                           </c:v>
                </c:pt>
                <c:pt idx="11">
                  <c:v>LA VIRGEN</c:v>
                </c:pt>
                <c:pt idx="12">
                  <c:v>TERMOSELVA</c:v>
                </c:pt>
                <c:pt idx="13">
                  <c:v>AGROAURORA S.A.C.</c:v>
                </c:pt>
                <c:pt idx="14">
                  <c:v>AGROINDUSTRIAS SAN JACINTO S.A.A.</c:v>
                </c:pt>
                <c:pt idx="15">
                  <c:v>CELEPSA RENOVABLES S.R.L.</c:v>
                </c:pt>
                <c:pt idx="16">
                  <c:v>INLAND ENERGY SAC</c:v>
                </c:pt>
                <c:pt idx="17">
                  <c:v>ANDEAN POWER S.A.C.</c:v>
                </c:pt>
                <c:pt idx="18">
                  <c:v>ENEL GENERACION PIURA S.A.</c:v>
                </c:pt>
                <c:pt idx="19">
                  <c:v>EGEMSA</c:v>
                </c:pt>
                <c:pt idx="20">
                  <c:v>HUAURA POWER GROUP S.A.</c:v>
                </c:pt>
                <c:pt idx="21">
                  <c:v>AGRO INDUSTRIAL PARAMONGA S.A.</c:v>
                </c:pt>
                <c:pt idx="22">
                  <c:v>EMPRESA DE GENERACION ELECTRICA CANCHAYLLO SAC</c:v>
                </c:pt>
                <c:pt idx="23">
                  <c:v>FENIX POWER PERÚ</c:v>
                </c:pt>
                <c:pt idx="24">
                  <c:v>PLANTA DE RESERVA FRIA DE GENERACION  DE ETEN S.A.</c:v>
                </c:pt>
                <c:pt idx="25">
                  <c:v>EMPRESA DE GENERACION ELECTRICA SANTA ANA S.A.C.</c:v>
                </c:pt>
                <c:pt idx="26">
                  <c:v>ELECTROPERU</c:v>
                </c:pt>
                <c:pt idx="27">
                  <c:v>MINERA CERRO VERDE</c:v>
                </c:pt>
                <c:pt idx="28">
                  <c:v>EMPRESA DE GENERACION HUALLAGA</c:v>
                </c:pt>
                <c:pt idx="29">
                  <c:v>SAMAY I S.A.C</c:v>
                </c:pt>
                <c:pt idx="30">
                  <c:v>CHINANGO S.A.C.</c:v>
                </c:pt>
                <c:pt idx="31">
                  <c:v>EGESUR</c:v>
                </c:pt>
                <c:pt idx="32">
                  <c:v>KALLPA GENERACION S.A.</c:v>
                </c:pt>
                <c:pt idx="33">
                  <c:v>ENGIE</c:v>
                </c:pt>
                <c:pt idx="34">
                  <c:v>ORYGEN PERU S.A.A.</c:v>
                </c:pt>
                <c:pt idx="35">
                  <c:v>ORAZUL ENERGY PERÚ</c:v>
                </c:pt>
                <c:pt idx="36">
                  <c:v>STATKRAFT S.A</c:v>
                </c:pt>
                <c:pt idx="37">
                  <c:v>EGASA</c:v>
                </c:pt>
                <c:pt idx="38">
                  <c:v>PETRAMAS</c:v>
                </c:pt>
              </c:strCache>
            </c:strRef>
          </c:cat>
          <c:val>
            <c:numRef>
              <c:f>CUMPLIMIENTO!$E$3:$E$41</c:f>
              <c:numCache>
                <c:formatCode>General</c:formatCode>
                <c:ptCount val="39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3</c:v>
                </c:pt>
                <c:pt idx="32">
                  <c:v>0</c:v>
                </c:pt>
                <c:pt idx="33">
                  <c:v>8</c:v>
                </c:pt>
                <c:pt idx="34">
                  <c:v>10</c:v>
                </c:pt>
                <c:pt idx="35">
                  <c:v>4</c:v>
                </c:pt>
                <c:pt idx="36">
                  <c:v>7</c:v>
                </c:pt>
                <c:pt idx="37">
                  <c:v>9</c:v>
                </c:pt>
                <c:pt idx="3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65-489D-9B1A-2C02F32DE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464576"/>
        <c:axId val="131212416"/>
      </c:barChart>
      <c:catAx>
        <c:axId val="131464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212416"/>
        <c:crosses val="autoZero"/>
        <c:auto val="1"/>
        <c:lblAlgn val="ctr"/>
        <c:lblOffset val="100"/>
        <c:noMultiLvlLbl val="0"/>
      </c:catAx>
      <c:valAx>
        <c:axId val="13121241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46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Jul2020 - Jun2021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Volumenes!$AG$43:$AR$43</c:f>
              <c:numCache>
                <c:formatCode>General</c:formatCode>
                <c:ptCount val="12"/>
                <c:pt idx="0">
                  <c:v>434.5</c:v>
                </c:pt>
                <c:pt idx="1">
                  <c:v>350</c:v>
                </c:pt>
                <c:pt idx="2">
                  <c:v>276.89999999999998</c:v>
                </c:pt>
                <c:pt idx="3">
                  <c:v>187.5</c:v>
                </c:pt>
                <c:pt idx="4">
                  <c:v>105.4</c:v>
                </c:pt>
                <c:pt idx="5">
                  <c:v>142.4</c:v>
                </c:pt>
                <c:pt idx="6">
                  <c:v>178.5</c:v>
                </c:pt>
                <c:pt idx="7">
                  <c:v>139.9</c:v>
                </c:pt>
                <c:pt idx="8">
                  <c:v>364.9</c:v>
                </c:pt>
                <c:pt idx="9" formatCode="0.00">
                  <c:v>390.1</c:v>
                </c:pt>
                <c:pt idx="10" formatCode="0.00">
                  <c:v>428.8</c:v>
                </c:pt>
                <c:pt idx="11" formatCode="0.00">
                  <c:v>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8-425B-BBB7-42D004A10D64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Volumenes!$AG$44:$AR$44</c:f>
              <c:numCache>
                <c:formatCode>General</c:formatCode>
                <c:ptCount val="12"/>
                <c:pt idx="0">
                  <c:v>219.58</c:v>
                </c:pt>
                <c:pt idx="1">
                  <c:v>173.28700000000001</c:v>
                </c:pt>
                <c:pt idx="2">
                  <c:v>133.43</c:v>
                </c:pt>
                <c:pt idx="3">
                  <c:v>83.754000000000005</c:v>
                </c:pt>
                <c:pt idx="4">
                  <c:v>39.161999999999999</c:v>
                </c:pt>
                <c:pt idx="5">
                  <c:v>47.749000000000002</c:v>
                </c:pt>
                <c:pt idx="6">
                  <c:v>201.905</c:v>
                </c:pt>
                <c:pt idx="7">
                  <c:v>275.32</c:v>
                </c:pt>
                <c:pt idx="8">
                  <c:v>308.83</c:v>
                </c:pt>
                <c:pt idx="9" formatCode="0.00">
                  <c:v>304.71600000000001</c:v>
                </c:pt>
                <c:pt idx="10" formatCode="0.00">
                  <c:v>308.83</c:v>
                </c:pt>
                <c:pt idx="11" formatCode="0.00">
                  <c:v>274.18799999999999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8-425B-BBB7-42D004A10D64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Volumenes!$AG$45:$AR$45</c:f>
              <c:numCache>
                <c:formatCode>General</c:formatCode>
                <c:ptCount val="12"/>
                <c:pt idx="0">
                  <c:v>253.90199999999999</c:v>
                </c:pt>
                <c:pt idx="1">
                  <c:v>251.369</c:v>
                </c:pt>
                <c:pt idx="2">
                  <c:v>248.255</c:v>
                </c:pt>
                <c:pt idx="3">
                  <c:v>245.33099999999999</c:v>
                </c:pt>
                <c:pt idx="4">
                  <c:v>241.886</c:v>
                </c:pt>
                <c:pt idx="5">
                  <c:v>241.833</c:v>
                </c:pt>
                <c:pt idx="6">
                  <c:v>249.352</c:v>
                </c:pt>
                <c:pt idx="7">
                  <c:v>258.71699999999998</c:v>
                </c:pt>
                <c:pt idx="8">
                  <c:v>252.595</c:v>
                </c:pt>
                <c:pt idx="9" formatCode="0.00">
                  <c:v>252.53800000000001</c:v>
                </c:pt>
                <c:pt idx="10" formatCode="0.00">
                  <c:v>250.655</c:v>
                </c:pt>
                <c:pt idx="11" formatCode="0.00">
                  <c:v>249.291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78-425B-BBB7-42D004A10D64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Volumenes!$AG$46:$AR$46</c:f>
              <c:numCache>
                <c:formatCode>General</c:formatCode>
                <c:ptCount val="12"/>
                <c:pt idx="0">
                  <c:v>149.10719</c:v>
                </c:pt>
                <c:pt idx="1">
                  <c:v>127.15925</c:v>
                </c:pt>
                <c:pt idx="2">
                  <c:v>102.79598</c:v>
                </c:pt>
                <c:pt idx="3">
                  <c:v>79.626080000000002</c:v>
                </c:pt>
                <c:pt idx="4">
                  <c:v>67.564310000000006</c:v>
                </c:pt>
                <c:pt idx="5">
                  <c:v>134.85310999999999</c:v>
                </c:pt>
                <c:pt idx="6">
                  <c:v>188.66354000000001</c:v>
                </c:pt>
                <c:pt idx="7">
                  <c:v>152.2039</c:v>
                </c:pt>
                <c:pt idx="8">
                  <c:v>343.44128999999998</c:v>
                </c:pt>
                <c:pt idx="9" formatCode="0.00">
                  <c:v>379.38267000000002</c:v>
                </c:pt>
                <c:pt idx="10" formatCode="0.00">
                  <c:v>370.37139999999999</c:v>
                </c:pt>
                <c:pt idx="11" formatCode="0.00">
                  <c:v>367.10442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78-425B-BBB7-42D004A10D64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Volumenes!$AG$47:$AR$47</c:f>
              <c:numCache>
                <c:formatCode>General</c:formatCode>
                <c:ptCount val="12"/>
                <c:pt idx="0">
                  <c:v>106.3</c:v>
                </c:pt>
                <c:pt idx="1">
                  <c:v>93.421999999999997</c:v>
                </c:pt>
                <c:pt idx="2">
                  <c:v>81.906999999999996</c:v>
                </c:pt>
                <c:pt idx="3">
                  <c:v>72.664000000000001</c:v>
                </c:pt>
                <c:pt idx="4">
                  <c:v>60.4</c:v>
                </c:pt>
                <c:pt idx="5">
                  <c:v>63.792000000000002</c:v>
                </c:pt>
                <c:pt idx="6">
                  <c:v>89.097999999999999</c:v>
                </c:pt>
                <c:pt idx="7">
                  <c:v>101.008</c:v>
                </c:pt>
                <c:pt idx="8">
                  <c:v>118.5</c:v>
                </c:pt>
                <c:pt idx="9" formatCode="0.00">
                  <c:v>121.28100000000001</c:v>
                </c:pt>
                <c:pt idx="10" formatCode="0.00">
                  <c:v>120.733</c:v>
                </c:pt>
                <c:pt idx="11" formatCode="0.00">
                  <c:v>119.688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78-425B-BBB7-42D004A10D64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Volumenes!$AG$48:$AR$48</c:f>
              <c:numCache>
                <c:formatCode>General</c:formatCode>
                <c:ptCount val="12"/>
                <c:pt idx="0">
                  <c:v>103.5</c:v>
                </c:pt>
                <c:pt idx="1">
                  <c:v>92.71</c:v>
                </c:pt>
                <c:pt idx="2">
                  <c:v>75</c:v>
                </c:pt>
                <c:pt idx="3">
                  <c:v>52.97</c:v>
                </c:pt>
                <c:pt idx="4">
                  <c:v>37.450000000000003</c:v>
                </c:pt>
                <c:pt idx="5">
                  <c:v>46.85</c:v>
                </c:pt>
                <c:pt idx="6">
                  <c:v>63.93</c:v>
                </c:pt>
                <c:pt idx="7">
                  <c:v>80.150000000000006</c:v>
                </c:pt>
                <c:pt idx="8">
                  <c:v>92.13</c:v>
                </c:pt>
                <c:pt idx="9" formatCode="0.00">
                  <c:v>99.41</c:v>
                </c:pt>
                <c:pt idx="10" formatCode="0.00">
                  <c:v>99.06</c:v>
                </c:pt>
                <c:pt idx="11" formatCode="0.00">
                  <c:v>98.09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78-425B-BBB7-42D004A10D64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Volumenes!$AG$49:$AR$49</c:f>
              <c:numCache>
                <c:formatCode>General</c:formatCode>
                <c:ptCount val="12"/>
                <c:pt idx="0">
                  <c:v>63.472149999999999</c:v>
                </c:pt>
                <c:pt idx="1">
                  <c:v>49.887</c:v>
                </c:pt>
                <c:pt idx="2">
                  <c:v>39.728000000000002</c:v>
                </c:pt>
                <c:pt idx="3">
                  <c:v>22.427</c:v>
                </c:pt>
                <c:pt idx="4">
                  <c:v>11.141999999999999</c:v>
                </c:pt>
                <c:pt idx="5">
                  <c:v>11.682</c:v>
                </c:pt>
                <c:pt idx="6">
                  <c:v>20.646999999999998</c:v>
                </c:pt>
                <c:pt idx="7">
                  <c:v>26.204999999999998</c:v>
                </c:pt>
                <c:pt idx="8">
                  <c:v>60.362000000000002</c:v>
                </c:pt>
                <c:pt idx="9" formatCode="0.00">
                  <c:v>67.078670000000002</c:v>
                </c:pt>
                <c:pt idx="10" formatCode="0.00">
                  <c:v>67.331999999999994</c:v>
                </c:pt>
                <c:pt idx="11" formatCode="0.00">
                  <c:v>67.224000000000004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78-425B-BBB7-42D004A10D64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Volumenes!$AG$50:$AR$50</c:f>
              <c:numCache>
                <c:formatCode>General</c:formatCode>
                <c:ptCount val="12"/>
                <c:pt idx="0">
                  <c:v>36.299999999999997</c:v>
                </c:pt>
                <c:pt idx="1">
                  <c:v>26.448</c:v>
                </c:pt>
                <c:pt idx="2">
                  <c:v>16.584</c:v>
                </c:pt>
                <c:pt idx="3">
                  <c:v>10.071</c:v>
                </c:pt>
                <c:pt idx="4">
                  <c:v>5.4</c:v>
                </c:pt>
                <c:pt idx="5">
                  <c:v>11.195</c:v>
                </c:pt>
                <c:pt idx="6">
                  <c:v>27.33</c:v>
                </c:pt>
                <c:pt idx="7">
                  <c:v>33.216000000000001</c:v>
                </c:pt>
                <c:pt idx="8">
                  <c:v>44.5</c:v>
                </c:pt>
                <c:pt idx="9" formatCode="0.00">
                  <c:v>48.982999999999997</c:v>
                </c:pt>
                <c:pt idx="10" formatCode="0.00">
                  <c:v>43.369</c:v>
                </c:pt>
                <c:pt idx="11" formatCode="0.00">
                  <c:v>45.429000000000002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78-425B-BBB7-42D004A10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6688"/>
        <c:axId val="266078648"/>
      </c:lineChart>
      <c:catAx>
        <c:axId val="266076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648"/>
        <c:crosses val="autoZero"/>
        <c:auto val="1"/>
        <c:lblAlgn val="ctr"/>
        <c:lblOffset val="100"/>
        <c:noMultiLvlLbl val="0"/>
      </c:catAx>
      <c:valAx>
        <c:axId val="266078648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6688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Oct2020 - Set2021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Volumenes!$AU$43:$BF$43</c:f>
              <c:numCache>
                <c:formatCode>General</c:formatCode>
                <c:ptCount val="12"/>
                <c:pt idx="0">
                  <c:v>187.5</c:v>
                </c:pt>
                <c:pt idx="1">
                  <c:v>105.4</c:v>
                </c:pt>
                <c:pt idx="2">
                  <c:v>142.4</c:v>
                </c:pt>
                <c:pt idx="3">
                  <c:v>178.5</c:v>
                </c:pt>
                <c:pt idx="4">
                  <c:v>139.9</c:v>
                </c:pt>
                <c:pt idx="5">
                  <c:v>364.9</c:v>
                </c:pt>
                <c:pt idx="6" formatCode="0.00">
                  <c:v>390.1</c:v>
                </c:pt>
                <c:pt idx="7" formatCode="0.00">
                  <c:v>428.8</c:v>
                </c:pt>
                <c:pt idx="8" formatCode="0.00">
                  <c:v>445.5</c:v>
                </c:pt>
                <c:pt idx="9" formatCode="0.00">
                  <c:v>432.2</c:v>
                </c:pt>
                <c:pt idx="10" formatCode="0.00">
                  <c:v>360.1</c:v>
                </c:pt>
                <c:pt idx="11" formatCode="0.00">
                  <c:v>286.5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6-45B0-830D-63F91BE720A2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Volumenes!$AU$44:$BF$44</c:f>
              <c:numCache>
                <c:formatCode>General</c:formatCode>
                <c:ptCount val="12"/>
                <c:pt idx="0">
                  <c:v>83.754000000000005</c:v>
                </c:pt>
                <c:pt idx="1">
                  <c:v>39.161999999999999</c:v>
                </c:pt>
                <c:pt idx="2">
                  <c:v>47.749000000000002</c:v>
                </c:pt>
                <c:pt idx="3">
                  <c:v>201.905</c:v>
                </c:pt>
                <c:pt idx="4">
                  <c:v>275.32</c:v>
                </c:pt>
                <c:pt idx="5">
                  <c:v>308.83</c:v>
                </c:pt>
                <c:pt idx="6" formatCode="0.00">
                  <c:v>304.71600000000001</c:v>
                </c:pt>
                <c:pt idx="7" formatCode="0.00">
                  <c:v>308.83</c:v>
                </c:pt>
                <c:pt idx="8" formatCode="0.00">
                  <c:v>274.18799999999999</c:v>
                </c:pt>
                <c:pt idx="9" formatCode="0.00">
                  <c:v>221.161</c:v>
                </c:pt>
                <c:pt idx="10" formatCode="0.00">
                  <c:v>173.28700000000001</c:v>
                </c:pt>
                <c:pt idx="11" formatCode="0.00">
                  <c:v>119.41800000000001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86-45B0-830D-63F91BE720A2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Volumenes!$AU$45:$BF$45</c:f>
              <c:numCache>
                <c:formatCode>General</c:formatCode>
                <c:ptCount val="12"/>
                <c:pt idx="0">
                  <c:v>245.33099999999999</c:v>
                </c:pt>
                <c:pt idx="1">
                  <c:v>241.886</c:v>
                </c:pt>
                <c:pt idx="2">
                  <c:v>241.833</c:v>
                </c:pt>
                <c:pt idx="3">
                  <c:v>249.352</c:v>
                </c:pt>
                <c:pt idx="4">
                  <c:v>258.71699999999998</c:v>
                </c:pt>
                <c:pt idx="5">
                  <c:v>252.595</c:v>
                </c:pt>
                <c:pt idx="6" formatCode="0.00">
                  <c:v>252.53800000000001</c:v>
                </c:pt>
                <c:pt idx="7" formatCode="0.00">
                  <c:v>250.655</c:v>
                </c:pt>
                <c:pt idx="8" formatCode="0.00">
                  <c:v>249.291</c:v>
                </c:pt>
                <c:pt idx="9" formatCode="0.00">
                  <c:v>247.34200000000001</c:v>
                </c:pt>
                <c:pt idx="10" formatCode="0.00">
                  <c:v>245.065</c:v>
                </c:pt>
                <c:pt idx="11" formatCode="0.00">
                  <c:v>242.66900000000001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86-45B0-830D-63F91BE720A2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Volumenes!$AU$46:$BF$46</c:f>
              <c:numCache>
                <c:formatCode>General</c:formatCode>
                <c:ptCount val="12"/>
                <c:pt idx="0">
                  <c:v>79.626080000000002</c:v>
                </c:pt>
                <c:pt idx="1">
                  <c:v>67.564310000000006</c:v>
                </c:pt>
                <c:pt idx="2">
                  <c:v>134.85310999999999</c:v>
                </c:pt>
                <c:pt idx="3">
                  <c:v>188.66354000000001</c:v>
                </c:pt>
                <c:pt idx="4">
                  <c:v>152.2039</c:v>
                </c:pt>
                <c:pt idx="5">
                  <c:v>343.44128999999998</c:v>
                </c:pt>
                <c:pt idx="6" formatCode="0.00">
                  <c:v>379.38267000000002</c:v>
                </c:pt>
                <c:pt idx="7" formatCode="0.00">
                  <c:v>370.37139999999999</c:v>
                </c:pt>
                <c:pt idx="8" formatCode="0.00">
                  <c:v>367.10442</c:v>
                </c:pt>
                <c:pt idx="9" formatCode="0.00">
                  <c:v>350.88285000000002</c:v>
                </c:pt>
                <c:pt idx="10" formatCode="0.00">
                  <c:v>325.47014000000001</c:v>
                </c:pt>
                <c:pt idx="11" formatCode="0.00">
                  <c:v>308.49245999999999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86-45B0-830D-63F91BE720A2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Volumenes!$AU$47:$BF$47</c:f>
              <c:numCache>
                <c:formatCode>General</c:formatCode>
                <c:ptCount val="12"/>
                <c:pt idx="0">
                  <c:v>72.664000000000001</c:v>
                </c:pt>
                <c:pt idx="1">
                  <c:v>60.4</c:v>
                </c:pt>
                <c:pt idx="2">
                  <c:v>63.792000000000002</c:v>
                </c:pt>
                <c:pt idx="3">
                  <c:v>89.097999999999999</c:v>
                </c:pt>
                <c:pt idx="4">
                  <c:v>101.008</c:v>
                </c:pt>
                <c:pt idx="5">
                  <c:v>118.5</c:v>
                </c:pt>
                <c:pt idx="6" formatCode="0.00">
                  <c:v>121.28100000000001</c:v>
                </c:pt>
                <c:pt idx="7" formatCode="0.00">
                  <c:v>120.733</c:v>
                </c:pt>
                <c:pt idx="8" formatCode="0.00">
                  <c:v>119.688</c:v>
                </c:pt>
                <c:pt idx="9" formatCode="0.00">
                  <c:v>103.187</c:v>
                </c:pt>
                <c:pt idx="10" formatCode="0.00">
                  <c:v>88.028000000000006</c:v>
                </c:pt>
                <c:pt idx="11" formatCode="0.00">
                  <c:v>85.325000000000003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86-45B0-830D-63F91BE720A2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Volumenes!$AU$48:$BF$48</c:f>
              <c:numCache>
                <c:formatCode>General</c:formatCode>
                <c:ptCount val="12"/>
                <c:pt idx="0">
                  <c:v>52.97</c:v>
                </c:pt>
                <c:pt idx="1">
                  <c:v>37.450000000000003</c:v>
                </c:pt>
                <c:pt idx="2">
                  <c:v>46.85</c:v>
                </c:pt>
                <c:pt idx="3">
                  <c:v>63.93</c:v>
                </c:pt>
                <c:pt idx="4">
                  <c:v>80.150000000000006</c:v>
                </c:pt>
                <c:pt idx="5">
                  <c:v>92.13</c:v>
                </c:pt>
                <c:pt idx="6" formatCode="0.00">
                  <c:v>99.41</c:v>
                </c:pt>
                <c:pt idx="7" formatCode="0.00">
                  <c:v>99.06</c:v>
                </c:pt>
                <c:pt idx="8" formatCode="0.00">
                  <c:v>98.09</c:v>
                </c:pt>
                <c:pt idx="9" formatCode="0.00">
                  <c:v>90.24</c:v>
                </c:pt>
                <c:pt idx="10" formatCode="0.00">
                  <c:v>65.06</c:v>
                </c:pt>
                <c:pt idx="11" formatCode="0.00">
                  <c:v>50.18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86-45B0-830D-63F91BE720A2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Volumenes!$AU$49:$BF$49</c:f>
              <c:numCache>
                <c:formatCode>General</c:formatCode>
                <c:ptCount val="12"/>
                <c:pt idx="0">
                  <c:v>22.427</c:v>
                </c:pt>
                <c:pt idx="1">
                  <c:v>11.141999999999999</c:v>
                </c:pt>
                <c:pt idx="2">
                  <c:v>11.682</c:v>
                </c:pt>
                <c:pt idx="3">
                  <c:v>20.646999999999998</c:v>
                </c:pt>
                <c:pt idx="4">
                  <c:v>26.204999999999998</c:v>
                </c:pt>
                <c:pt idx="5">
                  <c:v>60.362000000000002</c:v>
                </c:pt>
                <c:pt idx="6" formatCode="0.00">
                  <c:v>67.078670000000002</c:v>
                </c:pt>
                <c:pt idx="7" formatCode="0.00">
                  <c:v>67.331999999999994</c:v>
                </c:pt>
                <c:pt idx="8" formatCode="0.00">
                  <c:v>67.224000000000004</c:v>
                </c:pt>
                <c:pt idx="9" formatCode="0.00">
                  <c:v>65.090999999999994</c:v>
                </c:pt>
                <c:pt idx="10" formatCode="0.00">
                  <c:v>50.929000000000002</c:v>
                </c:pt>
                <c:pt idx="11" formatCode="0.00">
                  <c:v>32.765999999999998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86-45B0-830D-63F91BE720A2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Volumenes!$AU$50:$BF$50</c:f>
              <c:numCache>
                <c:formatCode>General</c:formatCode>
                <c:ptCount val="12"/>
                <c:pt idx="0">
                  <c:v>10.071</c:v>
                </c:pt>
                <c:pt idx="1">
                  <c:v>5.4</c:v>
                </c:pt>
                <c:pt idx="2">
                  <c:v>11.195</c:v>
                </c:pt>
                <c:pt idx="3">
                  <c:v>27.33</c:v>
                </c:pt>
                <c:pt idx="4">
                  <c:v>33.216000000000001</c:v>
                </c:pt>
                <c:pt idx="5">
                  <c:v>44.5</c:v>
                </c:pt>
                <c:pt idx="6" formatCode="0.00">
                  <c:v>48.982999999999997</c:v>
                </c:pt>
                <c:pt idx="7" formatCode="0.00">
                  <c:v>43.369</c:v>
                </c:pt>
                <c:pt idx="8" formatCode="0.00">
                  <c:v>45.429000000000002</c:v>
                </c:pt>
                <c:pt idx="9" formatCode="0.00">
                  <c:v>39.906999999999996</c:v>
                </c:pt>
                <c:pt idx="10" formatCode="0.00">
                  <c:v>29.716000000000001</c:v>
                </c:pt>
                <c:pt idx="11" formatCode="0.00">
                  <c:v>19.184999999999999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86-45B0-830D-63F91BE72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2568"/>
        <c:axId val="266082176"/>
      </c:lineChart>
      <c:catAx>
        <c:axId val="266082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82176"/>
        <c:crosses val="autoZero"/>
        <c:auto val="1"/>
        <c:lblAlgn val="ctr"/>
        <c:lblOffset val="100"/>
        <c:noMultiLvlLbl val="0"/>
      </c:catAx>
      <c:valAx>
        <c:axId val="26608217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2568"/>
        <c:crosses val="autoZero"/>
        <c:crossBetween val="between"/>
        <c:majorUnit val="40"/>
      </c:valAx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Abr2021 - Mar2022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Volumenes!$BW$43:$CH$43</c:f>
              <c:numCache>
                <c:formatCode>0.00</c:formatCode>
                <c:ptCount val="12"/>
                <c:pt idx="0">
                  <c:v>390.1</c:v>
                </c:pt>
                <c:pt idx="1">
                  <c:v>428.8</c:v>
                </c:pt>
                <c:pt idx="2">
                  <c:v>445.5</c:v>
                </c:pt>
                <c:pt idx="3">
                  <c:v>432.2</c:v>
                </c:pt>
                <c:pt idx="4">
                  <c:v>360.1</c:v>
                </c:pt>
                <c:pt idx="5">
                  <c:v>286.5</c:v>
                </c:pt>
                <c:pt idx="6">
                  <c:v>211.5</c:v>
                </c:pt>
                <c:pt idx="7">
                  <c:v>162.19999999999999</c:v>
                </c:pt>
                <c:pt idx="8" formatCode="General">
                  <c:v>232.2</c:v>
                </c:pt>
                <c:pt idx="9" formatCode="General">
                  <c:v>190.4</c:v>
                </c:pt>
                <c:pt idx="10" formatCode="General">
                  <c:v>215.1</c:v>
                </c:pt>
                <c:pt idx="11" formatCode="General">
                  <c:v>364.4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C-4CF9-8A5E-9AD27F8063CC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Volumenes!$BW$44:$CH$44</c:f>
              <c:numCache>
                <c:formatCode>0.00</c:formatCode>
                <c:ptCount val="12"/>
                <c:pt idx="0">
                  <c:v>304.71600000000001</c:v>
                </c:pt>
                <c:pt idx="1">
                  <c:v>308.83</c:v>
                </c:pt>
                <c:pt idx="2">
                  <c:v>274.18799999999999</c:v>
                </c:pt>
                <c:pt idx="3">
                  <c:v>221.161</c:v>
                </c:pt>
                <c:pt idx="4">
                  <c:v>173.28700000000001</c:v>
                </c:pt>
                <c:pt idx="5">
                  <c:v>119.41800000000001</c:v>
                </c:pt>
                <c:pt idx="6">
                  <c:v>81.28</c:v>
                </c:pt>
                <c:pt idx="7">
                  <c:v>60.822000000000003</c:v>
                </c:pt>
                <c:pt idx="8" formatCode="General">
                  <c:v>31.501999999999999</c:v>
                </c:pt>
                <c:pt idx="9" formatCode="General">
                  <c:v>109.703</c:v>
                </c:pt>
                <c:pt idx="10" formatCode="General">
                  <c:v>286.72699999999998</c:v>
                </c:pt>
                <c:pt idx="11" formatCode="General">
                  <c:v>308.83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C-4CF9-8A5E-9AD27F8063CC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Volumenes!$BW$45:$CH$45</c:f>
              <c:numCache>
                <c:formatCode>0.00</c:formatCode>
                <c:ptCount val="12"/>
                <c:pt idx="0">
                  <c:v>252.53800000000001</c:v>
                </c:pt>
                <c:pt idx="1">
                  <c:v>250.655</c:v>
                </c:pt>
                <c:pt idx="2">
                  <c:v>249.291</c:v>
                </c:pt>
                <c:pt idx="3">
                  <c:v>247.34200000000001</c:v>
                </c:pt>
                <c:pt idx="4">
                  <c:v>245.065</c:v>
                </c:pt>
                <c:pt idx="5">
                  <c:v>242.66900000000001</c:v>
                </c:pt>
                <c:pt idx="6">
                  <c:v>239.422</c:v>
                </c:pt>
                <c:pt idx="7">
                  <c:v>236.29599999999999</c:v>
                </c:pt>
                <c:pt idx="8" formatCode="General">
                  <c:v>233.18600000000001</c:v>
                </c:pt>
                <c:pt idx="9" formatCode="General">
                  <c:v>237.77699999999999</c:v>
                </c:pt>
                <c:pt idx="10" formatCode="General">
                  <c:v>239.73</c:v>
                </c:pt>
                <c:pt idx="11" formatCode="General">
                  <c:v>242.99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C-4CF9-8A5E-9AD27F8063CC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Volumenes!$BW$46:$CH$46</c:f>
              <c:numCache>
                <c:formatCode>0.00</c:formatCode>
                <c:ptCount val="12"/>
                <c:pt idx="0">
                  <c:v>379.38267000000002</c:v>
                </c:pt>
                <c:pt idx="1">
                  <c:v>370.37139999999999</c:v>
                </c:pt>
                <c:pt idx="2">
                  <c:v>367.10442</c:v>
                </c:pt>
                <c:pt idx="3">
                  <c:v>350.88285000000002</c:v>
                </c:pt>
                <c:pt idx="4">
                  <c:v>325.47014000000001</c:v>
                </c:pt>
                <c:pt idx="5">
                  <c:v>308.49245999999999</c:v>
                </c:pt>
                <c:pt idx="6">
                  <c:v>320.86104</c:v>
                </c:pt>
                <c:pt idx="7">
                  <c:v>309.20857000000001</c:v>
                </c:pt>
                <c:pt idx="8" formatCode="General">
                  <c:v>303.83922999999999</c:v>
                </c:pt>
                <c:pt idx="9" formatCode="General">
                  <c:v>248.75013999999999</c:v>
                </c:pt>
                <c:pt idx="10" formatCode="General">
                  <c:v>296.41221999999999</c:v>
                </c:pt>
                <c:pt idx="11" formatCode="General">
                  <c:v>390.41106000000002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C-4CF9-8A5E-9AD27F8063CC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Volumenes!$BW$47:$CH$47</c:f>
              <c:numCache>
                <c:formatCode>0.00</c:formatCode>
                <c:ptCount val="12"/>
                <c:pt idx="0">
                  <c:v>121.28100000000001</c:v>
                </c:pt>
                <c:pt idx="1">
                  <c:v>120.733</c:v>
                </c:pt>
                <c:pt idx="2">
                  <c:v>119.688</c:v>
                </c:pt>
                <c:pt idx="3">
                  <c:v>103.187</c:v>
                </c:pt>
                <c:pt idx="4">
                  <c:v>88.028000000000006</c:v>
                </c:pt>
                <c:pt idx="5">
                  <c:v>85.325000000000003</c:v>
                </c:pt>
                <c:pt idx="6">
                  <c:v>78.605000000000004</c:v>
                </c:pt>
                <c:pt idx="7">
                  <c:v>68.701999999999998</c:v>
                </c:pt>
                <c:pt idx="8" formatCode="General">
                  <c:v>73.945999999999998</c:v>
                </c:pt>
                <c:pt idx="9" formatCode="General">
                  <c:v>73.533000000000001</c:v>
                </c:pt>
                <c:pt idx="10" formatCode="General">
                  <c:v>88.956000000000003</c:v>
                </c:pt>
                <c:pt idx="11" formatCode="General">
                  <c:v>111.878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C-4CF9-8A5E-9AD27F8063CC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Volumenes!$BW$48:$CH$48</c:f>
              <c:numCache>
                <c:formatCode>0.00</c:formatCode>
                <c:ptCount val="12"/>
                <c:pt idx="0">
                  <c:v>99.41</c:v>
                </c:pt>
                <c:pt idx="1">
                  <c:v>99.06</c:v>
                </c:pt>
                <c:pt idx="2">
                  <c:v>98.09</c:v>
                </c:pt>
                <c:pt idx="3">
                  <c:v>90.24</c:v>
                </c:pt>
                <c:pt idx="4">
                  <c:v>65.06</c:v>
                </c:pt>
                <c:pt idx="5">
                  <c:v>50.18</c:v>
                </c:pt>
                <c:pt idx="6">
                  <c:v>45.46</c:v>
                </c:pt>
                <c:pt idx="7">
                  <c:v>44.9</c:v>
                </c:pt>
                <c:pt idx="8" formatCode="General">
                  <c:v>65.62</c:v>
                </c:pt>
                <c:pt idx="9" formatCode="General">
                  <c:v>82.74</c:v>
                </c:pt>
                <c:pt idx="10" formatCode="General">
                  <c:v>103.06</c:v>
                </c:pt>
                <c:pt idx="11" formatCode="General">
                  <c:v>113.07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C-4CF9-8A5E-9AD27F8063CC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Volumenes!$BW$49:$CH$49</c:f>
              <c:numCache>
                <c:formatCode>0.00</c:formatCode>
                <c:ptCount val="12"/>
                <c:pt idx="0">
                  <c:v>67.078670000000002</c:v>
                </c:pt>
                <c:pt idx="1">
                  <c:v>67.331999999999994</c:v>
                </c:pt>
                <c:pt idx="2">
                  <c:v>67.224000000000004</c:v>
                </c:pt>
                <c:pt idx="3">
                  <c:v>65.090999999999994</c:v>
                </c:pt>
                <c:pt idx="4">
                  <c:v>50.929000000000002</c:v>
                </c:pt>
                <c:pt idx="5">
                  <c:v>32.765999999999998</c:v>
                </c:pt>
                <c:pt idx="6">
                  <c:v>20.91</c:v>
                </c:pt>
                <c:pt idx="7">
                  <c:v>16.311</c:v>
                </c:pt>
                <c:pt idx="8" formatCode="General">
                  <c:v>9.1229999999999993</c:v>
                </c:pt>
                <c:pt idx="9" formatCode="General">
                  <c:v>13.814</c:v>
                </c:pt>
                <c:pt idx="10" formatCode="General">
                  <c:v>36.835000000000001</c:v>
                </c:pt>
                <c:pt idx="11" formatCode="General">
                  <c:v>61.680999999999997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4C-4CF9-8A5E-9AD27F8063CC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Volumenes!$BW$50:$CH$50</c:f>
              <c:numCache>
                <c:formatCode>0.00</c:formatCode>
                <c:ptCount val="12"/>
                <c:pt idx="0">
                  <c:v>48.982999999999997</c:v>
                </c:pt>
                <c:pt idx="1">
                  <c:v>43.369</c:v>
                </c:pt>
                <c:pt idx="2">
                  <c:v>45.429000000000002</c:v>
                </c:pt>
                <c:pt idx="3">
                  <c:v>39.906999999999996</c:v>
                </c:pt>
                <c:pt idx="4">
                  <c:v>29.716000000000001</c:v>
                </c:pt>
                <c:pt idx="5">
                  <c:v>19.184999999999999</c:v>
                </c:pt>
                <c:pt idx="6">
                  <c:v>14.847</c:v>
                </c:pt>
                <c:pt idx="7">
                  <c:v>13.403</c:v>
                </c:pt>
                <c:pt idx="8" formatCode="General">
                  <c:v>19.864000000000001</c:v>
                </c:pt>
                <c:pt idx="9" formatCode="General">
                  <c:v>22.741</c:v>
                </c:pt>
                <c:pt idx="10" formatCode="General">
                  <c:v>34.567999999999998</c:v>
                </c:pt>
                <c:pt idx="11" formatCode="General">
                  <c:v>45.506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4C-4CF9-8A5E-9AD27F806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	Jul2021 - Jun2022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Volumenes!$CK$43:$CV$43</c:f>
              <c:numCache>
                <c:formatCode>0.00</c:formatCode>
                <c:ptCount val="12"/>
                <c:pt idx="0">
                  <c:v>432.2</c:v>
                </c:pt>
                <c:pt idx="1">
                  <c:v>360.1</c:v>
                </c:pt>
                <c:pt idx="2">
                  <c:v>286.5</c:v>
                </c:pt>
                <c:pt idx="3">
                  <c:v>211.5</c:v>
                </c:pt>
                <c:pt idx="4">
                  <c:v>162.19999999999999</c:v>
                </c:pt>
                <c:pt idx="5" formatCode="General">
                  <c:v>232.2</c:v>
                </c:pt>
                <c:pt idx="6" formatCode="General">
                  <c:v>190.4</c:v>
                </c:pt>
                <c:pt idx="7" formatCode="General">
                  <c:v>215.1</c:v>
                </c:pt>
                <c:pt idx="8" formatCode="General">
                  <c:v>364.4</c:v>
                </c:pt>
                <c:pt idx="9" formatCode="General">
                  <c:v>399.6</c:v>
                </c:pt>
                <c:pt idx="10" formatCode="General">
                  <c:v>444.9</c:v>
                </c:pt>
                <c:pt idx="11" formatCode="General">
                  <c:v>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5-4921-9726-706332C7427F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Volumenes!$CK$44:$CV$44</c:f>
              <c:numCache>
                <c:formatCode>0.00</c:formatCode>
                <c:ptCount val="12"/>
                <c:pt idx="0">
                  <c:v>221.161</c:v>
                </c:pt>
                <c:pt idx="1">
                  <c:v>173.28700000000001</c:v>
                </c:pt>
                <c:pt idx="2">
                  <c:v>119.41800000000001</c:v>
                </c:pt>
                <c:pt idx="3">
                  <c:v>81.28</c:v>
                </c:pt>
                <c:pt idx="4">
                  <c:v>60.822000000000003</c:v>
                </c:pt>
                <c:pt idx="5" formatCode="General">
                  <c:v>31.501999999999999</c:v>
                </c:pt>
                <c:pt idx="6" formatCode="General">
                  <c:v>109.703</c:v>
                </c:pt>
                <c:pt idx="7" formatCode="General">
                  <c:v>286.72699999999998</c:v>
                </c:pt>
                <c:pt idx="8" formatCode="General">
                  <c:v>308.83</c:v>
                </c:pt>
                <c:pt idx="9" formatCode="General">
                  <c:v>292.48899999999998</c:v>
                </c:pt>
                <c:pt idx="10" formatCode="General">
                  <c:v>302.959</c:v>
                </c:pt>
                <c:pt idx="11" formatCode="General">
                  <c:v>277.02100000000002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5-4921-9726-706332C7427F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Volumenes!$CK$45:$CV$45</c:f>
              <c:numCache>
                <c:formatCode>0.00</c:formatCode>
                <c:ptCount val="12"/>
                <c:pt idx="0">
                  <c:v>247.34200000000001</c:v>
                </c:pt>
                <c:pt idx="1">
                  <c:v>245.065</c:v>
                </c:pt>
                <c:pt idx="2">
                  <c:v>242.66900000000001</c:v>
                </c:pt>
                <c:pt idx="3">
                  <c:v>239.422</c:v>
                </c:pt>
                <c:pt idx="4">
                  <c:v>236.29599999999999</c:v>
                </c:pt>
                <c:pt idx="5" formatCode="General">
                  <c:v>233.18600000000001</c:v>
                </c:pt>
                <c:pt idx="6" formatCode="General">
                  <c:v>237.77699999999999</c:v>
                </c:pt>
                <c:pt idx="7" formatCode="General">
                  <c:v>239.73</c:v>
                </c:pt>
                <c:pt idx="8" formatCode="General">
                  <c:v>242.99</c:v>
                </c:pt>
                <c:pt idx="9" formatCode="General">
                  <c:v>241.23599999999999</c:v>
                </c:pt>
                <c:pt idx="10" formatCode="General">
                  <c:v>238.37799999999999</c:v>
                </c:pt>
                <c:pt idx="11" formatCode="General">
                  <c:v>236.75200000000001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5-4921-9726-706332C7427F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Volumenes!$CK$46:$CV$46</c:f>
              <c:numCache>
                <c:formatCode>0.00</c:formatCode>
                <c:ptCount val="12"/>
                <c:pt idx="0">
                  <c:v>350.88285000000002</c:v>
                </c:pt>
                <c:pt idx="1">
                  <c:v>325.47014000000001</c:v>
                </c:pt>
                <c:pt idx="2">
                  <c:v>308.49245999999999</c:v>
                </c:pt>
                <c:pt idx="3">
                  <c:v>320.86104</c:v>
                </c:pt>
                <c:pt idx="4">
                  <c:v>309.20857000000001</c:v>
                </c:pt>
                <c:pt idx="5" formatCode="General">
                  <c:v>303.83922999999999</c:v>
                </c:pt>
                <c:pt idx="6" formatCode="General">
                  <c:v>248.75013999999999</c:v>
                </c:pt>
                <c:pt idx="7" formatCode="General">
                  <c:v>296.41221999999999</c:v>
                </c:pt>
                <c:pt idx="8" formatCode="General">
                  <c:v>390.41106000000002</c:v>
                </c:pt>
                <c:pt idx="9" formatCode="General">
                  <c:v>382.34757000000002</c:v>
                </c:pt>
                <c:pt idx="10" formatCode="General">
                  <c:v>379.49709000000001</c:v>
                </c:pt>
                <c:pt idx="11" formatCode="General">
                  <c:v>378.46800000000002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5-4921-9726-706332C7427F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Volumenes!$CK$47:$CV$47</c:f>
              <c:numCache>
                <c:formatCode>0.00</c:formatCode>
                <c:ptCount val="12"/>
                <c:pt idx="0">
                  <c:v>103.187</c:v>
                </c:pt>
                <c:pt idx="1">
                  <c:v>88.028000000000006</c:v>
                </c:pt>
                <c:pt idx="2">
                  <c:v>85.325000000000003</c:v>
                </c:pt>
                <c:pt idx="3">
                  <c:v>78.605000000000004</c:v>
                </c:pt>
                <c:pt idx="4">
                  <c:v>68.701999999999998</c:v>
                </c:pt>
                <c:pt idx="5" formatCode="General">
                  <c:v>73.945999999999998</c:v>
                </c:pt>
                <c:pt idx="6" formatCode="General">
                  <c:v>73.533000000000001</c:v>
                </c:pt>
                <c:pt idx="7" formatCode="General">
                  <c:v>88.956000000000003</c:v>
                </c:pt>
                <c:pt idx="8" formatCode="General">
                  <c:v>111.878</c:v>
                </c:pt>
                <c:pt idx="9" formatCode="General">
                  <c:v>120.285</c:v>
                </c:pt>
                <c:pt idx="10" formatCode="General">
                  <c:v>120.136</c:v>
                </c:pt>
                <c:pt idx="11" formatCode="General">
                  <c:v>117.3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45-4921-9726-706332C7427F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Volumenes!$CK$48:$CV$48</c:f>
              <c:numCache>
                <c:formatCode>0.00</c:formatCode>
                <c:ptCount val="12"/>
                <c:pt idx="0">
                  <c:v>90.24</c:v>
                </c:pt>
                <c:pt idx="1">
                  <c:v>65.06</c:v>
                </c:pt>
                <c:pt idx="2">
                  <c:v>50.18</c:v>
                </c:pt>
                <c:pt idx="3">
                  <c:v>45.46</c:v>
                </c:pt>
                <c:pt idx="4">
                  <c:v>44.9</c:v>
                </c:pt>
                <c:pt idx="5" formatCode="General">
                  <c:v>65.62</c:v>
                </c:pt>
                <c:pt idx="6" formatCode="General">
                  <c:v>82.74</c:v>
                </c:pt>
                <c:pt idx="7" formatCode="General">
                  <c:v>103.06</c:v>
                </c:pt>
                <c:pt idx="8" formatCode="General">
                  <c:v>113.07</c:v>
                </c:pt>
                <c:pt idx="9" formatCode="General">
                  <c:v>111.3</c:v>
                </c:pt>
                <c:pt idx="10" formatCode="General">
                  <c:v>110.12</c:v>
                </c:pt>
                <c:pt idx="11" formatCode="General">
                  <c:v>94.02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5-4921-9726-706332C7427F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Volumenes!$CK$49:$CV$49</c:f>
              <c:numCache>
                <c:formatCode>0.00</c:formatCode>
                <c:ptCount val="12"/>
                <c:pt idx="0">
                  <c:v>65.090999999999994</c:v>
                </c:pt>
                <c:pt idx="1">
                  <c:v>50.929000000000002</c:v>
                </c:pt>
                <c:pt idx="2">
                  <c:v>32.765999999999998</c:v>
                </c:pt>
                <c:pt idx="3">
                  <c:v>20.91</c:v>
                </c:pt>
                <c:pt idx="4">
                  <c:v>16.311</c:v>
                </c:pt>
                <c:pt idx="5" formatCode="General">
                  <c:v>9.1229999999999993</c:v>
                </c:pt>
                <c:pt idx="6" formatCode="General">
                  <c:v>13.814</c:v>
                </c:pt>
                <c:pt idx="7" formatCode="General">
                  <c:v>36.835000000000001</c:v>
                </c:pt>
                <c:pt idx="8" formatCode="General">
                  <c:v>61.680999999999997</c:v>
                </c:pt>
                <c:pt idx="9" formatCode="General">
                  <c:v>67.331999999999994</c:v>
                </c:pt>
                <c:pt idx="10" formatCode="General">
                  <c:v>67.331999999999994</c:v>
                </c:pt>
                <c:pt idx="11" formatCode="General">
                  <c:v>65.271000000000001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45-4921-9726-706332C7427F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Volumenes!$CK$50:$CV$50</c:f>
              <c:numCache>
                <c:formatCode>0.00</c:formatCode>
                <c:ptCount val="12"/>
                <c:pt idx="0">
                  <c:v>39.906999999999996</c:v>
                </c:pt>
                <c:pt idx="1">
                  <c:v>29.716000000000001</c:v>
                </c:pt>
                <c:pt idx="2">
                  <c:v>19.184999999999999</c:v>
                </c:pt>
                <c:pt idx="3">
                  <c:v>14.847</c:v>
                </c:pt>
                <c:pt idx="4">
                  <c:v>13.403</c:v>
                </c:pt>
                <c:pt idx="5" formatCode="General">
                  <c:v>19.864000000000001</c:v>
                </c:pt>
                <c:pt idx="6" formatCode="General">
                  <c:v>22.741</c:v>
                </c:pt>
                <c:pt idx="7" formatCode="General">
                  <c:v>34.567999999999998</c:v>
                </c:pt>
                <c:pt idx="8" formatCode="General">
                  <c:v>45.506</c:v>
                </c:pt>
                <c:pt idx="9" formatCode="General">
                  <c:v>47.521000000000001</c:v>
                </c:pt>
                <c:pt idx="10" formatCode="General">
                  <c:v>46.103999999999999</c:v>
                </c:pt>
                <c:pt idx="11" formatCode="General">
                  <c:v>39.299999999999997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45-4921-9726-706332C74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1392"/>
        <c:axId val="266079432"/>
      </c:lineChart>
      <c:catAx>
        <c:axId val="266081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9432"/>
        <c:crosses val="autoZero"/>
        <c:auto val="1"/>
        <c:lblAlgn val="ctr"/>
        <c:lblOffset val="100"/>
        <c:noMultiLvlLbl val="0"/>
      </c:catAx>
      <c:valAx>
        <c:axId val="266079432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1392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7861482114625102"/>
          <c:h val="0.1227411636444328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	Oct2021 - Set2022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Volumenes!$CY$43:$DJ$43</c:f>
              <c:numCache>
                <c:formatCode>0.00</c:formatCode>
                <c:ptCount val="12"/>
                <c:pt idx="0">
                  <c:v>211.5</c:v>
                </c:pt>
                <c:pt idx="1">
                  <c:v>162.19999999999999</c:v>
                </c:pt>
                <c:pt idx="2">
                  <c:v>232.2</c:v>
                </c:pt>
                <c:pt idx="3">
                  <c:v>190.4</c:v>
                </c:pt>
                <c:pt idx="4">
                  <c:v>215.1</c:v>
                </c:pt>
                <c:pt idx="5" formatCode="General">
                  <c:v>364.4</c:v>
                </c:pt>
                <c:pt idx="6" formatCode="General">
                  <c:v>399.6</c:v>
                </c:pt>
                <c:pt idx="7" formatCode="General">
                  <c:v>444.9</c:v>
                </c:pt>
                <c:pt idx="8" formatCode="General">
                  <c:v>445.5</c:v>
                </c:pt>
                <c:pt idx="9" formatCode="General">
                  <c:v>445.5</c:v>
                </c:pt>
                <c:pt idx="10" formatCode="General">
                  <c:v>406.1</c:v>
                </c:pt>
                <c:pt idx="11" formatCode="General">
                  <c:v>323.7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F-4C47-AF75-9AD752F528B2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Volumenes!$CY$44:$DJ$44</c:f>
              <c:numCache>
                <c:formatCode>0.00</c:formatCode>
                <c:ptCount val="12"/>
                <c:pt idx="0">
                  <c:v>81.28</c:v>
                </c:pt>
                <c:pt idx="1">
                  <c:v>60.822000000000003</c:v>
                </c:pt>
                <c:pt idx="2">
                  <c:v>31.501999999999999</c:v>
                </c:pt>
                <c:pt idx="3">
                  <c:v>109.703</c:v>
                </c:pt>
                <c:pt idx="4">
                  <c:v>286.72699999999998</c:v>
                </c:pt>
                <c:pt idx="5" formatCode="General">
                  <c:v>308.83</c:v>
                </c:pt>
                <c:pt idx="6" formatCode="General">
                  <c:v>292.48899999999998</c:v>
                </c:pt>
                <c:pt idx="7" formatCode="General">
                  <c:v>302.959</c:v>
                </c:pt>
                <c:pt idx="8" formatCode="General">
                  <c:v>277.02100000000002</c:v>
                </c:pt>
                <c:pt idx="9" formatCode="General">
                  <c:v>216.952</c:v>
                </c:pt>
                <c:pt idx="10" formatCode="General">
                  <c:v>170.34800000000001</c:v>
                </c:pt>
                <c:pt idx="11" formatCode="General">
                  <c:v>131.60091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F-4C47-AF75-9AD752F528B2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Volumenes!$CY$45:$DJ$45</c:f>
              <c:numCache>
                <c:formatCode>0.00</c:formatCode>
                <c:ptCount val="12"/>
                <c:pt idx="0">
                  <c:v>239.422</c:v>
                </c:pt>
                <c:pt idx="1">
                  <c:v>236.29599999999999</c:v>
                </c:pt>
                <c:pt idx="2">
                  <c:v>233.18600000000001</c:v>
                </c:pt>
                <c:pt idx="3">
                  <c:v>237.77699999999999</c:v>
                </c:pt>
                <c:pt idx="4">
                  <c:v>239.73</c:v>
                </c:pt>
                <c:pt idx="5" formatCode="General">
                  <c:v>242.99</c:v>
                </c:pt>
                <c:pt idx="6" formatCode="General">
                  <c:v>241.23599999999999</c:v>
                </c:pt>
                <c:pt idx="7" formatCode="General">
                  <c:v>238.37799999999999</c:v>
                </c:pt>
                <c:pt idx="8" formatCode="General">
                  <c:v>236.75200000000001</c:v>
                </c:pt>
                <c:pt idx="9" formatCode="General">
                  <c:v>234.53700000000001</c:v>
                </c:pt>
                <c:pt idx="10" formatCode="General">
                  <c:v>232.215</c:v>
                </c:pt>
                <c:pt idx="11" formatCode="General">
                  <c:v>229.53700000000001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F-4C47-AF75-9AD752F528B2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Volumenes!$CY$46:$DJ$46</c:f>
              <c:numCache>
                <c:formatCode>0.00</c:formatCode>
                <c:ptCount val="12"/>
                <c:pt idx="0">
                  <c:v>320.86104</c:v>
                </c:pt>
                <c:pt idx="1">
                  <c:v>309.20857000000001</c:v>
                </c:pt>
                <c:pt idx="2">
                  <c:v>303.83922999999999</c:v>
                </c:pt>
                <c:pt idx="3">
                  <c:v>248.75013999999999</c:v>
                </c:pt>
                <c:pt idx="4">
                  <c:v>296.41221999999999</c:v>
                </c:pt>
                <c:pt idx="5" formatCode="General">
                  <c:v>390.41106000000002</c:v>
                </c:pt>
                <c:pt idx="6" formatCode="General">
                  <c:v>382.34757000000002</c:v>
                </c:pt>
                <c:pt idx="7" formatCode="General">
                  <c:v>379.49709000000001</c:v>
                </c:pt>
                <c:pt idx="8" formatCode="General">
                  <c:v>378.46800000000002</c:v>
                </c:pt>
                <c:pt idx="9" formatCode="General">
                  <c:v>354.46341999999999</c:v>
                </c:pt>
                <c:pt idx="10" formatCode="General">
                  <c:v>327.54539</c:v>
                </c:pt>
                <c:pt idx="11" formatCode="General">
                  <c:v>302.5625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7F-4C47-AF75-9AD752F528B2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Volumenes!$CY$47:$DJ$47</c:f>
              <c:numCache>
                <c:formatCode>0.00</c:formatCode>
                <c:ptCount val="12"/>
                <c:pt idx="0">
                  <c:v>78.605000000000004</c:v>
                </c:pt>
                <c:pt idx="1">
                  <c:v>68.701999999999998</c:v>
                </c:pt>
                <c:pt idx="2">
                  <c:v>73.945999999999998</c:v>
                </c:pt>
                <c:pt idx="3">
                  <c:v>73.533000000000001</c:v>
                </c:pt>
                <c:pt idx="4">
                  <c:v>88.956000000000003</c:v>
                </c:pt>
                <c:pt idx="5" formatCode="General">
                  <c:v>111.878</c:v>
                </c:pt>
                <c:pt idx="6" formatCode="General">
                  <c:v>120.285</c:v>
                </c:pt>
                <c:pt idx="7" formatCode="General">
                  <c:v>120.136</c:v>
                </c:pt>
                <c:pt idx="8" formatCode="General">
                  <c:v>117.3</c:v>
                </c:pt>
                <c:pt idx="9" formatCode="General">
                  <c:v>107.5</c:v>
                </c:pt>
                <c:pt idx="10" formatCode="General">
                  <c:v>93.7</c:v>
                </c:pt>
                <c:pt idx="11" formatCode="General">
                  <c:v>79.161000000000001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7F-4C47-AF75-9AD752F528B2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Volumenes!$CY$48:$DJ$48</c:f>
              <c:numCache>
                <c:formatCode>0.00</c:formatCode>
                <c:ptCount val="12"/>
                <c:pt idx="0">
                  <c:v>45.46</c:v>
                </c:pt>
                <c:pt idx="1">
                  <c:v>44.9</c:v>
                </c:pt>
                <c:pt idx="2">
                  <c:v>65.62</c:v>
                </c:pt>
                <c:pt idx="3">
                  <c:v>82.74</c:v>
                </c:pt>
                <c:pt idx="4">
                  <c:v>103.06</c:v>
                </c:pt>
                <c:pt idx="5" formatCode="General">
                  <c:v>113.07</c:v>
                </c:pt>
                <c:pt idx="6" formatCode="General">
                  <c:v>111.3</c:v>
                </c:pt>
                <c:pt idx="7" formatCode="General">
                  <c:v>110.12</c:v>
                </c:pt>
                <c:pt idx="8" formatCode="General">
                  <c:v>94.02</c:v>
                </c:pt>
                <c:pt idx="9" formatCode="General">
                  <c:v>91.4</c:v>
                </c:pt>
                <c:pt idx="10" formatCode="General">
                  <c:v>74.150000000000006</c:v>
                </c:pt>
                <c:pt idx="11" formatCode="General">
                  <c:v>50.18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7F-4C47-AF75-9AD752F528B2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Volumenes!$CY$49:$DJ$49</c:f>
              <c:numCache>
                <c:formatCode>0.00</c:formatCode>
                <c:ptCount val="12"/>
                <c:pt idx="0">
                  <c:v>20.91</c:v>
                </c:pt>
                <c:pt idx="1">
                  <c:v>16.311</c:v>
                </c:pt>
                <c:pt idx="2">
                  <c:v>9.1229999999999993</c:v>
                </c:pt>
                <c:pt idx="3">
                  <c:v>13.814</c:v>
                </c:pt>
                <c:pt idx="4">
                  <c:v>36.835000000000001</c:v>
                </c:pt>
                <c:pt idx="5" formatCode="General">
                  <c:v>61.680999999999997</c:v>
                </c:pt>
                <c:pt idx="6" formatCode="General">
                  <c:v>67.331999999999994</c:v>
                </c:pt>
                <c:pt idx="7" formatCode="General">
                  <c:v>67.331999999999994</c:v>
                </c:pt>
                <c:pt idx="8" formatCode="General">
                  <c:v>65.271000000000001</c:v>
                </c:pt>
                <c:pt idx="9" formatCode="General">
                  <c:v>58.627000000000002</c:v>
                </c:pt>
                <c:pt idx="10" formatCode="General">
                  <c:v>39.697000000000003</c:v>
                </c:pt>
                <c:pt idx="11" formatCode="General">
                  <c:v>20.411000000000001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7F-4C47-AF75-9AD752F528B2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Volumenes!$CY$50:$DJ$50</c:f>
              <c:numCache>
                <c:formatCode>0.00</c:formatCode>
                <c:ptCount val="12"/>
                <c:pt idx="0">
                  <c:v>14.847</c:v>
                </c:pt>
                <c:pt idx="1">
                  <c:v>13.403</c:v>
                </c:pt>
                <c:pt idx="2">
                  <c:v>19.864000000000001</c:v>
                </c:pt>
                <c:pt idx="3">
                  <c:v>22.741</c:v>
                </c:pt>
                <c:pt idx="4">
                  <c:v>34.567999999999998</c:v>
                </c:pt>
                <c:pt idx="5" formatCode="General">
                  <c:v>45.506</c:v>
                </c:pt>
                <c:pt idx="6" formatCode="General">
                  <c:v>47.521000000000001</c:v>
                </c:pt>
                <c:pt idx="7" formatCode="General">
                  <c:v>46.103999999999999</c:v>
                </c:pt>
                <c:pt idx="8" formatCode="General">
                  <c:v>39.299999999999997</c:v>
                </c:pt>
                <c:pt idx="9" formatCode="General">
                  <c:v>30.5</c:v>
                </c:pt>
                <c:pt idx="10" formatCode="General">
                  <c:v>20.5</c:v>
                </c:pt>
                <c:pt idx="11" formatCode="General">
                  <c:v>13.416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7F-4C47-AF75-9AD752F52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0608"/>
        <c:axId val="266075904"/>
      </c:lineChart>
      <c:catAx>
        <c:axId val="26608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5904"/>
        <c:crosses val="autoZero"/>
        <c:auto val="1"/>
        <c:lblAlgn val="ctr"/>
        <c:lblOffset val="100"/>
        <c:noMultiLvlLbl val="0"/>
      </c:catAx>
      <c:valAx>
        <c:axId val="266075904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0608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	Ene2022 - Dic2022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Volumenes!$DM$43:$DX$43</c:f>
              <c:numCache>
                <c:formatCode>0.00</c:formatCode>
                <c:ptCount val="12"/>
                <c:pt idx="0">
                  <c:v>190.4</c:v>
                </c:pt>
                <c:pt idx="1">
                  <c:v>215.1</c:v>
                </c:pt>
                <c:pt idx="2">
                  <c:v>364.4</c:v>
                </c:pt>
                <c:pt idx="3">
                  <c:v>399.6</c:v>
                </c:pt>
                <c:pt idx="4">
                  <c:v>444.9</c:v>
                </c:pt>
                <c:pt idx="5">
                  <c:v>445.5</c:v>
                </c:pt>
                <c:pt idx="6">
                  <c:v>445.5</c:v>
                </c:pt>
                <c:pt idx="7">
                  <c:v>406.1</c:v>
                </c:pt>
                <c:pt idx="8">
                  <c:v>323.7</c:v>
                </c:pt>
                <c:pt idx="9">
                  <c:v>237</c:v>
                </c:pt>
                <c:pt idx="10">
                  <c:v>122.9</c:v>
                </c:pt>
                <c:pt idx="11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4-4C7D-8C68-599C8EAC49DE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Volumenes!$DM$44:$DX$44</c:f>
              <c:numCache>
                <c:formatCode>0.00</c:formatCode>
                <c:ptCount val="12"/>
                <c:pt idx="0">
                  <c:v>109.703</c:v>
                </c:pt>
                <c:pt idx="1">
                  <c:v>286.72699999999998</c:v>
                </c:pt>
                <c:pt idx="2">
                  <c:v>308.83</c:v>
                </c:pt>
                <c:pt idx="3">
                  <c:v>292.48899999999998</c:v>
                </c:pt>
                <c:pt idx="4">
                  <c:v>302.959</c:v>
                </c:pt>
                <c:pt idx="5">
                  <c:v>277.02100000000002</c:v>
                </c:pt>
                <c:pt idx="6">
                  <c:v>216.952</c:v>
                </c:pt>
                <c:pt idx="7">
                  <c:v>170.34800000000001</c:v>
                </c:pt>
                <c:pt idx="8">
                  <c:v>131.60091</c:v>
                </c:pt>
                <c:pt idx="9">
                  <c:v>82.927639999999997</c:v>
                </c:pt>
                <c:pt idx="10">
                  <c:v>32.224020000000003</c:v>
                </c:pt>
                <c:pt idx="11">
                  <c:v>28.62932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84-4C7D-8C68-599C8EAC49DE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Volumenes!$DM$45:$DX$45</c:f>
              <c:numCache>
                <c:formatCode>0.00</c:formatCode>
                <c:ptCount val="12"/>
                <c:pt idx="0">
                  <c:v>237.77699999999999</c:v>
                </c:pt>
                <c:pt idx="1">
                  <c:v>239.73</c:v>
                </c:pt>
                <c:pt idx="2">
                  <c:v>242.99</c:v>
                </c:pt>
                <c:pt idx="3">
                  <c:v>241.23599999999999</c:v>
                </c:pt>
                <c:pt idx="4">
                  <c:v>238.37799999999999</c:v>
                </c:pt>
                <c:pt idx="5">
                  <c:v>236.75200000000001</c:v>
                </c:pt>
                <c:pt idx="6">
                  <c:v>234.53700000000001</c:v>
                </c:pt>
                <c:pt idx="7">
                  <c:v>232.215</c:v>
                </c:pt>
                <c:pt idx="8">
                  <c:v>229.53700000000001</c:v>
                </c:pt>
                <c:pt idx="9">
                  <c:v>226.816</c:v>
                </c:pt>
                <c:pt idx="10">
                  <c:v>225.292</c:v>
                </c:pt>
                <c:pt idx="11">
                  <c:v>225.351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84-4C7D-8C68-599C8EAC49DE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Volumenes!$DM$46:$DX$46</c:f>
              <c:numCache>
                <c:formatCode>0.00</c:formatCode>
                <c:ptCount val="12"/>
                <c:pt idx="0">
                  <c:v>248.75013999999999</c:v>
                </c:pt>
                <c:pt idx="1">
                  <c:v>296.41221999999999</c:v>
                </c:pt>
                <c:pt idx="2">
                  <c:v>390.41106000000002</c:v>
                </c:pt>
                <c:pt idx="3">
                  <c:v>382.34757000000002</c:v>
                </c:pt>
                <c:pt idx="4">
                  <c:v>379.49709000000001</c:v>
                </c:pt>
                <c:pt idx="5">
                  <c:v>378.46800000000002</c:v>
                </c:pt>
                <c:pt idx="6">
                  <c:v>354.46341999999999</c:v>
                </c:pt>
                <c:pt idx="7">
                  <c:v>327.54539</c:v>
                </c:pt>
                <c:pt idx="8">
                  <c:v>302.5625</c:v>
                </c:pt>
                <c:pt idx="9">
                  <c:v>262.54615000000001</c:v>
                </c:pt>
                <c:pt idx="10">
                  <c:v>200.72095999999999</c:v>
                </c:pt>
                <c:pt idx="11">
                  <c:v>97.586600000000004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84-4C7D-8C68-599C8EAC49DE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Volumenes!$DM$47:$DX$47</c:f>
              <c:numCache>
                <c:formatCode>0.00</c:formatCode>
                <c:ptCount val="12"/>
                <c:pt idx="0">
                  <c:v>73.533000000000001</c:v>
                </c:pt>
                <c:pt idx="1">
                  <c:v>88.956000000000003</c:v>
                </c:pt>
                <c:pt idx="2">
                  <c:v>111.878</c:v>
                </c:pt>
                <c:pt idx="3">
                  <c:v>120.285</c:v>
                </c:pt>
                <c:pt idx="4">
                  <c:v>120.136</c:v>
                </c:pt>
                <c:pt idx="5">
                  <c:v>117.3</c:v>
                </c:pt>
                <c:pt idx="6">
                  <c:v>107.5</c:v>
                </c:pt>
                <c:pt idx="7">
                  <c:v>93.7</c:v>
                </c:pt>
                <c:pt idx="8">
                  <c:v>79.161000000000001</c:v>
                </c:pt>
                <c:pt idx="9">
                  <c:v>65.945999999999998</c:v>
                </c:pt>
                <c:pt idx="10">
                  <c:v>47.863</c:v>
                </c:pt>
                <c:pt idx="11">
                  <c:v>36.299999999999997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84-4C7D-8C68-599C8EAC49DE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Volumenes!$DM$48:$DX$48</c:f>
              <c:numCache>
                <c:formatCode>0.00</c:formatCode>
                <c:ptCount val="12"/>
                <c:pt idx="0">
                  <c:v>82.74</c:v>
                </c:pt>
                <c:pt idx="1">
                  <c:v>103.06</c:v>
                </c:pt>
                <c:pt idx="2">
                  <c:v>113.07</c:v>
                </c:pt>
                <c:pt idx="3">
                  <c:v>111.3</c:v>
                </c:pt>
                <c:pt idx="4">
                  <c:v>110.12</c:v>
                </c:pt>
                <c:pt idx="5">
                  <c:v>94.02</c:v>
                </c:pt>
                <c:pt idx="6">
                  <c:v>91.4</c:v>
                </c:pt>
                <c:pt idx="7">
                  <c:v>74.150000000000006</c:v>
                </c:pt>
                <c:pt idx="8">
                  <c:v>50.18</c:v>
                </c:pt>
                <c:pt idx="9">
                  <c:v>33.880000000000003</c:v>
                </c:pt>
                <c:pt idx="10">
                  <c:v>19.2</c:v>
                </c:pt>
                <c:pt idx="11">
                  <c:v>22.98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84-4C7D-8C68-599C8EAC49DE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Volumenes!$DM$49:$DX$49</c:f>
              <c:numCache>
                <c:formatCode>0.00</c:formatCode>
                <c:ptCount val="12"/>
                <c:pt idx="0">
                  <c:v>13.814</c:v>
                </c:pt>
                <c:pt idx="1">
                  <c:v>36.835000000000001</c:v>
                </c:pt>
                <c:pt idx="2">
                  <c:v>61.680999999999997</c:v>
                </c:pt>
                <c:pt idx="3">
                  <c:v>67.331999999999994</c:v>
                </c:pt>
                <c:pt idx="4">
                  <c:v>67.331999999999994</c:v>
                </c:pt>
                <c:pt idx="5">
                  <c:v>65.271000000000001</c:v>
                </c:pt>
                <c:pt idx="6">
                  <c:v>58.627000000000002</c:v>
                </c:pt>
                <c:pt idx="7">
                  <c:v>39.697000000000003</c:v>
                </c:pt>
                <c:pt idx="8">
                  <c:v>20.411000000000001</c:v>
                </c:pt>
                <c:pt idx="9">
                  <c:v>9.8940000000000001</c:v>
                </c:pt>
                <c:pt idx="10">
                  <c:v>6.21</c:v>
                </c:pt>
                <c:pt idx="11">
                  <c:v>9.3940000000000001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84-4C7D-8C68-599C8EAC49DE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Volumenes!$DM$50:$DX$50</c:f>
              <c:numCache>
                <c:formatCode>0.00</c:formatCode>
                <c:ptCount val="12"/>
                <c:pt idx="0">
                  <c:v>22.741</c:v>
                </c:pt>
                <c:pt idx="1">
                  <c:v>34.567999999999998</c:v>
                </c:pt>
                <c:pt idx="2">
                  <c:v>45.506</c:v>
                </c:pt>
                <c:pt idx="3">
                  <c:v>47.521000000000001</c:v>
                </c:pt>
                <c:pt idx="4">
                  <c:v>46.103999999999999</c:v>
                </c:pt>
                <c:pt idx="5">
                  <c:v>39.299999999999997</c:v>
                </c:pt>
                <c:pt idx="6">
                  <c:v>30.5</c:v>
                </c:pt>
                <c:pt idx="7">
                  <c:v>20.5</c:v>
                </c:pt>
                <c:pt idx="8">
                  <c:v>13.416</c:v>
                </c:pt>
                <c:pt idx="9">
                  <c:v>9.6850000000000005</c:v>
                </c:pt>
                <c:pt idx="10">
                  <c:v>7.5629999999999997</c:v>
                </c:pt>
                <c:pt idx="11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84-4C7D-8C68-599C8EAC4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2960"/>
        <c:axId val="264189496"/>
      </c:lineChart>
      <c:catAx>
        <c:axId val="26608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4189496"/>
        <c:crosses val="autoZero"/>
        <c:auto val="1"/>
        <c:lblAlgn val="ctr"/>
        <c:lblOffset val="100"/>
        <c:noMultiLvlLbl val="0"/>
      </c:catAx>
      <c:valAx>
        <c:axId val="26418949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296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Ene2021 - Dic2021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Volumenes!$BH$43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Volumenes!$BI$43:$BT$43</c:f>
              <c:numCache>
                <c:formatCode>General</c:formatCode>
                <c:ptCount val="12"/>
                <c:pt idx="0">
                  <c:v>178.5</c:v>
                </c:pt>
                <c:pt idx="1">
                  <c:v>139.9</c:v>
                </c:pt>
                <c:pt idx="2">
                  <c:v>364.9</c:v>
                </c:pt>
                <c:pt idx="3" formatCode="0.00">
                  <c:v>390.1</c:v>
                </c:pt>
                <c:pt idx="4" formatCode="0.00">
                  <c:v>428.8</c:v>
                </c:pt>
                <c:pt idx="5" formatCode="0.00">
                  <c:v>445.5</c:v>
                </c:pt>
                <c:pt idx="6" formatCode="0.00">
                  <c:v>432.2</c:v>
                </c:pt>
                <c:pt idx="7" formatCode="0.00">
                  <c:v>360.1</c:v>
                </c:pt>
                <c:pt idx="8" formatCode="0.00">
                  <c:v>286.5</c:v>
                </c:pt>
                <c:pt idx="9" formatCode="0.00">
                  <c:v>211.5</c:v>
                </c:pt>
                <c:pt idx="10" formatCode="0.00">
                  <c:v>162.19999999999999</c:v>
                </c:pt>
                <c:pt idx="11">
                  <c:v>232.2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3-499D-968B-4A21BB4B2D35}"/>
            </c:ext>
          </c:extLst>
        </c:ser>
        <c:ser>
          <c:idx val="1"/>
          <c:order val="1"/>
          <c:tx>
            <c:strRef>
              <c:f>Volumenes!$BH$44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Volumenes!$BI$44:$BT$44</c:f>
              <c:numCache>
                <c:formatCode>General</c:formatCode>
                <c:ptCount val="12"/>
                <c:pt idx="0">
                  <c:v>201.905</c:v>
                </c:pt>
                <c:pt idx="1">
                  <c:v>275.32</c:v>
                </c:pt>
                <c:pt idx="2">
                  <c:v>308.83</c:v>
                </c:pt>
                <c:pt idx="3" formatCode="0.00">
                  <c:v>304.71600000000001</c:v>
                </c:pt>
                <c:pt idx="4" formatCode="0.00">
                  <c:v>308.83</c:v>
                </c:pt>
                <c:pt idx="5" formatCode="0.00">
                  <c:v>274.18799999999999</c:v>
                </c:pt>
                <c:pt idx="6" formatCode="0.00">
                  <c:v>221.161</c:v>
                </c:pt>
                <c:pt idx="7" formatCode="0.00">
                  <c:v>173.28700000000001</c:v>
                </c:pt>
                <c:pt idx="8" formatCode="0.00">
                  <c:v>119.41800000000001</c:v>
                </c:pt>
                <c:pt idx="9" formatCode="0.00">
                  <c:v>81.28</c:v>
                </c:pt>
                <c:pt idx="10" formatCode="0.00">
                  <c:v>60.822000000000003</c:v>
                </c:pt>
                <c:pt idx="11">
                  <c:v>31.501999999999999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3-499D-968B-4A21BB4B2D35}"/>
            </c:ext>
          </c:extLst>
        </c:ser>
        <c:ser>
          <c:idx val="2"/>
          <c:order val="2"/>
          <c:tx>
            <c:strRef>
              <c:f>Volumenes!$BH$45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Volumenes!$BI$45:$BT$45</c:f>
              <c:numCache>
                <c:formatCode>General</c:formatCode>
                <c:ptCount val="12"/>
                <c:pt idx="0">
                  <c:v>249.352</c:v>
                </c:pt>
                <c:pt idx="1">
                  <c:v>258.71699999999998</c:v>
                </c:pt>
                <c:pt idx="2">
                  <c:v>252.595</c:v>
                </c:pt>
                <c:pt idx="3" formatCode="0.00">
                  <c:v>252.53800000000001</c:v>
                </c:pt>
                <c:pt idx="4" formatCode="0.00">
                  <c:v>250.655</c:v>
                </c:pt>
                <c:pt idx="5" formatCode="0.00">
                  <c:v>249.291</c:v>
                </c:pt>
                <c:pt idx="6" formatCode="0.00">
                  <c:v>247.34200000000001</c:v>
                </c:pt>
                <c:pt idx="7" formatCode="0.00">
                  <c:v>245.065</c:v>
                </c:pt>
                <c:pt idx="8" formatCode="0.00">
                  <c:v>242.66900000000001</c:v>
                </c:pt>
                <c:pt idx="9" formatCode="0.00">
                  <c:v>239.422</c:v>
                </c:pt>
                <c:pt idx="10" formatCode="0.00">
                  <c:v>236.29599999999999</c:v>
                </c:pt>
                <c:pt idx="11">
                  <c:v>233.18600000000001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43-499D-968B-4A21BB4B2D35}"/>
            </c:ext>
          </c:extLst>
        </c:ser>
        <c:ser>
          <c:idx val="3"/>
          <c:order val="3"/>
          <c:tx>
            <c:strRef>
              <c:f>Volumenes!$BH$46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Volumenes!$BI$46:$BT$46</c:f>
              <c:numCache>
                <c:formatCode>General</c:formatCode>
                <c:ptCount val="12"/>
                <c:pt idx="0">
                  <c:v>188.66354000000001</c:v>
                </c:pt>
                <c:pt idx="1">
                  <c:v>152.2039</c:v>
                </c:pt>
                <c:pt idx="2">
                  <c:v>343.44128999999998</c:v>
                </c:pt>
                <c:pt idx="3" formatCode="0.00">
                  <c:v>379.38267000000002</c:v>
                </c:pt>
                <c:pt idx="4" formatCode="0.00">
                  <c:v>370.37139999999999</c:v>
                </c:pt>
                <c:pt idx="5" formatCode="0.00">
                  <c:v>367.10442</c:v>
                </c:pt>
                <c:pt idx="6" formatCode="0.00">
                  <c:v>350.88285000000002</c:v>
                </c:pt>
                <c:pt idx="7" formatCode="0.00">
                  <c:v>325.47014000000001</c:v>
                </c:pt>
                <c:pt idx="8" formatCode="0.00">
                  <c:v>308.49245999999999</c:v>
                </c:pt>
                <c:pt idx="9" formatCode="0.00">
                  <c:v>320.86104</c:v>
                </c:pt>
                <c:pt idx="10" formatCode="0.00">
                  <c:v>309.20857000000001</c:v>
                </c:pt>
                <c:pt idx="11">
                  <c:v>303.83922999999999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43-499D-968B-4A21BB4B2D35}"/>
            </c:ext>
          </c:extLst>
        </c:ser>
        <c:ser>
          <c:idx val="4"/>
          <c:order val="4"/>
          <c:tx>
            <c:strRef>
              <c:f>Volumenes!$BH$47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Volumenes!$BI$47:$BT$47</c:f>
              <c:numCache>
                <c:formatCode>General</c:formatCode>
                <c:ptCount val="12"/>
                <c:pt idx="0">
                  <c:v>89.097999999999999</c:v>
                </c:pt>
                <c:pt idx="1">
                  <c:v>101.008</c:v>
                </c:pt>
                <c:pt idx="2">
                  <c:v>118.5</c:v>
                </c:pt>
                <c:pt idx="3" formatCode="0.00">
                  <c:v>121.28100000000001</c:v>
                </c:pt>
                <c:pt idx="4" formatCode="0.00">
                  <c:v>120.733</c:v>
                </c:pt>
                <c:pt idx="5" formatCode="0.00">
                  <c:v>119.688</c:v>
                </c:pt>
                <c:pt idx="6" formatCode="0.00">
                  <c:v>103.187</c:v>
                </c:pt>
                <c:pt idx="7" formatCode="0.00">
                  <c:v>88.028000000000006</c:v>
                </c:pt>
                <c:pt idx="8" formatCode="0.00">
                  <c:v>85.325000000000003</c:v>
                </c:pt>
                <c:pt idx="9" formatCode="0.00">
                  <c:v>78.605000000000004</c:v>
                </c:pt>
                <c:pt idx="10" formatCode="0.00">
                  <c:v>68.701999999999998</c:v>
                </c:pt>
                <c:pt idx="11">
                  <c:v>73.945999999999998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43-499D-968B-4A21BB4B2D35}"/>
            </c:ext>
          </c:extLst>
        </c:ser>
        <c:ser>
          <c:idx val="5"/>
          <c:order val="5"/>
          <c:tx>
            <c:strRef>
              <c:f>Volumenes!$BH$48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Volumenes!$BI$48:$BT$48</c:f>
              <c:numCache>
                <c:formatCode>General</c:formatCode>
                <c:ptCount val="12"/>
                <c:pt idx="0">
                  <c:v>63.93</c:v>
                </c:pt>
                <c:pt idx="1">
                  <c:v>80.150000000000006</c:v>
                </c:pt>
                <c:pt idx="2">
                  <c:v>92.13</c:v>
                </c:pt>
                <c:pt idx="3" formatCode="0.00">
                  <c:v>99.41</c:v>
                </c:pt>
                <c:pt idx="4" formatCode="0.00">
                  <c:v>99.06</c:v>
                </c:pt>
                <c:pt idx="5" formatCode="0.00">
                  <c:v>98.09</c:v>
                </c:pt>
                <c:pt idx="6" formatCode="0.00">
                  <c:v>90.24</c:v>
                </c:pt>
                <c:pt idx="7" formatCode="0.00">
                  <c:v>65.06</c:v>
                </c:pt>
                <c:pt idx="8" formatCode="0.00">
                  <c:v>50.18</c:v>
                </c:pt>
                <c:pt idx="9" formatCode="0.00">
                  <c:v>45.46</c:v>
                </c:pt>
                <c:pt idx="10" formatCode="0.00">
                  <c:v>44.9</c:v>
                </c:pt>
                <c:pt idx="11">
                  <c:v>65.62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43-499D-968B-4A21BB4B2D35}"/>
            </c:ext>
          </c:extLst>
        </c:ser>
        <c:ser>
          <c:idx val="6"/>
          <c:order val="6"/>
          <c:tx>
            <c:strRef>
              <c:f>Volumenes!$BH$49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Volumenes!$BI$49:$BT$49</c:f>
              <c:numCache>
                <c:formatCode>General</c:formatCode>
                <c:ptCount val="12"/>
                <c:pt idx="0">
                  <c:v>20.646999999999998</c:v>
                </c:pt>
                <c:pt idx="1">
                  <c:v>26.204999999999998</c:v>
                </c:pt>
                <c:pt idx="2">
                  <c:v>60.362000000000002</c:v>
                </c:pt>
                <c:pt idx="3" formatCode="0.00">
                  <c:v>67.078670000000002</c:v>
                </c:pt>
                <c:pt idx="4" formatCode="0.00">
                  <c:v>67.331999999999994</c:v>
                </c:pt>
                <c:pt idx="5" formatCode="0.00">
                  <c:v>67.224000000000004</c:v>
                </c:pt>
                <c:pt idx="6" formatCode="0.00">
                  <c:v>65.090999999999994</c:v>
                </c:pt>
                <c:pt idx="7" formatCode="0.00">
                  <c:v>50.929000000000002</c:v>
                </c:pt>
                <c:pt idx="8" formatCode="0.00">
                  <c:v>32.765999999999998</c:v>
                </c:pt>
                <c:pt idx="9" formatCode="0.00">
                  <c:v>20.91</c:v>
                </c:pt>
                <c:pt idx="10" formatCode="0.00">
                  <c:v>16.311</c:v>
                </c:pt>
                <c:pt idx="11">
                  <c:v>9.1229999999999993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43-499D-968B-4A21BB4B2D35}"/>
            </c:ext>
          </c:extLst>
        </c:ser>
        <c:ser>
          <c:idx val="7"/>
          <c:order val="7"/>
          <c:tx>
            <c:strRef>
              <c:f>Volumenes!$BH$50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Volumenes!$BI$50:$BT$50</c:f>
              <c:numCache>
                <c:formatCode>General</c:formatCode>
                <c:ptCount val="12"/>
                <c:pt idx="0">
                  <c:v>27.33</c:v>
                </c:pt>
                <c:pt idx="1">
                  <c:v>33.216000000000001</c:v>
                </c:pt>
                <c:pt idx="2">
                  <c:v>44.5</c:v>
                </c:pt>
                <c:pt idx="3" formatCode="0.00">
                  <c:v>48.982999999999997</c:v>
                </c:pt>
                <c:pt idx="4" formatCode="0.00">
                  <c:v>43.369</c:v>
                </c:pt>
                <c:pt idx="5" formatCode="0.00">
                  <c:v>45.429000000000002</c:v>
                </c:pt>
                <c:pt idx="6" formatCode="0.00">
                  <c:v>39.906999999999996</c:v>
                </c:pt>
                <c:pt idx="7" formatCode="0.00">
                  <c:v>29.716000000000001</c:v>
                </c:pt>
                <c:pt idx="8" formatCode="0.00">
                  <c:v>19.184999999999999</c:v>
                </c:pt>
                <c:pt idx="9" formatCode="0.00">
                  <c:v>14.847</c:v>
                </c:pt>
                <c:pt idx="10" formatCode="0.00">
                  <c:v>13.403</c:v>
                </c:pt>
                <c:pt idx="11">
                  <c:v>19.864000000000001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43-499D-968B-4A21BB4B2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69192"/>
        <c:axId val="267265272"/>
      </c:lineChart>
      <c:catAx>
        <c:axId val="267269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7265272"/>
        <c:crosses val="autoZero"/>
        <c:auto val="1"/>
        <c:lblAlgn val="ctr"/>
        <c:lblOffset val="100"/>
        <c:noMultiLvlLbl val="0"/>
      </c:catAx>
      <c:valAx>
        <c:axId val="267265272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7269192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Abr2022 - Mar2023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Volumenes!$D$115:$O$115</c:f>
              <c:numCache>
                <c:formatCode>0.00</c:formatCode>
                <c:ptCount val="12"/>
                <c:pt idx="0">
                  <c:v>399.6</c:v>
                </c:pt>
                <c:pt idx="1">
                  <c:v>444.9</c:v>
                </c:pt>
                <c:pt idx="2">
                  <c:v>445.5</c:v>
                </c:pt>
                <c:pt idx="3">
                  <c:v>445.5</c:v>
                </c:pt>
                <c:pt idx="4">
                  <c:v>406.1</c:v>
                </c:pt>
                <c:pt idx="5">
                  <c:v>323.7</c:v>
                </c:pt>
                <c:pt idx="6">
                  <c:v>237</c:v>
                </c:pt>
                <c:pt idx="7">
                  <c:v>122.9</c:v>
                </c:pt>
                <c:pt idx="8">
                  <c:v>77</c:v>
                </c:pt>
                <c:pt idx="9" formatCode="General">
                  <c:v>137.5</c:v>
                </c:pt>
                <c:pt idx="10" formatCode="General">
                  <c:v>256.10000000000002</c:v>
                </c:pt>
                <c:pt idx="11" formatCode="General">
                  <c:v>300.3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9-4903-BF08-450201C96719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Volumenes!$D$116:$O$116</c:f>
              <c:numCache>
                <c:formatCode>0.00</c:formatCode>
                <c:ptCount val="12"/>
                <c:pt idx="0">
                  <c:v>292.48899999999998</c:v>
                </c:pt>
                <c:pt idx="1">
                  <c:v>302.959</c:v>
                </c:pt>
                <c:pt idx="2">
                  <c:v>277.02100000000002</c:v>
                </c:pt>
                <c:pt idx="3">
                  <c:v>216.952</c:v>
                </c:pt>
                <c:pt idx="4">
                  <c:v>170.34800000000001</c:v>
                </c:pt>
                <c:pt idx="5">
                  <c:v>131.60091</c:v>
                </c:pt>
                <c:pt idx="6">
                  <c:v>82.927639999999997</c:v>
                </c:pt>
                <c:pt idx="7">
                  <c:v>32.224020000000003</c:v>
                </c:pt>
                <c:pt idx="8">
                  <c:v>28.62932</c:v>
                </c:pt>
                <c:pt idx="9" formatCode="General">
                  <c:v>37.216999049999998</c:v>
                </c:pt>
                <c:pt idx="10" formatCode="General">
                  <c:v>107.59600067138599</c:v>
                </c:pt>
                <c:pt idx="11" formatCode="General">
                  <c:v>196.28300476074199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9-4903-BF08-450201C96719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Volumenes!$D$117:$O$117</c:f>
              <c:numCache>
                <c:formatCode>0.00</c:formatCode>
                <c:ptCount val="12"/>
                <c:pt idx="0">
                  <c:v>241.23599999999999</c:v>
                </c:pt>
                <c:pt idx="1">
                  <c:v>238.37799999999999</c:v>
                </c:pt>
                <c:pt idx="2">
                  <c:v>236.75200000000001</c:v>
                </c:pt>
                <c:pt idx="3">
                  <c:v>234.53700000000001</c:v>
                </c:pt>
                <c:pt idx="4">
                  <c:v>232.215</c:v>
                </c:pt>
                <c:pt idx="5">
                  <c:v>229.53700000000001</c:v>
                </c:pt>
                <c:pt idx="6">
                  <c:v>226.816</c:v>
                </c:pt>
                <c:pt idx="7">
                  <c:v>225.292</c:v>
                </c:pt>
                <c:pt idx="8">
                  <c:v>225.351</c:v>
                </c:pt>
                <c:pt idx="9" formatCode="General">
                  <c:v>225.21699520000001</c:v>
                </c:pt>
                <c:pt idx="10" formatCode="General">
                  <c:v>231.69900512695301</c:v>
                </c:pt>
                <c:pt idx="11" formatCode="General">
                  <c:v>235.41600036621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9-4903-BF08-450201C96719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Volumenes!$D$118:$O$118</c:f>
              <c:numCache>
                <c:formatCode>0.00</c:formatCode>
                <c:ptCount val="12"/>
                <c:pt idx="0">
                  <c:v>382.34757000000002</c:v>
                </c:pt>
                <c:pt idx="1">
                  <c:v>379.49709000000001</c:v>
                </c:pt>
                <c:pt idx="2">
                  <c:v>378.46800000000002</c:v>
                </c:pt>
                <c:pt idx="3">
                  <c:v>354.46341999999999</c:v>
                </c:pt>
                <c:pt idx="4">
                  <c:v>327.54539</c:v>
                </c:pt>
                <c:pt idx="5">
                  <c:v>302.5625</c:v>
                </c:pt>
                <c:pt idx="6">
                  <c:v>262.54615000000001</c:v>
                </c:pt>
                <c:pt idx="7">
                  <c:v>200.72095999999999</c:v>
                </c:pt>
                <c:pt idx="8">
                  <c:v>97.586600000000004</c:v>
                </c:pt>
                <c:pt idx="9" formatCode="General">
                  <c:v>69.292999269999996</c:v>
                </c:pt>
                <c:pt idx="10" formatCode="General">
                  <c:v>105.13500213623</c:v>
                </c:pt>
                <c:pt idx="11" formatCode="General">
                  <c:v>378.03900146484301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B9-4903-BF08-450201C96719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Volumenes!$D$119:$O$119</c:f>
              <c:numCache>
                <c:formatCode>0.00</c:formatCode>
                <c:ptCount val="12"/>
                <c:pt idx="0">
                  <c:v>120.285</c:v>
                </c:pt>
                <c:pt idx="1">
                  <c:v>120.136</c:v>
                </c:pt>
                <c:pt idx="2">
                  <c:v>117.3</c:v>
                </c:pt>
                <c:pt idx="3">
                  <c:v>107.5</c:v>
                </c:pt>
                <c:pt idx="4">
                  <c:v>93.7</c:v>
                </c:pt>
                <c:pt idx="5">
                  <c:v>79.161000000000001</c:v>
                </c:pt>
                <c:pt idx="6">
                  <c:v>65.945999999999998</c:v>
                </c:pt>
                <c:pt idx="7">
                  <c:v>47.863</c:v>
                </c:pt>
                <c:pt idx="8">
                  <c:v>36.299999999999997</c:v>
                </c:pt>
                <c:pt idx="9" formatCode="General">
                  <c:v>42.7</c:v>
                </c:pt>
                <c:pt idx="10" formatCode="General">
                  <c:v>61.78</c:v>
                </c:pt>
                <c:pt idx="11" formatCode="General">
                  <c:v>79.95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B9-4903-BF08-450201C96719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Volumenes!$D$120:$O$120</c:f>
              <c:numCache>
                <c:formatCode>0.00</c:formatCode>
                <c:ptCount val="12"/>
                <c:pt idx="0">
                  <c:v>111.3</c:v>
                </c:pt>
                <c:pt idx="1">
                  <c:v>110.12</c:v>
                </c:pt>
                <c:pt idx="2">
                  <c:v>94.02</c:v>
                </c:pt>
                <c:pt idx="3">
                  <c:v>91.4</c:v>
                </c:pt>
                <c:pt idx="4">
                  <c:v>74.150000000000006</c:v>
                </c:pt>
                <c:pt idx="5">
                  <c:v>50.18</c:v>
                </c:pt>
                <c:pt idx="6">
                  <c:v>33.880000000000003</c:v>
                </c:pt>
                <c:pt idx="7">
                  <c:v>19.2</c:v>
                </c:pt>
                <c:pt idx="8">
                  <c:v>22.98</c:v>
                </c:pt>
                <c:pt idx="9" formatCode="General">
                  <c:v>30.329999919999999</c:v>
                </c:pt>
                <c:pt idx="10" formatCode="General">
                  <c:v>39.380001068115199</c:v>
                </c:pt>
                <c:pt idx="11" formatCode="General">
                  <c:v>48.509998321533203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B9-4903-BF08-450201C96719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Volumenes!$D$121:$O$121</c:f>
              <c:numCache>
                <c:formatCode>0.00</c:formatCode>
                <c:ptCount val="12"/>
                <c:pt idx="0">
                  <c:v>67.331999999999994</c:v>
                </c:pt>
                <c:pt idx="1">
                  <c:v>67.331999999999994</c:v>
                </c:pt>
                <c:pt idx="2">
                  <c:v>65.271000000000001</c:v>
                </c:pt>
                <c:pt idx="3">
                  <c:v>58.627000000000002</c:v>
                </c:pt>
                <c:pt idx="4">
                  <c:v>39.697000000000003</c:v>
                </c:pt>
                <c:pt idx="5">
                  <c:v>20.411000000000001</c:v>
                </c:pt>
                <c:pt idx="6">
                  <c:v>9.8940000000000001</c:v>
                </c:pt>
                <c:pt idx="7">
                  <c:v>6.21</c:v>
                </c:pt>
                <c:pt idx="8">
                  <c:v>9.3940000000000001</c:v>
                </c:pt>
                <c:pt idx="9" formatCode="General">
                  <c:v>22.992000000000001</c:v>
                </c:pt>
                <c:pt idx="10" formatCode="General">
                  <c:v>46.31</c:v>
                </c:pt>
                <c:pt idx="11" formatCode="General">
                  <c:v>61.253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B9-4903-BF08-450201C96719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Volumenes!$D$122:$O$122</c:f>
              <c:numCache>
                <c:formatCode>0.00</c:formatCode>
                <c:ptCount val="12"/>
                <c:pt idx="0">
                  <c:v>47.521000000000001</c:v>
                </c:pt>
                <c:pt idx="1">
                  <c:v>46.103999999999999</c:v>
                </c:pt>
                <c:pt idx="2">
                  <c:v>39.299999999999997</c:v>
                </c:pt>
                <c:pt idx="3">
                  <c:v>30.5</c:v>
                </c:pt>
                <c:pt idx="4">
                  <c:v>20.5</c:v>
                </c:pt>
                <c:pt idx="5">
                  <c:v>13.416</c:v>
                </c:pt>
                <c:pt idx="6">
                  <c:v>9.6850000000000005</c:v>
                </c:pt>
                <c:pt idx="7">
                  <c:v>7.5629999999999997</c:v>
                </c:pt>
                <c:pt idx="8">
                  <c:v>9.1999999999999993</c:v>
                </c:pt>
                <c:pt idx="9" formatCode="General">
                  <c:v>15.125</c:v>
                </c:pt>
                <c:pt idx="10" formatCode="General">
                  <c:v>21.799999237060501</c:v>
                </c:pt>
                <c:pt idx="11" formatCode="General">
                  <c:v>40.3489990234375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B9-4903-BF08-450201C96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Jul2022 - Jun2023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Volumenes!$S$115:$AD$115</c:f>
              <c:numCache>
                <c:formatCode>0.00</c:formatCode>
                <c:ptCount val="12"/>
                <c:pt idx="0">
                  <c:v>445.5</c:v>
                </c:pt>
                <c:pt idx="1">
                  <c:v>406.1</c:v>
                </c:pt>
                <c:pt idx="2">
                  <c:v>323.7</c:v>
                </c:pt>
                <c:pt idx="3">
                  <c:v>237</c:v>
                </c:pt>
                <c:pt idx="4">
                  <c:v>122.9</c:v>
                </c:pt>
                <c:pt idx="5">
                  <c:v>77</c:v>
                </c:pt>
                <c:pt idx="6" formatCode="General">
                  <c:v>137.5</c:v>
                </c:pt>
                <c:pt idx="7" formatCode="General">
                  <c:v>256.10000000000002</c:v>
                </c:pt>
                <c:pt idx="8" formatCode="General">
                  <c:v>300.3</c:v>
                </c:pt>
                <c:pt idx="9" formatCode="General">
                  <c:v>210.1</c:v>
                </c:pt>
                <c:pt idx="10" formatCode="General">
                  <c:v>444.9</c:v>
                </c:pt>
                <c:pt idx="11" formatCode="General">
                  <c:v>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9-4AA0-85FE-0909FF2B847B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Volumenes!$S$116:$AD$116</c:f>
              <c:numCache>
                <c:formatCode>0.00</c:formatCode>
                <c:ptCount val="12"/>
                <c:pt idx="0">
                  <c:v>216.952</c:v>
                </c:pt>
                <c:pt idx="1">
                  <c:v>170.34800000000001</c:v>
                </c:pt>
                <c:pt idx="2">
                  <c:v>131.60091</c:v>
                </c:pt>
                <c:pt idx="3">
                  <c:v>82.927639999999997</c:v>
                </c:pt>
                <c:pt idx="4">
                  <c:v>32.224020000000003</c:v>
                </c:pt>
                <c:pt idx="5">
                  <c:v>28.62932</c:v>
                </c:pt>
                <c:pt idx="6" formatCode="General">
                  <c:v>37.216999049999998</c:v>
                </c:pt>
                <c:pt idx="7" formatCode="General">
                  <c:v>107.59600067138599</c:v>
                </c:pt>
                <c:pt idx="8" formatCode="General">
                  <c:v>196.28300476074199</c:v>
                </c:pt>
                <c:pt idx="9" formatCode="General">
                  <c:v>236.09016</c:v>
                </c:pt>
                <c:pt idx="10" formatCode="General">
                  <c:v>238.78827000000001</c:v>
                </c:pt>
                <c:pt idx="11" formatCode="General">
                  <c:v>230.72327000000001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9-4AA0-85FE-0909FF2B847B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Volumenes!$S$117:$AD$117</c:f>
              <c:numCache>
                <c:formatCode>0.00</c:formatCode>
                <c:ptCount val="12"/>
                <c:pt idx="0">
                  <c:v>234.53700000000001</c:v>
                </c:pt>
                <c:pt idx="1">
                  <c:v>232.215</c:v>
                </c:pt>
                <c:pt idx="2">
                  <c:v>229.53700000000001</c:v>
                </c:pt>
                <c:pt idx="3">
                  <c:v>226.816</c:v>
                </c:pt>
                <c:pt idx="4">
                  <c:v>225.292</c:v>
                </c:pt>
                <c:pt idx="5">
                  <c:v>225.351</c:v>
                </c:pt>
                <c:pt idx="6" formatCode="General">
                  <c:v>225.21699520000001</c:v>
                </c:pt>
                <c:pt idx="7" formatCode="General">
                  <c:v>231.69900512695301</c:v>
                </c:pt>
                <c:pt idx="8" formatCode="General">
                  <c:v>235.41600036621</c:v>
                </c:pt>
                <c:pt idx="9" formatCode="General">
                  <c:v>236.166</c:v>
                </c:pt>
                <c:pt idx="10" formatCode="General">
                  <c:v>234.40799999999999</c:v>
                </c:pt>
                <c:pt idx="11" formatCode="General">
                  <c:v>232.47300000000001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9-4AA0-85FE-0909FF2B847B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Volumenes!$S$118:$AD$118</c:f>
              <c:numCache>
                <c:formatCode>0.00</c:formatCode>
                <c:ptCount val="12"/>
                <c:pt idx="0">
                  <c:v>354.46341999999999</c:v>
                </c:pt>
                <c:pt idx="1">
                  <c:v>327.54539</c:v>
                </c:pt>
                <c:pt idx="2">
                  <c:v>302.5625</c:v>
                </c:pt>
                <c:pt idx="3">
                  <c:v>262.54615000000001</c:v>
                </c:pt>
                <c:pt idx="4">
                  <c:v>200.72095999999999</c:v>
                </c:pt>
                <c:pt idx="5">
                  <c:v>97.586600000000004</c:v>
                </c:pt>
                <c:pt idx="6" formatCode="General">
                  <c:v>69.292999269999996</c:v>
                </c:pt>
                <c:pt idx="7" formatCode="General">
                  <c:v>105.13500213623</c:v>
                </c:pt>
                <c:pt idx="8" formatCode="General">
                  <c:v>378.03900146484301</c:v>
                </c:pt>
                <c:pt idx="9" formatCode="General">
                  <c:v>386.93342000000001</c:v>
                </c:pt>
                <c:pt idx="10" formatCode="General">
                  <c:v>380.11234000000002</c:v>
                </c:pt>
                <c:pt idx="11" formatCode="General">
                  <c:v>374.88779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B9-4AA0-85FE-0909FF2B847B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Volumenes!$S$119:$AD$119</c:f>
              <c:numCache>
                <c:formatCode>0.00</c:formatCode>
                <c:ptCount val="12"/>
                <c:pt idx="0">
                  <c:v>107.5</c:v>
                </c:pt>
                <c:pt idx="1">
                  <c:v>93.7</c:v>
                </c:pt>
                <c:pt idx="2">
                  <c:v>79.161000000000001</c:v>
                </c:pt>
                <c:pt idx="3">
                  <c:v>65.945999999999998</c:v>
                </c:pt>
                <c:pt idx="4">
                  <c:v>47.863</c:v>
                </c:pt>
                <c:pt idx="5">
                  <c:v>36.299999999999997</c:v>
                </c:pt>
                <c:pt idx="6" formatCode="General">
                  <c:v>42.7</c:v>
                </c:pt>
                <c:pt idx="7" formatCode="General">
                  <c:v>61.78</c:v>
                </c:pt>
                <c:pt idx="8" formatCode="General">
                  <c:v>79.95</c:v>
                </c:pt>
                <c:pt idx="9" formatCode="General">
                  <c:v>87.9</c:v>
                </c:pt>
                <c:pt idx="10" formatCode="General">
                  <c:v>90.5</c:v>
                </c:pt>
                <c:pt idx="11" formatCode="General">
                  <c:v>90.995000000000005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B9-4AA0-85FE-0909FF2B847B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Volumenes!$S$120:$AD$120</c:f>
              <c:numCache>
                <c:formatCode>0.00</c:formatCode>
                <c:ptCount val="12"/>
                <c:pt idx="0">
                  <c:v>91.4</c:v>
                </c:pt>
                <c:pt idx="1">
                  <c:v>74.150000000000006</c:v>
                </c:pt>
                <c:pt idx="2">
                  <c:v>50.18</c:v>
                </c:pt>
                <c:pt idx="3">
                  <c:v>33.880000000000003</c:v>
                </c:pt>
                <c:pt idx="4">
                  <c:v>19.2</c:v>
                </c:pt>
                <c:pt idx="5">
                  <c:v>22.98</c:v>
                </c:pt>
                <c:pt idx="6" formatCode="General">
                  <c:v>30.329999919999999</c:v>
                </c:pt>
                <c:pt idx="7" formatCode="General">
                  <c:v>39.380001068115199</c:v>
                </c:pt>
                <c:pt idx="8" formatCode="General">
                  <c:v>48.509998321533203</c:v>
                </c:pt>
                <c:pt idx="9" formatCode="General">
                  <c:v>54.65</c:v>
                </c:pt>
                <c:pt idx="10" formatCode="General">
                  <c:v>57.45</c:v>
                </c:pt>
                <c:pt idx="11" formatCode="General">
                  <c:v>56.61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9-4AA0-85FE-0909FF2B847B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Volumenes!$S$121:$AD$121</c:f>
              <c:numCache>
                <c:formatCode>0.00</c:formatCode>
                <c:ptCount val="12"/>
                <c:pt idx="0">
                  <c:v>58.627000000000002</c:v>
                </c:pt>
                <c:pt idx="1">
                  <c:v>39.697000000000003</c:v>
                </c:pt>
                <c:pt idx="2">
                  <c:v>20.411000000000001</c:v>
                </c:pt>
                <c:pt idx="3">
                  <c:v>9.8940000000000001</c:v>
                </c:pt>
                <c:pt idx="4">
                  <c:v>6.21</c:v>
                </c:pt>
                <c:pt idx="5">
                  <c:v>9.3940000000000001</c:v>
                </c:pt>
                <c:pt idx="6" formatCode="General">
                  <c:v>22.992000000000001</c:v>
                </c:pt>
                <c:pt idx="7" formatCode="General">
                  <c:v>46.31</c:v>
                </c:pt>
                <c:pt idx="8" formatCode="General">
                  <c:v>61.253</c:v>
                </c:pt>
                <c:pt idx="9" formatCode="General">
                  <c:v>66.716999999999999</c:v>
                </c:pt>
                <c:pt idx="10" formatCode="General">
                  <c:v>66.716999999999999</c:v>
                </c:pt>
                <c:pt idx="11" formatCode="General">
                  <c:v>65.668000000000006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B9-4AA0-85FE-0909FF2B847B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Volumenes!$S$122:$AD$122</c:f>
              <c:numCache>
                <c:formatCode>0.00</c:formatCode>
                <c:ptCount val="12"/>
                <c:pt idx="0">
                  <c:v>30.5</c:v>
                </c:pt>
                <c:pt idx="1">
                  <c:v>20.5</c:v>
                </c:pt>
                <c:pt idx="2">
                  <c:v>13.416</c:v>
                </c:pt>
                <c:pt idx="3">
                  <c:v>9.6850000000000005</c:v>
                </c:pt>
                <c:pt idx="4">
                  <c:v>7.5629999999999997</c:v>
                </c:pt>
                <c:pt idx="5">
                  <c:v>9.1999999999999993</c:v>
                </c:pt>
                <c:pt idx="6" formatCode="General">
                  <c:v>15.125</c:v>
                </c:pt>
                <c:pt idx="7" formatCode="General">
                  <c:v>21.799999237060501</c:v>
                </c:pt>
                <c:pt idx="8" formatCode="General">
                  <c:v>40.3489990234375</c:v>
                </c:pt>
                <c:pt idx="9" formatCode="General">
                  <c:v>43.8</c:v>
                </c:pt>
                <c:pt idx="10" formatCode="General">
                  <c:v>43.097999999999999</c:v>
                </c:pt>
                <c:pt idx="11" formatCode="General">
                  <c:v>38.326000000000001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B9-4AA0-85FE-0909FF2B8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Oct2022 - Set2023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Volumenes!$AG$115:$AR$115</c:f>
              <c:numCache>
                <c:formatCode>0.00</c:formatCode>
                <c:ptCount val="12"/>
                <c:pt idx="0">
                  <c:v>237</c:v>
                </c:pt>
                <c:pt idx="1">
                  <c:v>122.9</c:v>
                </c:pt>
                <c:pt idx="2">
                  <c:v>77</c:v>
                </c:pt>
                <c:pt idx="3" formatCode="General">
                  <c:v>137.5</c:v>
                </c:pt>
                <c:pt idx="4" formatCode="General">
                  <c:v>256.10000000000002</c:v>
                </c:pt>
                <c:pt idx="5" formatCode="General">
                  <c:v>300.3</c:v>
                </c:pt>
                <c:pt idx="6" formatCode="General">
                  <c:v>210.1</c:v>
                </c:pt>
                <c:pt idx="7" formatCode="General">
                  <c:v>444.9</c:v>
                </c:pt>
                <c:pt idx="8" formatCode="General">
                  <c:v>445.5</c:v>
                </c:pt>
                <c:pt idx="9" formatCode="0.0000">
                  <c:v>435.6</c:v>
                </c:pt>
                <c:pt idx="10" formatCode="0.0000">
                  <c:v>385</c:v>
                </c:pt>
                <c:pt idx="11" formatCode="0.0000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4-4F2A-9170-54590AE4420D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Volumenes!$AG$116:$AR$116</c:f>
              <c:numCache>
                <c:formatCode>0.00</c:formatCode>
                <c:ptCount val="12"/>
                <c:pt idx="0">
                  <c:v>82.927639999999997</c:v>
                </c:pt>
                <c:pt idx="1">
                  <c:v>32.224020000000003</c:v>
                </c:pt>
                <c:pt idx="2">
                  <c:v>28.62932</c:v>
                </c:pt>
                <c:pt idx="3" formatCode="General">
                  <c:v>37.216999049999998</c:v>
                </c:pt>
                <c:pt idx="4" formatCode="General">
                  <c:v>107.59600067138599</c:v>
                </c:pt>
                <c:pt idx="5" formatCode="General">
                  <c:v>196.28300476074199</c:v>
                </c:pt>
                <c:pt idx="6" formatCode="General">
                  <c:v>236.09016</c:v>
                </c:pt>
                <c:pt idx="7" formatCode="General">
                  <c:v>238.78827000000001</c:v>
                </c:pt>
                <c:pt idx="8" formatCode="General">
                  <c:v>230.72327000000001</c:v>
                </c:pt>
                <c:pt idx="9" formatCode="0.0000">
                  <c:v>195.77423999999999</c:v>
                </c:pt>
                <c:pt idx="10" formatCode="0.0000">
                  <c:v>139.41777999999999</c:v>
                </c:pt>
                <c:pt idx="11" formatCode="0.0000">
                  <c:v>105.78248000000001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4-4F2A-9170-54590AE4420D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Volumenes!$AG$117:$AR$117</c:f>
              <c:numCache>
                <c:formatCode>0.00</c:formatCode>
                <c:ptCount val="12"/>
                <c:pt idx="0">
                  <c:v>226.816</c:v>
                </c:pt>
                <c:pt idx="1">
                  <c:v>225.292</c:v>
                </c:pt>
                <c:pt idx="2">
                  <c:v>225.351</c:v>
                </c:pt>
                <c:pt idx="3" formatCode="General">
                  <c:v>225.21699520000001</c:v>
                </c:pt>
                <c:pt idx="4" formatCode="General">
                  <c:v>231.69900512695301</c:v>
                </c:pt>
                <c:pt idx="5" formatCode="General">
                  <c:v>235.41600036621</c:v>
                </c:pt>
                <c:pt idx="6" formatCode="General">
                  <c:v>236.166</c:v>
                </c:pt>
                <c:pt idx="7" formatCode="General">
                  <c:v>234.40799999999999</c:v>
                </c:pt>
                <c:pt idx="8" formatCode="General">
                  <c:v>232.47300000000001</c:v>
                </c:pt>
                <c:pt idx="9" formatCode="0.0000">
                  <c:v>230.80799999999999</c:v>
                </c:pt>
                <c:pt idx="10" formatCode="0.0000">
                  <c:v>229.15700000000001</c:v>
                </c:pt>
                <c:pt idx="11" formatCode="0.0000">
                  <c:v>226.876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4-4F2A-9170-54590AE4420D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Volumenes!$AG$118:$AR$118</c:f>
              <c:numCache>
                <c:formatCode>0.00</c:formatCode>
                <c:ptCount val="12"/>
                <c:pt idx="0">
                  <c:v>262.54615000000001</c:v>
                </c:pt>
                <c:pt idx="1">
                  <c:v>200.72095999999999</c:v>
                </c:pt>
                <c:pt idx="2">
                  <c:v>97.586600000000004</c:v>
                </c:pt>
                <c:pt idx="3" formatCode="General">
                  <c:v>69.292999269999996</c:v>
                </c:pt>
                <c:pt idx="4" formatCode="General">
                  <c:v>105.13500213623</c:v>
                </c:pt>
                <c:pt idx="5" formatCode="General">
                  <c:v>378.03900146484301</c:v>
                </c:pt>
                <c:pt idx="6" formatCode="General">
                  <c:v>386.93342000000001</c:v>
                </c:pt>
                <c:pt idx="7" formatCode="General">
                  <c:v>380.11234000000002</c:v>
                </c:pt>
                <c:pt idx="8" formatCode="General">
                  <c:v>374.88779</c:v>
                </c:pt>
                <c:pt idx="9" formatCode="0.0000">
                  <c:v>353.64319999999998</c:v>
                </c:pt>
                <c:pt idx="10" formatCode="0.0000">
                  <c:v>323.72125999999997</c:v>
                </c:pt>
                <c:pt idx="11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94-4F2A-9170-54590AE4420D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Volumenes!$AG$119:$AR$119</c:f>
              <c:numCache>
                <c:formatCode>0.00</c:formatCode>
                <c:ptCount val="12"/>
                <c:pt idx="0">
                  <c:v>65.945999999999998</c:v>
                </c:pt>
                <c:pt idx="1">
                  <c:v>47.863</c:v>
                </c:pt>
                <c:pt idx="2">
                  <c:v>36.299999999999997</c:v>
                </c:pt>
                <c:pt idx="3" formatCode="General">
                  <c:v>42.7</c:v>
                </c:pt>
                <c:pt idx="4" formatCode="General">
                  <c:v>61.78</c:v>
                </c:pt>
                <c:pt idx="5" formatCode="General">
                  <c:v>79.95</c:v>
                </c:pt>
                <c:pt idx="6" formatCode="General">
                  <c:v>87.9</c:v>
                </c:pt>
                <c:pt idx="7" formatCode="General">
                  <c:v>90.5</c:v>
                </c:pt>
                <c:pt idx="8" formatCode="General">
                  <c:v>90.995000000000005</c:v>
                </c:pt>
                <c:pt idx="9" formatCode="0.0000">
                  <c:v>87.35</c:v>
                </c:pt>
                <c:pt idx="10" formatCode="0.0000">
                  <c:v>81.501000000000005</c:v>
                </c:pt>
                <c:pt idx="11" formatCode="0.0000">
                  <c:v>76.707999999999998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94-4F2A-9170-54590AE4420D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Volumenes!$AG$120:$AR$120</c:f>
              <c:numCache>
                <c:formatCode>0.00</c:formatCode>
                <c:ptCount val="12"/>
                <c:pt idx="0">
                  <c:v>33.880000000000003</c:v>
                </c:pt>
                <c:pt idx="1">
                  <c:v>19.2</c:v>
                </c:pt>
                <c:pt idx="2">
                  <c:v>22.98</c:v>
                </c:pt>
                <c:pt idx="3" formatCode="General">
                  <c:v>30.329999919999999</c:v>
                </c:pt>
                <c:pt idx="4" formatCode="General">
                  <c:v>39.380001068115199</c:v>
                </c:pt>
                <c:pt idx="5" formatCode="General">
                  <c:v>48.509998321533203</c:v>
                </c:pt>
                <c:pt idx="6" formatCode="General">
                  <c:v>54.65</c:v>
                </c:pt>
                <c:pt idx="7" formatCode="General">
                  <c:v>57.45</c:v>
                </c:pt>
                <c:pt idx="8" formatCode="General">
                  <c:v>56.61</c:v>
                </c:pt>
                <c:pt idx="9" formatCode="0.0000">
                  <c:v>46.57</c:v>
                </c:pt>
                <c:pt idx="10" formatCode="0.0000">
                  <c:v>36.35</c:v>
                </c:pt>
                <c:pt idx="11" formatCode="0.0000">
                  <c:v>28.96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94-4F2A-9170-54590AE4420D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Volumenes!$AG$121:$AR$121</c:f>
              <c:numCache>
                <c:formatCode>0.00</c:formatCode>
                <c:ptCount val="12"/>
                <c:pt idx="0">
                  <c:v>9.8940000000000001</c:v>
                </c:pt>
                <c:pt idx="1">
                  <c:v>6.21</c:v>
                </c:pt>
                <c:pt idx="2">
                  <c:v>9.3940000000000001</c:v>
                </c:pt>
                <c:pt idx="3" formatCode="General">
                  <c:v>22.992000000000001</c:v>
                </c:pt>
                <c:pt idx="4" formatCode="General">
                  <c:v>46.31</c:v>
                </c:pt>
                <c:pt idx="5" formatCode="General">
                  <c:v>61.253</c:v>
                </c:pt>
                <c:pt idx="6" formatCode="General">
                  <c:v>66.716999999999999</c:v>
                </c:pt>
                <c:pt idx="7" formatCode="General">
                  <c:v>66.716999999999999</c:v>
                </c:pt>
                <c:pt idx="8" formatCode="General">
                  <c:v>65.668000000000006</c:v>
                </c:pt>
                <c:pt idx="9" formatCode="0.0000">
                  <c:v>47.856999999999999</c:v>
                </c:pt>
                <c:pt idx="10" formatCode="0.0000">
                  <c:v>31.245000000000001</c:v>
                </c:pt>
                <c:pt idx="11" formatCode="0.0000">
                  <c:v>20.123000000000001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94-4F2A-9170-54590AE4420D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Volumenes!$AG$122:$AR$122</c:f>
              <c:numCache>
                <c:formatCode>0.00</c:formatCode>
                <c:ptCount val="12"/>
                <c:pt idx="0">
                  <c:v>9.6850000000000005</c:v>
                </c:pt>
                <c:pt idx="1">
                  <c:v>7.5629999999999997</c:v>
                </c:pt>
                <c:pt idx="2">
                  <c:v>9.1999999999999993</c:v>
                </c:pt>
                <c:pt idx="3" formatCode="General">
                  <c:v>15.125</c:v>
                </c:pt>
                <c:pt idx="4" formatCode="General">
                  <c:v>21.799999237060501</c:v>
                </c:pt>
                <c:pt idx="5" formatCode="General">
                  <c:v>40.3489990234375</c:v>
                </c:pt>
                <c:pt idx="6" formatCode="General">
                  <c:v>43.8</c:v>
                </c:pt>
                <c:pt idx="7" formatCode="General">
                  <c:v>43.097999999999999</c:v>
                </c:pt>
                <c:pt idx="8" formatCode="General">
                  <c:v>38.326000000000001</c:v>
                </c:pt>
                <c:pt idx="9" formatCode="0.0000">
                  <c:v>31.004999999999999</c:v>
                </c:pt>
                <c:pt idx="10" formatCode="0.0000">
                  <c:v>19.812000000000001</c:v>
                </c:pt>
                <c:pt idx="11" formatCode="0.0000">
                  <c:v>11.797000000000001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94-4F2A-9170-54590AE44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solidFill>
                  <a:schemeClr val="tx1"/>
                </a:solidFill>
              </a:rPr>
              <a:t>INDICES DE EVALUACIÓN DE MANTENIMIENTO MAYOR </a:t>
            </a:r>
          </a:p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solidFill>
                  <a:schemeClr val="tx1"/>
                </a:solidFill>
              </a:rPr>
              <a:t>CUARTO TRIMESTRE 2024</a:t>
            </a:r>
            <a:endParaRPr lang="es-ES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2806358812135383"/>
          <c:y val="1.3577122514051564E-2"/>
        </c:manualLayout>
      </c:layout>
      <c:overlay val="0"/>
      <c:spPr>
        <a:noFill/>
        <a:ln w="3175">
          <a:solidFill>
            <a:schemeClr val="bg1">
              <a:lumMod val="85000"/>
            </a:schemeClr>
          </a:solidFill>
          <a:prstDash val="sysDash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242169399409382"/>
          <c:y val="0.13327977362282148"/>
          <c:w val="0.86261634326276881"/>
          <c:h val="0.70777814952598617"/>
        </c:manualLayout>
      </c:layout>
      <c:lineChart>
        <c:grouping val="standard"/>
        <c:varyColors val="0"/>
        <c:ser>
          <c:idx val="0"/>
          <c:order val="0"/>
          <c:tx>
            <c:strRef>
              <c:f>'FACTORES DE COMPLIMIENTO'!$G$3</c:f>
              <c:strCache>
                <c:ptCount val="1"/>
                <c:pt idx="0">
                  <c:v>F1</c:v>
                </c:pt>
              </c:strCache>
            </c:strRef>
          </c:tx>
          <c:spPr>
            <a:ln w="9525" cap="rnd" cmpd="sng">
              <a:solidFill>
                <a:srgbClr val="C00000"/>
              </a:solidFill>
              <a:bevel/>
            </a:ln>
            <a:effectLst/>
          </c:spPr>
          <c:marker>
            <c:symbol val="circle"/>
            <c:size val="3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9.5289857513183418E-2"/>
                  <c:y val="3.8447258590085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F4-4D41-BDF6-B67B4D53D46A}"/>
                </c:ext>
              </c:extLst>
            </c:dLbl>
            <c:dLbl>
              <c:idx val="1"/>
              <c:layout>
                <c:manualLayout>
                  <c:x val="-8.9567450516650202E-2"/>
                  <c:y val="3.740817679340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F4-4D41-BDF6-B67B4D53D46A}"/>
                </c:ext>
              </c:extLst>
            </c:dLbl>
            <c:dLbl>
              <c:idx val="2"/>
              <c:layout>
                <c:manualLayout>
                  <c:x val="-3.9393883904046877E-2"/>
                  <c:y val="3.06362243340783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64493682475737"/>
                      <c:h val="4.5248166401490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2F4-4D41-BDF6-B67B4D53D46A}"/>
                </c:ext>
              </c:extLst>
            </c:dLbl>
            <c:dLbl>
              <c:idx val="3"/>
              <c:layout>
                <c:manualLayout>
                  <c:x val="-3.3730158730158728E-2"/>
                  <c:y val="-1.5984007601842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F4-4D41-BDF6-B67B4D53D46A}"/>
                </c:ext>
              </c:extLst>
            </c:dLbl>
            <c:dLbl>
              <c:idx val="4"/>
              <c:layout>
                <c:manualLayout>
                  <c:x val="-2.4715611815376834E-2"/>
                  <c:y val="2.9304013936712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F4-4D41-BDF6-B67B4D53D46A}"/>
                </c:ext>
              </c:extLst>
            </c:dLbl>
            <c:dLbl>
              <c:idx val="5"/>
              <c:layout>
                <c:manualLayout>
                  <c:x val="-1.4550096466308564E-16"/>
                  <c:y val="5.32800253394766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F4-4D41-BDF6-B67B4D53D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'FACTORES DE COMPLIMIENTO'!$G$4:$G$6</c:f>
              <c:numCache>
                <c:formatCode>0.00%</c:formatCode>
                <c:ptCount val="3"/>
                <c:pt idx="0">
                  <c:v>7.4999999999999997E-2</c:v>
                </c:pt>
                <c:pt idx="1">
                  <c:v>9.4339622641509441E-2</c:v>
                </c:pt>
                <c:pt idx="2">
                  <c:v>0.10891089108910891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F4-4D41-BDF6-B67B4D53D46A}"/>
            </c:ext>
          </c:extLst>
        </c:ser>
        <c:ser>
          <c:idx val="1"/>
          <c:order val="1"/>
          <c:tx>
            <c:strRef>
              <c:f>'FACTORES DE COMPLIMIENTO'!$H$3</c:f>
              <c:strCache>
                <c:ptCount val="1"/>
                <c:pt idx="0">
                  <c:v>F2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9.5273935145747835E-2"/>
                  <c:y val="-3.4463837899954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C66-AB29-8FC7572F261F}"/>
                </c:ext>
              </c:extLst>
            </c:dLbl>
            <c:dLbl>
              <c:idx val="1"/>
              <c:layout>
                <c:manualLayout>
                  <c:x val="5.3001739608130378E-2"/>
                  <c:y val="-0.10123204814500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F4-4D41-BDF6-B67B4D53D46A}"/>
                </c:ext>
              </c:extLst>
            </c:dLbl>
            <c:dLbl>
              <c:idx val="4"/>
              <c:layout>
                <c:manualLayout>
                  <c:x val="-3.6485699701285332E-2"/>
                  <c:y val="-2.3976011402764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F4-4D41-BDF6-B67B4D53D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'FACTORES DE COMPLIMIENTO'!$H$4:$H$6</c:f>
              <c:numCache>
                <c:formatCode>0.00%</c:formatCode>
                <c:ptCount val="3"/>
                <c:pt idx="0">
                  <c:v>0.15909090909090909</c:v>
                </c:pt>
                <c:pt idx="1">
                  <c:v>0.15044247787610621</c:v>
                </c:pt>
                <c:pt idx="2">
                  <c:v>0.15887850467289719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F4-4D41-BDF6-B67B4D53D46A}"/>
            </c:ext>
          </c:extLst>
        </c:ser>
        <c:ser>
          <c:idx val="2"/>
          <c:order val="2"/>
          <c:tx>
            <c:strRef>
              <c:f>'FACTORES DE COMPLIMIENTO'!$I$3</c:f>
              <c:strCache>
                <c:ptCount val="1"/>
                <c:pt idx="0">
                  <c:v>F1 Tolerancia</c:v>
                </c:pt>
              </c:strCache>
            </c:strRef>
          </c:tx>
          <c:spPr>
            <a:ln w="15875" cap="rnd">
              <a:solidFill>
                <a:srgbClr val="C00000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F4-4D41-BDF6-B67B4D53D4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F4-4D41-BDF6-B67B4D53D4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F4-4D41-BDF6-B67B4D53D4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F4-4D41-BDF6-B67B4D53D4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F4-4D41-BDF6-B67B4D53D46A}"/>
                </c:ext>
              </c:extLst>
            </c:dLbl>
            <c:spPr>
              <a:noFill/>
              <a:ln>
                <a:solidFill>
                  <a:srgbClr val="C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'FACTORES DE COMPLIMIENTO'!$I$4:$I$6</c:f>
              <c:numCache>
                <c:formatCode>0%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F4-4D41-BDF6-B67B4D53D46A}"/>
            </c:ext>
          </c:extLst>
        </c:ser>
        <c:ser>
          <c:idx val="3"/>
          <c:order val="3"/>
          <c:tx>
            <c:strRef>
              <c:f>'FACTORES DE COMPLIMIENTO'!$J$3</c:f>
              <c:strCache>
                <c:ptCount val="1"/>
                <c:pt idx="0">
                  <c:v>F2 Tolerancia</c:v>
                </c:pt>
              </c:strCache>
            </c:strRef>
          </c:tx>
          <c:spPr>
            <a:ln w="158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F4-4D41-BDF6-B67B4D53D4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F4-4D41-BDF6-B67B4D53D4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F4-4D41-BDF6-B67B4D53D4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F4-4D41-BDF6-B67B4D53D4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F4-4D41-BDF6-B67B4D53D46A}"/>
                </c:ext>
              </c:extLst>
            </c:dLbl>
            <c:spPr>
              <a:noFill/>
              <a:ln>
                <a:solidFill>
                  <a:srgbClr val="0070C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'FACTORES DE COMPLIMIENTO'!$J$4:$J$6</c:f>
              <c:numCache>
                <c:formatCode>0%</c:formatCode>
                <c:ptCount val="3"/>
                <c:pt idx="0">
                  <c:v>0.35</c:v>
                </c:pt>
                <c:pt idx="1">
                  <c:v>0.35</c:v>
                </c:pt>
                <c:pt idx="2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F4-4D41-BDF6-B67B4D53D4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1696128"/>
        <c:axId val="131697664"/>
      </c:lineChart>
      <c:catAx>
        <c:axId val="131696128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697664"/>
        <c:crosses val="autoZero"/>
        <c:auto val="1"/>
        <c:lblAlgn val="ctr"/>
        <c:lblOffset val="100"/>
        <c:noMultiLvlLbl val="0"/>
      </c:catAx>
      <c:valAx>
        <c:axId val="131697664"/>
        <c:scaling>
          <c:orientation val="minMax"/>
          <c:min val="0"/>
        </c:scaling>
        <c:delete val="0"/>
        <c:axPos val="l"/>
        <c:majorGridlines>
          <c:spPr>
            <a:ln w="0" cap="flat" cmpd="sng" algn="ctr">
              <a:noFill/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50" b="1">
                    <a:solidFill>
                      <a:schemeClr val="tx1"/>
                    </a:solidFill>
                  </a:rPr>
                  <a:t>INDICES</a:t>
                </a:r>
              </a:p>
            </c:rich>
          </c:tx>
          <c:layout>
            <c:manualLayout>
              <c:xMode val="edge"/>
              <c:yMode val="edge"/>
              <c:x val="8.9267838613196621E-3"/>
              <c:y val="0.4287672281696108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%" sourceLinked="1"/>
        <c:majorTickMark val="in"/>
        <c:minorTickMark val="in"/>
        <c:tickLblPos val="nextTo"/>
        <c:spPr>
          <a:noFill/>
          <a:ln>
            <a:solidFill>
              <a:schemeClr val="accent5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69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Ene2023 - Dic2023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Volumenes!$AU$115:$BF$115</c:f>
              <c:numCache>
                <c:formatCode>General</c:formatCode>
                <c:ptCount val="12"/>
                <c:pt idx="0">
                  <c:v>137.5</c:v>
                </c:pt>
                <c:pt idx="1">
                  <c:v>256.10000000000002</c:v>
                </c:pt>
                <c:pt idx="2">
                  <c:v>300.3</c:v>
                </c:pt>
                <c:pt idx="3">
                  <c:v>210.1</c:v>
                </c:pt>
                <c:pt idx="4">
                  <c:v>444.9</c:v>
                </c:pt>
                <c:pt idx="5">
                  <c:v>445.5</c:v>
                </c:pt>
                <c:pt idx="6" formatCode="0.0000">
                  <c:v>435.6</c:v>
                </c:pt>
                <c:pt idx="7" formatCode="0.0000">
                  <c:v>385</c:v>
                </c:pt>
                <c:pt idx="8" formatCode="0.0000">
                  <c:v>296</c:v>
                </c:pt>
                <c:pt idx="9" formatCode="0.0000">
                  <c:v>174.3</c:v>
                </c:pt>
                <c:pt idx="10" formatCode="0.0000">
                  <c:v>105.7</c:v>
                </c:pt>
                <c:pt idx="11" formatCode="0.0000">
                  <c:v>236.9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13-40D8-915C-1BE712DD3196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Volumenes!$AU$116:$BF$116</c:f>
              <c:numCache>
                <c:formatCode>General</c:formatCode>
                <c:ptCount val="12"/>
                <c:pt idx="0">
                  <c:v>37.216999049999998</c:v>
                </c:pt>
                <c:pt idx="1">
                  <c:v>107.59600067138599</c:v>
                </c:pt>
                <c:pt idx="2">
                  <c:v>196.28300476074199</c:v>
                </c:pt>
                <c:pt idx="3">
                  <c:v>236.09016</c:v>
                </c:pt>
                <c:pt idx="4">
                  <c:v>238.78827000000001</c:v>
                </c:pt>
                <c:pt idx="5">
                  <c:v>230.72327000000001</c:v>
                </c:pt>
                <c:pt idx="6" formatCode="0.0000">
                  <c:v>195.77423999999999</c:v>
                </c:pt>
                <c:pt idx="7" formatCode="0.0000">
                  <c:v>139.41777999999999</c:v>
                </c:pt>
                <c:pt idx="8" formatCode="0.0000">
                  <c:v>105.78248000000001</c:v>
                </c:pt>
                <c:pt idx="9" formatCode="0.0000">
                  <c:v>64.753370000000004</c:v>
                </c:pt>
                <c:pt idx="10" formatCode="0.0000">
                  <c:v>38.424799999999998</c:v>
                </c:pt>
                <c:pt idx="11" formatCode="0.0000">
                  <c:v>18.772279999999999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13-40D8-915C-1BE712DD3196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Volumenes!$AU$117:$BF$117</c:f>
              <c:numCache>
                <c:formatCode>General</c:formatCode>
                <c:ptCount val="12"/>
                <c:pt idx="0">
                  <c:v>225.21699520000001</c:v>
                </c:pt>
                <c:pt idx="1">
                  <c:v>231.69900512695301</c:v>
                </c:pt>
                <c:pt idx="2">
                  <c:v>235.41600036621</c:v>
                </c:pt>
                <c:pt idx="3">
                  <c:v>236.166</c:v>
                </c:pt>
                <c:pt idx="4">
                  <c:v>234.40799999999999</c:v>
                </c:pt>
                <c:pt idx="5">
                  <c:v>232.47300000000001</c:v>
                </c:pt>
                <c:pt idx="6" formatCode="0.0000">
                  <c:v>230.80799999999999</c:v>
                </c:pt>
                <c:pt idx="7" formatCode="0.0000">
                  <c:v>229.15700000000001</c:v>
                </c:pt>
                <c:pt idx="8" formatCode="0.0000">
                  <c:v>226.876</c:v>
                </c:pt>
                <c:pt idx="9" formatCode="0.0000">
                  <c:v>224.27799999999999</c:v>
                </c:pt>
                <c:pt idx="10" formatCode="0.0000">
                  <c:v>221.43100000000001</c:v>
                </c:pt>
                <c:pt idx="11" formatCode="0.0000">
                  <c:v>219.08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13-40D8-915C-1BE712DD3196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Volumenes!$AU$118:$BF$118</c:f>
              <c:numCache>
                <c:formatCode>General</c:formatCode>
                <c:ptCount val="12"/>
                <c:pt idx="0">
                  <c:v>69.292999269999996</c:v>
                </c:pt>
                <c:pt idx="1">
                  <c:v>105.13500213623</c:v>
                </c:pt>
                <c:pt idx="2">
                  <c:v>378.03900146484301</c:v>
                </c:pt>
                <c:pt idx="3">
                  <c:v>386.93342000000001</c:v>
                </c:pt>
                <c:pt idx="4">
                  <c:v>380.11234000000002</c:v>
                </c:pt>
                <c:pt idx="5">
                  <c:v>374.88779</c:v>
                </c:pt>
                <c:pt idx="6" formatCode="0.0000">
                  <c:v>353.64319999999998</c:v>
                </c:pt>
                <c:pt idx="7" formatCode="0.0000">
                  <c:v>323.72125999999997</c:v>
                </c:pt>
                <c:pt idx="8" formatCode="0.0000">
                  <c:v>0</c:v>
                </c:pt>
                <c:pt idx="9" formatCode="0.0000">
                  <c:v>284.79937999999999</c:v>
                </c:pt>
                <c:pt idx="10" formatCode="0.0000">
                  <c:v>257.61174999999997</c:v>
                </c:pt>
                <c:pt idx="11" formatCode="0.0000">
                  <c:v>281.70272999999997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13-40D8-915C-1BE712DD3196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Volumenes!$AU$119:$BF$119</c:f>
              <c:numCache>
                <c:formatCode>General</c:formatCode>
                <c:ptCount val="12"/>
                <c:pt idx="0">
                  <c:v>42.7</c:v>
                </c:pt>
                <c:pt idx="1">
                  <c:v>61.78</c:v>
                </c:pt>
                <c:pt idx="2">
                  <c:v>79.95</c:v>
                </c:pt>
                <c:pt idx="3">
                  <c:v>87.9</c:v>
                </c:pt>
                <c:pt idx="4">
                  <c:v>90.5</c:v>
                </c:pt>
                <c:pt idx="5">
                  <c:v>90.995000000000005</c:v>
                </c:pt>
                <c:pt idx="6" formatCode="0.0000">
                  <c:v>87.35</c:v>
                </c:pt>
                <c:pt idx="7" formatCode="0.0000">
                  <c:v>81.501000000000005</c:v>
                </c:pt>
                <c:pt idx="8" formatCode="0.0000">
                  <c:v>76.707999999999998</c:v>
                </c:pt>
                <c:pt idx="9" formatCode="0.0000">
                  <c:v>73.3</c:v>
                </c:pt>
                <c:pt idx="10" formatCode="0.0000">
                  <c:v>72.114999999999995</c:v>
                </c:pt>
                <c:pt idx="11" formatCode="0.0000">
                  <c:v>87.114000000000004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13-40D8-915C-1BE712DD3196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Volumenes!$AU$120:$BF$120</c:f>
              <c:numCache>
                <c:formatCode>General</c:formatCode>
                <c:ptCount val="12"/>
                <c:pt idx="0">
                  <c:v>30.329999919999999</c:v>
                </c:pt>
                <c:pt idx="1">
                  <c:v>39.380001068115199</c:v>
                </c:pt>
                <c:pt idx="2">
                  <c:v>48.509998321533203</c:v>
                </c:pt>
                <c:pt idx="3">
                  <c:v>54.65</c:v>
                </c:pt>
                <c:pt idx="4">
                  <c:v>57.45</c:v>
                </c:pt>
                <c:pt idx="5">
                  <c:v>56.61</c:v>
                </c:pt>
                <c:pt idx="6" formatCode="0.0000">
                  <c:v>46.57</c:v>
                </c:pt>
                <c:pt idx="7" formatCode="0.0000">
                  <c:v>36.35</c:v>
                </c:pt>
                <c:pt idx="8" formatCode="0.0000">
                  <c:v>28.96</c:v>
                </c:pt>
                <c:pt idx="9" formatCode="0.0000">
                  <c:v>29.23</c:v>
                </c:pt>
                <c:pt idx="10" formatCode="0.0000">
                  <c:v>34.979999999999997</c:v>
                </c:pt>
                <c:pt idx="11" formatCode="0.0000">
                  <c:v>44.63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13-40D8-915C-1BE712DD3196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Volumenes!$AU$121:$BF$121</c:f>
              <c:numCache>
                <c:formatCode>General</c:formatCode>
                <c:ptCount val="12"/>
                <c:pt idx="0">
                  <c:v>22.992000000000001</c:v>
                </c:pt>
                <c:pt idx="1">
                  <c:v>46.31</c:v>
                </c:pt>
                <c:pt idx="2">
                  <c:v>61.253</c:v>
                </c:pt>
                <c:pt idx="3">
                  <c:v>66.716999999999999</c:v>
                </c:pt>
                <c:pt idx="4">
                  <c:v>66.716999999999999</c:v>
                </c:pt>
                <c:pt idx="5">
                  <c:v>65.668000000000006</c:v>
                </c:pt>
                <c:pt idx="6" formatCode="0.0000">
                  <c:v>47.856999999999999</c:v>
                </c:pt>
                <c:pt idx="7" formatCode="0.0000">
                  <c:v>31.245000000000001</c:v>
                </c:pt>
                <c:pt idx="8" formatCode="0.0000">
                  <c:v>20.123000000000001</c:v>
                </c:pt>
                <c:pt idx="9" formatCode="0.0000">
                  <c:v>16.991</c:v>
                </c:pt>
                <c:pt idx="10" formatCode="0.0000">
                  <c:v>12.297000000000001</c:v>
                </c:pt>
                <c:pt idx="11" formatCode="0.0000">
                  <c:v>14.327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13-40D8-915C-1BE712DD3196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Volumenes!$AU$122:$BF$122</c:f>
              <c:numCache>
                <c:formatCode>General</c:formatCode>
                <c:ptCount val="12"/>
                <c:pt idx="0">
                  <c:v>15.125</c:v>
                </c:pt>
                <c:pt idx="1">
                  <c:v>21.799999237060501</c:v>
                </c:pt>
                <c:pt idx="2">
                  <c:v>40.3489990234375</c:v>
                </c:pt>
                <c:pt idx="3">
                  <c:v>43.8</c:v>
                </c:pt>
                <c:pt idx="4">
                  <c:v>43.097999999999999</c:v>
                </c:pt>
                <c:pt idx="5">
                  <c:v>38.326000000000001</c:v>
                </c:pt>
                <c:pt idx="6" formatCode="0.0000">
                  <c:v>31.004999999999999</c:v>
                </c:pt>
                <c:pt idx="7" formatCode="0.0000">
                  <c:v>19.812000000000001</c:v>
                </c:pt>
                <c:pt idx="8" formatCode="0.0000">
                  <c:v>11.797000000000001</c:v>
                </c:pt>
                <c:pt idx="9" formatCode="0.0000">
                  <c:v>9.3000000000000007</c:v>
                </c:pt>
                <c:pt idx="10" formatCode="0.0000">
                  <c:v>9.5009999999999994</c:v>
                </c:pt>
                <c:pt idx="11" formatCode="0.0000">
                  <c:v>21.023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13-40D8-915C-1BE712DD3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Abr2023 - Mar2024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Volumenes!$BI$115:$BT$115</c:f>
              <c:numCache>
                <c:formatCode>General</c:formatCode>
                <c:ptCount val="12"/>
                <c:pt idx="0">
                  <c:v>210.1</c:v>
                </c:pt>
                <c:pt idx="1">
                  <c:v>444.9</c:v>
                </c:pt>
                <c:pt idx="2">
                  <c:v>445.5</c:v>
                </c:pt>
                <c:pt idx="3" formatCode="0.0000">
                  <c:v>435.6</c:v>
                </c:pt>
                <c:pt idx="4" formatCode="0.0000">
                  <c:v>385</c:v>
                </c:pt>
                <c:pt idx="5" formatCode="0.0000">
                  <c:v>296</c:v>
                </c:pt>
                <c:pt idx="6" formatCode="0.0000">
                  <c:v>174.3</c:v>
                </c:pt>
                <c:pt idx="7" formatCode="0.0000">
                  <c:v>105.7</c:v>
                </c:pt>
                <c:pt idx="8" formatCode="0.0000">
                  <c:v>236.9</c:v>
                </c:pt>
                <c:pt idx="9" formatCode="0.0000">
                  <c:v>164.2</c:v>
                </c:pt>
                <c:pt idx="10" formatCode="0.0000">
                  <c:v>222.7</c:v>
                </c:pt>
                <c:pt idx="11" formatCode="0.000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5-4B40-93BD-F2DC9D171FD6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Volumenes!$BI$116:$BT$116</c:f>
              <c:numCache>
                <c:formatCode>General</c:formatCode>
                <c:ptCount val="12"/>
                <c:pt idx="0">
                  <c:v>236.09016</c:v>
                </c:pt>
                <c:pt idx="1">
                  <c:v>238.78827000000001</c:v>
                </c:pt>
                <c:pt idx="2">
                  <c:v>230.72327000000001</c:v>
                </c:pt>
                <c:pt idx="3" formatCode="0.0000">
                  <c:v>195.77423999999999</c:v>
                </c:pt>
                <c:pt idx="4" formatCode="0.0000">
                  <c:v>139.41777999999999</c:v>
                </c:pt>
                <c:pt idx="5" formatCode="0.0000">
                  <c:v>105.78248000000001</c:v>
                </c:pt>
                <c:pt idx="6" formatCode="0.0000">
                  <c:v>64.753370000000004</c:v>
                </c:pt>
                <c:pt idx="7" formatCode="0.0000">
                  <c:v>38.424799999999998</c:v>
                </c:pt>
                <c:pt idx="8" formatCode="0.0000">
                  <c:v>18.772279999999999</c:v>
                </c:pt>
                <c:pt idx="9" formatCode="0.0000">
                  <c:v>128.86901</c:v>
                </c:pt>
                <c:pt idx="10" formatCode="0.0000">
                  <c:v>282.14521999999999</c:v>
                </c:pt>
                <c:pt idx="11" formatCode="0.000">
                  <c:v>354.11408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5-4B40-93BD-F2DC9D171FD6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Volumenes!$BI$117:$BT$117</c:f>
              <c:numCache>
                <c:formatCode>General</c:formatCode>
                <c:ptCount val="12"/>
                <c:pt idx="0">
                  <c:v>236.166</c:v>
                </c:pt>
                <c:pt idx="1">
                  <c:v>234.40799999999999</c:v>
                </c:pt>
                <c:pt idx="2">
                  <c:v>232.47300000000001</c:v>
                </c:pt>
                <c:pt idx="3" formatCode="0.0000">
                  <c:v>230.80799999999999</c:v>
                </c:pt>
                <c:pt idx="4" formatCode="0.0000">
                  <c:v>229.15700000000001</c:v>
                </c:pt>
                <c:pt idx="5" formatCode="0.0000">
                  <c:v>226.876</c:v>
                </c:pt>
                <c:pt idx="6" formatCode="0.0000">
                  <c:v>224.27799999999999</c:v>
                </c:pt>
                <c:pt idx="7" formatCode="0.0000">
                  <c:v>221.43100000000001</c:v>
                </c:pt>
                <c:pt idx="8" formatCode="0.0000">
                  <c:v>219.08</c:v>
                </c:pt>
                <c:pt idx="9" formatCode="0.0000">
                  <c:v>221.483</c:v>
                </c:pt>
                <c:pt idx="10" formatCode="0.0000">
                  <c:v>228.78</c:v>
                </c:pt>
                <c:pt idx="11" formatCode="0.000">
                  <c:v>252.25399999999999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F5-4B40-93BD-F2DC9D171FD6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Volumenes!$BI$118:$BT$118</c:f>
              <c:numCache>
                <c:formatCode>General</c:formatCode>
                <c:ptCount val="12"/>
                <c:pt idx="0">
                  <c:v>386.93342000000001</c:v>
                </c:pt>
                <c:pt idx="1">
                  <c:v>380.11234000000002</c:v>
                </c:pt>
                <c:pt idx="2">
                  <c:v>374.88779</c:v>
                </c:pt>
                <c:pt idx="3" formatCode="0.0000">
                  <c:v>353.64319999999998</c:v>
                </c:pt>
                <c:pt idx="4" formatCode="0.0000">
                  <c:v>323.72125999999997</c:v>
                </c:pt>
                <c:pt idx="5" formatCode="0.0000">
                  <c:v>0</c:v>
                </c:pt>
                <c:pt idx="6" formatCode="0.0000">
                  <c:v>284.79937999999999</c:v>
                </c:pt>
                <c:pt idx="7" formatCode="0.0000">
                  <c:v>257.61174999999997</c:v>
                </c:pt>
                <c:pt idx="8" formatCode="0.0000">
                  <c:v>281.70272999999997</c:v>
                </c:pt>
                <c:pt idx="9" formatCode="0.0000">
                  <c:v>301.32713000000001</c:v>
                </c:pt>
                <c:pt idx="10" formatCode="0.0000">
                  <c:v>281.21938</c:v>
                </c:pt>
                <c:pt idx="11" formatCode="0.000">
                  <c:v>276.69319999999999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F5-4B40-93BD-F2DC9D171FD6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Volumenes!$BI$119:$BT$119</c:f>
              <c:numCache>
                <c:formatCode>General</c:formatCode>
                <c:ptCount val="12"/>
                <c:pt idx="0">
                  <c:v>87.9</c:v>
                </c:pt>
                <c:pt idx="1">
                  <c:v>90.5</c:v>
                </c:pt>
                <c:pt idx="2">
                  <c:v>90.995000000000005</c:v>
                </c:pt>
                <c:pt idx="3" formatCode="0.0000">
                  <c:v>87.35</c:v>
                </c:pt>
                <c:pt idx="4" formatCode="0.0000">
                  <c:v>81.501000000000005</c:v>
                </c:pt>
                <c:pt idx="5" formatCode="0.0000">
                  <c:v>76.707999999999998</c:v>
                </c:pt>
                <c:pt idx="6" formatCode="0.0000">
                  <c:v>73.3</c:v>
                </c:pt>
                <c:pt idx="7" formatCode="0.0000">
                  <c:v>72.114999999999995</c:v>
                </c:pt>
                <c:pt idx="8" formatCode="0.0000">
                  <c:v>87.114000000000004</c:v>
                </c:pt>
                <c:pt idx="9" formatCode="0.0000">
                  <c:v>110.602</c:v>
                </c:pt>
                <c:pt idx="10" formatCode="0.0000">
                  <c:v>120.633</c:v>
                </c:pt>
                <c:pt idx="11" formatCode="0.000">
                  <c:v>121.032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F5-4B40-93BD-F2DC9D171FD6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Volumenes!$BI$120:$BT$120</c:f>
              <c:numCache>
                <c:formatCode>General</c:formatCode>
                <c:ptCount val="12"/>
                <c:pt idx="0">
                  <c:v>54.65</c:v>
                </c:pt>
                <c:pt idx="1">
                  <c:v>57.45</c:v>
                </c:pt>
                <c:pt idx="2">
                  <c:v>56.61</c:v>
                </c:pt>
                <c:pt idx="3" formatCode="0.0000">
                  <c:v>46.57</c:v>
                </c:pt>
                <c:pt idx="4" formatCode="0.0000">
                  <c:v>36.35</c:v>
                </c:pt>
                <c:pt idx="5" formatCode="0.0000">
                  <c:v>28.96</c:v>
                </c:pt>
                <c:pt idx="6" formatCode="0.0000">
                  <c:v>29.23</c:v>
                </c:pt>
                <c:pt idx="7" formatCode="0.0000">
                  <c:v>34.979999999999997</c:v>
                </c:pt>
                <c:pt idx="8" formatCode="0.0000">
                  <c:v>44.63</c:v>
                </c:pt>
                <c:pt idx="9" formatCode="0.0000">
                  <c:v>58.01</c:v>
                </c:pt>
                <c:pt idx="10" formatCode="0.0000">
                  <c:v>71.010000000000005</c:v>
                </c:pt>
                <c:pt idx="11" formatCode="0.000">
                  <c:v>83.03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F5-4B40-93BD-F2DC9D171FD6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Volumenes!$BI$121:$BT$121</c:f>
              <c:numCache>
                <c:formatCode>General</c:formatCode>
                <c:ptCount val="12"/>
                <c:pt idx="0">
                  <c:v>66.716999999999999</c:v>
                </c:pt>
                <c:pt idx="1">
                  <c:v>66.716999999999999</c:v>
                </c:pt>
                <c:pt idx="2">
                  <c:v>65.668000000000006</c:v>
                </c:pt>
                <c:pt idx="3" formatCode="0.0000">
                  <c:v>47.856999999999999</c:v>
                </c:pt>
                <c:pt idx="4" formatCode="0.0000">
                  <c:v>31.245000000000001</c:v>
                </c:pt>
                <c:pt idx="5" formatCode="0.0000">
                  <c:v>20.123000000000001</c:v>
                </c:pt>
                <c:pt idx="6" formatCode="0.0000">
                  <c:v>16.991</c:v>
                </c:pt>
                <c:pt idx="7" formatCode="0.0000">
                  <c:v>12.297000000000001</c:v>
                </c:pt>
                <c:pt idx="8" formatCode="0.0000">
                  <c:v>14.327</c:v>
                </c:pt>
                <c:pt idx="9" formatCode="0.0000">
                  <c:v>34.694000000000003</c:v>
                </c:pt>
                <c:pt idx="10" formatCode="0.0000">
                  <c:v>26.876000000000001</c:v>
                </c:pt>
                <c:pt idx="11" formatCode="0.000">
                  <c:v>62.755000000000003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F5-4B40-93BD-F2DC9D171FD6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Volumenes!$BI$122:$BT$122</c:f>
              <c:numCache>
                <c:formatCode>General</c:formatCode>
                <c:ptCount val="12"/>
                <c:pt idx="0">
                  <c:v>43.8</c:v>
                </c:pt>
                <c:pt idx="1">
                  <c:v>43.097999999999999</c:v>
                </c:pt>
                <c:pt idx="2">
                  <c:v>38.326000000000001</c:v>
                </c:pt>
                <c:pt idx="3" formatCode="0.0000">
                  <c:v>31.004999999999999</c:v>
                </c:pt>
                <c:pt idx="4" formatCode="0.0000">
                  <c:v>19.812000000000001</c:v>
                </c:pt>
                <c:pt idx="5" formatCode="0.0000">
                  <c:v>11.797000000000001</c:v>
                </c:pt>
                <c:pt idx="6" formatCode="0.0000">
                  <c:v>9.3000000000000007</c:v>
                </c:pt>
                <c:pt idx="7" formatCode="0.0000">
                  <c:v>9.5009999999999994</c:v>
                </c:pt>
                <c:pt idx="8" formatCode="0.0000">
                  <c:v>21.023</c:v>
                </c:pt>
                <c:pt idx="9" formatCode="0.0000">
                  <c:v>35.920999999999999</c:v>
                </c:pt>
                <c:pt idx="10" formatCode="0.0000">
                  <c:v>44.268999999999998</c:v>
                </c:pt>
                <c:pt idx="11" formatCode="0.000">
                  <c:v>49.009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F5-4B40-93BD-F2DC9D171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Jul2023 - Jun2024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Volumenes!$BW$115:$CH$115</c:f>
              <c:numCache>
                <c:formatCode>General</c:formatCode>
                <c:ptCount val="12"/>
                <c:pt idx="0">
                  <c:v>435.6</c:v>
                </c:pt>
                <c:pt idx="1">
                  <c:v>385</c:v>
                </c:pt>
                <c:pt idx="2" formatCode="0.0000">
                  <c:v>296</c:v>
                </c:pt>
                <c:pt idx="3" formatCode="0.0000">
                  <c:v>174.3</c:v>
                </c:pt>
                <c:pt idx="4" formatCode="0.0000">
                  <c:v>105.7</c:v>
                </c:pt>
                <c:pt idx="5" formatCode="0.0000">
                  <c:v>236.9</c:v>
                </c:pt>
                <c:pt idx="6" formatCode="0.0000">
                  <c:v>164.2</c:v>
                </c:pt>
                <c:pt idx="7" formatCode="0.0000">
                  <c:v>222.7</c:v>
                </c:pt>
                <c:pt idx="8" formatCode="0.0000">
                  <c:v>294</c:v>
                </c:pt>
                <c:pt idx="9" formatCode="_-* #,##0.000_-;\-* #,##0.000_-;_-* &quot;-&quot;??_-;_-@_-">
                  <c:v>369.8</c:v>
                </c:pt>
                <c:pt idx="10" formatCode="_-* #,##0.000_-;\-* #,##0.000_-;_-* &quot;-&quot;??_-;_-@_-">
                  <c:v>423.7</c:v>
                </c:pt>
                <c:pt idx="11" formatCode="0.000">
                  <c:v>453.8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25-4BDD-AC1F-FD9C93687C53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Volumenes!$BW$116:$CH$116</c:f>
              <c:numCache>
                <c:formatCode>General</c:formatCode>
                <c:ptCount val="12"/>
                <c:pt idx="0">
                  <c:v>195.77423999999999</c:v>
                </c:pt>
                <c:pt idx="1">
                  <c:v>139.41777999999999</c:v>
                </c:pt>
                <c:pt idx="2" formatCode="0.0000">
                  <c:v>105.78248000000001</c:v>
                </c:pt>
                <c:pt idx="3" formatCode="0.0000">
                  <c:v>64.753370000000004</c:v>
                </c:pt>
                <c:pt idx="4" formatCode="0.0000">
                  <c:v>38.424799999999998</c:v>
                </c:pt>
                <c:pt idx="5" formatCode="0.0000">
                  <c:v>18.772279999999999</c:v>
                </c:pt>
                <c:pt idx="6" formatCode="0.0000">
                  <c:v>128.86901</c:v>
                </c:pt>
                <c:pt idx="7" formatCode="0.0000">
                  <c:v>282.14521999999999</c:v>
                </c:pt>
                <c:pt idx="8" formatCode="0.0000">
                  <c:v>354.11408</c:v>
                </c:pt>
                <c:pt idx="9" formatCode="_-* #,##0.000_-;\-* #,##0.000_-;_-* &quot;-&quot;??_-;_-@_-">
                  <c:v>322.48347999999999</c:v>
                </c:pt>
                <c:pt idx="10" formatCode="_-* #,##0.000_-;\-* #,##0.000_-;_-* &quot;-&quot;??_-;_-@_-">
                  <c:v>329.68896000000001</c:v>
                </c:pt>
                <c:pt idx="11" formatCode="0.000">
                  <c:v>289.02677999999997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25-4BDD-AC1F-FD9C93687C53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Volumenes!$BW$117:$CH$117</c:f>
              <c:numCache>
                <c:formatCode>General</c:formatCode>
                <c:ptCount val="12"/>
                <c:pt idx="0">
                  <c:v>230.80799999999999</c:v>
                </c:pt>
                <c:pt idx="1">
                  <c:v>229.15700000000001</c:v>
                </c:pt>
                <c:pt idx="2" formatCode="0.0000">
                  <c:v>226.876</c:v>
                </c:pt>
                <c:pt idx="3" formatCode="0.0000">
                  <c:v>224.27799999999999</c:v>
                </c:pt>
                <c:pt idx="4" formatCode="0.0000">
                  <c:v>221.43100000000001</c:v>
                </c:pt>
                <c:pt idx="5" formatCode="0.0000">
                  <c:v>219.08</c:v>
                </c:pt>
                <c:pt idx="6" formatCode="0.0000">
                  <c:v>221.483</c:v>
                </c:pt>
                <c:pt idx="7" formatCode="0.0000">
                  <c:v>228.78</c:v>
                </c:pt>
                <c:pt idx="8" formatCode="0.0000">
                  <c:v>252.25399999999999</c:v>
                </c:pt>
                <c:pt idx="9" formatCode="_-* #,##0.000_-;\-* #,##0.000_-;_-* &quot;-&quot;??_-;_-@_-">
                  <c:v>253.50899999999999</c:v>
                </c:pt>
                <c:pt idx="10" formatCode="_-* #,##0.000_-;\-* #,##0.000_-;_-* &quot;-&quot;??_-;_-@_-">
                  <c:v>251.62899999999999</c:v>
                </c:pt>
                <c:pt idx="11" formatCode="0.000">
                  <c:v>249.61500000000001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25-4BDD-AC1F-FD9C93687C53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Volumenes!$BW$118:$CH$118</c:f>
              <c:numCache>
                <c:formatCode>General</c:formatCode>
                <c:ptCount val="12"/>
                <c:pt idx="0">
                  <c:v>353.64319999999998</c:v>
                </c:pt>
                <c:pt idx="1">
                  <c:v>323.72125999999997</c:v>
                </c:pt>
                <c:pt idx="2" formatCode="0.0000">
                  <c:v>0</c:v>
                </c:pt>
                <c:pt idx="3" formatCode="0.0000">
                  <c:v>284.79937999999999</c:v>
                </c:pt>
                <c:pt idx="4" formatCode="0.0000">
                  <c:v>257.61174999999997</c:v>
                </c:pt>
                <c:pt idx="5" formatCode="0.0000">
                  <c:v>281.70272999999997</c:v>
                </c:pt>
                <c:pt idx="6" formatCode="0.0000">
                  <c:v>301.32713000000001</c:v>
                </c:pt>
                <c:pt idx="7" formatCode="0.0000">
                  <c:v>281.21938</c:v>
                </c:pt>
                <c:pt idx="8" formatCode="0.0000">
                  <c:v>276.69319999999999</c:v>
                </c:pt>
                <c:pt idx="9" formatCode="_-* #,##0.000_-;\-* #,##0.000_-;_-* &quot;-&quot;??_-;_-@_-">
                  <c:v>295.50815</c:v>
                </c:pt>
                <c:pt idx="10" formatCode="_-* #,##0.000_-;\-* #,##0.000_-;_-* &quot;-&quot;??_-;_-@_-">
                  <c:v>317.55106999999998</c:v>
                </c:pt>
                <c:pt idx="11" formatCode="0.000">
                  <c:v>307.51731000000001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25-4BDD-AC1F-FD9C93687C53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Volumenes!$BW$119:$CH$119</c:f>
              <c:numCache>
                <c:formatCode>General</c:formatCode>
                <c:ptCount val="12"/>
                <c:pt idx="0">
                  <c:v>87.35</c:v>
                </c:pt>
                <c:pt idx="1">
                  <c:v>81.501000000000005</c:v>
                </c:pt>
                <c:pt idx="2" formatCode="0.0000">
                  <c:v>76.707999999999998</c:v>
                </c:pt>
                <c:pt idx="3" formatCode="0.0000">
                  <c:v>73.3</c:v>
                </c:pt>
                <c:pt idx="4" formatCode="0.0000">
                  <c:v>72.114999999999995</c:v>
                </c:pt>
                <c:pt idx="5" formatCode="0.0000">
                  <c:v>87.114000000000004</c:v>
                </c:pt>
                <c:pt idx="6" formatCode="0.0000">
                  <c:v>110.602</c:v>
                </c:pt>
                <c:pt idx="7" formatCode="0.0000">
                  <c:v>120.633</c:v>
                </c:pt>
                <c:pt idx="8" formatCode="0.0000">
                  <c:v>121.032</c:v>
                </c:pt>
                <c:pt idx="9" formatCode="_-* #,##0.000_-;\-* #,##0.000_-;_-* &quot;-&quot;??_-;_-@_-">
                  <c:v>121.032</c:v>
                </c:pt>
                <c:pt idx="10" formatCode="_-* #,##0.000_-;\-* #,##0.000_-;_-* &quot;-&quot;??_-;_-@_-">
                  <c:v>120.684</c:v>
                </c:pt>
                <c:pt idx="11" formatCode="0.000">
                  <c:v>119.589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25-4BDD-AC1F-FD9C93687C53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Volumenes!$BW$120:$CH$120</c:f>
              <c:numCache>
                <c:formatCode>General</c:formatCode>
                <c:ptCount val="12"/>
                <c:pt idx="0">
                  <c:v>46.57</c:v>
                </c:pt>
                <c:pt idx="1">
                  <c:v>36.35</c:v>
                </c:pt>
                <c:pt idx="2" formatCode="0.0000">
                  <c:v>28.96</c:v>
                </c:pt>
                <c:pt idx="3" formatCode="0.0000">
                  <c:v>29.23</c:v>
                </c:pt>
                <c:pt idx="4" formatCode="0.0000">
                  <c:v>34.979999999999997</c:v>
                </c:pt>
                <c:pt idx="5" formatCode="0.0000">
                  <c:v>44.63</c:v>
                </c:pt>
                <c:pt idx="6" formatCode="0.0000">
                  <c:v>58.01</c:v>
                </c:pt>
                <c:pt idx="7" formatCode="0.0000">
                  <c:v>71.010000000000005</c:v>
                </c:pt>
                <c:pt idx="8" formatCode="0.0000">
                  <c:v>83.03</c:v>
                </c:pt>
                <c:pt idx="9" formatCode="_-* #,##0.000_-;\-* #,##0.000_-;_-* &quot;-&quot;??_-;_-@_-">
                  <c:v>91.98</c:v>
                </c:pt>
                <c:pt idx="10" formatCode="_-* #,##0.000_-;\-* #,##0.000_-;_-* &quot;-&quot;??_-;_-@_-">
                  <c:v>94.6</c:v>
                </c:pt>
                <c:pt idx="11" formatCode="0.000">
                  <c:v>94.31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25-4BDD-AC1F-FD9C93687C53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Volumenes!$BW$121:$CH$121</c:f>
              <c:numCache>
                <c:formatCode>General</c:formatCode>
                <c:ptCount val="12"/>
                <c:pt idx="0">
                  <c:v>47.856999999999999</c:v>
                </c:pt>
                <c:pt idx="1">
                  <c:v>31.245000000000001</c:v>
                </c:pt>
                <c:pt idx="2" formatCode="0.0000">
                  <c:v>20.123000000000001</c:v>
                </c:pt>
                <c:pt idx="3" formatCode="0.0000">
                  <c:v>16.991</c:v>
                </c:pt>
                <c:pt idx="4" formatCode="0.0000">
                  <c:v>12.297000000000001</c:v>
                </c:pt>
                <c:pt idx="5" formatCode="0.0000">
                  <c:v>14.327</c:v>
                </c:pt>
                <c:pt idx="6" formatCode="0.0000">
                  <c:v>34.694000000000003</c:v>
                </c:pt>
                <c:pt idx="7" formatCode="0.0000">
                  <c:v>26.876000000000001</c:v>
                </c:pt>
                <c:pt idx="8" formatCode="0.0000">
                  <c:v>62.755000000000003</c:v>
                </c:pt>
                <c:pt idx="9" formatCode="_-* #,##0.000_-;\-* #,##0.000_-;_-* &quot;-&quot;??_-;_-@_-">
                  <c:v>65.415999999999997</c:v>
                </c:pt>
                <c:pt idx="10" formatCode="_-* #,##0.000_-;\-* #,##0.000_-;_-* &quot;-&quot;??_-;_-@_-">
                  <c:v>67.331999999999994</c:v>
                </c:pt>
                <c:pt idx="11" formatCode="0.000">
                  <c:v>66.897999999999996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25-4BDD-AC1F-FD9C93687C53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Volumenes!$BW$122:$CH$122</c:f>
              <c:numCache>
                <c:formatCode>General</c:formatCode>
                <c:ptCount val="12"/>
                <c:pt idx="0">
                  <c:v>31.004999999999999</c:v>
                </c:pt>
                <c:pt idx="1">
                  <c:v>19.812000000000001</c:v>
                </c:pt>
                <c:pt idx="2" formatCode="0.0000">
                  <c:v>11.797000000000001</c:v>
                </c:pt>
                <c:pt idx="3" formatCode="0.0000">
                  <c:v>9.3000000000000007</c:v>
                </c:pt>
                <c:pt idx="4" formatCode="0.0000">
                  <c:v>9.5009999999999994</c:v>
                </c:pt>
                <c:pt idx="5" formatCode="0.0000">
                  <c:v>21.023</c:v>
                </c:pt>
                <c:pt idx="6" formatCode="0.0000">
                  <c:v>35.920999999999999</c:v>
                </c:pt>
                <c:pt idx="7" formatCode="0.0000">
                  <c:v>44.268999999999998</c:v>
                </c:pt>
                <c:pt idx="8" formatCode="0.0000">
                  <c:v>49.009</c:v>
                </c:pt>
                <c:pt idx="9" formatCode="_-* #,##0.000_-;\-* #,##0.000_-;_-* &quot;-&quot;??_-;_-@_-">
                  <c:v>49.197000000000003</c:v>
                </c:pt>
                <c:pt idx="10" formatCode="_-* #,##0.000_-;\-* #,##0.000_-;_-* &quot;-&quot;??_-;_-@_-">
                  <c:v>48.396000000000001</c:v>
                </c:pt>
                <c:pt idx="11" formatCode="0.000">
                  <c:v>46.704999999999998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25-4BDD-AC1F-FD9C9368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Oct2023 - Set2024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Volumenes!$CK$115:$CV$115</c:f>
              <c:numCache>
                <c:formatCode>0.0000</c:formatCode>
                <c:ptCount val="12"/>
                <c:pt idx="0">
                  <c:v>174.3</c:v>
                </c:pt>
                <c:pt idx="1">
                  <c:v>105.7</c:v>
                </c:pt>
                <c:pt idx="2">
                  <c:v>236.9</c:v>
                </c:pt>
                <c:pt idx="3">
                  <c:v>164.2</c:v>
                </c:pt>
                <c:pt idx="4">
                  <c:v>222.7</c:v>
                </c:pt>
                <c:pt idx="5">
                  <c:v>294</c:v>
                </c:pt>
                <c:pt idx="6" formatCode="_-* #,##0.000_-;\-* #,##0.000_-;_-* &quot;-&quot;??_-;_-@_-">
                  <c:v>369.8</c:v>
                </c:pt>
                <c:pt idx="7" formatCode="_-* #,##0.000_-;\-* #,##0.000_-;_-* &quot;-&quot;??_-;_-@_-">
                  <c:v>423.7</c:v>
                </c:pt>
                <c:pt idx="8" formatCode="0.000">
                  <c:v>453.8</c:v>
                </c:pt>
                <c:pt idx="9" formatCode="_-* #,##0.000_-;\-* #,##0.000_-;_-* &quot;-&quot;??_-;_-@_-">
                  <c:v>384</c:v>
                </c:pt>
                <c:pt idx="10" formatCode="0.000">
                  <c:v>284.5</c:v>
                </c:pt>
                <c:pt idx="11" formatCode="0.000">
                  <c:v>168.2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8F-408F-89B8-7D17564EE2D9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Volumenes!$CK$116:$CV$116</c:f>
              <c:numCache>
                <c:formatCode>0.0000</c:formatCode>
                <c:ptCount val="12"/>
                <c:pt idx="0">
                  <c:v>64.753370000000004</c:v>
                </c:pt>
                <c:pt idx="1">
                  <c:v>38.424799999999998</c:v>
                </c:pt>
                <c:pt idx="2">
                  <c:v>18.772279999999999</c:v>
                </c:pt>
                <c:pt idx="3">
                  <c:v>128.86901</c:v>
                </c:pt>
                <c:pt idx="4">
                  <c:v>282.14521999999999</c:v>
                </c:pt>
                <c:pt idx="5">
                  <c:v>354.11408</c:v>
                </c:pt>
                <c:pt idx="6" formatCode="_-* #,##0.000_-;\-* #,##0.000_-;_-* &quot;-&quot;??_-;_-@_-">
                  <c:v>322.48347999999999</c:v>
                </c:pt>
                <c:pt idx="7" formatCode="_-* #,##0.000_-;\-* #,##0.000_-;_-* &quot;-&quot;??_-;_-@_-">
                  <c:v>329.68896000000001</c:v>
                </c:pt>
                <c:pt idx="8" formatCode="0.000">
                  <c:v>289.02677999999997</c:v>
                </c:pt>
                <c:pt idx="9" formatCode="_-* #,##0.000_-;\-* #,##0.000_-;_-* &quot;-&quot;??_-;_-@_-">
                  <c:v>226.45792</c:v>
                </c:pt>
                <c:pt idx="10" formatCode="0.000">
                  <c:v>170.83716000000001</c:v>
                </c:pt>
                <c:pt idx="11" formatCode="0.000">
                  <c:v>120.3109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8F-408F-89B8-7D17564EE2D9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Volumenes!$CK$117:$CV$117</c:f>
              <c:numCache>
                <c:formatCode>0.0000</c:formatCode>
                <c:ptCount val="12"/>
                <c:pt idx="0">
                  <c:v>224.27799999999999</c:v>
                </c:pt>
                <c:pt idx="1">
                  <c:v>221.43100000000001</c:v>
                </c:pt>
                <c:pt idx="2">
                  <c:v>219.08</c:v>
                </c:pt>
                <c:pt idx="3">
                  <c:v>221.483</c:v>
                </c:pt>
                <c:pt idx="4">
                  <c:v>228.78</c:v>
                </c:pt>
                <c:pt idx="5">
                  <c:v>252.25399999999999</c:v>
                </c:pt>
                <c:pt idx="6" formatCode="_-* #,##0.000_-;\-* #,##0.000_-;_-* &quot;-&quot;??_-;_-@_-">
                  <c:v>253.50899999999999</c:v>
                </c:pt>
                <c:pt idx="7" formatCode="_-* #,##0.000_-;\-* #,##0.000_-;_-* &quot;-&quot;??_-;_-@_-">
                  <c:v>251.62899999999999</c:v>
                </c:pt>
                <c:pt idx="8" formatCode="0.000">
                  <c:v>249.61500000000001</c:v>
                </c:pt>
                <c:pt idx="9" formatCode="_-* #,##0.000_-;\-* #,##0.000_-;_-* &quot;-&quot;??_-;_-@_-">
                  <c:v>247.86600000000001</c:v>
                </c:pt>
                <c:pt idx="10" formatCode="0.000">
                  <c:v>245.59200000000001</c:v>
                </c:pt>
                <c:pt idx="11" formatCode="0.000">
                  <c:v>242.66499999999999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8F-408F-89B8-7D17564EE2D9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Volumenes!$CK$118:$CV$118</c:f>
              <c:numCache>
                <c:formatCode>0.0000</c:formatCode>
                <c:ptCount val="12"/>
                <c:pt idx="0">
                  <c:v>284.79937999999999</c:v>
                </c:pt>
                <c:pt idx="1">
                  <c:v>257.61174999999997</c:v>
                </c:pt>
                <c:pt idx="2">
                  <c:v>281.70272999999997</c:v>
                </c:pt>
                <c:pt idx="3">
                  <c:v>301.32713000000001</c:v>
                </c:pt>
                <c:pt idx="4">
                  <c:v>281.21938</c:v>
                </c:pt>
                <c:pt idx="5">
                  <c:v>276.69319999999999</c:v>
                </c:pt>
                <c:pt idx="6" formatCode="_-* #,##0.000_-;\-* #,##0.000_-;_-* &quot;-&quot;??_-;_-@_-">
                  <c:v>295.50815</c:v>
                </c:pt>
                <c:pt idx="7" formatCode="_-* #,##0.000_-;\-* #,##0.000_-;_-* &quot;-&quot;??_-;_-@_-">
                  <c:v>317.55106999999998</c:v>
                </c:pt>
                <c:pt idx="8" formatCode="0.000">
                  <c:v>307.51731000000001</c:v>
                </c:pt>
                <c:pt idx="9" formatCode="_-* #,##0.000_-;\-* #,##0.000_-;_-* &quot;-&quot;??_-;_-@_-">
                  <c:v>291.19918000000001</c:v>
                </c:pt>
                <c:pt idx="10" formatCode="0.000">
                  <c:v>267.87070999999997</c:v>
                </c:pt>
                <c:pt idx="11" formatCode="0.000">
                  <c:v>246.37053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8F-408F-89B8-7D17564EE2D9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Volumenes!$CK$119:$CV$119</c:f>
              <c:numCache>
                <c:formatCode>0.0000</c:formatCode>
                <c:ptCount val="12"/>
                <c:pt idx="0">
                  <c:v>73.3</c:v>
                </c:pt>
                <c:pt idx="1">
                  <c:v>72.114999999999995</c:v>
                </c:pt>
                <c:pt idx="2">
                  <c:v>87.114000000000004</c:v>
                </c:pt>
                <c:pt idx="3">
                  <c:v>110.602</c:v>
                </c:pt>
                <c:pt idx="4">
                  <c:v>120.633</c:v>
                </c:pt>
                <c:pt idx="5">
                  <c:v>121.032</c:v>
                </c:pt>
                <c:pt idx="6" formatCode="_-* #,##0.000_-;\-* #,##0.000_-;_-* &quot;-&quot;??_-;_-@_-">
                  <c:v>121.032</c:v>
                </c:pt>
                <c:pt idx="7" formatCode="_-* #,##0.000_-;\-* #,##0.000_-;_-* &quot;-&quot;??_-;_-@_-">
                  <c:v>120.684</c:v>
                </c:pt>
                <c:pt idx="8" formatCode="0.000">
                  <c:v>119.589</c:v>
                </c:pt>
                <c:pt idx="9" formatCode="_-* #,##0.000_-;\-* #,##0.000_-;_-* &quot;-&quot;??_-;_-@_-">
                  <c:v>107.762</c:v>
                </c:pt>
                <c:pt idx="10" formatCode="0.000">
                  <c:v>96.674999999999997</c:v>
                </c:pt>
                <c:pt idx="11" formatCode="0.000">
                  <c:v>84.010999999999996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8F-408F-89B8-7D17564EE2D9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Volumenes!$CK$120:$CV$120</c:f>
              <c:numCache>
                <c:formatCode>0.0000</c:formatCode>
                <c:ptCount val="12"/>
                <c:pt idx="0">
                  <c:v>29.23</c:v>
                </c:pt>
                <c:pt idx="1">
                  <c:v>34.979999999999997</c:v>
                </c:pt>
                <c:pt idx="2">
                  <c:v>44.63</c:v>
                </c:pt>
                <c:pt idx="3">
                  <c:v>58.01</c:v>
                </c:pt>
                <c:pt idx="4">
                  <c:v>71.010000000000005</c:v>
                </c:pt>
                <c:pt idx="5">
                  <c:v>83.03</c:v>
                </c:pt>
                <c:pt idx="6" formatCode="_-* #,##0.000_-;\-* #,##0.000_-;_-* &quot;-&quot;??_-;_-@_-">
                  <c:v>91.98</c:v>
                </c:pt>
                <c:pt idx="7" formatCode="_-* #,##0.000_-;\-* #,##0.000_-;_-* &quot;-&quot;??_-;_-@_-">
                  <c:v>94.6</c:v>
                </c:pt>
                <c:pt idx="8" formatCode="0.000">
                  <c:v>94.31</c:v>
                </c:pt>
                <c:pt idx="9" formatCode="_-* #,##0.000_-;\-* #,##0.000_-;_-* &quot;-&quot;??_-;_-@_-">
                  <c:v>91.69</c:v>
                </c:pt>
                <c:pt idx="10" formatCode="0.000">
                  <c:v>76.150000000000006</c:v>
                </c:pt>
                <c:pt idx="11" formatCode="0.000">
                  <c:v>52.97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8F-408F-89B8-7D17564EE2D9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Volumenes!$CK$121:$CV$121</c:f>
              <c:numCache>
                <c:formatCode>0.0000</c:formatCode>
                <c:ptCount val="12"/>
                <c:pt idx="0">
                  <c:v>16.991</c:v>
                </c:pt>
                <c:pt idx="1">
                  <c:v>12.297000000000001</c:v>
                </c:pt>
                <c:pt idx="2">
                  <c:v>14.327</c:v>
                </c:pt>
                <c:pt idx="3">
                  <c:v>34.694000000000003</c:v>
                </c:pt>
                <c:pt idx="4">
                  <c:v>26.876000000000001</c:v>
                </c:pt>
                <c:pt idx="5">
                  <c:v>62.755000000000003</c:v>
                </c:pt>
                <c:pt idx="6" formatCode="_-* #,##0.000_-;\-* #,##0.000_-;_-* &quot;-&quot;??_-;_-@_-">
                  <c:v>65.415999999999997</c:v>
                </c:pt>
                <c:pt idx="7" formatCode="_-* #,##0.000_-;\-* #,##0.000_-;_-* &quot;-&quot;??_-;_-@_-">
                  <c:v>67.331999999999994</c:v>
                </c:pt>
                <c:pt idx="8" formatCode="0.000">
                  <c:v>66.897999999999996</c:v>
                </c:pt>
                <c:pt idx="9" formatCode="_-* #,##0.000_-;\-* #,##0.000_-;_-* &quot;-&quot;??_-;_-@_-">
                  <c:v>59.369</c:v>
                </c:pt>
                <c:pt idx="10" formatCode="0.000">
                  <c:v>45.951000000000001</c:v>
                </c:pt>
                <c:pt idx="11" formatCode="0.000">
                  <c:v>32.238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8F-408F-89B8-7D17564EE2D9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Volumenes!$CK$114:$CV$114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Volumenes!$CK$122:$CV$122</c:f>
              <c:numCache>
                <c:formatCode>0.0000</c:formatCode>
                <c:ptCount val="12"/>
                <c:pt idx="0">
                  <c:v>9.3000000000000007</c:v>
                </c:pt>
                <c:pt idx="1">
                  <c:v>9.5009999999999994</c:v>
                </c:pt>
                <c:pt idx="2">
                  <c:v>21.023</c:v>
                </c:pt>
                <c:pt idx="3">
                  <c:v>35.920999999999999</c:v>
                </c:pt>
                <c:pt idx="4">
                  <c:v>44.268999999999998</c:v>
                </c:pt>
                <c:pt idx="5">
                  <c:v>49.009</c:v>
                </c:pt>
                <c:pt idx="6" formatCode="_-* #,##0.000_-;\-* #,##0.000_-;_-* &quot;-&quot;??_-;_-@_-">
                  <c:v>49.197000000000003</c:v>
                </c:pt>
                <c:pt idx="7" formatCode="_-* #,##0.000_-;\-* #,##0.000_-;_-* &quot;-&quot;??_-;_-@_-">
                  <c:v>48.396000000000001</c:v>
                </c:pt>
                <c:pt idx="8" formatCode="0.000">
                  <c:v>46.704999999999998</c:v>
                </c:pt>
                <c:pt idx="9" formatCode="_-* #,##0.000_-;\-* #,##0.000_-;_-* &quot;-&quot;??_-;_-@_-">
                  <c:v>39.783999999999999</c:v>
                </c:pt>
                <c:pt idx="10" formatCode="0.000">
                  <c:v>30.7</c:v>
                </c:pt>
                <c:pt idx="11" formatCode="0.000">
                  <c:v>20.193000000000001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8F-408F-89B8-7D17564E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Ene2024 - Dic2024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Volumenes!$CY$114:$DJ$114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Volumenes!$CY$115:$DJ$115</c:f>
              <c:numCache>
                <c:formatCode>0.0000</c:formatCode>
                <c:ptCount val="12"/>
                <c:pt idx="0">
                  <c:v>164.2</c:v>
                </c:pt>
                <c:pt idx="1">
                  <c:v>222.7</c:v>
                </c:pt>
                <c:pt idx="2">
                  <c:v>294</c:v>
                </c:pt>
                <c:pt idx="3">
                  <c:v>369.8</c:v>
                </c:pt>
                <c:pt idx="4">
                  <c:v>423.7</c:v>
                </c:pt>
                <c:pt idx="5">
                  <c:v>453.8</c:v>
                </c:pt>
                <c:pt idx="6" formatCode="_-* #,##0.000_-;\-* #,##0.000_-;_-* &quot;-&quot;??_-;_-@_-">
                  <c:v>384</c:v>
                </c:pt>
                <c:pt idx="7" formatCode="_-* #,##0.000_-;\-* #,##0.000_-;_-* &quot;-&quot;??_-;_-@_-">
                  <c:v>284.5</c:v>
                </c:pt>
                <c:pt idx="8" formatCode="0.000">
                  <c:v>168.2</c:v>
                </c:pt>
                <c:pt idx="9" formatCode="_-* #,##0.000_-;\-* #,##0.000_-;_-* &quot;-&quot;??_-;_-@_-">
                  <c:v>94.4</c:v>
                </c:pt>
                <c:pt idx="10" formatCode="0.000">
                  <c:v>65.400000000000006</c:v>
                </c:pt>
                <c:pt idx="11" formatCode="0.000">
                  <c:v>61.1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1-4678-B5A2-C874BE09E743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Volumenes!$CY$114:$DJ$114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Volumenes!$CY$116:$DJ$116</c:f>
              <c:numCache>
                <c:formatCode>0.0000</c:formatCode>
                <c:ptCount val="12"/>
                <c:pt idx="0">
                  <c:v>128.86901</c:v>
                </c:pt>
                <c:pt idx="1">
                  <c:v>282.14521999999999</c:v>
                </c:pt>
                <c:pt idx="2">
                  <c:v>354.11408</c:v>
                </c:pt>
                <c:pt idx="3">
                  <c:v>322.48347999999999</c:v>
                </c:pt>
                <c:pt idx="4">
                  <c:v>329.68896000000001</c:v>
                </c:pt>
                <c:pt idx="5">
                  <c:v>289.02677999999997</c:v>
                </c:pt>
                <c:pt idx="6" formatCode="_-* #,##0.000_-;\-* #,##0.000_-;_-* &quot;-&quot;??_-;_-@_-">
                  <c:v>226.45792</c:v>
                </c:pt>
                <c:pt idx="7" formatCode="_-* #,##0.000_-;\-* #,##0.000_-;_-* &quot;-&quot;??_-;_-@_-">
                  <c:v>170.83716000000001</c:v>
                </c:pt>
                <c:pt idx="8" formatCode="0.000">
                  <c:v>120.3109</c:v>
                </c:pt>
                <c:pt idx="9" formatCode="_-* #,##0.000_-;\-* #,##0.000_-;_-* &quot;-&quot;??_-;_-@_-">
                  <c:v>77.19</c:v>
                </c:pt>
                <c:pt idx="10" formatCode="0.000">
                  <c:v>60.04</c:v>
                </c:pt>
                <c:pt idx="11" formatCode="0.000">
                  <c:v>55.77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1-4678-B5A2-C874BE09E743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Volumenes!$CY$114:$DJ$114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Volumenes!$CY$117:$DJ$117</c:f>
              <c:numCache>
                <c:formatCode>0.0000</c:formatCode>
                <c:ptCount val="12"/>
                <c:pt idx="0">
                  <c:v>221.483</c:v>
                </c:pt>
                <c:pt idx="1">
                  <c:v>228.78</c:v>
                </c:pt>
                <c:pt idx="2">
                  <c:v>252.25399999999999</c:v>
                </c:pt>
                <c:pt idx="3">
                  <c:v>253.50899999999999</c:v>
                </c:pt>
                <c:pt idx="4">
                  <c:v>251.62899999999999</c:v>
                </c:pt>
                <c:pt idx="5">
                  <c:v>249.61500000000001</c:v>
                </c:pt>
                <c:pt idx="6" formatCode="_-* #,##0.000_-;\-* #,##0.000_-;_-* &quot;-&quot;??_-;_-@_-">
                  <c:v>247.86600000000001</c:v>
                </c:pt>
                <c:pt idx="7" formatCode="_-* #,##0.000_-;\-* #,##0.000_-;_-* &quot;-&quot;??_-;_-@_-">
                  <c:v>245.59200000000001</c:v>
                </c:pt>
                <c:pt idx="8" formatCode="0.000">
                  <c:v>242.66499999999999</c:v>
                </c:pt>
                <c:pt idx="9" formatCode="_-* #,##0.000_-;\-* #,##0.000_-;_-* &quot;-&quot;??_-;_-@_-">
                  <c:v>239.61</c:v>
                </c:pt>
                <c:pt idx="10" formatCode="0.000">
                  <c:v>236.56</c:v>
                </c:pt>
                <c:pt idx="11" formatCode="0.000">
                  <c:v>233.77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1-4678-B5A2-C874BE09E743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Volumenes!$CY$114:$DJ$114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Volumenes!$CY$118:$DJ$118</c:f>
              <c:numCache>
                <c:formatCode>0.0000</c:formatCode>
                <c:ptCount val="12"/>
                <c:pt idx="0">
                  <c:v>301.32713000000001</c:v>
                </c:pt>
                <c:pt idx="1">
                  <c:v>281.21938</c:v>
                </c:pt>
                <c:pt idx="2">
                  <c:v>276.69319999999999</c:v>
                </c:pt>
                <c:pt idx="3">
                  <c:v>295.50815</c:v>
                </c:pt>
                <c:pt idx="4">
                  <c:v>317.55106999999998</c:v>
                </c:pt>
                <c:pt idx="5">
                  <c:v>307.51731000000001</c:v>
                </c:pt>
                <c:pt idx="6" formatCode="_-* #,##0.000_-;\-* #,##0.000_-;_-* &quot;-&quot;??_-;_-@_-">
                  <c:v>291.19918000000001</c:v>
                </c:pt>
                <c:pt idx="7" formatCode="_-* #,##0.000_-;\-* #,##0.000_-;_-* &quot;-&quot;??_-;_-@_-">
                  <c:v>267.87070999999997</c:v>
                </c:pt>
                <c:pt idx="8" formatCode="0.000">
                  <c:v>246.37053</c:v>
                </c:pt>
                <c:pt idx="9" formatCode="_-* #,##0.000_-;\-* #,##0.000_-;_-* &quot;-&quot;??_-;_-@_-">
                  <c:v>231.33</c:v>
                </c:pt>
                <c:pt idx="10" formatCode="0.000">
                  <c:v>195.9</c:v>
                </c:pt>
                <c:pt idx="11" formatCode="0.000">
                  <c:v>168.77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61-4678-B5A2-C874BE09E743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Volumenes!$CY$114:$DJ$114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Volumenes!$CY$119:$DJ$119</c:f>
              <c:numCache>
                <c:formatCode>0.0000</c:formatCode>
                <c:ptCount val="12"/>
                <c:pt idx="0">
                  <c:v>110.602</c:v>
                </c:pt>
                <c:pt idx="1">
                  <c:v>120.633</c:v>
                </c:pt>
                <c:pt idx="2">
                  <c:v>121.032</c:v>
                </c:pt>
                <c:pt idx="3">
                  <c:v>121.032</c:v>
                </c:pt>
                <c:pt idx="4">
                  <c:v>120.684</c:v>
                </c:pt>
                <c:pt idx="5">
                  <c:v>119.589</c:v>
                </c:pt>
                <c:pt idx="6" formatCode="_-* #,##0.000_-;\-* #,##0.000_-;_-* &quot;-&quot;??_-;_-@_-">
                  <c:v>107.762</c:v>
                </c:pt>
                <c:pt idx="7" formatCode="_-* #,##0.000_-;\-* #,##0.000_-;_-* &quot;-&quot;??_-;_-@_-">
                  <c:v>96.674999999999997</c:v>
                </c:pt>
                <c:pt idx="8" formatCode="0.000">
                  <c:v>84.010999999999996</c:v>
                </c:pt>
                <c:pt idx="9" formatCode="_-* #,##0.000_-;\-* #,##0.000_-;_-* &quot;-&quot;??_-;_-@_-">
                  <c:v>71.11</c:v>
                </c:pt>
                <c:pt idx="10" formatCode="0.000">
                  <c:v>64.73</c:v>
                </c:pt>
                <c:pt idx="11" formatCode="0.000">
                  <c:v>79.58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61-4678-B5A2-C874BE09E743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Volumenes!$CY$114:$DJ$114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Volumenes!$CY$120:$DJ$120</c:f>
              <c:numCache>
                <c:formatCode>0.0000</c:formatCode>
                <c:ptCount val="12"/>
                <c:pt idx="0">
                  <c:v>58.01</c:v>
                </c:pt>
                <c:pt idx="1">
                  <c:v>71.010000000000005</c:v>
                </c:pt>
                <c:pt idx="2">
                  <c:v>83.03</c:v>
                </c:pt>
                <c:pt idx="3">
                  <c:v>91.98</c:v>
                </c:pt>
                <c:pt idx="4">
                  <c:v>94.6</c:v>
                </c:pt>
                <c:pt idx="5">
                  <c:v>94.31</c:v>
                </c:pt>
                <c:pt idx="6" formatCode="_-* #,##0.000_-;\-* #,##0.000_-;_-* &quot;-&quot;??_-;_-@_-">
                  <c:v>91.69</c:v>
                </c:pt>
                <c:pt idx="7" formatCode="_-* #,##0.000_-;\-* #,##0.000_-;_-* &quot;-&quot;??_-;_-@_-">
                  <c:v>76.150000000000006</c:v>
                </c:pt>
                <c:pt idx="8" formatCode="0.000">
                  <c:v>52.97</c:v>
                </c:pt>
                <c:pt idx="9" formatCode="_-* #,##0.000_-;\-* #,##0.000_-;_-* &quot;-&quot;??_-;_-@_-">
                  <c:v>42.41</c:v>
                </c:pt>
                <c:pt idx="10" formatCode="0.000">
                  <c:v>51.02</c:v>
                </c:pt>
                <c:pt idx="11" formatCode="0.000">
                  <c:v>60.54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61-4678-B5A2-C874BE09E743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Volumenes!$CY$114:$DJ$114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Volumenes!$CY$121:$DJ$121</c:f>
              <c:numCache>
                <c:formatCode>0.0000</c:formatCode>
                <c:ptCount val="12"/>
                <c:pt idx="0">
                  <c:v>34.694000000000003</c:v>
                </c:pt>
                <c:pt idx="1">
                  <c:v>26.876000000000001</c:v>
                </c:pt>
                <c:pt idx="2">
                  <c:v>62.755000000000003</c:v>
                </c:pt>
                <c:pt idx="3">
                  <c:v>65.415999999999997</c:v>
                </c:pt>
                <c:pt idx="4">
                  <c:v>67.331999999999994</c:v>
                </c:pt>
                <c:pt idx="5">
                  <c:v>66.897999999999996</c:v>
                </c:pt>
                <c:pt idx="6" formatCode="_-* #,##0.000_-;\-* #,##0.000_-;_-* &quot;-&quot;??_-;_-@_-">
                  <c:v>59.369</c:v>
                </c:pt>
                <c:pt idx="7" formatCode="_-* #,##0.000_-;\-* #,##0.000_-;_-* &quot;-&quot;??_-;_-@_-">
                  <c:v>45.951000000000001</c:v>
                </c:pt>
                <c:pt idx="8" formatCode="0.000">
                  <c:v>32.238</c:v>
                </c:pt>
                <c:pt idx="9" formatCode="_-* #,##0.000_-;\-* #,##0.000_-;_-* &quot;-&quot;??_-;_-@_-">
                  <c:v>16.29</c:v>
                </c:pt>
                <c:pt idx="10" formatCode="0.000">
                  <c:v>13.64</c:v>
                </c:pt>
                <c:pt idx="11" formatCode="0.000">
                  <c:v>13.18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61-4678-B5A2-C874BE09E743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Volumenes!$CY$114:$DJ$114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Volumenes!$CY$122:$DJ$122</c:f>
              <c:numCache>
                <c:formatCode>0.0000</c:formatCode>
                <c:ptCount val="12"/>
                <c:pt idx="0">
                  <c:v>35.920999999999999</c:v>
                </c:pt>
                <c:pt idx="1">
                  <c:v>44.268999999999998</c:v>
                </c:pt>
                <c:pt idx="2">
                  <c:v>49.009</c:v>
                </c:pt>
                <c:pt idx="3">
                  <c:v>49.197000000000003</c:v>
                </c:pt>
                <c:pt idx="4">
                  <c:v>48.396000000000001</c:v>
                </c:pt>
                <c:pt idx="5">
                  <c:v>46.704999999999998</c:v>
                </c:pt>
                <c:pt idx="6" formatCode="_-* #,##0.000_-;\-* #,##0.000_-;_-* &quot;-&quot;??_-;_-@_-">
                  <c:v>39.783999999999999</c:v>
                </c:pt>
                <c:pt idx="7" formatCode="_-* #,##0.000_-;\-* #,##0.000_-;_-* &quot;-&quot;??_-;_-@_-">
                  <c:v>30.7</c:v>
                </c:pt>
                <c:pt idx="8" formatCode="0.000">
                  <c:v>20.193000000000001</c:v>
                </c:pt>
                <c:pt idx="9" formatCode="_-* #,##0.000_-;\-* #,##0.000_-;_-* &quot;-&quot;??_-;_-@_-">
                  <c:v>12.05</c:v>
                </c:pt>
                <c:pt idx="10" formatCode="0.000">
                  <c:v>9.5</c:v>
                </c:pt>
                <c:pt idx="11" formatCode="0.000">
                  <c:v>18.73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61-4678-B5A2-C874BE09E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0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8.6261954201092811E-2"/>
          <c:y val="0.84205735303968676"/>
          <c:w val="0.85522227973186327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EVOLUCIÓN DEL CMg PROMEDIO</a:t>
            </a:r>
            <a:r>
              <a:rPr lang="en-US" sz="1400" baseline="0"/>
              <a:t> - CUARTO TRIMESTRE 2024</a:t>
            </a:r>
          </a:p>
          <a:p>
            <a:pPr>
              <a:defRPr sz="1400"/>
            </a:pPr>
            <a:r>
              <a:rPr lang="en-US" sz="1400" baseline="0"/>
              <a:t>Barra de referencia Santa Rosa 220 KV</a:t>
            </a:r>
            <a:endParaRPr lang="en-US" sz="1400"/>
          </a:p>
        </c:rich>
      </c:tx>
      <c:layout>
        <c:manualLayout>
          <c:xMode val="edge"/>
          <c:yMode val="edge"/>
          <c:x val="0.2033387208052273"/>
          <c:y val="2.02288213419577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832089023468104E-2"/>
          <c:y val="0.19480353852919682"/>
          <c:w val="0.9262160330848852"/>
          <c:h val="0.65093593259669591"/>
        </c:manualLayout>
      </c:layout>
      <c:lineChart>
        <c:grouping val="standard"/>
        <c:varyColors val="0"/>
        <c:ser>
          <c:idx val="0"/>
          <c:order val="0"/>
          <c:tx>
            <c:strRef>
              <c:f>CMg!$E$2</c:f>
              <c:strCache>
                <c:ptCount val="1"/>
                <c:pt idx="0">
                  <c:v>CMg Promedio</c:v>
                </c:pt>
              </c:strCache>
            </c:strRef>
          </c:tx>
          <c:spPr>
            <a:ln cap="rnd" cmpd="thickThin">
              <a:solidFill>
                <a:schemeClr val="accent5">
                  <a:lumMod val="50000"/>
                  <a:alpha val="98000"/>
                </a:schemeClr>
              </a:solidFill>
              <a:prstDash val="solid"/>
              <a:round/>
            </a:ln>
          </c:spPr>
          <c:marker>
            <c:symbol val="none"/>
          </c:marker>
          <c:cat>
            <c:numRef>
              <c:f>CMg!$D$3:$D$94</c:f>
              <c:numCache>
                <c:formatCode>General</c:formatCode>
                <c:ptCount val="9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4</c:v>
                </c:pt>
                <c:pt idx="65">
                  <c:v>5</c:v>
                </c:pt>
                <c:pt idx="66">
                  <c:v>6</c:v>
                </c:pt>
                <c:pt idx="67">
                  <c:v>7</c:v>
                </c:pt>
                <c:pt idx="68">
                  <c:v>8</c:v>
                </c:pt>
                <c:pt idx="69">
                  <c:v>9</c:v>
                </c:pt>
                <c:pt idx="70">
                  <c:v>10</c:v>
                </c:pt>
                <c:pt idx="71">
                  <c:v>11</c:v>
                </c:pt>
                <c:pt idx="72">
                  <c:v>12</c:v>
                </c:pt>
                <c:pt idx="73">
                  <c:v>13</c:v>
                </c:pt>
                <c:pt idx="74">
                  <c:v>14</c:v>
                </c:pt>
                <c:pt idx="75">
                  <c:v>15</c:v>
                </c:pt>
                <c:pt idx="76">
                  <c:v>16</c:v>
                </c:pt>
                <c:pt idx="77">
                  <c:v>17</c:v>
                </c:pt>
                <c:pt idx="78">
                  <c:v>18</c:v>
                </c:pt>
                <c:pt idx="79">
                  <c:v>19</c:v>
                </c:pt>
                <c:pt idx="80">
                  <c:v>20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30</c:v>
                </c:pt>
                <c:pt idx="91">
                  <c:v>31</c:v>
                </c:pt>
              </c:numCache>
            </c:numRef>
          </c:cat>
          <c:val>
            <c:numRef>
              <c:f>CMg!$E$3:$E$94</c:f>
              <c:numCache>
                <c:formatCode>0.00</c:formatCode>
                <c:ptCount val="92"/>
                <c:pt idx="0">
                  <c:v>97.68</c:v>
                </c:pt>
                <c:pt idx="1">
                  <c:v>100.76</c:v>
                </c:pt>
                <c:pt idx="2">
                  <c:v>97.2</c:v>
                </c:pt>
                <c:pt idx="3">
                  <c:v>97.75</c:v>
                </c:pt>
                <c:pt idx="4">
                  <c:v>132.66</c:v>
                </c:pt>
                <c:pt idx="5">
                  <c:v>102.8</c:v>
                </c:pt>
                <c:pt idx="6">
                  <c:v>146.13999999999999</c:v>
                </c:pt>
                <c:pt idx="7">
                  <c:v>100.85</c:v>
                </c:pt>
                <c:pt idx="8">
                  <c:v>118.92</c:v>
                </c:pt>
                <c:pt idx="9">
                  <c:v>103.2</c:v>
                </c:pt>
                <c:pt idx="10">
                  <c:v>104.68</c:v>
                </c:pt>
                <c:pt idx="11">
                  <c:v>107.69</c:v>
                </c:pt>
                <c:pt idx="12">
                  <c:v>96.51</c:v>
                </c:pt>
                <c:pt idx="13">
                  <c:v>101.06</c:v>
                </c:pt>
                <c:pt idx="14">
                  <c:v>125.78</c:v>
                </c:pt>
                <c:pt idx="15">
                  <c:v>119.69</c:v>
                </c:pt>
                <c:pt idx="16">
                  <c:v>114.58</c:v>
                </c:pt>
                <c:pt idx="17">
                  <c:v>164.99</c:v>
                </c:pt>
                <c:pt idx="18">
                  <c:v>159.13999999999999</c:v>
                </c:pt>
                <c:pt idx="19">
                  <c:v>143.16</c:v>
                </c:pt>
                <c:pt idx="20">
                  <c:v>159.72</c:v>
                </c:pt>
                <c:pt idx="21">
                  <c:v>168.34</c:v>
                </c:pt>
                <c:pt idx="22">
                  <c:v>138.38999999999999</c:v>
                </c:pt>
                <c:pt idx="23">
                  <c:v>134.36000000000001</c:v>
                </c:pt>
                <c:pt idx="24">
                  <c:v>131.66999999999999</c:v>
                </c:pt>
                <c:pt idx="25">
                  <c:v>133.44</c:v>
                </c:pt>
                <c:pt idx="26">
                  <c:v>97.45</c:v>
                </c:pt>
                <c:pt idx="27">
                  <c:v>104.67</c:v>
                </c:pt>
                <c:pt idx="28">
                  <c:v>97.44</c:v>
                </c:pt>
                <c:pt idx="29">
                  <c:v>97.22</c:v>
                </c:pt>
                <c:pt idx="30">
                  <c:v>101.87</c:v>
                </c:pt>
                <c:pt idx="31">
                  <c:v>101.12</c:v>
                </c:pt>
                <c:pt idx="32">
                  <c:v>126.57</c:v>
                </c:pt>
                <c:pt idx="33">
                  <c:v>122.75</c:v>
                </c:pt>
                <c:pt idx="34">
                  <c:v>102.77</c:v>
                </c:pt>
                <c:pt idx="35">
                  <c:v>103.48</c:v>
                </c:pt>
                <c:pt idx="36">
                  <c:v>103.52</c:v>
                </c:pt>
                <c:pt idx="37">
                  <c:v>130.91999999999999</c:v>
                </c:pt>
                <c:pt idx="38">
                  <c:v>143.11000000000001</c:v>
                </c:pt>
                <c:pt idx="39">
                  <c:v>113.78</c:v>
                </c:pt>
                <c:pt idx="40">
                  <c:v>99.1</c:v>
                </c:pt>
                <c:pt idx="41">
                  <c:v>98.59</c:v>
                </c:pt>
                <c:pt idx="42">
                  <c:v>115.27</c:v>
                </c:pt>
                <c:pt idx="43">
                  <c:v>98.63</c:v>
                </c:pt>
                <c:pt idx="44">
                  <c:v>98.85</c:v>
                </c:pt>
                <c:pt idx="45">
                  <c:v>96.73</c:v>
                </c:pt>
                <c:pt idx="46">
                  <c:v>101.75</c:v>
                </c:pt>
                <c:pt idx="47">
                  <c:v>94.24</c:v>
                </c:pt>
                <c:pt idx="48">
                  <c:v>93.5</c:v>
                </c:pt>
                <c:pt idx="49">
                  <c:v>107.06</c:v>
                </c:pt>
                <c:pt idx="50">
                  <c:v>111.45</c:v>
                </c:pt>
                <c:pt idx="51">
                  <c:v>112.39</c:v>
                </c:pt>
                <c:pt idx="52">
                  <c:v>94.68</c:v>
                </c:pt>
                <c:pt idx="53">
                  <c:v>93.55</c:v>
                </c:pt>
                <c:pt idx="54">
                  <c:v>92.48</c:v>
                </c:pt>
                <c:pt idx="55">
                  <c:v>114.8</c:v>
                </c:pt>
                <c:pt idx="56">
                  <c:v>109.29</c:v>
                </c:pt>
                <c:pt idx="57">
                  <c:v>108.01</c:v>
                </c:pt>
                <c:pt idx="58">
                  <c:v>95.47</c:v>
                </c:pt>
                <c:pt idx="59">
                  <c:v>104.38</c:v>
                </c:pt>
                <c:pt idx="60">
                  <c:v>94.17</c:v>
                </c:pt>
                <c:pt idx="61">
                  <c:v>43.1</c:v>
                </c:pt>
                <c:pt idx="62">
                  <c:v>84.29</c:v>
                </c:pt>
                <c:pt idx="63">
                  <c:v>106.46</c:v>
                </c:pt>
                <c:pt idx="64">
                  <c:v>91.35</c:v>
                </c:pt>
                <c:pt idx="65">
                  <c:v>62.92</c:v>
                </c:pt>
                <c:pt idx="66">
                  <c:v>82.54</c:v>
                </c:pt>
                <c:pt idx="67">
                  <c:v>92.4</c:v>
                </c:pt>
                <c:pt idx="68">
                  <c:v>88.92</c:v>
                </c:pt>
                <c:pt idx="69">
                  <c:v>92.2</c:v>
                </c:pt>
                <c:pt idx="70">
                  <c:v>90.57</c:v>
                </c:pt>
                <c:pt idx="71">
                  <c:v>93.88</c:v>
                </c:pt>
                <c:pt idx="72">
                  <c:v>100.36</c:v>
                </c:pt>
                <c:pt idx="73">
                  <c:v>91.12</c:v>
                </c:pt>
                <c:pt idx="74">
                  <c:v>99.77</c:v>
                </c:pt>
                <c:pt idx="75">
                  <c:v>64.150000000000006</c:v>
                </c:pt>
                <c:pt idx="76">
                  <c:v>96.24</c:v>
                </c:pt>
                <c:pt idx="77">
                  <c:v>91.18</c:v>
                </c:pt>
                <c:pt idx="78">
                  <c:v>107.13</c:v>
                </c:pt>
                <c:pt idx="79">
                  <c:v>96.32</c:v>
                </c:pt>
                <c:pt idx="80">
                  <c:v>109.51</c:v>
                </c:pt>
                <c:pt idx="81">
                  <c:v>57.1</c:v>
                </c:pt>
                <c:pt idx="82">
                  <c:v>104.12</c:v>
                </c:pt>
                <c:pt idx="83">
                  <c:v>95.97</c:v>
                </c:pt>
                <c:pt idx="84">
                  <c:v>86.03</c:v>
                </c:pt>
                <c:pt idx="85">
                  <c:v>10.09</c:v>
                </c:pt>
                <c:pt idx="86">
                  <c:v>89.95</c:v>
                </c:pt>
                <c:pt idx="87">
                  <c:v>94.74</c:v>
                </c:pt>
                <c:pt idx="88">
                  <c:v>90.88</c:v>
                </c:pt>
                <c:pt idx="89">
                  <c:v>88.23</c:v>
                </c:pt>
                <c:pt idx="90">
                  <c:v>93.77</c:v>
                </c:pt>
                <c:pt idx="91">
                  <c:v>117.85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76-4CBC-BC2C-60BE5616379B}"/>
            </c:ext>
          </c:extLst>
        </c:ser>
        <c:ser>
          <c:idx val="1"/>
          <c:order val="1"/>
          <c:tx>
            <c:strRef>
              <c:f>CMg!$E$2</c:f>
              <c:strCache>
                <c:ptCount val="1"/>
                <c:pt idx="0">
                  <c:v>CMg Promedio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76-4CBC-BC2C-60BE561637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A-F076-4CBC-BC2C-60BE561637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D5C6-4BB6-91C1-0F3A8FCE55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76-4CBC-BC2C-60BE5616379B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0C-F076-4CBC-BC2C-60BE5616379B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0D-F076-4CBC-BC2C-60BE5616379B}"/>
              </c:ext>
            </c:extLst>
          </c:dPt>
          <c:dPt>
            <c:idx val="75"/>
            <c:bubble3D val="0"/>
            <c:extLst>
              <c:ext xmlns:c16="http://schemas.microsoft.com/office/drawing/2014/chart" uri="{C3380CC4-5D6E-409C-BE32-E72D297353CC}">
                <c16:uniqueId val="{0000000E-F076-4CBC-BC2C-60BE5616379B}"/>
              </c:ext>
            </c:extLst>
          </c:dPt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0C-D5C6-4BB6-91C1-0F3A8FCE5589}"/>
              </c:ext>
            </c:extLst>
          </c:dPt>
          <c:dPt>
            <c:idx val="79"/>
            <c:bubble3D val="0"/>
            <c:extLst>
              <c:ext xmlns:c16="http://schemas.microsoft.com/office/drawing/2014/chart" uri="{C3380CC4-5D6E-409C-BE32-E72D297353CC}">
                <c16:uniqueId val="{00000008-964A-4B0A-B4A2-1C3CF31B5C4E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0F-F076-4CBC-BC2C-60BE5616379B}"/>
              </c:ext>
            </c:extLst>
          </c:dPt>
          <c:dLbls>
            <c:dLbl>
              <c:idx val="10"/>
              <c:layout>
                <c:manualLayout>
                  <c:x val="0.21311129415621877"/>
                  <c:y val="-0.24903851023654375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1050" b="1" i="0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Valor máximo</a:t>
                    </a:r>
                    <a:endParaRPr lang="en-US" sz="105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pPr>
                      <a:defRPr sz="10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1050" b="1" i="0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22 de octubre</a:t>
                    </a:r>
                    <a:endParaRPr lang="en-US" sz="105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pPr>
                      <a:defRPr sz="10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1050" b="1" i="0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168,34 S/ /MWh</a:t>
                    </a:r>
                    <a:endParaRPr lang="en-US" sz="105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F076-4CBC-BC2C-60BE5616379B}"/>
                </c:ext>
              </c:extLst>
            </c:dLbl>
            <c:dLbl>
              <c:idx val="58"/>
              <c:layout>
                <c:manualLayout>
                  <c:x val="4.1408620782702792E-2"/>
                  <c:y val="0.20423517136501743"/>
                </c:manualLayout>
              </c:layout>
              <c:tx>
                <c:rich>
                  <a:bodyPr/>
                  <a:lstStyle/>
                  <a:p>
                    <a:r>
                      <a:rPr lang="en-US" sz="1050" b="1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Valor mínimo</a:t>
                    </a:r>
                    <a:endParaRPr lang="en-US" sz="105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r>
                      <a:rPr lang="en-US" sz="1050" b="1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25 de diciembre</a:t>
                    </a:r>
                    <a:endParaRPr lang="en-US" sz="105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r>
                      <a:rPr lang="en-US" sz="1050" b="1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10.09 S/ /MWh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F076-4CBC-BC2C-60BE56163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CMg!$D$3:$D$94</c:f>
              <c:numCache>
                <c:formatCode>General</c:formatCode>
                <c:ptCount val="9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4</c:v>
                </c:pt>
                <c:pt idx="65">
                  <c:v>5</c:v>
                </c:pt>
                <c:pt idx="66">
                  <c:v>6</c:v>
                </c:pt>
                <c:pt idx="67">
                  <c:v>7</c:v>
                </c:pt>
                <c:pt idx="68">
                  <c:v>8</c:v>
                </c:pt>
                <c:pt idx="69">
                  <c:v>9</c:v>
                </c:pt>
                <c:pt idx="70">
                  <c:v>10</c:v>
                </c:pt>
                <c:pt idx="71">
                  <c:v>11</c:v>
                </c:pt>
                <c:pt idx="72">
                  <c:v>12</c:v>
                </c:pt>
                <c:pt idx="73">
                  <c:v>13</c:v>
                </c:pt>
                <c:pt idx="74">
                  <c:v>14</c:v>
                </c:pt>
                <c:pt idx="75">
                  <c:v>15</c:v>
                </c:pt>
                <c:pt idx="76">
                  <c:v>16</c:v>
                </c:pt>
                <c:pt idx="77">
                  <c:v>17</c:v>
                </c:pt>
                <c:pt idx="78">
                  <c:v>18</c:v>
                </c:pt>
                <c:pt idx="79">
                  <c:v>19</c:v>
                </c:pt>
                <c:pt idx="80">
                  <c:v>20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30</c:v>
                </c:pt>
                <c:pt idx="91">
                  <c:v>31</c:v>
                </c:pt>
              </c:numCache>
            </c:numRef>
          </c:cat>
          <c:val>
            <c:numRef>
              <c:f>CMg!$E$3:$E$94</c:f>
              <c:numCache>
                <c:formatCode>0.00</c:formatCode>
                <c:ptCount val="92"/>
                <c:pt idx="0">
                  <c:v>97.68</c:v>
                </c:pt>
                <c:pt idx="1">
                  <c:v>100.76</c:v>
                </c:pt>
                <c:pt idx="2">
                  <c:v>97.2</c:v>
                </c:pt>
                <c:pt idx="3">
                  <c:v>97.75</c:v>
                </c:pt>
                <c:pt idx="4">
                  <c:v>132.66</c:v>
                </c:pt>
                <c:pt idx="5">
                  <c:v>102.8</c:v>
                </c:pt>
                <c:pt idx="6">
                  <c:v>146.13999999999999</c:v>
                </c:pt>
                <c:pt idx="7">
                  <c:v>100.85</c:v>
                </c:pt>
                <c:pt idx="8">
                  <c:v>118.92</c:v>
                </c:pt>
                <c:pt idx="9">
                  <c:v>103.2</c:v>
                </c:pt>
                <c:pt idx="10">
                  <c:v>104.68</c:v>
                </c:pt>
                <c:pt idx="11">
                  <c:v>107.69</c:v>
                </c:pt>
                <c:pt idx="12">
                  <c:v>96.51</c:v>
                </c:pt>
                <c:pt idx="13">
                  <c:v>101.06</c:v>
                </c:pt>
                <c:pt idx="14">
                  <c:v>125.78</c:v>
                </c:pt>
                <c:pt idx="15">
                  <c:v>119.69</c:v>
                </c:pt>
                <c:pt idx="16">
                  <c:v>114.58</c:v>
                </c:pt>
                <c:pt idx="17">
                  <c:v>164.99</c:v>
                </c:pt>
                <c:pt idx="18">
                  <c:v>159.13999999999999</c:v>
                </c:pt>
                <c:pt idx="19">
                  <c:v>143.16</c:v>
                </c:pt>
                <c:pt idx="20">
                  <c:v>159.72</c:v>
                </c:pt>
                <c:pt idx="21">
                  <c:v>168.34</c:v>
                </c:pt>
                <c:pt idx="22">
                  <c:v>138.38999999999999</c:v>
                </c:pt>
                <c:pt idx="23">
                  <c:v>134.36000000000001</c:v>
                </c:pt>
                <c:pt idx="24">
                  <c:v>131.66999999999999</c:v>
                </c:pt>
                <c:pt idx="25">
                  <c:v>133.44</c:v>
                </c:pt>
                <c:pt idx="26">
                  <c:v>97.45</c:v>
                </c:pt>
                <c:pt idx="27">
                  <c:v>104.67</c:v>
                </c:pt>
                <c:pt idx="28">
                  <c:v>97.44</c:v>
                </c:pt>
                <c:pt idx="29">
                  <c:v>97.22</c:v>
                </c:pt>
                <c:pt idx="30">
                  <c:v>101.87</c:v>
                </c:pt>
                <c:pt idx="31">
                  <c:v>101.12</c:v>
                </c:pt>
                <c:pt idx="32">
                  <c:v>126.57</c:v>
                </c:pt>
                <c:pt idx="33">
                  <c:v>122.75</c:v>
                </c:pt>
                <c:pt idx="34">
                  <c:v>102.77</c:v>
                </c:pt>
                <c:pt idx="35">
                  <c:v>103.48</c:v>
                </c:pt>
                <c:pt idx="36">
                  <c:v>103.52</c:v>
                </c:pt>
                <c:pt idx="37">
                  <c:v>130.91999999999999</c:v>
                </c:pt>
                <c:pt idx="38">
                  <c:v>143.11000000000001</c:v>
                </c:pt>
                <c:pt idx="39">
                  <c:v>113.78</c:v>
                </c:pt>
                <c:pt idx="40">
                  <c:v>99.1</c:v>
                </c:pt>
                <c:pt idx="41">
                  <c:v>98.59</c:v>
                </c:pt>
                <c:pt idx="42">
                  <c:v>115.27</c:v>
                </c:pt>
                <c:pt idx="43">
                  <c:v>98.63</c:v>
                </c:pt>
                <c:pt idx="44">
                  <c:v>98.85</c:v>
                </c:pt>
                <c:pt idx="45">
                  <c:v>96.73</c:v>
                </c:pt>
                <c:pt idx="46">
                  <c:v>101.75</c:v>
                </c:pt>
                <c:pt idx="47">
                  <c:v>94.24</c:v>
                </c:pt>
                <c:pt idx="48">
                  <c:v>93.5</c:v>
                </c:pt>
                <c:pt idx="49">
                  <c:v>107.06</c:v>
                </c:pt>
                <c:pt idx="50">
                  <c:v>111.45</c:v>
                </c:pt>
                <c:pt idx="51">
                  <c:v>112.39</c:v>
                </c:pt>
                <c:pt idx="52">
                  <c:v>94.68</c:v>
                </c:pt>
                <c:pt idx="53">
                  <c:v>93.55</c:v>
                </c:pt>
                <c:pt idx="54">
                  <c:v>92.48</c:v>
                </c:pt>
                <c:pt idx="55">
                  <c:v>114.8</c:v>
                </c:pt>
                <c:pt idx="56">
                  <c:v>109.29</c:v>
                </c:pt>
                <c:pt idx="57">
                  <c:v>108.01</c:v>
                </c:pt>
                <c:pt idx="58">
                  <c:v>95.47</c:v>
                </c:pt>
                <c:pt idx="59">
                  <c:v>104.38</c:v>
                </c:pt>
                <c:pt idx="60">
                  <c:v>94.17</c:v>
                </c:pt>
                <c:pt idx="61">
                  <c:v>43.1</c:v>
                </c:pt>
                <c:pt idx="62">
                  <c:v>84.29</c:v>
                </c:pt>
                <c:pt idx="63">
                  <c:v>106.46</c:v>
                </c:pt>
                <c:pt idx="64">
                  <c:v>91.35</c:v>
                </c:pt>
                <c:pt idx="65">
                  <c:v>62.92</c:v>
                </c:pt>
                <c:pt idx="66">
                  <c:v>82.54</c:v>
                </c:pt>
                <c:pt idx="67">
                  <c:v>92.4</c:v>
                </c:pt>
                <c:pt idx="68">
                  <c:v>88.92</c:v>
                </c:pt>
                <c:pt idx="69">
                  <c:v>92.2</c:v>
                </c:pt>
                <c:pt idx="70">
                  <c:v>90.57</c:v>
                </c:pt>
                <c:pt idx="71">
                  <c:v>93.88</c:v>
                </c:pt>
                <c:pt idx="72">
                  <c:v>100.36</c:v>
                </c:pt>
                <c:pt idx="73">
                  <c:v>91.12</c:v>
                </c:pt>
                <c:pt idx="74">
                  <c:v>99.77</c:v>
                </c:pt>
                <c:pt idx="75">
                  <c:v>64.150000000000006</c:v>
                </c:pt>
                <c:pt idx="76">
                  <c:v>96.24</c:v>
                </c:pt>
                <c:pt idx="77">
                  <c:v>91.18</c:v>
                </c:pt>
                <c:pt idx="78">
                  <c:v>107.13</c:v>
                </c:pt>
                <c:pt idx="79">
                  <c:v>96.32</c:v>
                </c:pt>
                <c:pt idx="80">
                  <c:v>109.51</c:v>
                </c:pt>
                <c:pt idx="81">
                  <c:v>57.1</c:v>
                </c:pt>
                <c:pt idx="82">
                  <c:v>104.12</c:v>
                </c:pt>
                <c:pt idx="83">
                  <c:v>95.97</c:v>
                </c:pt>
                <c:pt idx="84">
                  <c:v>86.03</c:v>
                </c:pt>
                <c:pt idx="85">
                  <c:v>10.09</c:v>
                </c:pt>
                <c:pt idx="86">
                  <c:v>89.95</c:v>
                </c:pt>
                <c:pt idx="87">
                  <c:v>94.74</c:v>
                </c:pt>
                <c:pt idx="88">
                  <c:v>90.88</c:v>
                </c:pt>
                <c:pt idx="89">
                  <c:v>88.23</c:v>
                </c:pt>
                <c:pt idx="90">
                  <c:v>93.77</c:v>
                </c:pt>
                <c:pt idx="91">
                  <c:v>117.85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76-4CBC-BC2C-60BE56163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553152"/>
        <c:axId val="133559040"/>
      </c:lineChart>
      <c:catAx>
        <c:axId val="1335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prstDash val="sysDash"/>
          </a:ln>
        </c:spPr>
        <c:txPr>
          <a:bodyPr/>
          <a:lstStyle/>
          <a:p>
            <a:pPr>
              <a:defRPr sz="900" b="0"/>
            </a:pPr>
            <a:endParaRPr lang="es-PE"/>
          </a:p>
        </c:txPr>
        <c:crossAx val="133559040"/>
        <c:crosses val="autoZero"/>
        <c:auto val="1"/>
        <c:lblAlgn val="ctr"/>
        <c:lblOffset val="100"/>
        <c:noMultiLvlLbl val="0"/>
      </c:catAx>
      <c:valAx>
        <c:axId val="133559040"/>
        <c:scaling>
          <c:orientation val="minMax"/>
          <c:min val="0"/>
        </c:scaling>
        <c:delete val="0"/>
        <c:axPos val="l"/>
        <c:majorGridlines>
          <c:spPr>
            <a:ln w="3175" cmpd="dbl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prstDash val="sysDash"/>
          </a:ln>
        </c:spPr>
        <c:txPr>
          <a:bodyPr/>
          <a:lstStyle/>
          <a:p>
            <a:pPr>
              <a:defRPr sz="1050" b="1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PE"/>
          </a:p>
        </c:txPr>
        <c:crossAx val="133553152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chemeClr val="tx1"/>
                </a:solidFill>
              </a:rPr>
              <a:t>Cmg</a:t>
            </a:r>
            <a:r>
              <a:rPr lang="es-ES" sz="1600" b="1" baseline="0">
                <a:solidFill>
                  <a:schemeClr val="tx1"/>
                </a:solidFill>
              </a:rPr>
              <a:t> - Potencia</a:t>
            </a:r>
          </a:p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600" b="1" baseline="0">
                <a:solidFill>
                  <a:schemeClr val="tx1"/>
                </a:solidFill>
              </a:rPr>
              <a:t>19/11/2024 a las 20:00 horas</a:t>
            </a:r>
            <a:endParaRPr lang="es-ES" sz="16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356545398106556"/>
          <c:y val="1.878118084267110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2549850187645468E-2"/>
          <c:y val="0.15847849635576086"/>
          <c:w val="0.84310623334245383"/>
          <c:h val="0.6465527615499675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'DIAS DE MAXIMA DEMANDA'!$E$2</c:f>
              <c:strCache>
                <c:ptCount val="1"/>
                <c:pt idx="0">
                  <c:v>Columna1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dPt>
            <c:idx val="37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3F38-4885-ACBC-3FCDB134F833}"/>
              </c:ext>
            </c:extLst>
          </c:dPt>
          <c:dPt>
            <c:idx val="38"/>
            <c:invertIfNegative val="0"/>
            <c:bubble3D val="0"/>
            <c:spPr>
              <a:noFill/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537C-4D26-842F-21FCB7504F69}"/>
              </c:ext>
            </c:extLst>
          </c:dPt>
          <c:dPt>
            <c:idx val="39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FFA2-410D-AF1F-673E32197268}"/>
              </c:ext>
            </c:extLst>
          </c:dPt>
          <c:dPt>
            <c:idx val="41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E91-40A7-A684-08A6FCD57062}"/>
              </c:ext>
            </c:extLst>
          </c:dPt>
          <c:dPt>
            <c:idx val="43"/>
            <c:invertIfNegative val="0"/>
            <c:bubble3D val="0"/>
            <c:spPr>
              <a:noFill/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41E9-4F3C-B4D9-0CACCE2A3030}"/>
              </c:ext>
            </c:extLst>
          </c:dPt>
          <c:cat>
            <c:numRef>
              <c:f>'DIAS DE MAXIMA DEMANDA'!$B$3:$B$50</c:f>
              <c:numCache>
                <c:formatCode>h:mm:ss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  <c:pt idx="47">
                  <c:v>0.99930555555555556</c:v>
                </c:pt>
              </c:numCache>
            </c:numRef>
          </c:cat>
          <c:val>
            <c:numRef>
              <c:f>'DIAS DE MAXIMA DEMANDA'!$E$3:$E$50</c:f>
              <c:numCache>
                <c:formatCode>General</c:formatCode>
                <c:ptCount val="48"/>
                <c:pt idx="39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91-40A7-A684-08A6FCD57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138158080"/>
        <c:axId val="138139520"/>
      </c:barChart>
      <c:lineChart>
        <c:grouping val="standard"/>
        <c:varyColors val="0"/>
        <c:ser>
          <c:idx val="1"/>
          <c:order val="1"/>
          <c:tx>
            <c:strRef>
              <c:f>'DIAS DE MAXIMA DEMANDA'!$D$2</c:f>
              <c:strCache>
                <c:ptCount val="1"/>
                <c:pt idx="0">
                  <c:v>MW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6-1A51-4226-AAA9-4079515BC400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7-1A51-4226-AAA9-4079515BC400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8-1A51-4226-AAA9-4079515BC400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9-1A51-4226-AAA9-4079515BC400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0B-41E9-4F3C-B4D9-0CACCE2A3030}"/>
              </c:ext>
            </c:extLst>
          </c:dPt>
          <c:dLbls>
            <c:dLbl>
              <c:idx val="77"/>
              <c:layout>
                <c:manualLayout>
                  <c:x val="3.432003432003432E-3"/>
                  <c:y val="-8.0103359173126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51-4226-AAA9-4079515BC4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'DIAS DE MAXIMA DEMANDA'!$B$3:$B$50</c:f>
              <c:numCache>
                <c:formatCode>h:mm:ss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  <c:pt idx="47">
                  <c:v>0.99930555555555556</c:v>
                </c:pt>
              </c:numCache>
            </c:numRef>
          </c:cat>
          <c:val>
            <c:numRef>
              <c:f>'DIAS DE MAXIMA DEMANDA'!$D$3:$D$50</c:f>
              <c:numCache>
                <c:formatCode>#,##0.00</c:formatCode>
                <c:ptCount val="48"/>
                <c:pt idx="0">
                  <c:v>6556.6070700000018</c:v>
                </c:pt>
                <c:pt idx="1">
                  <c:v>6351.2655099999974</c:v>
                </c:pt>
                <c:pt idx="2">
                  <c:v>6342.2026999999998</c:v>
                </c:pt>
                <c:pt idx="3">
                  <c:v>6259.4717199999968</c:v>
                </c:pt>
                <c:pt idx="4">
                  <c:v>6198.0009199999977</c:v>
                </c:pt>
                <c:pt idx="5">
                  <c:v>6160.23279</c:v>
                </c:pt>
                <c:pt idx="6">
                  <c:v>6158.7853599999989</c:v>
                </c:pt>
                <c:pt idx="7">
                  <c:v>6266.6381799999981</c:v>
                </c:pt>
                <c:pt idx="8">
                  <c:v>6322.4968899999994</c:v>
                </c:pt>
                <c:pt idx="9">
                  <c:v>6362.1691099999962</c:v>
                </c:pt>
                <c:pt idx="10">
                  <c:v>6397.886910000002</c:v>
                </c:pt>
                <c:pt idx="11">
                  <c:v>6359.0410799999954</c:v>
                </c:pt>
                <c:pt idx="12">
                  <c:v>6659.2353399999984</c:v>
                </c:pt>
                <c:pt idx="13">
                  <c:v>6779.2533199999962</c:v>
                </c:pt>
                <c:pt idx="14">
                  <c:v>6901.9184000000014</c:v>
                </c:pt>
                <c:pt idx="15">
                  <c:v>6961.9082299999991</c:v>
                </c:pt>
                <c:pt idx="16">
                  <c:v>7208.5253900000016</c:v>
                </c:pt>
                <c:pt idx="17">
                  <c:v>7312.4608200000039</c:v>
                </c:pt>
                <c:pt idx="18">
                  <c:v>7311.821820000001</c:v>
                </c:pt>
                <c:pt idx="19">
                  <c:v>7458.7426400000031</c:v>
                </c:pt>
                <c:pt idx="20">
                  <c:v>7537.7329600000021</c:v>
                </c:pt>
                <c:pt idx="21">
                  <c:v>7535.9928999999966</c:v>
                </c:pt>
                <c:pt idx="22">
                  <c:v>7623.2241699999968</c:v>
                </c:pt>
                <c:pt idx="23">
                  <c:v>7619.1907700000002</c:v>
                </c:pt>
                <c:pt idx="24">
                  <c:v>7508.8342299999977</c:v>
                </c:pt>
                <c:pt idx="25">
                  <c:v>7425.2145999999984</c:v>
                </c:pt>
                <c:pt idx="26">
                  <c:v>7417.7561700000006</c:v>
                </c:pt>
                <c:pt idx="27">
                  <c:v>7393.518850000004</c:v>
                </c:pt>
                <c:pt idx="28">
                  <c:v>7518.8960999999999</c:v>
                </c:pt>
                <c:pt idx="29">
                  <c:v>7664.5467900000003</c:v>
                </c:pt>
                <c:pt idx="30">
                  <c:v>7675.2352400000063</c:v>
                </c:pt>
                <c:pt idx="31">
                  <c:v>7641.8432899999934</c:v>
                </c:pt>
                <c:pt idx="32">
                  <c:v>7664.7964999999986</c:v>
                </c:pt>
                <c:pt idx="33">
                  <c:v>7542.69049</c:v>
                </c:pt>
                <c:pt idx="34">
                  <c:v>7427.7644699999983</c:v>
                </c:pt>
                <c:pt idx="35">
                  <c:v>7318.3348499999956</c:v>
                </c:pt>
                <c:pt idx="36">
                  <c:v>7450.7511299999996</c:v>
                </c:pt>
                <c:pt idx="37">
                  <c:v>7724.9625300000034</c:v>
                </c:pt>
                <c:pt idx="38">
                  <c:v>7768.7918100000015</c:v>
                </c:pt>
                <c:pt idx="39">
                  <c:v>7794.0079999999971</c:v>
                </c:pt>
                <c:pt idx="40">
                  <c:v>7736.735499999998</c:v>
                </c:pt>
                <c:pt idx="41">
                  <c:v>7674.3612699999994</c:v>
                </c:pt>
                <c:pt idx="42">
                  <c:v>7591.8666699999985</c:v>
                </c:pt>
                <c:pt idx="43">
                  <c:v>7484.7569999999996</c:v>
                </c:pt>
                <c:pt idx="44">
                  <c:v>7435.2236500000035</c:v>
                </c:pt>
                <c:pt idx="45">
                  <c:v>7111.7294999999976</c:v>
                </c:pt>
                <c:pt idx="46">
                  <c:v>7113.1480200000005</c:v>
                </c:pt>
                <c:pt idx="47">
                  <c:v>6944.1706999999988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51-4226-AAA9-4079515BC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58080"/>
        <c:axId val="138139520"/>
      </c:lineChart>
      <c:lineChart>
        <c:grouping val="standard"/>
        <c:varyColors val="0"/>
        <c:ser>
          <c:idx val="0"/>
          <c:order val="0"/>
          <c:tx>
            <c:strRef>
              <c:f>'DIAS DE MAXIMA DEMANDA'!$C$2</c:f>
              <c:strCache>
                <c:ptCount val="1"/>
                <c:pt idx="0">
                  <c:v>Cmg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0-1A51-4226-AAA9-4079515BC400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1-1A51-4226-AAA9-4079515BC400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2-1A51-4226-AAA9-4079515BC400}"/>
              </c:ext>
            </c:extLst>
          </c:dPt>
          <c:dPt>
            <c:idx val="39"/>
            <c:bubble3D val="0"/>
            <c:spPr>
              <a:ln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A51-4226-AAA9-4079515BC400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0C-41E9-4F3C-B4D9-0CACCE2A3030}"/>
              </c:ext>
            </c:extLst>
          </c:dPt>
          <c:dLbls>
            <c:dLbl>
              <c:idx val="77"/>
              <c:layout>
                <c:manualLayout>
                  <c:x val="1.0296010296010171E-2"/>
                  <c:y val="5.4263565891472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1-4226-AAA9-4079515BC40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'DIAS DE MAXIMA DEMANDA'!$B$3:$B$50</c:f>
              <c:numCache>
                <c:formatCode>h:mm:ss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  <c:pt idx="47">
                  <c:v>0.99930555555555556</c:v>
                </c:pt>
              </c:numCache>
            </c:numRef>
          </c:cat>
          <c:val>
            <c:numRef>
              <c:f>'DIAS DE MAXIMA DEMANDA'!$C$3:$C$50</c:f>
              <c:numCache>
                <c:formatCode>0.00</c:formatCode>
                <c:ptCount val="48"/>
                <c:pt idx="0">
                  <c:v>97.202596999999997</c:v>
                </c:pt>
                <c:pt idx="1">
                  <c:v>96.242284999999995</c:v>
                </c:pt>
                <c:pt idx="2">
                  <c:v>96.876615999999999</c:v>
                </c:pt>
                <c:pt idx="3">
                  <c:v>96.084679000000008</c:v>
                </c:pt>
                <c:pt idx="4">
                  <c:v>96.272739000000001</c:v>
                </c:pt>
                <c:pt idx="5">
                  <c:v>93.453497999999996</c:v>
                </c:pt>
                <c:pt idx="6">
                  <c:v>89.285352000000003</c:v>
                </c:pt>
                <c:pt idx="7">
                  <c:v>89.312317000000007</c:v>
                </c:pt>
                <c:pt idx="8">
                  <c:v>89.258377999999993</c:v>
                </c:pt>
                <c:pt idx="9">
                  <c:v>96.013103000000001</c:v>
                </c:pt>
                <c:pt idx="10">
                  <c:v>96.035263999999998</c:v>
                </c:pt>
                <c:pt idx="11">
                  <c:v>94.355379999999997</c:v>
                </c:pt>
                <c:pt idx="12">
                  <c:v>94.516879000000003</c:v>
                </c:pt>
                <c:pt idx="13">
                  <c:v>94.581891999999996</c:v>
                </c:pt>
                <c:pt idx="14">
                  <c:v>95.314738999999989</c:v>
                </c:pt>
                <c:pt idx="15">
                  <c:v>96.805128000000011</c:v>
                </c:pt>
                <c:pt idx="16">
                  <c:v>109.68386099999999</c:v>
                </c:pt>
                <c:pt idx="17">
                  <c:v>109.785461</c:v>
                </c:pt>
                <c:pt idx="18">
                  <c:v>111.06521799999999</c:v>
                </c:pt>
                <c:pt idx="19">
                  <c:v>111.523687</c:v>
                </c:pt>
                <c:pt idx="20">
                  <c:v>111.65054000000001</c:v>
                </c:pt>
                <c:pt idx="21">
                  <c:v>97.608651000000009</c:v>
                </c:pt>
                <c:pt idx="22">
                  <c:v>97.79871</c:v>
                </c:pt>
                <c:pt idx="23">
                  <c:v>98.347358999999997</c:v>
                </c:pt>
                <c:pt idx="24">
                  <c:v>98.443168</c:v>
                </c:pt>
                <c:pt idx="25">
                  <c:v>97.211172000000005</c:v>
                </c:pt>
                <c:pt idx="26">
                  <c:v>97.129883000000007</c:v>
                </c:pt>
                <c:pt idx="27">
                  <c:v>97.084609</c:v>
                </c:pt>
                <c:pt idx="28">
                  <c:v>97.738106000000002</c:v>
                </c:pt>
                <c:pt idx="29">
                  <c:v>98.27247899999999</c:v>
                </c:pt>
                <c:pt idx="30">
                  <c:v>98.444977000000009</c:v>
                </c:pt>
                <c:pt idx="31">
                  <c:v>98.745998999999998</c:v>
                </c:pt>
                <c:pt idx="32">
                  <c:v>112.681155</c:v>
                </c:pt>
                <c:pt idx="33">
                  <c:v>114.65168200000001</c:v>
                </c:pt>
                <c:pt idx="34">
                  <c:v>96.853045999999992</c:v>
                </c:pt>
                <c:pt idx="35">
                  <c:v>96.782297</c:v>
                </c:pt>
                <c:pt idx="36">
                  <c:v>125.021987</c:v>
                </c:pt>
                <c:pt idx="37">
                  <c:v>125.56735999999999</c:v>
                </c:pt>
                <c:pt idx="38">
                  <c:v>124.27809600000001</c:v>
                </c:pt>
                <c:pt idx="39">
                  <c:v>124.22474199999999</c:v>
                </c:pt>
                <c:pt idx="40">
                  <c:v>136.91055499999999</c:v>
                </c:pt>
                <c:pt idx="41">
                  <c:v>136.74736000000001</c:v>
                </c:pt>
                <c:pt idx="42">
                  <c:v>134.172101</c:v>
                </c:pt>
                <c:pt idx="43">
                  <c:v>134.010775</c:v>
                </c:pt>
                <c:pt idx="44">
                  <c:v>134.516141</c:v>
                </c:pt>
                <c:pt idx="45">
                  <c:v>133.91052100000002</c:v>
                </c:pt>
                <c:pt idx="46">
                  <c:v>133.02446</c:v>
                </c:pt>
                <c:pt idx="47">
                  <c:v>133.21497600000001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51-4226-AAA9-4079515BC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144319"/>
        <c:axId val="746151999"/>
      </c:lineChart>
      <c:valAx>
        <c:axId val="138139520"/>
        <c:scaling>
          <c:orientation val="minMax"/>
          <c:max val="8500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>
                  <a:lumMod val="75000"/>
                  <a:alpha val="51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50" b="1">
                    <a:solidFill>
                      <a:schemeClr val="tx1"/>
                    </a:solidFill>
                  </a:rPr>
                  <a:t>S/</a:t>
                </a:r>
                <a:r>
                  <a:rPr lang="es-ES" sz="1050" b="1" baseline="0">
                    <a:solidFill>
                      <a:schemeClr val="tx1"/>
                    </a:solidFill>
                  </a:rPr>
                  <a:t> </a:t>
                </a:r>
                <a:r>
                  <a:rPr lang="es-ES" sz="1050" b="1">
                    <a:solidFill>
                      <a:schemeClr val="tx1"/>
                    </a:solidFill>
                  </a:rPr>
                  <a:t>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solidFill>
            <a:schemeClr val="bg1"/>
          </a:solidFill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8158080"/>
        <c:crosses val="max"/>
        <c:crossBetween val="between"/>
      </c:valAx>
      <c:catAx>
        <c:axId val="138158080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8139520"/>
        <c:crosses val="autoZero"/>
        <c:auto val="1"/>
        <c:lblAlgn val="ctr"/>
        <c:lblOffset val="100"/>
        <c:noMultiLvlLbl val="0"/>
      </c:catAx>
      <c:valAx>
        <c:axId val="746151999"/>
        <c:scaling>
          <c:orientation val="minMax"/>
          <c:max val="180"/>
        </c:scaling>
        <c:delete val="0"/>
        <c:axPos val="l"/>
        <c:numFmt formatCode="0.00" sourceLinked="1"/>
        <c:majorTickMark val="out"/>
        <c:minorTickMark val="none"/>
        <c:tickLblPos val="nextTo"/>
        <c:crossAx val="746144319"/>
        <c:crosses val="autoZero"/>
        <c:crossBetween val="between"/>
      </c:valAx>
      <c:catAx>
        <c:axId val="746144319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746151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8274026557491125"/>
          <c:y val="0.92065518015271608"/>
          <c:w val="0.21735931657191498"/>
          <c:h val="7.63318755744166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Hoja1!$C$1</c:f>
              <c:strCache>
                <c:ptCount val="1"/>
                <c:pt idx="0">
                  <c:v>SANTA ROSA 220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Hoja1!$B$2:$B$49</c:f>
              <c:strCache>
                <c:ptCount val="48"/>
                <c:pt idx="0">
                  <c:v>2021-05-24 00:30</c:v>
                </c:pt>
                <c:pt idx="1">
                  <c:v>2021-05-24 01:00</c:v>
                </c:pt>
                <c:pt idx="2">
                  <c:v>2021-05-24 01:30</c:v>
                </c:pt>
                <c:pt idx="3">
                  <c:v>2021-05-24 02:00</c:v>
                </c:pt>
                <c:pt idx="4">
                  <c:v>2021-05-24 02:30</c:v>
                </c:pt>
                <c:pt idx="5">
                  <c:v>2021-05-24 03:00</c:v>
                </c:pt>
                <c:pt idx="6">
                  <c:v>2021-05-24 03:30</c:v>
                </c:pt>
                <c:pt idx="7">
                  <c:v>2021-05-24 04:00</c:v>
                </c:pt>
                <c:pt idx="8">
                  <c:v>2021-05-24 04:30</c:v>
                </c:pt>
                <c:pt idx="9">
                  <c:v>2021-05-24 05:00</c:v>
                </c:pt>
                <c:pt idx="10">
                  <c:v>2021-05-24 05:30</c:v>
                </c:pt>
                <c:pt idx="11">
                  <c:v>2021-05-24 06:00</c:v>
                </c:pt>
                <c:pt idx="12">
                  <c:v>2021-05-24 06:30</c:v>
                </c:pt>
                <c:pt idx="13">
                  <c:v>2021-05-24 07:00</c:v>
                </c:pt>
                <c:pt idx="14">
                  <c:v>2021-05-24 07:30</c:v>
                </c:pt>
                <c:pt idx="15">
                  <c:v>2021-05-24 08:00</c:v>
                </c:pt>
                <c:pt idx="16">
                  <c:v>2021-05-24 08:30</c:v>
                </c:pt>
                <c:pt idx="17">
                  <c:v>2021-05-24 09:00</c:v>
                </c:pt>
                <c:pt idx="18">
                  <c:v>2021-05-24 09:30</c:v>
                </c:pt>
                <c:pt idx="19">
                  <c:v>2021-05-24 10:00</c:v>
                </c:pt>
                <c:pt idx="20">
                  <c:v>2021-05-24 10:30</c:v>
                </c:pt>
                <c:pt idx="21">
                  <c:v>2021-05-24 11:00</c:v>
                </c:pt>
                <c:pt idx="22">
                  <c:v>2021-05-24 11:30</c:v>
                </c:pt>
                <c:pt idx="23">
                  <c:v>2021-05-24 12:00</c:v>
                </c:pt>
                <c:pt idx="24">
                  <c:v>2021-05-24 12:30</c:v>
                </c:pt>
                <c:pt idx="25">
                  <c:v>2021-05-24 13:00</c:v>
                </c:pt>
                <c:pt idx="26">
                  <c:v>2021-05-24 13:30</c:v>
                </c:pt>
                <c:pt idx="27">
                  <c:v>2021-05-24 14:00</c:v>
                </c:pt>
                <c:pt idx="28">
                  <c:v>2021-05-24 14:30</c:v>
                </c:pt>
                <c:pt idx="29">
                  <c:v>2021-05-24 15:00</c:v>
                </c:pt>
                <c:pt idx="30">
                  <c:v>2021-05-24 15:30</c:v>
                </c:pt>
                <c:pt idx="31">
                  <c:v>2021-05-24 16:00</c:v>
                </c:pt>
                <c:pt idx="32">
                  <c:v>2021-05-24 16:30</c:v>
                </c:pt>
                <c:pt idx="33">
                  <c:v>2021-05-24 17:00</c:v>
                </c:pt>
                <c:pt idx="34">
                  <c:v>2021-05-24 17:30</c:v>
                </c:pt>
                <c:pt idx="35">
                  <c:v>2021-05-24 18:00</c:v>
                </c:pt>
                <c:pt idx="36">
                  <c:v>2021-05-24 18:30</c:v>
                </c:pt>
                <c:pt idx="37">
                  <c:v>2021-05-24 19:00</c:v>
                </c:pt>
                <c:pt idx="38">
                  <c:v>2021-05-24 19:30</c:v>
                </c:pt>
                <c:pt idx="39">
                  <c:v>2021-05-24 20:00</c:v>
                </c:pt>
                <c:pt idx="40">
                  <c:v>2021-05-24 20:30</c:v>
                </c:pt>
                <c:pt idx="41">
                  <c:v>2021-05-24 21:00</c:v>
                </c:pt>
                <c:pt idx="42">
                  <c:v>2021-05-24 21:30</c:v>
                </c:pt>
                <c:pt idx="43">
                  <c:v>2021-05-24 22:00</c:v>
                </c:pt>
                <c:pt idx="44">
                  <c:v>2021-05-24 22:30</c:v>
                </c:pt>
                <c:pt idx="45">
                  <c:v>2021-05-24 23:00</c:v>
                </c:pt>
                <c:pt idx="46">
                  <c:v>2021-05-24 23:30</c:v>
                </c:pt>
                <c:pt idx="47">
                  <c:v>2021-05-24 23:59</c:v>
                </c:pt>
              </c:strCache>
            </c:strRef>
          </c:cat>
          <c:val>
            <c:numRef>
              <c:f>Hoja1!$C$2:$C$49</c:f>
              <c:numCache>
                <c:formatCode>General</c:formatCode>
                <c:ptCount val="48"/>
                <c:pt idx="0">
                  <c:v>64.812117999999998</c:v>
                </c:pt>
                <c:pt idx="1">
                  <c:v>64.598646000000002</c:v>
                </c:pt>
                <c:pt idx="2">
                  <c:v>63.641907000000003</c:v>
                </c:pt>
                <c:pt idx="3">
                  <c:v>63.578850000000003</c:v>
                </c:pt>
                <c:pt idx="4">
                  <c:v>63.543719000000003</c:v>
                </c:pt>
                <c:pt idx="5">
                  <c:v>63.401299000000002</c:v>
                </c:pt>
                <c:pt idx="6">
                  <c:v>63.448610000000002</c:v>
                </c:pt>
                <c:pt idx="7">
                  <c:v>63.617998</c:v>
                </c:pt>
                <c:pt idx="8">
                  <c:v>63.687702999999999</c:v>
                </c:pt>
                <c:pt idx="9">
                  <c:v>64.174620000000004</c:v>
                </c:pt>
                <c:pt idx="10">
                  <c:v>64.747028</c:v>
                </c:pt>
                <c:pt idx="11">
                  <c:v>63.806148999999998</c:v>
                </c:pt>
                <c:pt idx="12">
                  <c:v>63.741930000000004</c:v>
                </c:pt>
                <c:pt idx="13">
                  <c:v>63.973306000000001</c:v>
                </c:pt>
                <c:pt idx="14">
                  <c:v>64.441202000000004</c:v>
                </c:pt>
                <c:pt idx="15">
                  <c:v>64.614922000000007</c:v>
                </c:pt>
                <c:pt idx="16">
                  <c:v>65.074838</c:v>
                </c:pt>
                <c:pt idx="17">
                  <c:v>67.661949000000007</c:v>
                </c:pt>
                <c:pt idx="18">
                  <c:v>67.645210000000006</c:v>
                </c:pt>
                <c:pt idx="19">
                  <c:v>67.064137000000002</c:v>
                </c:pt>
                <c:pt idx="20">
                  <c:v>115.14309299999999</c:v>
                </c:pt>
                <c:pt idx="21">
                  <c:v>113.822577</c:v>
                </c:pt>
                <c:pt idx="22">
                  <c:v>113.151208</c:v>
                </c:pt>
                <c:pt idx="23">
                  <c:v>111.967403</c:v>
                </c:pt>
                <c:pt idx="24">
                  <c:v>113.917314</c:v>
                </c:pt>
                <c:pt idx="25">
                  <c:v>111.76087200000001</c:v>
                </c:pt>
                <c:pt idx="26">
                  <c:v>112.106972</c:v>
                </c:pt>
                <c:pt idx="27">
                  <c:v>111.313551</c:v>
                </c:pt>
                <c:pt idx="28">
                  <c:v>112.066987</c:v>
                </c:pt>
                <c:pt idx="29">
                  <c:v>111.266081</c:v>
                </c:pt>
                <c:pt idx="30">
                  <c:v>110.02340100000001</c:v>
                </c:pt>
                <c:pt idx="31">
                  <c:v>109.9169</c:v>
                </c:pt>
                <c:pt idx="32">
                  <c:v>451.15074099999998</c:v>
                </c:pt>
                <c:pt idx="33">
                  <c:v>479.703485</c:v>
                </c:pt>
                <c:pt idx="34">
                  <c:v>468.59935400000001</c:v>
                </c:pt>
                <c:pt idx="35">
                  <c:v>469.83525400000002</c:v>
                </c:pt>
                <c:pt idx="36">
                  <c:v>470.323598</c:v>
                </c:pt>
                <c:pt idx="37">
                  <c:v>469.51235800000001</c:v>
                </c:pt>
                <c:pt idx="38">
                  <c:v>471.861064</c:v>
                </c:pt>
                <c:pt idx="39">
                  <c:v>472.425341</c:v>
                </c:pt>
                <c:pt idx="40">
                  <c:v>469.94820099999998</c:v>
                </c:pt>
                <c:pt idx="41">
                  <c:v>475.26673799999998</c:v>
                </c:pt>
                <c:pt idx="42">
                  <c:v>466.77655099999998</c:v>
                </c:pt>
                <c:pt idx="43">
                  <c:v>467.511912</c:v>
                </c:pt>
                <c:pt idx="44">
                  <c:v>464.69887199999999</c:v>
                </c:pt>
                <c:pt idx="45">
                  <c:v>466.09001599999999</c:v>
                </c:pt>
                <c:pt idx="46">
                  <c:v>106.727039</c:v>
                </c:pt>
                <c:pt idx="47">
                  <c:v>59.422400000000003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3C-441B-B5A3-FC7E9C277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751919"/>
        <c:axId val="738744847"/>
      </c:lineChart>
      <c:catAx>
        <c:axId val="738751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8744847"/>
        <c:crosses val="autoZero"/>
        <c:auto val="1"/>
        <c:lblAlgn val="ctr"/>
        <c:lblOffset val="100"/>
        <c:noMultiLvlLbl val="0"/>
      </c:catAx>
      <c:valAx>
        <c:axId val="738744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87519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s-ES" sz="1200" b="1" i="0" u="none" strike="noStrike" baseline="0"/>
              <a:t>CAUDAL PROMEDIO (m3/s) - TERCER TRIMESTRE</a:t>
            </a:r>
            <a:endParaRPr lang="es-ES" sz="1200" b="1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0708573928258967"/>
          <c:y val="0.13936351706036745"/>
          <c:w val="0.88106846019247598"/>
          <c:h val="0.53456255468066494"/>
        </c:manualLayout>
      </c:layout>
      <c:bar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Caudales!$R$7:$R$18</c:f>
              <c:strCache>
                <c:ptCount val="12"/>
                <c:pt idx="0">
                  <c:v>MANTARO</c:v>
                </c:pt>
                <c:pt idx="1">
                  <c:v>VILCANOTA</c:v>
                </c:pt>
                <c:pt idx="2">
                  <c:v>TULUMAYO</c:v>
                </c:pt>
                <c:pt idx="3">
                  <c:v>SANTA</c:v>
                </c:pt>
                <c:pt idx="4">
                  <c:v>PATIVILCA</c:v>
                </c:pt>
                <c:pt idx="5">
                  <c:v>SAN GABÁN</c:v>
                </c:pt>
                <c:pt idx="6">
                  <c:v>CHANCAY</c:v>
                </c:pt>
                <c:pt idx="7">
                  <c:v>TARMA</c:v>
                </c:pt>
                <c:pt idx="8">
                  <c:v>CHARCANI V</c:v>
                </c:pt>
                <c:pt idx="9">
                  <c:v>RÍMAC</c:v>
                </c:pt>
                <c:pt idx="10">
                  <c:v>SANTA EULALIA</c:v>
                </c:pt>
                <c:pt idx="11">
                  <c:v>ARICOTA</c:v>
                </c:pt>
              </c:strCache>
            </c:strRef>
          </c:cat>
          <c:val>
            <c:numRef>
              <c:f>Caudales!$S$7:$S$18</c:f>
              <c:numCache>
                <c:formatCode>0.00</c:formatCode>
                <c:ptCount val="12"/>
                <c:pt idx="0">
                  <c:v>101.19013681547615</c:v>
                </c:pt>
                <c:pt idx="1">
                  <c:v>170.70821428571432</c:v>
                </c:pt>
                <c:pt idx="2">
                  <c:v>132.99330357142856</c:v>
                </c:pt>
                <c:pt idx="3">
                  <c:v>132.14417410714282</c:v>
                </c:pt>
                <c:pt idx="4">
                  <c:v>40.628407564052793</c:v>
                </c:pt>
                <c:pt idx="5">
                  <c:v>37.757946428571422</c:v>
                </c:pt>
                <c:pt idx="6">
                  <c:v>33.615684523809506</c:v>
                </c:pt>
                <c:pt idx="7">
                  <c:v>20.680952380952373</c:v>
                </c:pt>
                <c:pt idx="8">
                  <c:v>10.780997023809524</c:v>
                </c:pt>
                <c:pt idx="9">
                  <c:v>19.514583333333327</c:v>
                </c:pt>
                <c:pt idx="10">
                  <c:v>9.0997142857142919</c:v>
                </c:pt>
                <c:pt idx="11">
                  <c:v>1.3845357142857149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D-475C-AEBD-D47ED0577930}"/>
            </c:ext>
          </c:extLst>
        </c:ser>
        <c:ser>
          <c:idx val="1"/>
          <c:order val="1"/>
          <c:tx>
            <c:v>2020</c:v>
          </c:tx>
          <c:spPr>
            <a:solidFill>
              <a:srgbClr val="00B050"/>
            </a:solidFill>
          </c:spPr>
          <c:invertIfNegative val="0"/>
          <c:cat>
            <c:strRef>
              <c:f>Caudales!$R$7:$R$18</c:f>
              <c:strCache>
                <c:ptCount val="12"/>
                <c:pt idx="0">
                  <c:v>MANTARO</c:v>
                </c:pt>
                <c:pt idx="1">
                  <c:v>VILCANOTA</c:v>
                </c:pt>
                <c:pt idx="2">
                  <c:v>TULUMAYO</c:v>
                </c:pt>
                <c:pt idx="3">
                  <c:v>SANTA</c:v>
                </c:pt>
                <c:pt idx="4">
                  <c:v>PATIVILCA</c:v>
                </c:pt>
                <c:pt idx="5">
                  <c:v>SAN GABÁN</c:v>
                </c:pt>
                <c:pt idx="6">
                  <c:v>CHANCAY</c:v>
                </c:pt>
                <c:pt idx="7">
                  <c:v>TARMA</c:v>
                </c:pt>
                <c:pt idx="8">
                  <c:v>CHARCANI V</c:v>
                </c:pt>
                <c:pt idx="9">
                  <c:v>RÍMAC</c:v>
                </c:pt>
                <c:pt idx="10">
                  <c:v>SANTA EULALIA</c:v>
                </c:pt>
                <c:pt idx="11">
                  <c:v>ARICOTA</c:v>
                </c:pt>
              </c:strCache>
            </c:strRef>
          </c:cat>
          <c:val>
            <c:numRef>
              <c:f>Caudales!$T$7:$T$18</c:f>
              <c:numCache>
                <c:formatCode>0.00</c:formatCode>
                <c:ptCount val="12"/>
                <c:pt idx="0">
                  <c:v>66.752451190476179</c:v>
                </c:pt>
                <c:pt idx="1">
                  <c:v>120.38608134920635</c:v>
                </c:pt>
                <c:pt idx="2">
                  <c:v>115.54067460317459</c:v>
                </c:pt>
                <c:pt idx="3">
                  <c:v>102.64972453703702</c:v>
                </c:pt>
                <c:pt idx="4">
                  <c:v>41.813160072413957</c:v>
                </c:pt>
                <c:pt idx="5">
                  <c:v>32.79368783068783</c:v>
                </c:pt>
                <c:pt idx="6">
                  <c:v>22.706215773809522</c:v>
                </c:pt>
                <c:pt idx="7">
                  <c:v>21.86964285714286</c:v>
                </c:pt>
                <c:pt idx="8">
                  <c:v>12.587331349206346</c:v>
                </c:pt>
                <c:pt idx="9">
                  <c:v>18.478074761904761</c:v>
                </c:pt>
                <c:pt idx="10">
                  <c:v>12.583481523809519</c:v>
                </c:pt>
                <c:pt idx="11">
                  <c:v>1.5665698412698414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D-475C-AEBD-D47ED0577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-37"/>
        <c:axId val="124371328"/>
        <c:axId val="124372864"/>
      </c:barChart>
      <c:catAx>
        <c:axId val="12437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1"/>
            </a:pPr>
            <a:endParaRPr lang="es-PE"/>
          </a:p>
        </c:txPr>
        <c:crossAx val="124372864"/>
        <c:crosses val="autoZero"/>
        <c:auto val="1"/>
        <c:lblAlgn val="ctr"/>
        <c:lblOffset val="100"/>
        <c:noMultiLvlLbl val="0"/>
      </c:catAx>
      <c:valAx>
        <c:axId val="12437286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800" b="1"/>
            </a:pPr>
            <a:endParaRPr lang="es-PE"/>
          </a:p>
        </c:txPr>
        <c:crossAx val="12437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4926531058617671"/>
          <c:y val="0.9023939195100612"/>
          <c:w val="0.25906802274715662"/>
          <c:h val="9.336030912802564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ES" sz="1400"/>
              <a:t>CAUDAL PROMEDIO TOTAL</a:t>
            </a:r>
            <a:r>
              <a:rPr lang="es-ES" sz="1400" baseline="0"/>
              <a:t> (m3/seg)</a:t>
            </a:r>
            <a:endParaRPr lang="es-ES" sz="1400"/>
          </a:p>
        </c:rich>
      </c:tx>
      <c:layout>
        <c:manualLayout>
          <c:xMode val="edge"/>
          <c:yMode val="edge"/>
          <c:x val="0.30185145212056619"/>
          <c:y val="2.373246966246012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363517060367471E-2"/>
          <c:y val="0.13936351706036745"/>
          <c:w val="0.88345734908136486"/>
          <c:h val="0.70795321316730131"/>
        </c:manualLayout>
      </c:layout>
      <c:barChart>
        <c:barDir val="col"/>
        <c:grouping val="clustered"/>
        <c:varyColors val="0"/>
        <c:ser>
          <c:idx val="0"/>
          <c:order val="0"/>
          <c:tx>
            <c:v>2023</c:v>
          </c:tx>
          <c:spPr>
            <a:solidFill>
              <a:srgbClr val="FFCC00"/>
            </a:solidFill>
          </c:spPr>
          <c:invertIfNegative val="0"/>
          <c:cat>
            <c:strRef>
              <c:f>Caudales!$C$65:$C$76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Caudales!$P$53:$P$64</c:f>
              <c:numCache>
                <c:formatCode>0.00</c:formatCode>
                <c:ptCount val="12"/>
                <c:pt idx="0">
                  <c:v>506.20647028960593</c:v>
                </c:pt>
                <c:pt idx="1">
                  <c:v>952.1128182591932</c:v>
                </c:pt>
                <c:pt idx="2">
                  <c:v>1047.4336301421615</c:v>
                </c:pt>
                <c:pt idx="3">
                  <c:v>760.35332679073406</c:v>
                </c:pt>
                <c:pt idx="4">
                  <c:v>440.66719427211825</c:v>
                </c:pt>
                <c:pt idx="5">
                  <c:v>271.74162440397185</c:v>
                </c:pt>
                <c:pt idx="6">
                  <c:v>204.84944867255447</c:v>
                </c:pt>
                <c:pt idx="7">
                  <c:v>192.69595691272181</c:v>
                </c:pt>
                <c:pt idx="8">
                  <c:v>195.0837469155158</c:v>
                </c:pt>
                <c:pt idx="9">
                  <c:v>252.07442490112587</c:v>
                </c:pt>
                <c:pt idx="10">
                  <c:v>349.39828918852078</c:v>
                </c:pt>
                <c:pt idx="11">
                  <c:v>710.4986500342909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22-4E4D-A22C-E0DE6F30E164}"/>
            </c:ext>
          </c:extLst>
        </c:ser>
        <c:ser>
          <c:idx val="1"/>
          <c:order val="1"/>
          <c:tx>
            <c:v>2024</c:v>
          </c:tx>
          <c:spPr>
            <a:solidFill>
              <a:srgbClr val="00B0F0"/>
            </a:solidFill>
          </c:spPr>
          <c:invertIfNegative val="0"/>
          <c:cat>
            <c:strRef>
              <c:f>Caudales!$C$65:$C$76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Caudales!$P$65:$P$76</c:f>
              <c:numCache>
                <c:formatCode>0.00</c:formatCode>
                <c:ptCount val="12"/>
                <c:pt idx="0">
                  <c:v>943.72502939006392</c:v>
                </c:pt>
                <c:pt idx="1">
                  <c:v>1403.8901629025136</c:v>
                </c:pt>
                <c:pt idx="2">
                  <c:v>1532.2770095360363</c:v>
                </c:pt>
                <c:pt idx="3">
                  <c:v>908.13367563888301</c:v>
                </c:pt>
                <c:pt idx="4">
                  <c:v>465.98686006084148</c:v>
                </c:pt>
                <c:pt idx="5">
                  <c:v>273.06456339407197</c:v>
                </c:pt>
                <c:pt idx="6">
                  <c:v>220.65403823957215</c:v>
                </c:pt>
                <c:pt idx="7">
                  <c:v>205.85671086310353</c:v>
                </c:pt>
                <c:pt idx="8">
                  <c:v>205.39937253286601</c:v>
                </c:pt>
                <c:pt idx="9">
                  <c:v>235.32455384446379</c:v>
                </c:pt>
                <c:pt idx="10">
                  <c:v>419.20233258828858</c:v>
                </c:pt>
                <c:pt idx="11">
                  <c:v>569.72709569013864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22-4E4D-A22C-E0DE6F30E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398208"/>
        <c:axId val="124408192"/>
      </c:barChart>
      <c:catAx>
        <c:axId val="12439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es-PE"/>
          </a:p>
        </c:txPr>
        <c:crossAx val="124408192"/>
        <c:crosses val="autoZero"/>
        <c:auto val="1"/>
        <c:lblAlgn val="ctr"/>
        <c:lblOffset val="100"/>
        <c:noMultiLvlLbl val="0"/>
      </c:catAx>
      <c:valAx>
        <c:axId val="1244081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124398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2965124359771483E-2"/>
          <c:y val="0.92037928201092145"/>
          <c:w val="0.84394576607004401"/>
          <c:h val="5.2872772875231587E-2"/>
        </c:manualLayout>
      </c:layout>
      <c:overlay val="0"/>
      <c:txPr>
        <a:bodyPr/>
        <a:lstStyle/>
        <a:p>
          <a:pPr>
            <a:defRPr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9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CAUDAL PROMEDIO MENSUAL DE LOS PRINCIPALES RÍOS </a:t>
            </a:r>
            <a:r>
              <a:rPr lang="es-ES" sz="1200" baseline="0"/>
              <a:t>(m3/seg)</a:t>
            </a:r>
            <a:endParaRPr lang="es-ES" sz="12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722291771478048E-2"/>
          <c:y val="9.5244713022529945E-2"/>
          <c:w val="0.92722943064509211"/>
          <c:h val="0.71918964980611133"/>
        </c:manualLayout>
      </c:layout>
      <c:lineChart>
        <c:grouping val="standard"/>
        <c:varyColors val="0"/>
        <c:ser>
          <c:idx val="0"/>
          <c:order val="0"/>
          <c:tx>
            <c:strRef>
              <c:f>Caudales!$D$4</c:f>
              <c:strCache>
                <c:ptCount val="1"/>
                <c:pt idx="0">
                  <c:v>MANTARO</c:v>
                </c:pt>
              </c:strCache>
            </c:strRef>
          </c:tx>
          <c:marker>
            <c:symbol val="circle"/>
            <c:size val="5"/>
          </c:marker>
          <c:cat>
            <c:strRef>
              <c:f>Caudales!$C$65:$C$76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Caudales!$D$65:$D$76</c:f>
              <c:numCache>
                <c:formatCode>0.00</c:formatCode>
                <c:ptCount val="12"/>
                <c:pt idx="0">
                  <c:v>231.45174568452367</c:v>
                </c:pt>
                <c:pt idx="1">
                  <c:v>542.99456085714223</c:v>
                </c:pt>
                <c:pt idx="2">
                  <c:v>613.99699217707416</c:v>
                </c:pt>
                <c:pt idx="3">
                  <c:v>253.88353071428571</c:v>
                </c:pt>
                <c:pt idx="4">
                  <c:v>127.01229428571409</c:v>
                </c:pt>
                <c:pt idx="5">
                  <c:v>70.33517257440478</c:v>
                </c:pt>
                <c:pt idx="6">
                  <c:v>64.643503214285715</c:v>
                </c:pt>
                <c:pt idx="7">
                  <c:v>53.776225999999994</c:v>
                </c:pt>
                <c:pt idx="8">
                  <c:v>52.719649150983777</c:v>
                </c:pt>
                <c:pt idx="9">
                  <c:v>53.749507492063501</c:v>
                </c:pt>
                <c:pt idx="10">
                  <c:v>77.684328214285699</c:v>
                </c:pt>
                <c:pt idx="11">
                  <c:v>66.752451190476179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D-4A38-8D06-1C2374298154}"/>
            </c:ext>
          </c:extLst>
        </c:ser>
        <c:ser>
          <c:idx val="1"/>
          <c:order val="1"/>
          <c:tx>
            <c:strRef>
              <c:f>Caudales!$E$4</c:f>
              <c:strCache>
                <c:ptCount val="1"/>
                <c:pt idx="0">
                  <c:v>VILCANOTA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cat>
            <c:strRef>
              <c:f>Caudales!$C$65:$C$76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Caudales!$E$65:$E$76</c:f>
              <c:numCache>
                <c:formatCode>0.00</c:formatCode>
                <c:ptCount val="12"/>
                <c:pt idx="0">
                  <c:v>124.78461309523809</c:v>
                </c:pt>
                <c:pt idx="1">
                  <c:v>248.23460422013119</c:v>
                </c:pt>
                <c:pt idx="2">
                  <c:v>266.68641369047617</c:v>
                </c:pt>
                <c:pt idx="3">
                  <c:v>206.52886904761905</c:v>
                </c:pt>
                <c:pt idx="4">
                  <c:v>75.792416666666654</c:v>
                </c:pt>
                <c:pt idx="5">
                  <c:v>44.895267857142855</c:v>
                </c:pt>
                <c:pt idx="6">
                  <c:v>34.252247023809524</c:v>
                </c:pt>
                <c:pt idx="7">
                  <c:v>34.558321428571432</c:v>
                </c:pt>
                <c:pt idx="8">
                  <c:v>37.074494047619048</c:v>
                </c:pt>
                <c:pt idx="9">
                  <c:v>42.176249999999996</c:v>
                </c:pt>
                <c:pt idx="10">
                  <c:v>88.048749999999984</c:v>
                </c:pt>
                <c:pt idx="11">
                  <c:v>120.38608134920635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D-4A38-8D06-1C2374298154}"/>
            </c:ext>
          </c:extLst>
        </c:ser>
        <c:ser>
          <c:idx val="2"/>
          <c:order val="2"/>
          <c:tx>
            <c:strRef>
              <c:f>Caudales!$F$4</c:f>
              <c:strCache>
                <c:ptCount val="1"/>
                <c:pt idx="0">
                  <c:v>TULUMAYO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cat>
            <c:strRef>
              <c:f>Caudales!$C$65:$C$76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Caudales!$F$65:$F$76</c:f>
              <c:numCache>
                <c:formatCode>0.00</c:formatCode>
                <c:ptCount val="12"/>
                <c:pt idx="0">
                  <c:v>143.93005952380952</c:v>
                </c:pt>
                <c:pt idx="1">
                  <c:v>164.78928571428568</c:v>
                </c:pt>
                <c:pt idx="2">
                  <c:v>191.56490590248075</c:v>
                </c:pt>
                <c:pt idx="3">
                  <c:v>100.91517857142856</c:v>
                </c:pt>
                <c:pt idx="4">
                  <c:v>55.00833333333334</c:v>
                </c:pt>
                <c:pt idx="5">
                  <c:v>34.422619047619051</c:v>
                </c:pt>
                <c:pt idx="6">
                  <c:v>26.360119047619047</c:v>
                </c:pt>
                <c:pt idx="7">
                  <c:v>22.655952380952378</c:v>
                </c:pt>
                <c:pt idx="8">
                  <c:v>21.863095238095237</c:v>
                </c:pt>
                <c:pt idx="9">
                  <c:v>38.053571428571431</c:v>
                </c:pt>
                <c:pt idx="10">
                  <c:v>95.379464285714278</c:v>
                </c:pt>
                <c:pt idx="11">
                  <c:v>115.54067460317459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6D-4A38-8D06-1C2374298154}"/>
            </c:ext>
          </c:extLst>
        </c:ser>
        <c:ser>
          <c:idx val="3"/>
          <c:order val="3"/>
          <c:tx>
            <c:strRef>
              <c:f>Caudales!$G$4</c:f>
              <c:strCache>
                <c:ptCount val="1"/>
                <c:pt idx="0">
                  <c:v>SANTA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Caudales!$C$65:$C$76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Caudales!$G$65:$G$76</c:f>
              <c:numCache>
                <c:formatCode>0.00</c:formatCode>
                <c:ptCount val="12"/>
                <c:pt idx="0">
                  <c:v>165.89990029761898</c:v>
                </c:pt>
                <c:pt idx="1">
                  <c:v>150.58613214285714</c:v>
                </c:pt>
                <c:pt idx="2">
                  <c:v>168.21829613095235</c:v>
                </c:pt>
                <c:pt idx="3">
                  <c:v>120.7152068452381</c:v>
                </c:pt>
                <c:pt idx="4">
                  <c:v>67.275145238095234</c:v>
                </c:pt>
                <c:pt idx="5">
                  <c:v>40.579919642857142</c:v>
                </c:pt>
                <c:pt idx="6">
                  <c:v>33.128041666666668</c:v>
                </c:pt>
                <c:pt idx="7">
                  <c:v>34.96099642857142</c:v>
                </c:pt>
                <c:pt idx="8">
                  <c:v>39.733921130952382</c:v>
                </c:pt>
                <c:pt idx="9">
                  <c:v>42.292465476190479</c:v>
                </c:pt>
                <c:pt idx="10">
                  <c:v>57.958973214285706</c:v>
                </c:pt>
                <c:pt idx="11">
                  <c:v>102.64972453703702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6D-4A38-8D06-1C2374298154}"/>
            </c:ext>
          </c:extLst>
        </c:ser>
        <c:ser>
          <c:idx val="4"/>
          <c:order val="4"/>
          <c:tx>
            <c:strRef>
              <c:f>Caudales!$H$4</c:f>
              <c:strCache>
                <c:ptCount val="1"/>
                <c:pt idx="0">
                  <c:v>PATIVILCA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</c:spPr>
          </c:marker>
          <c:cat>
            <c:strRef>
              <c:f>Caudales!$C$65:$C$76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Caudales!$H$65:$H$76</c:f>
              <c:numCache>
                <c:formatCode>0.00</c:formatCode>
                <c:ptCount val="12"/>
                <c:pt idx="0">
                  <c:v>78.36054162220691</c:v>
                </c:pt>
                <c:pt idx="1">
                  <c:v>68.445823825240012</c:v>
                </c:pt>
                <c:pt idx="2">
                  <c:v>74.932324313624065</c:v>
                </c:pt>
                <c:pt idx="3">
                  <c:v>61.665532409716377</c:v>
                </c:pt>
                <c:pt idx="4">
                  <c:v>32.767280965603611</c:v>
                </c:pt>
                <c:pt idx="5">
                  <c:v>19.11486614704814</c:v>
                </c:pt>
                <c:pt idx="6">
                  <c:v>14.043236691953101</c:v>
                </c:pt>
                <c:pt idx="7">
                  <c:v>15.550085879770212</c:v>
                </c:pt>
                <c:pt idx="8">
                  <c:v>15.280812131882202</c:v>
                </c:pt>
                <c:pt idx="9">
                  <c:v>13.78923154680044</c:v>
                </c:pt>
                <c:pt idx="10">
                  <c:v>23.415576937494983</c:v>
                </c:pt>
                <c:pt idx="11">
                  <c:v>41.813160072413957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6D-4A38-8D06-1C2374298154}"/>
            </c:ext>
          </c:extLst>
        </c:ser>
        <c:ser>
          <c:idx val="5"/>
          <c:order val="5"/>
          <c:tx>
            <c:strRef>
              <c:f>Caudales!$I$4</c:f>
              <c:strCache>
                <c:ptCount val="1"/>
                <c:pt idx="0">
                  <c:v>SAN GABÁN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solidFill>
                <a:srgbClr val="7030A0"/>
              </a:solidFill>
            </c:spPr>
          </c:marker>
          <c:cat>
            <c:strRef>
              <c:f>Caudales!$C$65:$C$76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Caudales!$I$65:$I$76</c:f>
              <c:numCache>
                <c:formatCode>0.00</c:formatCode>
                <c:ptCount val="12"/>
                <c:pt idx="0">
                  <c:v>28.581696428571426</c:v>
                </c:pt>
                <c:pt idx="1">
                  <c:v>73.293273809523797</c:v>
                </c:pt>
                <c:pt idx="2">
                  <c:v>49.147261904761905</c:v>
                </c:pt>
                <c:pt idx="3">
                  <c:v>41.018184523809516</c:v>
                </c:pt>
                <c:pt idx="4">
                  <c:v>15.611000000000001</c:v>
                </c:pt>
                <c:pt idx="5">
                  <c:v>9.0474702380952383</c:v>
                </c:pt>
                <c:pt idx="6">
                  <c:v>6.9180357142857147</c:v>
                </c:pt>
                <c:pt idx="7">
                  <c:v>5.9766190476190477</c:v>
                </c:pt>
                <c:pt idx="8">
                  <c:v>7.4239211309523805</c:v>
                </c:pt>
                <c:pt idx="9">
                  <c:v>9.9756314513829469</c:v>
                </c:pt>
                <c:pt idx="10">
                  <c:v>28.819960317460314</c:v>
                </c:pt>
                <c:pt idx="11">
                  <c:v>32.79368783068783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6D-4A38-8D06-1C2374298154}"/>
            </c:ext>
          </c:extLst>
        </c:ser>
        <c:ser>
          <c:idx val="6"/>
          <c:order val="6"/>
          <c:tx>
            <c:strRef>
              <c:f>Caudales!$J$4</c:f>
              <c:strCache>
                <c:ptCount val="1"/>
                <c:pt idx="0">
                  <c:v>CHANCAY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5"/>
            <c:spPr>
              <a:solidFill>
                <a:srgbClr val="00B050"/>
              </a:solidFill>
            </c:spPr>
          </c:marker>
          <c:cat>
            <c:strRef>
              <c:f>Caudales!$C$65:$C$76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Caudales!$J$65:$J$76</c:f>
              <c:numCache>
                <c:formatCode>0.00</c:formatCode>
                <c:ptCount val="12"/>
                <c:pt idx="0">
                  <c:v>79.447943452380954</c:v>
                </c:pt>
                <c:pt idx="1">
                  <c:v>56.133827380952383</c:v>
                </c:pt>
                <c:pt idx="2">
                  <c:v>41.359364583333338</c:v>
                </c:pt>
                <c:pt idx="3">
                  <c:v>37.591382633928575</c:v>
                </c:pt>
                <c:pt idx="4">
                  <c:v>41.957405952380945</c:v>
                </c:pt>
                <c:pt idx="5">
                  <c:v>15.021683035714284</c:v>
                </c:pt>
                <c:pt idx="6">
                  <c:v>7.6605565476190485</c:v>
                </c:pt>
                <c:pt idx="7">
                  <c:v>3.8529107142857142</c:v>
                </c:pt>
                <c:pt idx="8">
                  <c:v>2.3430758928571431</c:v>
                </c:pt>
                <c:pt idx="9">
                  <c:v>3.9339083333333336</c:v>
                </c:pt>
                <c:pt idx="10">
                  <c:v>2.2877172619047621</c:v>
                </c:pt>
                <c:pt idx="11">
                  <c:v>22.706215773809522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D-4A38-8D06-1C2374298154}"/>
            </c:ext>
          </c:extLst>
        </c:ser>
        <c:ser>
          <c:idx val="7"/>
          <c:order val="7"/>
          <c:tx>
            <c:strRef>
              <c:f>Caudales!$K$4</c:f>
              <c:strCache>
                <c:ptCount val="1"/>
                <c:pt idx="0">
                  <c:v>TARMA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5"/>
            <c:spPr>
              <a:solidFill>
                <a:srgbClr val="FF00FF"/>
              </a:solidFill>
            </c:spPr>
          </c:marker>
          <c:cat>
            <c:strRef>
              <c:f>Caudales!$C$65:$C$76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Caudales!$K$65:$K$76</c:f>
              <c:numCache>
                <c:formatCode>0.00</c:formatCode>
                <c:ptCount val="12"/>
                <c:pt idx="0">
                  <c:v>31.661309523809521</c:v>
                </c:pt>
                <c:pt idx="1">
                  <c:v>38.675119047619049</c:v>
                </c:pt>
                <c:pt idx="2">
                  <c:v>44.904166666666669</c:v>
                </c:pt>
                <c:pt idx="3">
                  <c:v>23.111160714285713</c:v>
                </c:pt>
                <c:pt idx="4">
                  <c:v>13.362857142857143</c:v>
                </c:pt>
                <c:pt idx="5">
                  <c:v>8.7110119047619055</c:v>
                </c:pt>
                <c:pt idx="6">
                  <c:v>6.972321428571429</c:v>
                </c:pt>
                <c:pt idx="7">
                  <c:v>6.1773809523809522</c:v>
                </c:pt>
                <c:pt idx="8">
                  <c:v>5.1504464285714295</c:v>
                </c:pt>
                <c:pt idx="9">
                  <c:v>6.5182142857142864</c:v>
                </c:pt>
                <c:pt idx="10">
                  <c:v>17.308333333333334</c:v>
                </c:pt>
                <c:pt idx="11">
                  <c:v>21.86964285714286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6D-4A38-8D06-1C2374298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38016"/>
        <c:axId val="124439936"/>
      </c:lineChart>
      <c:catAx>
        <c:axId val="124438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800" b="1"/>
            </a:pPr>
            <a:endParaRPr lang="es-PE"/>
          </a:p>
        </c:txPr>
        <c:crossAx val="124439936"/>
        <c:crosses val="autoZero"/>
        <c:auto val="1"/>
        <c:lblAlgn val="ctr"/>
        <c:lblOffset val="100"/>
        <c:noMultiLvlLbl val="0"/>
      </c:catAx>
      <c:valAx>
        <c:axId val="124439936"/>
        <c:scaling>
          <c:orientation val="minMax"/>
          <c:max val="65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  <a:alpha val="63000"/>
                </a:schemeClr>
              </a:solidFill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b="1"/>
            </a:pPr>
            <a:endParaRPr lang="es-PE"/>
          </a:p>
        </c:txPr>
        <c:crossAx val="124438016"/>
        <c:crosses val="autoZero"/>
        <c:crossBetween val="between"/>
        <c:majorUnit val="5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2.4795699666345282E-2"/>
          <c:y val="0.88873866299813387"/>
          <c:w val="0.93635397224535666"/>
          <c:h val="9.0291478284225249E-2"/>
        </c:manualLayout>
      </c:layout>
      <c:overlay val="0"/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9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050" b="1">
                <a:effectLst/>
              </a:rPr>
              <a:t>EVOLUCIÓN DEL VOLUMEN ACUMULADO TOTAL </a:t>
            </a:r>
            <a:r>
              <a:rPr lang="es-ES" sz="1050" b="1" i="0" baseline="0">
                <a:effectLst/>
              </a:rPr>
              <a:t>(MMm3)</a:t>
            </a:r>
            <a:endParaRPr lang="es-ES" sz="1050">
              <a:effectLst/>
            </a:endParaRPr>
          </a:p>
        </c:rich>
      </c:tx>
      <c:layout>
        <c:manualLayout>
          <c:xMode val="edge"/>
          <c:yMode val="edge"/>
          <c:x val="0.17189040919065446"/>
          <c:y val="7.625406612329802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612893749106101E-2"/>
          <c:y val="0.12302891610941175"/>
          <c:w val="0.88278671351648053"/>
          <c:h val="0.60740646593164649"/>
        </c:manualLayout>
      </c:layout>
      <c:bar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chemeClr val="accent4"/>
            </a:solidFill>
          </c:spPr>
          <c:invertIfNegative val="0"/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Volumenes!$D$38:$O$38</c:f>
              <c:numCache>
                <c:formatCode>0.00</c:formatCode>
                <c:ptCount val="12"/>
                <c:pt idx="0">
                  <c:v>932.20211000000029</c:v>
                </c:pt>
                <c:pt idx="1">
                  <c:v>1239.0948699999997</c:v>
                </c:pt>
                <c:pt idx="2">
                  <c:v>1735.2399499999999</c:v>
                </c:pt>
                <c:pt idx="3">
                  <c:v>1792.1623699999998</c:v>
                </c:pt>
                <c:pt idx="4">
                  <c:v>1791.2117600000001</c:v>
                </c:pt>
                <c:pt idx="5">
                  <c:v>1749.5466100000001</c:v>
                </c:pt>
                <c:pt idx="6">
                  <c:v>1597.28835</c:v>
                </c:pt>
                <c:pt idx="7">
                  <c:v>1430.1586500000001</c:v>
                </c:pt>
                <c:pt idx="8">
                  <c:v>1231.6201700000001</c:v>
                </c:pt>
                <c:pt idx="9">
                  <c:v>1019.55831</c:v>
                </c:pt>
                <c:pt idx="10">
                  <c:v>912.11865999999998</c:v>
                </c:pt>
                <c:pt idx="11">
                  <c:v>1082.5715500000001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3-4B20-A563-45FCD92A5F22}"/>
            </c:ext>
          </c:extLst>
        </c:ser>
        <c:ser>
          <c:idx val="1"/>
          <c:order val="1"/>
          <c:tx>
            <c:v>2020</c:v>
          </c:tx>
          <c:spPr>
            <a:solidFill>
              <a:srgbClr val="00B0F0"/>
            </a:solidFill>
          </c:spPr>
          <c:invertIfNegative val="0"/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Volumenes!$D$74:$O$74</c:f>
              <c:numCache>
                <c:formatCode>General</c:formatCode>
                <c:ptCount val="12"/>
                <c:pt idx="0">
                  <c:v>1105.4398000000006</c:v>
                </c:pt>
                <c:pt idx="1">
                  <c:v>1258.86033</c:v>
                </c:pt>
                <c:pt idx="2">
                  <c:v>1411.3699899999997</c:v>
                </c:pt>
                <c:pt idx="3">
                  <c:v>1534.64408</c:v>
                </c:pt>
                <c:pt idx="4">
                  <c:v>1591.7580600000001</c:v>
                </c:pt>
                <c:pt idx="5">
                  <c:v>1548.7112099999999</c:v>
                </c:pt>
                <c:pt idx="6">
                  <c:v>1431.8134200000006</c:v>
                </c:pt>
                <c:pt idx="7">
                  <c:v>1237.70967</c:v>
                </c:pt>
                <c:pt idx="8">
                  <c:v>1043.9429899999998</c:v>
                </c:pt>
                <c:pt idx="9">
                  <c:v>804.65217999999993</c:v>
                </c:pt>
                <c:pt idx="10">
                  <c:v>631.69387999999992</c:v>
                </c:pt>
                <c:pt idx="11">
                  <c:v>773.13843000000031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43-4B20-A563-45FCD92A5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1"/>
        <c:overlap val="-18"/>
        <c:axId val="264187536"/>
        <c:axId val="264192240"/>
      </c:barChart>
      <c:catAx>
        <c:axId val="26418753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es-PE"/>
          </a:p>
        </c:txPr>
        <c:crossAx val="264192240"/>
        <c:crosses val="autoZero"/>
        <c:auto val="1"/>
        <c:lblAlgn val="ctr"/>
        <c:lblOffset val="100"/>
        <c:noMultiLvlLbl val="0"/>
      </c:catAx>
      <c:valAx>
        <c:axId val="264192240"/>
        <c:scaling>
          <c:orientation val="minMax"/>
        </c:scaling>
        <c:delete val="0"/>
        <c:axPos val="l"/>
        <c:numFmt formatCode="General" sourceLinked="0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crossAx val="264187536"/>
        <c:crosses val="autoZero"/>
        <c:crossBetween val="between"/>
        <c:majorUnit val="25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76134104475878572"/>
          <c:y val="0.19895265776749091"/>
          <c:w val="0.20501290822253773"/>
          <c:h val="8.6572943679126754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effectLst/>
              </a:rPr>
              <a:t>VOLUMEN ACUMULADO PROMEDIO DE LOS PRINCIPALES EMBALSES</a:t>
            </a:r>
            <a:r>
              <a:rPr lang="es-ES" sz="1200" b="1" baseline="0">
                <a:effectLst/>
              </a:rPr>
              <a:t> </a:t>
            </a:r>
            <a:r>
              <a:rPr lang="es-ES" sz="12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baseline="0">
                <a:effectLst/>
              </a:rPr>
              <a:t>enero-diciembre 2020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Volumenes!$D$43:$O$43</c:f>
              <c:numCache>
                <c:formatCode>General</c:formatCode>
                <c:ptCount val="12"/>
                <c:pt idx="0">
                  <c:v>290</c:v>
                </c:pt>
                <c:pt idx="1">
                  <c:v>285.3</c:v>
                </c:pt>
                <c:pt idx="2">
                  <c:v>333</c:v>
                </c:pt>
                <c:pt idx="3">
                  <c:v>417</c:v>
                </c:pt>
                <c:pt idx="4">
                  <c:v>425.9</c:v>
                </c:pt>
                <c:pt idx="5">
                  <c:v>444.9</c:v>
                </c:pt>
                <c:pt idx="6">
                  <c:v>434.5</c:v>
                </c:pt>
                <c:pt idx="7">
                  <c:v>350</c:v>
                </c:pt>
                <c:pt idx="8">
                  <c:v>276.89999999999998</c:v>
                </c:pt>
                <c:pt idx="9">
                  <c:v>187.5</c:v>
                </c:pt>
                <c:pt idx="10">
                  <c:v>105.4</c:v>
                </c:pt>
                <c:pt idx="11">
                  <c:v>142.4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5-4526-9A2D-9822F71CE855}"/>
            </c:ext>
          </c:extLst>
        </c:ser>
        <c:ser>
          <c:idx val="1"/>
          <c:order val="1"/>
          <c:tx>
            <c:strRef>
              <c:f>Volumenes!$C$44</c:f>
              <c:strCache>
                <c:ptCount val="1"/>
                <c:pt idx="0">
                  <c:v> LAGUNA ARICOTA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Volumenes!$D$44:$O$44</c:f>
              <c:numCache>
                <c:formatCode>General</c:formatCode>
                <c:ptCount val="12"/>
                <c:pt idx="0">
                  <c:v>219.839</c:v>
                </c:pt>
                <c:pt idx="1">
                  <c:v>241.88900000000001</c:v>
                </c:pt>
                <c:pt idx="2">
                  <c:v>260.3</c:v>
                </c:pt>
                <c:pt idx="3">
                  <c:v>261.827</c:v>
                </c:pt>
                <c:pt idx="4">
                  <c:v>259.16800000000001</c:v>
                </c:pt>
                <c:pt idx="5">
                  <c:v>256.50099999999998</c:v>
                </c:pt>
                <c:pt idx="6">
                  <c:v>253.90199999999999</c:v>
                </c:pt>
                <c:pt idx="7">
                  <c:v>251.369</c:v>
                </c:pt>
                <c:pt idx="8">
                  <c:v>248.255</c:v>
                </c:pt>
                <c:pt idx="9">
                  <c:v>245.33099999999999</c:v>
                </c:pt>
                <c:pt idx="10">
                  <c:v>241.886</c:v>
                </c:pt>
                <c:pt idx="11">
                  <c:v>241.833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5-4526-9A2D-9822F71CE855}"/>
            </c:ext>
          </c:extLst>
        </c:ser>
        <c:ser>
          <c:idx val="2"/>
          <c:order val="2"/>
          <c:tx>
            <c:strRef>
              <c:f>Volumenes!$C$45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Volumenes!$D$45:$O$45</c:f>
              <c:numCache>
                <c:formatCode>General</c:formatCode>
                <c:ptCount val="12"/>
                <c:pt idx="0">
                  <c:v>167.91</c:v>
                </c:pt>
                <c:pt idx="1">
                  <c:v>289.02699999999999</c:v>
                </c:pt>
                <c:pt idx="2">
                  <c:v>301.78899999999999</c:v>
                </c:pt>
                <c:pt idx="3">
                  <c:v>285.57900000000001</c:v>
                </c:pt>
                <c:pt idx="4">
                  <c:v>311.78100000000001</c:v>
                </c:pt>
                <c:pt idx="5">
                  <c:v>276.45400000000001</c:v>
                </c:pt>
                <c:pt idx="6">
                  <c:v>219.58</c:v>
                </c:pt>
                <c:pt idx="7">
                  <c:v>173.28700000000001</c:v>
                </c:pt>
                <c:pt idx="8">
                  <c:v>133.43</c:v>
                </c:pt>
                <c:pt idx="9">
                  <c:v>83.754000000000005</c:v>
                </c:pt>
                <c:pt idx="10">
                  <c:v>39.161999999999999</c:v>
                </c:pt>
                <c:pt idx="11">
                  <c:v>47.749000000000002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5-4526-9A2D-9822F71CE855}"/>
            </c:ext>
          </c:extLst>
        </c:ser>
        <c:ser>
          <c:idx val="3"/>
          <c:order val="3"/>
          <c:tx>
            <c:strRef>
              <c:f>Volumenes!$C$46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Volumenes!$D$46:$O$46</c:f>
              <c:numCache>
                <c:formatCode>General</c:formatCode>
                <c:ptCount val="12"/>
                <c:pt idx="0">
                  <c:v>166.64613</c:v>
                </c:pt>
                <c:pt idx="1">
                  <c:v>108.19224</c:v>
                </c:pt>
                <c:pt idx="2">
                  <c:v>105.51881</c:v>
                </c:pt>
                <c:pt idx="3">
                  <c:v>160.00798</c:v>
                </c:pt>
                <c:pt idx="4">
                  <c:v>172.45783</c:v>
                </c:pt>
                <c:pt idx="5">
                  <c:v>163.27549999999999</c:v>
                </c:pt>
                <c:pt idx="6">
                  <c:v>149.10719</c:v>
                </c:pt>
                <c:pt idx="7">
                  <c:v>127.15925</c:v>
                </c:pt>
                <c:pt idx="8">
                  <c:v>102.79598</c:v>
                </c:pt>
                <c:pt idx="9">
                  <c:v>79.626080000000002</c:v>
                </c:pt>
                <c:pt idx="10">
                  <c:v>67.564310000000006</c:v>
                </c:pt>
                <c:pt idx="11">
                  <c:v>134.85310999999999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55-4526-9A2D-9822F71CE855}"/>
            </c:ext>
          </c:extLst>
        </c:ser>
        <c:ser>
          <c:idx val="4"/>
          <c:order val="4"/>
          <c:tx>
            <c:strRef>
              <c:f>Volumenes!$C$47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Volumenes!$D$47:$O$47</c:f>
              <c:numCache>
                <c:formatCode>General</c:formatCode>
                <c:ptCount val="12"/>
                <c:pt idx="0">
                  <c:v>89.24</c:v>
                </c:pt>
                <c:pt idx="1">
                  <c:v>104.69199999999999</c:v>
                </c:pt>
                <c:pt idx="2">
                  <c:v>119.124</c:v>
                </c:pt>
                <c:pt idx="3">
                  <c:v>121.13200000000001</c:v>
                </c:pt>
                <c:pt idx="4">
                  <c:v>121.181</c:v>
                </c:pt>
                <c:pt idx="5">
                  <c:v>118.3</c:v>
                </c:pt>
                <c:pt idx="6">
                  <c:v>106.3</c:v>
                </c:pt>
                <c:pt idx="7">
                  <c:v>93.421999999999997</c:v>
                </c:pt>
                <c:pt idx="8">
                  <c:v>81.906999999999996</c:v>
                </c:pt>
                <c:pt idx="9">
                  <c:v>72.664000000000001</c:v>
                </c:pt>
                <c:pt idx="10">
                  <c:v>60.4</c:v>
                </c:pt>
                <c:pt idx="11">
                  <c:v>63.792000000000002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55-4526-9A2D-9822F71CE855}"/>
            </c:ext>
          </c:extLst>
        </c:ser>
        <c:ser>
          <c:idx val="5"/>
          <c:order val="5"/>
          <c:tx>
            <c:strRef>
              <c:f>Volumenes!$C$48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Volumenes!$D$48:$O$48</c:f>
              <c:numCache>
                <c:formatCode>General</c:formatCode>
                <c:ptCount val="12"/>
                <c:pt idx="0">
                  <c:v>66.05</c:v>
                </c:pt>
                <c:pt idx="1">
                  <c:v>84.03</c:v>
                </c:pt>
                <c:pt idx="2">
                  <c:v>100.14</c:v>
                </c:pt>
                <c:pt idx="3">
                  <c:v>104.53</c:v>
                </c:pt>
                <c:pt idx="4">
                  <c:v>105.7</c:v>
                </c:pt>
                <c:pt idx="5">
                  <c:v>104.68</c:v>
                </c:pt>
                <c:pt idx="6">
                  <c:v>103.5</c:v>
                </c:pt>
                <c:pt idx="7">
                  <c:v>92.71</c:v>
                </c:pt>
                <c:pt idx="8">
                  <c:v>75</c:v>
                </c:pt>
                <c:pt idx="9">
                  <c:v>52.97</c:v>
                </c:pt>
                <c:pt idx="10">
                  <c:v>37.450000000000003</c:v>
                </c:pt>
                <c:pt idx="11">
                  <c:v>46.85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55-4526-9A2D-9822F71CE855}"/>
            </c:ext>
          </c:extLst>
        </c:ser>
        <c:ser>
          <c:idx val="6"/>
          <c:order val="6"/>
          <c:tx>
            <c:strRef>
              <c:f>Volumenes!$C$49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Volumenes!$D$49:$O$49</c:f>
              <c:numCache>
                <c:formatCode>General</c:formatCode>
                <c:ptCount val="12"/>
                <c:pt idx="0">
                  <c:v>24.626239999999999</c:v>
                </c:pt>
                <c:pt idx="1">
                  <c:v>38.488059999999997</c:v>
                </c:pt>
                <c:pt idx="2">
                  <c:v>65.848860000000002</c:v>
                </c:pt>
                <c:pt idx="3">
                  <c:v>66.825000000000003</c:v>
                </c:pt>
                <c:pt idx="4">
                  <c:v>67.331999999999994</c:v>
                </c:pt>
                <c:pt idx="5">
                  <c:v>67.331999999999994</c:v>
                </c:pt>
                <c:pt idx="6">
                  <c:v>63.472149999999999</c:v>
                </c:pt>
                <c:pt idx="7">
                  <c:v>49.887</c:v>
                </c:pt>
                <c:pt idx="8">
                  <c:v>39.728000000000002</c:v>
                </c:pt>
                <c:pt idx="9">
                  <c:v>22.427</c:v>
                </c:pt>
                <c:pt idx="10">
                  <c:v>11.141999999999999</c:v>
                </c:pt>
                <c:pt idx="11">
                  <c:v>11.682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55-4526-9A2D-9822F71CE855}"/>
            </c:ext>
          </c:extLst>
        </c:ser>
        <c:ser>
          <c:idx val="7"/>
          <c:order val="7"/>
          <c:tx>
            <c:strRef>
              <c:f>Volumenes!$C$50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Volumenes!$D$50:$O$50</c:f>
              <c:numCache>
                <c:formatCode>General</c:formatCode>
                <c:ptCount val="12"/>
                <c:pt idx="0">
                  <c:v>21.827999999999999</c:v>
                </c:pt>
                <c:pt idx="1">
                  <c:v>31.222999999999999</c:v>
                </c:pt>
                <c:pt idx="2">
                  <c:v>41.136000000000003</c:v>
                </c:pt>
                <c:pt idx="3">
                  <c:v>43.759</c:v>
                </c:pt>
                <c:pt idx="4">
                  <c:v>44.783000000000001</c:v>
                </c:pt>
                <c:pt idx="5">
                  <c:v>42.5</c:v>
                </c:pt>
                <c:pt idx="6">
                  <c:v>36.299999999999997</c:v>
                </c:pt>
                <c:pt idx="7">
                  <c:v>26.448</c:v>
                </c:pt>
                <c:pt idx="8">
                  <c:v>16.584</c:v>
                </c:pt>
                <c:pt idx="9">
                  <c:v>10.071</c:v>
                </c:pt>
                <c:pt idx="10">
                  <c:v>5.4</c:v>
                </c:pt>
                <c:pt idx="11">
                  <c:v>11.195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55-4526-9A2D-9822F71C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88320"/>
        <c:axId val="264192632"/>
      </c:lineChart>
      <c:catAx>
        <c:axId val="2641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264192632"/>
        <c:crosses val="autoZero"/>
        <c:auto val="1"/>
        <c:lblAlgn val="ctr"/>
        <c:lblOffset val="100"/>
        <c:noMultiLvlLbl val="0"/>
      </c:catAx>
      <c:valAx>
        <c:axId val="264192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PE"/>
          </a:p>
        </c:txPr>
        <c:crossAx val="264188320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7.7450336480451798E-2"/>
          <c:y val="0.85443158223066029"/>
          <c:w val="0.86251806794292896"/>
          <c:h val="0.12832110010027944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effectLst/>
              </a:rPr>
              <a:t>VOLUMEN ACUMULADO PROMEDIO DE LOS PRINCIPALES EMBALSES</a:t>
            </a:r>
            <a:r>
              <a:rPr lang="es-ES" sz="1200" b="1" baseline="0">
                <a:effectLst/>
              </a:rPr>
              <a:t> </a:t>
            </a:r>
            <a:r>
              <a:rPr lang="es-ES" sz="1200" b="1" i="0" baseline="0">
                <a:effectLst/>
              </a:rPr>
              <a:t>(MMm3) - 2021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8706700525543352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Volumenes!$C$79</c:f>
              <c:strCache>
                <c:ptCount val="1"/>
                <c:pt idx="0">
                  <c:v>EMBALSE LAGUNA ARICOTA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Volumenes!$D$79:$O$79</c:f>
              <c:numCache>
                <c:formatCode>0.00</c:formatCode>
                <c:ptCount val="12"/>
                <c:pt idx="0">
                  <c:v>249.352</c:v>
                </c:pt>
                <c:pt idx="1">
                  <c:v>258.71699999999998</c:v>
                </c:pt>
                <c:pt idx="2">
                  <c:v>252.595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5-4813-BBB7-38D13583F4B1}"/>
            </c:ext>
          </c:extLst>
        </c:ser>
        <c:ser>
          <c:idx val="1"/>
          <c:order val="1"/>
          <c:tx>
            <c:strRef>
              <c:f>Volumenes!$C$80</c:f>
              <c:strCache>
                <c:ptCount val="1"/>
                <c:pt idx="0">
                  <c:v>EMBALSE 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Volumenes!$D$80:$O$80</c:f>
              <c:numCache>
                <c:formatCode>0.00</c:formatCode>
                <c:ptCount val="12"/>
                <c:pt idx="0">
                  <c:v>201.905</c:v>
                </c:pt>
                <c:pt idx="1">
                  <c:v>275.32</c:v>
                </c:pt>
                <c:pt idx="2">
                  <c:v>308.83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5-4813-BBB7-38D13583F4B1}"/>
            </c:ext>
          </c:extLst>
        </c:ser>
        <c:ser>
          <c:idx val="2"/>
          <c:order val="2"/>
          <c:tx>
            <c:strRef>
              <c:f>Volumenes!$C$81</c:f>
              <c:strCache>
                <c:ptCount val="1"/>
                <c:pt idx="0">
                  <c:v>EMBALSE GALLITO CIEGO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Volumenes!$D$81:$O$81</c:f>
              <c:numCache>
                <c:formatCode>0.00</c:formatCode>
                <c:ptCount val="12"/>
                <c:pt idx="0">
                  <c:v>188.66354000000001</c:v>
                </c:pt>
                <c:pt idx="1">
                  <c:v>152.2039</c:v>
                </c:pt>
                <c:pt idx="2">
                  <c:v>343.44128999999998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D5-4813-BBB7-38D13583F4B1}"/>
            </c:ext>
          </c:extLst>
        </c:ser>
        <c:ser>
          <c:idx val="3"/>
          <c:order val="3"/>
          <c:tx>
            <c:strRef>
              <c:f>Volumenes!$C$82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Volumenes!$D$82:$O$82</c:f>
              <c:numCache>
                <c:formatCode>0.00</c:formatCode>
                <c:ptCount val="12"/>
                <c:pt idx="0">
                  <c:v>178.5</c:v>
                </c:pt>
                <c:pt idx="1">
                  <c:v>139.9</c:v>
                </c:pt>
                <c:pt idx="2">
                  <c:v>364.9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D5-4813-BBB7-38D13583F4B1}"/>
            </c:ext>
          </c:extLst>
        </c:ser>
        <c:ser>
          <c:idx val="4"/>
          <c:order val="4"/>
          <c:tx>
            <c:strRef>
              <c:f>Volumenes!$C$83</c:f>
              <c:strCache>
                <c:ptCount val="1"/>
                <c:pt idx="0">
                  <c:v>EMBALSE 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Volumenes!$D$83:$O$83</c:f>
              <c:numCache>
                <c:formatCode>0.00</c:formatCode>
                <c:ptCount val="12"/>
                <c:pt idx="0">
                  <c:v>89.097999999999999</c:v>
                </c:pt>
                <c:pt idx="1">
                  <c:v>101.008</c:v>
                </c:pt>
                <c:pt idx="2">
                  <c:v>118.5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D5-4813-BBB7-38D13583F4B1}"/>
            </c:ext>
          </c:extLst>
        </c:ser>
        <c:ser>
          <c:idx val="5"/>
          <c:order val="5"/>
          <c:tx>
            <c:strRef>
              <c:f>Volumenes!$C$84</c:f>
              <c:strCache>
                <c:ptCount val="1"/>
                <c:pt idx="0">
                  <c:v>EMBALSE 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Volumenes!$D$84:$O$84</c:f>
              <c:numCache>
                <c:formatCode>0.00</c:formatCode>
                <c:ptCount val="12"/>
                <c:pt idx="0">
                  <c:v>63.93</c:v>
                </c:pt>
                <c:pt idx="1">
                  <c:v>80.150000000000006</c:v>
                </c:pt>
                <c:pt idx="2">
                  <c:v>92.13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D5-4813-BBB7-38D13583F4B1}"/>
            </c:ext>
          </c:extLst>
        </c:ser>
        <c:ser>
          <c:idx val="6"/>
          <c:order val="6"/>
          <c:tx>
            <c:strRef>
              <c:f>Volumenes!$C$85</c:f>
              <c:strCache>
                <c:ptCount val="1"/>
                <c:pt idx="0">
                  <c:v>COMPENSACION RESTITUCIÓN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Volumenes!$D$85:$O$85</c:f>
              <c:numCache>
                <c:formatCode>0.00</c:formatCode>
                <c:ptCount val="12"/>
                <c:pt idx="0">
                  <c:v>38</c:v>
                </c:pt>
                <c:pt idx="1">
                  <c:v>0.436</c:v>
                </c:pt>
                <c:pt idx="2">
                  <c:v>0.23300000000000001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D5-4813-BBB7-38D13583F4B1}"/>
            </c:ext>
          </c:extLst>
        </c:ser>
        <c:ser>
          <c:idx val="7"/>
          <c:order val="7"/>
          <c:tx>
            <c:strRef>
              <c:f>Volumenes!$C$86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Volumenes!$D$86:$O$86</c:f>
              <c:numCache>
                <c:formatCode>0.00</c:formatCode>
                <c:ptCount val="12"/>
                <c:pt idx="0">
                  <c:v>27.33</c:v>
                </c:pt>
                <c:pt idx="1">
                  <c:v>33.216000000000001</c:v>
                </c:pt>
                <c:pt idx="2">
                  <c:v>44.5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D5-4813-BBB7-38D13583F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93808"/>
        <c:axId val="264187144"/>
      </c:lineChart>
      <c:catAx>
        <c:axId val="264193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264187144"/>
        <c:crosses val="autoZero"/>
        <c:auto val="1"/>
        <c:lblAlgn val="ctr"/>
        <c:lblOffset val="100"/>
        <c:noMultiLvlLbl val="0"/>
      </c:catAx>
      <c:valAx>
        <c:axId val="264187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PE"/>
          </a:p>
        </c:txPr>
        <c:crossAx val="264193808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4.0829414783936716E-2"/>
          <c:y val="0.87918032287727377"/>
          <c:w val="0.94408275011652099"/>
          <c:h val="0.10047877425994604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effectLst/>
              </a:rPr>
              <a:t>VOLUMEN ACUMULADO PROMEDIO DE LOS PRINCIPALES EMBALSES</a:t>
            </a:r>
            <a:r>
              <a:rPr lang="es-ES" sz="1200" b="1" baseline="0">
                <a:effectLst/>
              </a:rPr>
              <a:t> </a:t>
            </a:r>
            <a:r>
              <a:rPr lang="es-ES" sz="12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baseline="0">
                <a:effectLst/>
              </a:rPr>
              <a:t>Abr2020 - Mar2021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Volumenes!$R$43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Volumenes!$S$43:$AD$43</c:f>
              <c:numCache>
                <c:formatCode>General</c:formatCode>
                <c:ptCount val="12"/>
                <c:pt idx="0">
                  <c:v>417</c:v>
                </c:pt>
                <c:pt idx="1">
                  <c:v>425.9</c:v>
                </c:pt>
                <c:pt idx="2">
                  <c:v>444.9</c:v>
                </c:pt>
                <c:pt idx="3">
                  <c:v>434.5</c:v>
                </c:pt>
                <c:pt idx="4">
                  <c:v>350</c:v>
                </c:pt>
                <c:pt idx="5">
                  <c:v>276.89999999999998</c:v>
                </c:pt>
                <c:pt idx="6">
                  <c:v>187.5</c:v>
                </c:pt>
                <c:pt idx="7">
                  <c:v>105.4</c:v>
                </c:pt>
                <c:pt idx="8">
                  <c:v>142.4</c:v>
                </c:pt>
                <c:pt idx="9" formatCode="0.00">
                  <c:v>178.5</c:v>
                </c:pt>
                <c:pt idx="10" formatCode="0.00">
                  <c:v>139.9</c:v>
                </c:pt>
                <c:pt idx="11" formatCode="0.00">
                  <c:v>364.9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2-485E-B65B-66C29DC13AF0}"/>
            </c:ext>
          </c:extLst>
        </c:ser>
        <c:ser>
          <c:idx val="1"/>
          <c:order val="1"/>
          <c:tx>
            <c:strRef>
              <c:f>Volumenes!$R$44</c:f>
              <c:strCache>
                <c:ptCount val="1"/>
                <c:pt idx="0">
                  <c:v> LAGUNA ARICOTA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Volumenes!$S$44:$AD$44</c:f>
              <c:numCache>
                <c:formatCode>General</c:formatCode>
                <c:ptCount val="12"/>
                <c:pt idx="0">
                  <c:v>261.827</c:v>
                </c:pt>
                <c:pt idx="1">
                  <c:v>259.16800000000001</c:v>
                </c:pt>
                <c:pt idx="2">
                  <c:v>256.50099999999998</c:v>
                </c:pt>
                <c:pt idx="3">
                  <c:v>253.90199999999999</c:v>
                </c:pt>
                <c:pt idx="4">
                  <c:v>251.369</c:v>
                </c:pt>
                <c:pt idx="5">
                  <c:v>248.255</c:v>
                </c:pt>
                <c:pt idx="6">
                  <c:v>245.33099999999999</c:v>
                </c:pt>
                <c:pt idx="7">
                  <c:v>241.886</c:v>
                </c:pt>
                <c:pt idx="8">
                  <c:v>241.833</c:v>
                </c:pt>
                <c:pt idx="9" formatCode="0.00">
                  <c:v>249.352</c:v>
                </c:pt>
                <c:pt idx="10" formatCode="0.00">
                  <c:v>258.71699999999998</c:v>
                </c:pt>
                <c:pt idx="11" formatCode="0.00">
                  <c:v>252.595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2-485E-B65B-66C29DC13AF0}"/>
            </c:ext>
          </c:extLst>
        </c:ser>
        <c:ser>
          <c:idx val="2"/>
          <c:order val="2"/>
          <c:tx>
            <c:strRef>
              <c:f>Volumenes!$R$45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Volumenes!$S$45:$AD$45</c:f>
              <c:numCache>
                <c:formatCode>General</c:formatCode>
                <c:ptCount val="12"/>
                <c:pt idx="0">
                  <c:v>285.57900000000001</c:v>
                </c:pt>
                <c:pt idx="1">
                  <c:v>311.78100000000001</c:v>
                </c:pt>
                <c:pt idx="2">
                  <c:v>276.45400000000001</c:v>
                </c:pt>
                <c:pt idx="3">
                  <c:v>219.58</c:v>
                </c:pt>
                <c:pt idx="4">
                  <c:v>173.28700000000001</c:v>
                </c:pt>
                <c:pt idx="5">
                  <c:v>133.43</c:v>
                </c:pt>
                <c:pt idx="6">
                  <c:v>83.754000000000005</c:v>
                </c:pt>
                <c:pt idx="7">
                  <c:v>39.161999999999999</c:v>
                </c:pt>
                <c:pt idx="8">
                  <c:v>47.749000000000002</c:v>
                </c:pt>
                <c:pt idx="9" formatCode="0.00">
                  <c:v>201.905</c:v>
                </c:pt>
                <c:pt idx="10" formatCode="0.00">
                  <c:v>275.32</c:v>
                </c:pt>
                <c:pt idx="11" formatCode="0.00">
                  <c:v>308.83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2-485E-B65B-66C29DC13AF0}"/>
            </c:ext>
          </c:extLst>
        </c:ser>
        <c:ser>
          <c:idx val="3"/>
          <c:order val="3"/>
          <c:tx>
            <c:strRef>
              <c:f>Volumenes!$R$46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Volumenes!$S$46:$AD$46</c:f>
              <c:numCache>
                <c:formatCode>General</c:formatCode>
                <c:ptCount val="12"/>
                <c:pt idx="0">
                  <c:v>160.00798</c:v>
                </c:pt>
                <c:pt idx="1">
                  <c:v>172.45783</c:v>
                </c:pt>
                <c:pt idx="2">
                  <c:v>163.27549999999999</c:v>
                </c:pt>
                <c:pt idx="3">
                  <c:v>149.10719</c:v>
                </c:pt>
                <c:pt idx="4">
                  <c:v>127.15925</c:v>
                </c:pt>
                <c:pt idx="5">
                  <c:v>102.79598</c:v>
                </c:pt>
                <c:pt idx="6">
                  <c:v>79.626080000000002</c:v>
                </c:pt>
                <c:pt idx="7">
                  <c:v>67.564310000000006</c:v>
                </c:pt>
                <c:pt idx="8">
                  <c:v>134.85310999999999</c:v>
                </c:pt>
                <c:pt idx="9" formatCode="0.00">
                  <c:v>188.66354000000001</c:v>
                </c:pt>
                <c:pt idx="10" formatCode="0.00">
                  <c:v>152.2039</c:v>
                </c:pt>
                <c:pt idx="11" formatCode="0.00">
                  <c:v>343.44128999999998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32-485E-B65B-66C29DC13AF0}"/>
            </c:ext>
          </c:extLst>
        </c:ser>
        <c:ser>
          <c:idx val="4"/>
          <c:order val="4"/>
          <c:tx>
            <c:strRef>
              <c:f>Volumenes!$R$47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Volumenes!$S$47:$AD$47</c:f>
              <c:numCache>
                <c:formatCode>General</c:formatCode>
                <c:ptCount val="12"/>
                <c:pt idx="0">
                  <c:v>121.13200000000001</c:v>
                </c:pt>
                <c:pt idx="1">
                  <c:v>121.181</c:v>
                </c:pt>
                <c:pt idx="2">
                  <c:v>118.3</c:v>
                </c:pt>
                <c:pt idx="3">
                  <c:v>106.3</c:v>
                </c:pt>
                <c:pt idx="4">
                  <c:v>93.421999999999997</c:v>
                </c:pt>
                <c:pt idx="5">
                  <c:v>81.906999999999996</c:v>
                </c:pt>
                <c:pt idx="6">
                  <c:v>72.664000000000001</c:v>
                </c:pt>
                <c:pt idx="7">
                  <c:v>60.4</c:v>
                </c:pt>
                <c:pt idx="8">
                  <c:v>63.792000000000002</c:v>
                </c:pt>
                <c:pt idx="9" formatCode="0.00">
                  <c:v>89.097999999999999</c:v>
                </c:pt>
                <c:pt idx="10" formatCode="0.00">
                  <c:v>101.008</c:v>
                </c:pt>
                <c:pt idx="11" formatCode="0.00">
                  <c:v>118.5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32-485E-B65B-66C29DC13AF0}"/>
            </c:ext>
          </c:extLst>
        </c:ser>
        <c:ser>
          <c:idx val="5"/>
          <c:order val="5"/>
          <c:tx>
            <c:strRef>
              <c:f>Volumenes!$R$48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Volumenes!$S$48:$AD$48</c:f>
              <c:numCache>
                <c:formatCode>General</c:formatCode>
                <c:ptCount val="12"/>
                <c:pt idx="0">
                  <c:v>104.53</c:v>
                </c:pt>
                <c:pt idx="1">
                  <c:v>105.7</c:v>
                </c:pt>
                <c:pt idx="2">
                  <c:v>104.68</c:v>
                </c:pt>
                <c:pt idx="3">
                  <c:v>103.5</c:v>
                </c:pt>
                <c:pt idx="4">
                  <c:v>92.71</c:v>
                </c:pt>
                <c:pt idx="5">
                  <c:v>75</c:v>
                </c:pt>
                <c:pt idx="6">
                  <c:v>52.97</c:v>
                </c:pt>
                <c:pt idx="7">
                  <c:v>37.450000000000003</c:v>
                </c:pt>
                <c:pt idx="8">
                  <c:v>46.85</c:v>
                </c:pt>
                <c:pt idx="9" formatCode="0.00">
                  <c:v>63.93</c:v>
                </c:pt>
                <c:pt idx="10" formatCode="0.00">
                  <c:v>80.150000000000006</c:v>
                </c:pt>
                <c:pt idx="11" formatCode="0.00">
                  <c:v>92.13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32-485E-B65B-66C29DC13AF0}"/>
            </c:ext>
          </c:extLst>
        </c:ser>
        <c:ser>
          <c:idx val="6"/>
          <c:order val="6"/>
          <c:tx>
            <c:strRef>
              <c:f>Volumenes!$R$49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Volumenes!$S$49:$AD$49</c:f>
              <c:numCache>
                <c:formatCode>General</c:formatCode>
                <c:ptCount val="12"/>
                <c:pt idx="0">
                  <c:v>66.825000000000003</c:v>
                </c:pt>
                <c:pt idx="1">
                  <c:v>67.331999999999994</c:v>
                </c:pt>
                <c:pt idx="2">
                  <c:v>67.331999999999994</c:v>
                </c:pt>
                <c:pt idx="3">
                  <c:v>63.472149999999999</c:v>
                </c:pt>
                <c:pt idx="4">
                  <c:v>49.887</c:v>
                </c:pt>
                <c:pt idx="5">
                  <c:v>39.728000000000002</c:v>
                </c:pt>
                <c:pt idx="6">
                  <c:v>22.427</c:v>
                </c:pt>
                <c:pt idx="7">
                  <c:v>11.141999999999999</c:v>
                </c:pt>
                <c:pt idx="8">
                  <c:v>11.682</c:v>
                </c:pt>
                <c:pt idx="9" formatCode="0.00">
                  <c:v>20.646999999999998</c:v>
                </c:pt>
                <c:pt idx="10" formatCode="0.00">
                  <c:v>26.204999999999998</c:v>
                </c:pt>
                <c:pt idx="11" formatCode="0.00">
                  <c:v>60.362000000000002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32-485E-B65B-66C29DC13AF0}"/>
            </c:ext>
          </c:extLst>
        </c:ser>
        <c:ser>
          <c:idx val="7"/>
          <c:order val="7"/>
          <c:tx>
            <c:strRef>
              <c:f>Volumenes!$R$50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Volumenes!$S$50:$AD$50</c:f>
              <c:numCache>
                <c:formatCode>General</c:formatCode>
                <c:ptCount val="12"/>
                <c:pt idx="0">
                  <c:v>43.759</c:v>
                </c:pt>
                <c:pt idx="1">
                  <c:v>44.783000000000001</c:v>
                </c:pt>
                <c:pt idx="2">
                  <c:v>42.5</c:v>
                </c:pt>
                <c:pt idx="3">
                  <c:v>36.299999999999997</c:v>
                </c:pt>
                <c:pt idx="4">
                  <c:v>26.448</c:v>
                </c:pt>
                <c:pt idx="5">
                  <c:v>16.584</c:v>
                </c:pt>
                <c:pt idx="6">
                  <c:v>10.071</c:v>
                </c:pt>
                <c:pt idx="7">
                  <c:v>5.4</c:v>
                </c:pt>
                <c:pt idx="8">
                  <c:v>11.195</c:v>
                </c:pt>
                <c:pt idx="9" formatCode="0.00">
                  <c:v>27.33</c:v>
                </c:pt>
                <c:pt idx="10" formatCode="0.00">
                  <c:v>33.216000000000001</c:v>
                </c:pt>
                <c:pt idx="11" formatCode="0.00">
                  <c:v>44.5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32-485E-B65B-66C29DC1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472"/>
        <c:axId val="266083352"/>
      </c:lineChart>
      <c:catAx>
        <c:axId val="26607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266083352"/>
        <c:crosses val="autoZero"/>
        <c:auto val="1"/>
        <c:lblAlgn val="ctr"/>
        <c:lblOffset val="100"/>
        <c:noMultiLvlLbl val="0"/>
      </c:catAx>
      <c:valAx>
        <c:axId val="266083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PE"/>
          </a:p>
        </c:txPr>
        <c:crossAx val="266077472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627530</xdr:colOff>
      <xdr:row>23</xdr:row>
      <xdr:rowOff>67234</xdr:rowOff>
    </xdr:from>
    <xdr:to>
      <xdr:col>20</xdr:col>
      <xdr:colOff>605119</xdr:colOff>
      <xdr:row>71</xdr:row>
      <xdr:rowOff>100852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217241</xdr:colOff>
      <xdr:row>9</xdr:row>
      <xdr:rowOff>57151</xdr:rowOff>
    </xdr:from>
    <xdr:to>
      <xdr:col>7</xdr:col>
      <xdr:colOff>388691</xdr:colOff>
      <xdr:row>35</xdr:row>
      <xdr:rowOff>29937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428625</xdr:colOff>
      <xdr:row>2</xdr:row>
      <xdr:rowOff>0</xdr:rowOff>
    </xdr:from>
    <xdr:to>
      <xdr:col>26</xdr:col>
      <xdr:colOff>752475</xdr:colOff>
      <xdr:row>2</xdr:row>
      <xdr:rowOff>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258025</xdr:colOff>
      <xdr:row>18</xdr:row>
      <xdr:rowOff>70523</xdr:rowOff>
    </xdr:from>
    <xdr:to>
      <xdr:col>23</xdr:col>
      <xdr:colOff>481853</xdr:colOff>
      <xdr:row>35</xdr:row>
      <xdr:rowOff>150820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361292</xdr:colOff>
      <xdr:row>37</xdr:row>
      <xdr:rowOff>180975</xdr:rowOff>
    </xdr:from>
    <xdr:to>
      <xdr:col>23</xdr:col>
      <xdr:colOff>666750</xdr:colOff>
      <xdr:row>61</xdr:row>
      <xdr:rowOff>156882</xdr:rowOff>
    </xdr:to>
    <xdr:graphicFrame macro="">
      <xdr:nvGraphicFramePr>
        <xdr:cNvPr id="4" name="8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9</xdr:row>
      <xdr:rowOff>19050</xdr:rowOff>
    </xdr:from>
    <xdr:to>
      <xdr:col>12</xdr:col>
      <xdr:colOff>136071</xdr:colOff>
      <xdr:row>23</xdr:row>
      <xdr:rowOff>176892</xdr:rowOff>
    </xdr:to>
    <xdr:graphicFrame macro="">
      <xdr:nvGraphicFramePr>
        <xdr:cNvPr id="10" name="2 Gráfico">
          <a:extLst>
            <a:ext uri="{FF2B5EF4-FFF2-40B4-BE49-F238E27FC236}">
              <a16:creationId xmlns:a16="http://schemas.microsoft.com/office/drawing/2014/main" id="{6E3AE215-9D82-4CD7-8794-83A5A92F8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512146</xdr:colOff>
      <xdr:row>50</xdr:row>
      <xdr:rowOff>153338</xdr:rowOff>
    </xdr:from>
    <xdr:to>
      <xdr:col>13</xdr:col>
      <xdr:colOff>32102</xdr:colOff>
      <xdr:row>72</xdr:row>
      <xdr:rowOff>60902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212C0F78-C649-4CD8-BD42-C6CF2CBD9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1933937</xdr:colOff>
      <xdr:row>87</xdr:row>
      <xdr:rowOff>83083</xdr:rowOff>
    </xdr:from>
    <xdr:to>
      <xdr:col>12</xdr:col>
      <xdr:colOff>632735</xdr:colOff>
      <xdr:row>109</xdr:row>
      <xdr:rowOff>1737</xdr:rowOff>
    </xdr:to>
    <xdr:graphicFrame macro="">
      <xdr:nvGraphicFramePr>
        <xdr:cNvPr id="12" name="4 Gráfico">
          <a:extLst>
            <a:ext uri="{FF2B5EF4-FFF2-40B4-BE49-F238E27FC236}">
              <a16:creationId xmlns:a16="http://schemas.microsoft.com/office/drawing/2014/main" id="{67B23A38-4D21-42B6-8000-A323E52D6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664277</xdr:colOff>
      <xdr:row>76</xdr:row>
      <xdr:rowOff>65233</xdr:rowOff>
    </xdr:from>
    <xdr:to>
      <xdr:col>29</xdr:col>
      <xdr:colOff>653970</xdr:colOff>
      <xdr:row>99</xdr:row>
      <xdr:rowOff>182254</xdr:rowOff>
    </xdr:to>
    <xdr:graphicFrame macro="">
      <xdr:nvGraphicFramePr>
        <xdr:cNvPr id="13" name="7 Gráfico">
          <a:extLst>
            <a:ext uri="{FF2B5EF4-FFF2-40B4-BE49-F238E27FC236}">
              <a16:creationId xmlns:a16="http://schemas.microsoft.com/office/drawing/2014/main" id="{4386978E-681C-4B6B-B48A-0DB802A60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1142999</xdr:colOff>
      <xdr:row>74</xdr:row>
      <xdr:rowOff>115454</xdr:rowOff>
    </xdr:from>
    <xdr:to>
      <xdr:col>43</xdr:col>
      <xdr:colOff>592667</xdr:colOff>
      <xdr:row>101</xdr:row>
      <xdr:rowOff>10582</xdr:rowOff>
    </xdr:to>
    <xdr:graphicFrame macro="">
      <xdr:nvGraphicFramePr>
        <xdr:cNvPr id="14" name="7 Gráfico">
          <a:extLst>
            <a:ext uri="{FF2B5EF4-FFF2-40B4-BE49-F238E27FC236}">
              <a16:creationId xmlns:a16="http://schemas.microsoft.com/office/drawing/2014/main" id="{629E0F14-9B87-461C-929C-4220C9BAD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547415</xdr:colOff>
      <xdr:row>74</xdr:row>
      <xdr:rowOff>164223</xdr:rowOff>
    </xdr:from>
    <xdr:to>
      <xdr:col>56</xdr:col>
      <xdr:colOff>511651</xdr:colOff>
      <xdr:row>101</xdr:row>
      <xdr:rowOff>59351</xdr:rowOff>
    </xdr:to>
    <xdr:graphicFrame macro="">
      <xdr:nvGraphicFramePr>
        <xdr:cNvPr id="15" name="7 Gráfico">
          <a:extLst>
            <a:ext uri="{FF2B5EF4-FFF2-40B4-BE49-F238E27FC236}">
              <a16:creationId xmlns:a16="http://schemas.microsoft.com/office/drawing/2014/main" id="{B99F1364-50AE-42DC-83B6-B17E952ED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73</xdr:col>
      <xdr:colOff>481724</xdr:colOff>
      <xdr:row>75</xdr:row>
      <xdr:rowOff>87586</xdr:rowOff>
    </xdr:from>
    <xdr:to>
      <xdr:col>84</xdr:col>
      <xdr:colOff>664926</xdr:colOff>
      <xdr:row>101</xdr:row>
      <xdr:rowOff>168835</xdr:rowOff>
    </xdr:to>
    <xdr:graphicFrame macro="">
      <xdr:nvGraphicFramePr>
        <xdr:cNvPr id="16" name="7 Gráfico">
          <a:extLst>
            <a:ext uri="{FF2B5EF4-FFF2-40B4-BE49-F238E27FC236}">
              <a16:creationId xmlns:a16="http://schemas.microsoft.com/office/drawing/2014/main" id="{DE5DE742-4572-4F80-AE73-FD00552EA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87</xdr:col>
      <xdr:colOff>372241</xdr:colOff>
      <xdr:row>75</xdr:row>
      <xdr:rowOff>32846</xdr:rowOff>
    </xdr:from>
    <xdr:to>
      <xdr:col>98</xdr:col>
      <xdr:colOff>763461</xdr:colOff>
      <xdr:row>101</xdr:row>
      <xdr:rowOff>114095</xdr:rowOff>
    </xdr:to>
    <xdr:graphicFrame macro="">
      <xdr:nvGraphicFramePr>
        <xdr:cNvPr id="17" name="7 Gráfico">
          <a:extLst>
            <a:ext uri="{FF2B5EF4-FFF2-40B4-BE49-F238E27FC236}">
              <a16:creationId xmlns:a16="http://schemas.microsoft.com/office/drawing/2014/main" id="{0EBC9027-1561-480F-889B-36EFFAAAB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101</xdr:col>
      <xdr:colOff>416034</xdr:colOff>
      <xdr:row>75</xdr:row>
      <xdr:rowOff>32844</xdr:rowOff>
    </xdr:from>
    <xdr:to>
      <xdr:col>113</xdr:col>
      <xdr:colOff>194150</xdr:colOff>
      <xdr:row>101</xdr:row>
      <xdr:rowOff>114093</xdr:rowOff>
    </xdr:to>
    <xdr:graphicFrame macro="">
      <xdr:nvGraphicFramePr>
        <xdr:cNvPr id="18" name="7 Gráfico">
          <a:extLst>
            <a:ext uri="{FF2B5EF4-FFF2-40B4-BE49-F238E27FC236}">
              <a16:creationId xmlns:a16="http://schemas.microsoft.com/office/drawing/2014/main" id="{2EFE35E4-0527-4A43-8100-313A93F61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115</xdr:col>
      <xdr:colOff>793748</xdr:colOff>
      <xdr:row>75</xdr:row>
      <xdr:rowOff>31750</xdr:rowOff>
    </xdr:from>
    <xdr:to>
      <xdr:col>128</xdr:col>
      <xdr:colOff>53282</xdr:colOff>
      <xdr:row>101</xdr:row>
      <xdr:rowOff>112999</xdr:rowOff>
    </xdr:to>
    <xdr:graphicFrame macro="">
      <xdr:nvGraphicFramePr>
        <xdr:cNvPr id="19" name="7 Gráfico">
          <a:extLst>
            <a:ext uri="{FF2B5EF4-FFF2-40B4-BE49-F238E27FC236}">
              <a16:creationId xmlns:a16="http://schemas.microsoft.com/office/drawing/2014/main" id="{26F77CD6-4AC6-4F67-AF75-5FBDFDC91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59</xdr:col>
      <xdr:colOff>481724</xdr:colOff>
      <xdr:row>75</xdr:row>
      <xdr:rowOff>87586</xdr:rowOff>
    </xdr:from>
    <xdr:to>
      <xdr:col>70</xdr:col>
      <xdr:colOff>664926</xdr:colOff>
      <xdr:row>101</xdr:row>
      <xdr:rowOff>168835</xdr:rowOff>
    </xdr:to>
    <xdr:graphicFrame macro="">
      <xdr:nvGraphicFramePr>
        <xdr:cNvPr id="20" name="7 Gráfico">
          <a:extLst>
            <a:ext uri="{FF2B5EF4-FFF2-40B4-BE49-F238E27FC236}">
              <a16:creationId xmlns:a16="http://schemas.microsoft.com/office/drawing/2014/main" id="{570D4915-8B66-4F2E-A93A-0BC9DFD14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481724</xdr:colOff>
      <xdr:row>147</xdr:row>
      <xdr:rowOff>87586</xdr:rowOff>
    </xdr:from>
    <xdr:to>
      <xdr:col>13</xdr:col>
      <xdr:colOff>664926</xdr:colOff>
      <xdr:row>173</xdr:row>
      <xdr:rowOff>168835</xdr:rowOff>
    </xdr:to>
    <xdr:graphicFrame macro="">
      <xdr:nvGraphicFramePr>
        <xdr:cNvPr id="21" name="7 Gráfico">
          <a:extLst>
            <a:ext uri="{FF2B5EF4-FFF2-40B4-BE49-F238E27FC236}">
              <a16:creationId xmlns:a16="http://schemas.microsoft.com/office/drawing/2014/main" id="{FD6DFCFE-9853-4D21-A01E-86FF498DB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481724</xdr:colOff>
      <xdr:row>147</xdr:row>
      <xdr:rowOff>87586</xdr:rowOff>
    </xdr:from>
    <xdr:to>
      <xdr:col>28</xdr:col>
      <xdr:colOff>664926</xdr:colOff>
      <xdr:row>173</xdr:row>
      <xdr:rowOff>168835</xdr:rowOff>
    </xdr:to>
    <xdr:graphicFrame macro="">
      <xdr:nvGraphicFramePr>
        <xdr:cNvPr id="2" name="7 Gráfico">
          <a:extLst>
            <a:ext uri="{FF2B5EF4-FFF2-40B4-BE49-F238E27FC236}">
              <a16:creationId xmlns:a16="http://schemas.microsoft.com/office/drawing/2014/main" id="{4E99D834-369D-4A76-B7CA-D9E889EA9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32</xdr:col>
      <xdr:colOff>481724</xdr:colOff>
      <xdr:row>147</xdr:row>
      <xdr:rowOff>87586</xdr:rowOff>
    </xdr:from>
    <xdr:to>
      <xdr:col>43</xdr:col>
      <xdr:colOff>664926</xdr:colOff>
      <xdr:row>173</xdr:row>
      <xdr:rowOff>168835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DEB7D4E8-FC53-414E-BF86-CD405BA6D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45</xdr:col>
      <xdr:colOff>2092315</xdr:colOff>
      <xdr:row>146</xdr:row>
      <xdr:rowOff>174177</xdr:rowOff>
    </xdr:from>
    <xdr:to>
      <xdr:col>57</xdr:col>
      <xdr:colOff>76108</xdr:colOff>
      <xdr:row>173</xdr:row>
      <xdr:rowOff>64926</xdr:rowOff>
    </xdr:to>
    <xdr:graphicFrame macro="">
      <xdr:nvGraphicFramePr>
        <xdr:cNvPr id="4" name="7 Gráfico">
          <a:extLst>
            <a:ext uri="{FF2B5EF4-FFF2-40B4-BE49-F238E27FC236}">
              <a16:creationId xmlns:a16="http://schemas.microsoft.com/office/drawing/2014/main" id="{2C7B9A80-E5EE-43AA-9309-3C1753BE0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59</xdr:col>
      <xdr:colOff>2092315</xdr:colOff>
      <xdr:row>146</xdr:row>
      <xdr:rowOff>174177</xdr:rowOff>
    </xdr:from>
    <xdr:to>
      <xdr:col>71</xdr:col>
      <xdr:colOff>76108</xdr:colOff>
      <xdr:row>173</xdr:row>
      <xdr:rowOff>64926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BB19C5F-B343-47DE-A3B9-BC764EAA9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73</xdr:col>
      <xdr:colOff>2092315</xdr:colOff>
      <xdr:row>146</xdr:row>
      <xdr:rowOff>174177</xdr:rowOff>
    </xdr:from>
    <xdr:to>
      <xdr:col>85</xdr:col>
      <xdr:colOff>76108</xdr:colOff>
      <xdr:row>173</xdr:row>
      <xdr:rowOff>64926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53154410-05AD-4BD5-A85B-A78A3E983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87</xdr:col>
      <xdr:colOff>2092315</xdr:colOff>
      <xdr:row>146</xdr:row>
      <xdr:rowOff>174177</xdr:rowOff>
    </xdr:from>
    <xdr:to>
      <xdr:col>99</xdr:col>
      <xdr:colOff>76108</xdr:colOff>
      <xdr:row>173</xdr:row>
      <xdr:rowOff>64926</xdr:rowOff>
    </xdr:to>
    <xdr:graphicFrame macro="">
      <xdr:nvGraphicFramePr>
        <xdr:cNvPr id="7" name="7 Gráfico">
          <a:extLst>
            <a:ext uri="{FF2B5EF4-FFF2-40B4-BE49-F238E27FC236}">
              <a16:creationId xmlns:a16="http://schemas.microsoft.com/office/drawing/2014/main" id="{BA174D2B-F14C-4ADF-8B33-852E1008E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101</xdr:col>
      <xdr:colOff>1483179</xdr:colOff>
      <xdr:row>146</xdr:row>
      <xdr:rowOff>174177</xdr:rowOff>
    </xdr:from>
    <xdr:to>
      <xdr:col>113</xdr:col>
      <xdr:colOff>489857</xdr:colOff>
      <xdr:row>173</xdr:row>
      <xdr:rowOff>64926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D217B14-F0F5-4142-8506-A85F84ABA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152886</xdr:colOff>
      <xdr:row>2</xdr:row>
      <xdr:rowOff>22871</xdr:rowOff>
    </xdr:from>
    <xdr:to>
      <xdr:col>16</xdr:col>
      <xdr:colOff>426508</xdr:colOff>
      <xdr:row>25</xdr:row>
      <xdr:rowOff>103717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0.0265</cdr:x>
      <cdr:y>0.87698</cdr:y>
    </cdr:from>
    <cdr:to>
      <cdr:x>0.13592</cdr:x>
      <cdr:y>0.9599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149" y="3913408"/>
          <a:ext cx="863721" cy="3700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s-ES" sz="1100" b="1">
              <a:solidFill>
                <a:schemeClr val="tx1">
                  <a:lumMod val="75000"/>
                  <a:lumOff val="25000"/>
                </a:schemeClr>
              </a:solidFill>
            </a:rPr>
            <a:t>Octubre</a:t>
          </a:r>
        </a:p>
      </cdr:txBody>
    </cdr:sp>
  </cdr:relSizeAnchor>
  <cdr:relSizeAnchor xmlns:cdr="http://schemas.openxmlformats.org/drawingml/2006/chartDrawing">
    <cdr:from>
      <cdr:x>0.27144</cdr:x>
      <cdr:y>0.18698</cdr:y>
    </cdr:from>
    <cdr:to>
      <cdr:x>0.36797</cdr:x>
      <cdr:y>0.22326</cdr:y>
    </cdr:to>
    <cdr:cxnSp macro="">
      <cdr:nvCxnSpPr>
        <cdr:cNvPr id="7" name="6 Conector recto de flecha">
          <a:extLst xmlns:a="http://schemas.openxmlformats.org/drawingml/2006/main">
            <a:ext uri="{FF2B5EF4-FFF2-40B4-BE49-F238E27FC236}">
              <a16:creationId xmlns:a16="http://schemas.microsoft.com/office/drawing/2014/main" id="{6120DA67-2E94-4333-9B92-8F3D736C71BE}"/>
            </a:ext>
          </a:extLst>
        </cdr:cNvPr>
        <cdr:cNvCxnSpPr/>
      </cdr:nvCxnSpPr>
      <cdr:spPr>
        <a:xfrm xmlns:a="http://schemas.openxmlformats.org/drawingml/2006/main" flipH="1">
          <a:off x="2142642" y="834390"/>
          <a:ext cx="761972" cy="161894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0.80961</cdr:x>
      <cdr:y>0.7569</cdr:y>
    </cdr:from>
    <cdr:to>
      <cdr:x>0.91702</cdr:x>
      <cdr:y>0.80813</cdr:y>
    </cdr:to>
    <cdr:cxnSp macro="">
      <cdr:nvCxnSpPr>
        <cdr:cNvPr id="16" name="15 Conector recto de flecha">
          <a:extLst xmlns:a="http://schemas.openxmlformats.org/drawingml/2006/main">
            <a:ext uri="{FF2B5EF4-FFF2-40B4-BE49-F238E27FC236}">
              <a16:creationId xmlns:a16="http://schemas.microsoft.com/office/drawing/2014/main" id="{C4D25674-5E81-43A1-9D50-664420658264}"/>
            </a:ext>
          </a:extLst>
        </cdr:cNvPr>
        <cdr:cNvCxnSpPr/>
      </cdr:nvCxnSpPr>
      <cdr:spPr>
        <a:xfrm xmlns:a="http://schemas.openxmlformats.org/drawingml/2006/main">
          <a:off x="6390789" y="3377554"/>
          <a:ext cx="847784" cy="228599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0.32697</cdr:x>
      <cdr:y>0.87781</cdr:y>
    </cdr:from>
    <cdr:to>
      <cdr:x>0.46321</cdr:x>
      <cdr:y>0.96073</cdr:y>
    </cdr:to>
    <cdr:sp macro="" textlink="">
      <cdr:nvSpPr>
        <cdr:cNvPr id="9" name="1 CuadroTexto">
          <a:extLst xmlns:a="http://schemas.openxmlformats.org/drawingml/2006/main">
            <a:ext uri="{FF2B5EF4-FFF2-40B4-BE49-F238E27FC236}">
              <a16:creationId xmlns:a16="http://schemas.microsoft.com/office/drawing/2014/main" id="{29196630-56EB-41A0-B239-E79F9922B0E3}"/>
            </a:ext>
          </a:extLst>
        </cdr:cNvPr>
        <cdr:cNvSpPr txBox="1"/>
      </cdr:nvSpPr>
      <cdr:spPr>
        <a:xfrm xmlns:a="http://schemas.openxmlformats.org/drawingml/2006/main">
          <a:off x="2580951" y="3917092"/>
          <a:ext cx="1075427" cy="3700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 b="1">
              <a:solidFill>
                <a:schemeClr val="tx1"/>
              </a:solidFill>
            </a:rPr>
            <a:t>Noviembre</a:t>
          </a:r>
        </a:p>
      </cdr:txBody>
    </cdr:sp>
  </cdr:relSizeAnchor>
  <cdr:relSizeAnchor xmlns:cdr="http://schemas.openxmlformats.org/drawingml/2006/chartDrawing">
    <cdr:from>
      <cdr:x>0.00293</cdr:x>
      <cdr:y>0.08665</cdr:y>
    </cdr:from>
    <cdr:to>
      <cdr:x>0.13863</cdr:x>
      <cdr:y>0.16957</cdr:y>
    </cdr:to>
    <cdr:sp macro="" textlink="">
      <cdr:nvSpPr>
        <cdr:cNvPr id="10" name="1 CuadroTexto">
          <a:extLst xmlns:a="http://schemas.openxmlformats.org/drawingml/2006/main">
            <a:ext uri="{FF2B5EF4-FFF2-40B4-BE49-F238E27FC236}">
              <a16:creationId xmlns:a16="http://schemas.microsoft.com/office/drawing/2014/main" id="{E0F0495F-E297-4601-A174-A5AC93D01810}"/>
            </a:ext>
          </a:extLst>
        </cdr:cNvPr>
        <cdr:cNvSpPr txBox="1"/>
      </cdr:nvSpPr>
      <cdr:spPr>
        <a:xfrm xmlns:a="http://schemas.openxmlformats.org/drawingml/2006/main">
          <a:off x="23155" y="386666"/>
          <a:ext cx="1071164" cy="370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 b="1">
              <a:solidFill>
                <a:schemeClr val="tx1">
                  <a:lumMod val="75000"/>
                  <a:lumOff val="25000"/>
                </a:schemeClr>
              </a:solidFill>
            </a:rPr>
            <a:t>S/ /MWh</a:t>
          </a:r>
        </a:p>
      </cdr:txBody>
    </cdr:sp>
  </cdr:relSizeAnchor>
  <cdr:relSizeAnchor xmlns:cdr="http://schemas.openxmlformats.org/drawingml/2006/chartDrawing">
    <cdr:from>
      <cdr:x>0.65019</cdr:x>
      <cdr:y>0.88983</cdr:y>
    </cdr:from>
    <cdr:to>
      <cdr:x>0.78643</cdr:x>
      <cdr:y>0.97275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D154EAE-A66D-5FA7-7ED1-084780A9EF3F}"/>
            </a:ext>
          </a:extLst>
        </cdr:cNvPr>
        <cdr:cNvSpPr txBox="1"/>
      </cdr:nvSpPr>
      <cdr:spPr>
        <a:xfrm xmlns:a="http://schemas.openxmlformats.org/drawingml/2006/main">
          <a:off x="5132327" y="3970729"/>
          <a:ext cx="1075427" cy="3700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 b="1">
              <a:solidFill>
                <a:schemeClr val="tx1"/>
              </a:solidFill>
            </a:rPr>
            <a:t>Diciembre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229525</xdr:colOff>
      <xdr:row>3</xdr:row>
      <xdr:rowOff>4924</xdr:rowOff>
    </xdr:from>
    <xdr:to>
      <xdr:col>12</xdr:col>
      <xdr:colOff>333375</xdr:colOff>
      <xdr:row>26</xdr:row>
      <xdr:rowOff>47214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0.66421</cdr:x>
      <cdr:y>0.18735</cdr:y>
    </cdr:from>
    <cdr:to>
      <cdr:x>0.7353</cdr:x>
      <cdr:y>0.24331</cdr:y>
    </cdr:to>
    <cdr:sp macro="" textlink="">
      <cdr:nvSpPr>
        <cdr:cNvPr id="12" name="CuadroTexto 11"/>
        <cdr:cNvSpPr txBox="1"/>
      </cdr:nvSpPr>
      <cdr:spPr>
        <a:xfrm xmlns:a="http://schemas.openxmlformats.org/drawingml/2006/main">
          <a:off x="4915755" y="789723"/>
          <a:ext cx="526143" cy="2358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  <cdr:relSizeAnchor xmlns:cdr="http://schemas.openxmlformats.org/drawingml/2006/chartDrawing">
    <cdr:from>
      <cdr:x>0.51253</cdr:x>
      <cdr:y>0.13434</cdr:y>
    </cdr:from>
    <cdr:to>
      <cdr:x>0.66981</cdr:x>
      <cdr:y>0.19244</cdr:y>
    </cdr:to>
    <cdr:sp macro="" textlink="">
      <cdr:nvSpPr>
        <cdr:cNvPr id="13" name="CuadroTexto 12"/>
        <cdr:cNvSpPr txBox="1"/>
      </cdr:nvSpPr>
      <cdr:spPr>
        <a:xfrm xmlns:a="http://schemas.openxmlformats.org/drawingml/2006/main">
          <a:off x="3875750" y="594306"/>
          <a:ext cx="1189312" cy="2570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PE" sz="1200" b="1"/>
            <a:t>7 794,008 MW</a:t>
          </a:r>
        </a:p>
      </cdr:txBody>
    </cdr:sp>
  </cdr:relSizeAnchor>
  <cdr:relSizeAnchor xmlns:cdr="http://schemas.openxmlformats.org/drawingml/2006/chartDrawing">
    <cdr:from>
      <cdr:x>0.59935</cdr:x>
      <cdr:y>0.49315</cdr:y>
    </cdr:from>
    <cdr:to>
      <cdr:x>0.77337</cdr:x>
      <cdr:y>0.55465</cdr:y>
    </cdr:to>
    <cdr:sp macro="" textlink="">
      <cdr:nvSpPr>
        <cdr:cNvPr id="14" name="CuadroTexto 1"/>
        <cdr:cNvSpPr txBox="1"/>
      </cdr:nvSpPr>
      <cdr:spPr>
        <a:xfrm xmlns:a="http://schemas.openxmlformats.org/drawingml/2006/main">
          <a:off x="4532228" y="2181602"/>
          <a:ext cx="1315926" cy="2720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E" sz="1200" b="1"/>
            <a:t>124.22  S/ /MWh</a:t>
          </a:r>
        </a:p>
      </cdr:txBody>
    </cdr:sp>
  </cdr:relSizeAnchor>
  <cdr:relSizeAnchor xmlns:cdr="http://schemas.openxmlformats.org/drawingml/2006/chartDrawing">
    <cdr:from>
      <cdr:x>0.6914</cdr:x>
      <cdr:y>0.35631</cdr:y>
    </cdr:from>
    <cdr:to>
      <cdr:x>0.76445</cdr:x>
      <cdr:y>0.49841</cdr:y>
    </cdr:to>
    <cdr:cxnSp macro="">
      <cdr:nvCxnSpPr>
        <cdr:cNvPr id="16" name="Conector recto de flecha 15">
          <a:extLst xmlns:a="http://schemas.openxmlformats.org/drawingml/2006/main">
            <a:ext uri="{FF2B5EF4-FFF2-40B4-BE49-F238E27FC236}">
              <a16:creationId xmlns:a16="http://schemas.microsoft.com/office/drawing/2014/main" id="{37F50747-025F-4B14-A6F2-C621CBDD11D0}"/>
            </a:ext>
          </a:extLst>
        </cdr:cNvPr>
        <cdr:cNvCxnSpPr/>
      </cdr:nvCxnSpPr>
      <cdr:spPr>
        <a:xfrm xmlns:a="http://schemas.openxmlformats.org/drawingml/2006/main" flipV="1">
          <a:off x="5228300" y="1576219"/>
          <a:ext cx="552450" cy="62865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0.66747</cdr:x>
      <cdr:y>0.17975</cdr:y>
    </cdr:from>
    <cdr:to>
      <cdr:x>0.77201</cdr:x>
      <cdr:y>0.20989</cdr:y>
    </cdr:to>
    <cdr:cxnSp macro="">
      <cdr:nvCxnSpPr>
        <cdr:cNvPr id="18" name="Conector recto de flecha 17">
          <a:extLst xmlns:a="http://schemas.openxmlformats.org/drawingml/2006/main">
            <a:ext uri="{FF2B5EF4-FFF2-40B4-BE49-F238E27FC236}">
              <a16:creationId xmlns:a16="http://schemas.microsoft.com/office/drawing/2014/main" id="{5CF4B92A-5843-44D4-8EC4-5CB4EF10E9AB}"/>
            </a:ext>
          </a:extLst>
        </cdr:cNvPr>
        <cdr:cNvCxnSpPr/>
      </cdr:nvCxnSpPr>
      <cdr:spPr>
        <a:xfrm xmlns:a="http://schemas.openxmlformats.org/drawingml/2006/main">
          <a:off x="5047325" y="795176"/>
          <a:ext cx="790575" cy="1333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0C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98424</xdr:colOff>
      <xdr:row>29</xdr:row>
      <xdr:rowOff>44450</xdr:rowOff>
    </xdr:from>
    <xdr:to>
      <xdr:col>12</xdr:col>
      <xdr:colOff>298449</xdr:colOff>
      <xdr:row>44</xdr:row>
      <xdr:rowOff>25400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ORDAN JULIAN MORALES ACERO" refreshedDate="45686.758531597225" createdVersion="7" refreshedVersion="8" minRefreshableVersion="3" recordCount="217" xr:uid="{C8961EF7-E7C8-415D-9A2D-4DA46E0683DD}">
  <cacheSource type="worksheet">
    <worksheetSource ref="B2:J219" sheet="BD MANNTO"/>
  </cacheSource>
  <cacheFields count="9">
    <cacheField name="MES" numFmtId="0">
      <sharedItems containsBlank="1" count="14">
        <s v="OCTUBRE"/>
        <s v="NOVIEMBRE"/>
        <s v="DICIEMBRE"/>
        <s v="JULIO" u="1"/>
        <s v="AGOSTO" u="1"/>
        <s v="SEPTIEMBRE" u="1"/>
        <s v="ABRIL" u="1"/>
        <s v="MAYO" u="1"/>
        <s v="JUNIO" u="1"/>
        <s v="ENERO" u="1"/>
        <s v="FEBRERO" u="1"/>
        <s v="MARZO" u="1"/>
        <m u="1"/>
        <s v="SETPTIEMBRE" u="1"/>
      </sharedItems>
    </cacheField>
    <cacheField name="EMPRESA" numFmtId="0">
      <sharedItems/>
    </cacheField>
    <cacheField name="UBICACION" numFmtId="0">
      <sharedItems/>
    </cacheField>
    <cacheField name="TIPO" numFmtId="0">
      <sharedItems/>
    </cacheField>
    <cacheField name="EQUIPO" numFmtId="0">
      <sharedItems/>
    </cacheField>
    <cacheField name="APE" numFmtId="0">
      <sharedItems containsSemiMixedTypes="0" containsString="0" containsNumber="1" containsInteger="1" minValue="0" maxValue="4"/>
    </cacheField>
    <cacheField name="APNE" numFmtId="0">
      <sharedItems containsSemiMixedTypes="0" containsString="0" containsNumber="1" containsInteger="1" minValue="0" maxValue="4"/>
    </cacheField>
    <cacheField name="AENP" numFmtId="0">
      <sharedItems containsSemiMixedTypes="0" containsString="0" containsNumber="1" containsInteger="1" minValue="0" maxValue="4"/>
    </cacheField>
    <cacheField name="AEmAP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7">
  <r>
    <x v="0"/>
    <s v="AGRO INDUSTRIAL PARAMONGA S.A."/>
    <s v="PARAMONGA"/>
    <s v="GT"/>
    <s v="TV-01"/>
    <n v="1"/>
    <n v="0"/>
    <n v="0"/>
    <n v="1"/>
  </r>
  <r>
    <x v="0"/>
    <s v="AGROAURORA S.A.C."/>
    <s v="MAPLE ETANOL"/>
    <s v="CT"/>
    <s v="CENTRAL"/>
    <n v="1"/>
    <n v="0"/>
    <n v="0"/>
    <n v="1"/>
  </r>
  <r>
    <x v="0"/>
    <s v="AGROINDUSTRIAS SAN JACINTO S.A.A."/>
    <s v="SAN JACINTO"/>
    <s v="CT"/>
    <s v="CENTRAL"/>
    <n v="1"/>
    <n v="0"/>
    <n v="0"/>
    <n v="1"/>
  </r>
  <r>
    <x v="0"/>
    <s v="CELEPSA RENOVABLES S.R.L."/>
    <s v="MARAÑON"/>
    <s v="GH"/>
    <s v="G2"/>
    <n v="0"/>
    <n v="0"/>
    <n v="1"/>
    <n v="0"/>
  </r>
  <r>
    <x v="0"/>
    <s v="CHINANGO S.A.C."/>
    <s v="CHIMAY"/>
    <s v="GH"/>
    <s v="G2"/>
    <n v="0"/>
    <n v="0"/>
    <n v="0"/>
    <n v="2"/>
  </r>
  <r>
    <x v="0"/>
    <s v="CHINANGO S.A.C."/>
    <s v="YANANGO"/>
    <s v="GH"/>
    <s v="G1"/>
    <n v="2"/>
    <n v="0"/>
    <n v="0"/>
    <n v="2"/>
  </r>
  <r>
    <x v="0"/>
    <s v="CHINANGO S.A.C."/>
    <s v="CHIMAY"/>
    <s v="GH"/>
    <s v="G1"/>
    <n v="1"/>
    <n v="0"/>
    <n v="0"/>
    <n v="1"/>
  </r>
  <r>
    <x v="0"/>
    <s v="EGASA"/>
    <s v="CHARCANI V"/>
    <s v="EMB"/>
    <s v="CAMPANARIO"/>
    <n v="0"/>
    <n v="0"/>
    <n v="1"/>
    <n v="0"/>
  </r>
  <r>
    <x v="0"/>
    <s v="EGASA"/>
    <s v="CHARCANI V"/>
    <s v="GH"/>
    <s v="G1"/>
    <n v="0"/>
    <n v="0"/>
    <n v="2"/>
    <n v="0"/>
  </r>
  <r>
    <x v="0"/>
    <s v="EGASA"/>
    <s v="CHARCANI VI"/>
    <s v="CH"/>
    <s v="CENTRAL"/>
    <n v="1"/>
    <n v="0"/>
    <n v="0"/>
    <n v="1"/>
  </r>
  <r>
    <x v="0"/>
    <s v="EGASA"/>
    <s v="CHARCANI VI"/>
    <s v="GH"/>
    <s v="G1"/>
    <n v="0"/>
    <n v="0"/>
    <n v="1"/>
    <n v="0"/>
  </r>
  <r>
    <x v="0"/>
    <s v="EGASA"/>
    <s v="CHILINA D                                         "/>
    <s v="GT"/>
    <s v="SLZ1"/>
    <n v="1"/>
    <n v="1"/>
    <n v="0"/>
    <n v="1"/>
  </r>
  <r>
    <x v="0"/>
    <s v="EGASA"/>
    <s v="CHARCANI IV"/>
    <s v="GH"/>
    <s v="G2"/>
    <n v="1"/>
    <n v="0"/>
    <n v="0"/>
    <n v="1"/>
  </r>
  <r>
    <x v="0"/>
    <s v="EGASA"/>
    <s v="CHARCANI IV"/>
    <s v="GH"/>
    <s v="G3"/>
    <n v="1"/>
    <n v="0"/>
    <n v="0"/>
    <n v="1"/>
  </r>
  <r>
    <x v="0"/>
    <s v="EGASA"/>
    <s v="CHILINA D                                         "/>
    <s v="GT"/>
    <s v="SLZ2"/>
    <n v="1"/>
    <n v="1"/>
    <n v="0"/>
    <n v="1"/>
  </r>
  <r>
    <x v="0"/>
    <s v="EGASA"/>
    <s v="CHILINA D                                         "/>
    <s v="GT"/>
    <s v="TG"/>
    <n v="1"/>
    <n v="1"/>
    <n v="0"/>
    <n v="1"/>
  </r>
  <r>
    <x v="0"/>
    <s v="EGASA"/>
    <s v="CHARCANI IV"/>
    <s v="GH"/>
    <s v="G1"/>
    <n v="0"/>
    <n v="0"/>
    <n v="0"/>
    <n v="0"/>
  </r>
  <r>
    <x v="0"/>
    <s v="EGEJUNIN"/>
    <s v="RUNATULLO II"/>
    <s v="GH"/>
    <s v="G2"/>
    <n v="0"/>
    <n v="0"/>
    <n v="1"/>
    <n v="0"/>
  </r>
  <r>
    <x v="0"/>
    <s v="EGEMSA"/>
    <s v="MACHUPICCHU"/>
    <s v="CH"/>
    <s v="CENTRAL"/>
    <n v="1"/>
    <n v="0"/>
    <n v="0"/>
    <n v="1"/>
  </r>
  <r>
    <x v="0"/>
    <s v="EGEMSA"/>
    <s v="MACHUPICCHU"/>
    <s v="GH"/>
    <s v="G4"/>
    <n v="1"/>
    <n v="0"/>
    <n v="0"/>
    <n v="1"/>
  </r>
  <r>
    <x v="0"/>
    <s v="EGESUR"/>
    <s v="INDEPENDENCIA"/>
    <s v="GT"/>
    <s v="INDEP_G3       "/>
    <n v="1"/>
    <n v="0"/>
    <n v="0"/>
    <n v="1"/>
  </r>
  <r>
    <x v="0"/>
    <s v="EGESUR"/>
    <s v="INDEPENDENCIA"/>
    <s v="GT"/>
    <s v="INDEP_G4       "/>
    <n v="1"/>
    <n v="0"/>
    <n v="1"/>
    <n v="1"/>
  </r>
  <r>
    <x v="0"/>
    <s v="ELECTROPERU"/>
    <s v="MANTARO"/>
    <s v="GH"/>
    <s v="G2"/>
    <n v="0"/>
    <n v="0"/>
    <n v="1"/>
    <n v="0"/>
  </r>
  <r>
    <x v="0"/>
    <s v="ELECTROPERU"/>
    <s v="RESTITUCIÓN"/>
    <s v="GH"/>
    <s v="G1"/>
    <n v="0"/>
    <n v="0"/>
    <n v="1"/>
    <n v="0"/>
  </r>
  <r>
    <x v="0"/>
    <s v="ELECTROPERU"/>
    <s v="TUMBES"/>
    <s v="GT"/>
    <s v="MAK1"/>
    <n v="1"/>
    <n v="0"/>
    <n v="0"/>
    <n v="1"/>
  </r>
  <r>
    <x v="0"/>
    <s v="ELECTROPERU"/>
    <s v="TUMBES"/>
    <s v="GT"/>
    <s v="MAK2"/>
    <n v="1"/>
    <n v="0"/>
    <n v="1"/>
    <n v="1"/>
  </r>
  <r>
    <x v="0"/>
    <s v="EMPRESA DE GENERACION ELECTRICA SANTA ANA S.A.C."/>
    <s v="RENOVANDES H1"/>
    <s v="GH"/>
    <s v="G1"/>
    <n v="2"/>
    <n v="0"/>
    <n v="0"/>
    <n v="2"/>
  </r>
  <r>
    <x v="0"/>
    <s v="EMPRESA DE GENERACION HUALLAGA"/>
    <s v="PCH CHAGLLA"/>
    <s v="GH"/>
    <s v="GP1"/>
    <n v="3"/>
    <n v="0"/>
    <n v="0"/>
    <n v="3"/>
  </r>
  <r>
    <x v="0"/>
    <s v="EMPRESA DE GENERACION HUALLAGA"/>
    <s v="CHAGLLA"/>
    <s v="GH"/>
    <s v="G1"/>
    <n v="1"/>
    <n v="0"/>
    <n v="0"/>
    <n v="1"/>
  </r>
  <r>
    <x v="0"/>
    <s v="EMPRESA DE GENERACION HUALLAGA"/>
    <s v="CHAGLLA"/>
    <s v="GH"/>
    <s v="G2"/>
    <n v="1"/>
    <n v="0"/>
    <n v="0"/>
    <n v="1"/>
  </r>
  <r>
    <x v="0"/>
    <s v="ENEL GENERACION PIURA S.A."/>
    <s v="RESERVA FRIA DE GENERACION TALARA"/>
    <s v="GT"/>
    <s v="TG5"/>
    <n v="0"/>
    <n v="1"/>
    <n v="0"/>
    <n v="0"/>
  </r>
  <r>
    <x v="0"/>
    <s v="ENGIE"/>
    <s v="ILO 4"/>
    <s v="CT"/>
    <s v="CENTRAL"/>
    <n v="1"/>
    <n v="0"/>
    <n v="0"/>
    <n v="1"/>
  </r>
  <r>
    <x v="0"/>
    <s v="ENGIE"/>
    <s v="ILO 4"/>
    <s v="GT"/>
    <s v="TG41"/>
    <n v="1"/>
    <n v="0"/>
    <n v="0"/>
    <n v="1"/>
  </r>
  <r>
    <x v="0"/>
    <s v="ENGIE"/>
    <s v="ILO 4"/>
    <s v="GT"/>
    <s v="TG43"/>
    <n v="1"/>
    <n v="0"/>
    <n v="0"/>
    <n v="1"/>
  </r>
  <r>
    <x v="0"/>
    <s v="ENGIE"/>
    <s v="QUITARACSA"/>
    <s v="GH"/>
    <s v="G2"/>
    <n v="0"/>
    <n v="0"/>
    <n v="1"/>
    <n v="0"/>
  </r>
  <r>
    <x v="0"/>
    <s v="ENGIE"/>
    <s v="YUNCÁN"/>
    <s v="GH"/>
    <s v="G1"/>
    <n v="0"/>
    <n v="0"/>
    <n v="0"/>
    <n v="0"/>
  </r>
  <r>
    <x v="0"/>
    <s v="FENIX POWER PERÚ"/>
    <s v="FENIX"/>
    <s v="CT"/>
    <s v="CENTRAL"/>
    <n v="1"/>
    <n v="0"/>
    <n v="0"/>
    <n v="1"/>
  </r>
  <r>
    <x v="0"/>
    <s v="FENIX POWER PERÚ"/>
    <s v="FENIX"/>
    <s v="GT"/>
    <s v="GT11"/>
    <n v="0"/>
    <n v="0"/>
    <n v="1"/>
    <n v="0"/>
  </r>
  <r>
    <x v="0"/>
    <s v="FENIX POWER PERÚ"/>
    <s v="FENIX"/>
    <s v="GT"/>
    <s v="GT12"/>
    <n v="0"/>
    <n v="0"/>
    <n v="1"/>
    <n v="0"/>
  </r>
  <r>
    <x v="0"/>
    <s v="FENIX POWER PERÚ"/>
    <s v="FENIX"/>
    <s v="GT"/>
    <s v="TV10"/>
    <n v="1"/>
    <n v="0"/>
    <n v="0"/>
    <n v="1"/>
  </r>
  <r>
    <x v="0"/>
    <s v="INLAND ENERGY SAC"/>
    <s v="SANTA TERESA"/>
    <s v="GH"/>
    <s v="G1"/>
    <n v="1"/>
    <n v="0"/>
    <n v="0"/>
    <n v="1"/>
  </r>
  <r>
    <x v="0"/>
    <s v="INLAND ENERGY SAC"/>
    <s v="SANTA TERESA"/>
    <s v="CH"/>
    <s v="CENTRAL"/>
    <n v="1"/>
    <n v="0"/>
    <n v="0"/>
    <n v="1"/>
  </r>
  <r>
    <x v="0"/>
    <s v="MINERA CERRO VERDE"/>
    <s v="RECKA"/>
    <s v="GT"/>
    <s v="RECKA-TG1"/>
    <n v="2"/>
    <n v="0"/>
    <n v="0"/>
    <n v="2"/>
  </r>
  <r>
    <x v="0"/>
    <s v="ORAZUL ENERGY PERÚ"/>
    <s v="CARHUAQUERO                                       "/>
    <s v="GH"/>
    <s v="G2"/>
    <n v="1"/>
    <n v="0"/>
    <n v="0"/>
    <n v="1"/>
  </r>
  <r>
    <x v="0"/>
    <s v="ORAZUL ENERGY PERÚ"/>
    <s v="CARHUAQUERO                                       "/>
    <s v="GH"/>
    <s v="G3"/>
    <n v="1"/>
    <n v="0"/>
    <n v="0"/>
    <n v="1"/>
  </r>
  <r>
    <x v="0"/>
    <s v="ORAZUL ENERGY PERÚ"/>
    <s v="CAÑÓN DEL PATO                                    "/>
    <s v="GH"/>
    <s v="G1"/>
    <n v="1"/>
    <n v="0"/>
    <n v="0"/>
    <n v="1"/>
  </r>
  <r>
    <x v="0"/>
    <s v="ORAZUL ENERGY PERÚ"/>
    <s v="CAÑÓN DEL PATO                                    "/>
    <s v="GH"/>
    <s v="G2"/>
    <n v="1"/>
    <n v="0"/>
    <n v="0"/>
    <n v="1"/>
  </r>
  <r>
    <x v="0"/>
    <s v="ORAZUL ENERGY PERÚ"/>
    <s v="CAÑÓN DEL PATO                                    "/>
    <s v="GH"/>
    <s v="G3"/>
    <n v="1"/>
    <n v="0"/>
    <n v="1"/>
    <n v="1"/>
  </r>
  <r>
    <x v="0"/>
    <s v="ORAZUL ENERGY PERÚ"/>
    <s v="CAÑÓN DEL PATO                                    "/>
    <s v="GH"/>
    <s v="G4"/>
    <n v="1"/>
    <n v="0"/>
    <n v="0"/>
    <n v="1"/>
  </r>
  <r>
    <x v="0"/>
    <s v="ORAZUL ENERGY PERÚ"/>
    <s v="CAÑÓN DEL PATO                                    "/>
    <s v="GH"/>
    <s v="G5"/>
    <n v="0"/>
    <n v="0"/>
    <n v="1"/>
    <n v="0"/>
  </r>
  <r>
    <x v="0"/>
    <s v="ORAZUL ENERGY PERÚ"/>
    <s v="CAÑÓN DEL PATO                                    "/>
    <s v="GH"/>
    <s v="G6"/>
    <n v="0"/>
    <n v="0"/>
    <n v="1"/>
    <n v="0"/>
  </r>
  <r>
    <x v="0"/>
    <s v="ORAZUL ENERGY PERÚ"/>
    <s v="CAÑÓN DEL PATO                                    "/>
    <s v="EMB"/>
    <s v="SAN DIEGO EMB"/>
    <n v="1"/>
    <n v="0"/>
    <n v="0"/>
    <n v="1"/>
  </r>
  <r>
    <x v="0"/>
    <s v="ORAZUL ENERGY PERÚ"/>
    <s v="CAÑÓN DEL PATO                                    "/>
    <s v="CH"/>
    <s v="CENTRAL"/>
    <n v="1"/>
    <n v="0"/>
    <n v="0"/>
    <n v="1"/>
  </r>
  <r>
    <x v="0"/>
    <s v="ORAZUL ENERGY PERÚ"/>
    <s v="CARHUAQUERO IV"/>
    <s v="GH"/>
    <s v="G4             "/>
    <n v="0"/>
    <n v="1"/>
    <n v="0"/>
    <n v="0"/>
  </r>
  <r>
    <x v="0"/>
    <s v="ORYGEN PERU S.A.A."/>
    <s v="HUINCO"/>
    <s v="GH"/>
    <s v="G1"/>
    <n v="0"/>
    <n v="0"/>
    <n v="1"/>
    <n v="0"/>
  </r>
  <r>
    <x v="0"/>
    <s v="ORYGEN PERU S.A.A."/>
    <s v="HUINCO"/>
    <s v="GH"/>
    <s v="G3"/>
    <n v="0"/>
    <n v="0"/>
    <n v="1"/>
    <n v="0"/>
  </r>
  <r>
    <x v="0"/>
    <s v="ORYGEN PERU S.A.A."/>
    <s v="MATUCANA"/>
    <s v="CC"/>
    <s v="CANAL"/>
    <n v="1"/>
    <n v="0"/>
    <n v="0"/>
    <n v="0"/>
  </r>
  <r>
    <x v="0"/>
    <s v="ORYGEN PERU S.A.A."/>
    <s v="MATUCANA"/>
    <s v="CH"/>
    <s v="CENTRAL"/>
    <n v="2"/>
    <n v="0"/>
    <n v="0"/>
    <n v="2"/>
  </r>
  <r>
    <x v="0"/>
    <s v="ORYGEN PERU S.A.A."/>
    <s v="MATUCANA"/>
    <s v="GH"/>
    <s v="G1"/>
    <n v="1"/>
    <n v="0"/>
    <n v="0"/>
    <n v="1"/>
  </r>
  <r>
    <x v="0"/>
    <s v="ORYGEN PERU S.A.A."/>
    <s v="MATUCANA"/>
    <s v="GH"/>
    <s v="G2"/>
    <n v="1"/>
    <n v="0"/>
    <n v="0"/>
    <n v="1"/>
  </r>
  <r>
    <x v="0"/>
    <s v="ORYGEN PERU S.A.A."/>
    <s v="MATUCANA"/>
    <s v="CC"/>
    <s v="TOMA TAMBORAQUE"/>
    <n v="1"/>
    <n v="0"/>
    <n v="1"/>
    <n v="1"/>
  </r>
  <r>
    <x v="0"/>
    <s v="ORYGEN PERU S.A.A."/>
    <s v="VENTANILLA"/>
    <s v="GT"/>
    <s v="TV             "/>
    <n v="0"/>
    <n v="0"/>
    <n v="1"/>
    <n v="0"/>
  </r>
  <r>
    <x v="0"/>
    <s v="ORYGEN PERU S.A.A."/>
    <s v="MOYOPAMPA"/>
    <s v="GH"/>
    <s v="G3"/>
    <n v="1"/>
    <n v="0"/>
    <n v="0"/>
    <n v="1"/>
  </r>
  <r>
    <x v="0"/>
    <s v="ORYGEN PERU S.A.A."/>
    <s v="SANTA ROSA II"/>
    <s v="GT"/>
    <s v="TG8"/>
    <n v="1"/>
    <n v="0"/>
    <n v="0"/>
    <n v="1"/>
  </r>
  <r>
    <x v="0"/>
    <s v="ORYGEN PERU S.A.A."/>
    <s v="CALLAHUANCA                                       "/>
    <s v="GH"/>
    <s v="G4"/>
    <n v="0"/>
    <n v="1"/>
    <n v="0"/>
    <n v="0"/>
  </r>
  <r>
    <x v="0"/>
    <s v="ORYGEN PERU S.A.A."/>
    <s v="VENTANILLA"/>
    <s v="GT"/>
    <s v="TG3"/>
    <n v="0"/>
    <n v="1"/>
    <n v="0"/>
    <n v="0"/>
  </r>
  <r>
    <x v="0"/>
    <s v="PETRAMAS                                          "/>
    <s v="CTB CALLAO"/>
    <s v="GT"/>
    <s v="G1 CALLAO"/>
    <n v="3"/>
    <n v="0"/>
    <n v="1"/>
    <n v="2"/>
  </r>
  <r>
    <x v="0"/>
    <s v="PETRAMAS                                          "/>
    <s v="CTB CALLAO"/>
    <s v="GT"/>
    <s v="G2 CALLAO"/>
    <n v="3"/>
    <n v="0"/>
    <n v="0"/>
    <n v="3"/>
  </r>
  <r>
    <x v="0"/>
    <s v="PETRAMAS                                          "/>
    <s v="DOÑA CATALINA"/>
    <s v="GT"/>
    <s v="G1"/>
    <n v="1"/>
    <n v="0"/>
    <n v="0"/>
    <n v="1"/>
  </r>
  <r>
    <x v="0"/>
    <s v="PETRAMAS                                          "/>
    <s v="HUAYCOLORO"/>
    <s v="GT"/>
    <s v="G1"/>
    <n v="1"/>
    <n v="0"/>
    <n v="0"/>
    <n v="1"/>
  </r>
  <r>
    <x v="0"/>
    <s v="PETRAMAS                                          "/>
    <s v="HUAYCOLORO"/>
    <s v="GT"/>
    <s v="G3"/>
    <n v="1"/>
    <n v="0"/>
    <n v="0"/>
    <n v="1"/>
  </r>
  <r>
    <x v="0"/>
    <s v="PETRAMAS                                          "/>
    <s v="LA GRINGA V"/>
    <s v="GT"/>
    <s v="G1"/>
    <n v="1"/>
    <n v="0"/>
    <n v="0"/>
    <n v="1"/>
  </r>
  <r>
    <x v="0"/>
    <s v="PETRAMAS                                          "/>
    <s v="LA GRINGA V"/>
    <s v="GT"/>
    <s v="G2"/>
    <n v="2"/>
    <n v="1"/>
    <n v="1"/>
    <n v="2"/>
  </r>
  <r>
    <x v="0"/>
    <s v="PETRAMAS                                          "/>
    <s v="DOÑA CATALINA"/>
    <s v="GT"/>
    <s v="G2"/>
    <n v="2"/>
    <n v="0"/>
    <n v="0"/>
    <n v="2"/>
  </r>
  <r>
    <x v="0"/>
    <s v="PETRAMAS                                          "/>
    <s v="HUAYCOLORO"/>
    <s v="GT"/>
    <s v="G2"/>
    <n v="2"/>
    <n v="0"/>
    <n v="0"/>
    <n v="2"/>
  </r>
  <r>
    <x v="0"/>
    <s v="PLANTA DE RESERVA FRIA DE GENERACION  DE ETEN S.A."/>
    <s v="RESERVA FRIA DE GENERACION ETEN"/>
    <s v="GT"/>
    <s v="RF-ETENGT1"/>
    <n v="1"/>
    <n v="0"/>
    <n v="0"/>
    <n v="1"/>
  </r>
  <r>
    <x v="0"/>
    <s v="SINERSA                                           "/>
    <s v="POECHOS II"/>
    <s v="GH"/>
    <s v="G1"/>
    <n v="1"/>
    <n v="0"/>
    <n v="0"/>
    <n v="1"/>
  </r>
  <r>
    <x v="0"/>
    <s v="STATKRAFT S.A"/>
    <s v="GALLITO CIEGO                                     "/>
    <s v="CH"/>
    <s v="CENTRAL"/>
    <n v="0"/>
    <n v="0"/>
    <n v="1"/>
    <n v="0"/>
  </r>
  <r>
    <x v="0"/>
    <s v="STATKRAFT S.A"/>
    <s v="MALPASO"/>
    <s v="GH"/>
    <s v="G3"/>
    <n v="1"/>
    <n v="0"/>
    <n v="0"/>
    <n v="1"/>
  </r>
  <r>
    <x v="0"/>
    <s v="STATKRAFT S.A"/>
    <s v="OROYA"/>
    <s v="GH"/>
    <s v="G1"/>
    <n v="1"/>
    <n v="0"/>
    <n v="1"/>
    <n v="1"/>
  </r>
  <r>
    <x v="0"/>
    <s v="STATKRAFT S.A"/>
    <s v="OROYA"/>
    <s v="GH"/>
    <s v="G2"/>
    <n v="1"/>
    <n v="0"/>
    <n v="0"/>
    <n v="1"/>
  </r>
  <r>
    <x v="0"/>
    <s v="STATKRAFT S.A"/>
    <s v="YAUPI"/>
    <s v="GH"/>
    <s v="G1"/>
    <n v="1"/>
    <n v="0"/>
    <n v="0"/>
    <n v="1"/>
  </r>
  <r>
    <x v="0"/>
    <s v="STATKRAFT S.A"/>
    <s v="YAUPI"/>
    <s v="GH"/>
    <s v="G2"/>
    <n v="0"/>
    <n v="0"/>
    <n v="1"/>
    <n v="0"/>
  </r>
  <r>
    <x v="0"/>
    <s v="STATKRAFT S.A"/>
    <s v="OROYA"/>
    <s v="CH"/>
    <s v="CENTRAL"/>
    <n v="1"/>
    <n v="0"/>
    <n v="0"/>
    <n v="1"/>
  </r>
  <r>
    <x v="0"/>
    <s v="STATKRAFT S.A"/>
    <s v="OROYA"/>
    <s v="ESTACIÓN"/>
    <s v="TOMA CUT OFF"/>
    <n v="1"/>
    <n v="0"/>
    <n v="0"/>
    <n v="1"/>
  </r>
  <r>
    <x v="0"/>
    <s v="STATKRAFT S.A"/>
    <s v="OROYA"/>
    <s v="GH"/>
    <s v="G3"/>
    <n v="0"/>
    <n v="1"/>
    <n v="0"/>
    <n v="0"/>
  </r>
  <r>
    <x v="0"/>
    <s v="STATKRAFT S.A"/>
    <s v="PACHACHACA"/>
    <s v="GH"/>
    <s v="G1"/>
    <n v="0"/>
    <n v="1"/>
    <n v="0"/>
    <n v="0"/>
  </r>
  <r>
    <x v="0"/>
    <s v="STATKRAFT S.A"/>
    <s v="PACHACHACA"/>
    <s v="GH"/>
    <s v="G2"/>
    <n v="0"/>
    <n v="1"/>
    <n v="0"/>
    <n v="0"/>
  </r>
  <r>
    <x v="0"/>
    <s v="STATKRAFT S.A"/>
    <s v="PACHACHACA"/>
    <s v="GH"/>
    <s v="G3"/>
    <n v="0"/>
    <n v="1"/>
    <n v="0"/>
    <n v="0"/>
  </r>
  <r>
    <x v="0"/>
    <s v="TERMOSELVA"/>
    <s v="AGUAYTÍA                                          "/>
    <s v="CT"/>
    <s v="CENTRAL"/>
    <n v="0"/>
    <n v="0"/>
    <n v="1"/>
    <n v="0"/>
  </r>
  <r>
    <x v="0"/>
    <s v="TERMOSELVA"/>
    <s v="AGUAYTÍA                                          "/>
    <s v="GT"/>
    <s v="TG1"/>
    <n v="0"/>
    <n v="0"/>
    <n v="1"/>
    <n v="0"/>
  </r>
  <r>
    <x v="0"/>
    <s v="TERMOSELVA"/>
    <s v="AGUAYTÍA                                          "/>
    <s v="GT"/>
    <s v="TG2"/>
    <n v="0"/>
    <n v="0"/>
    <n v="1"/>
    <n v="0"/>
  </r>
  <r>
    <x v="1"/>
    <s v="AGRO INDUSTRIAL PARAMONGA S.A."/>
    <s v="PARAMONGA"/>
    <s v="GT"/>
    <s v="TV-01"/>
    <n v="1"/>
    <n v="0"/>
    <n v="0"/>
    <n v="0"/>
  </r>
  <r>
    <x v="1"/>
    <s v="AGROAURORA S.A.C."/>
    <s v="MAPLE ETANOL"/>
    <s v="CT"/>
    <s v="CENTRAL"/>
    <n v="1"/>
    <n v="0"/>
    <n v="0"/>
    <n v="0"/>
  </r>
  <r>
    <x v="1"/>
    <s v="ANDEAN POWER S.A.C."/>
    <s v="CARHUAC"/>
    <s v="GH"/>
    <s v="G1"/>
    <n v="1"/>
    <n v="0"/>
    <n v="0"/>
    <n v="1"/>
  </r>
  <r>
    <x v="1"/>
    <s v="ANDEAN POWER S.A.C."/>
    <s v="CARHUAC"/>
    <s v="GH"/>
    <s v="G2"/>
    <n v="1"/>
    <n v="0"/>
    <n v="0"/>
    <n v="1"/>
  </r>
  <r>
    <x v="1"/>
    <s v="CELEPSA RENOVABLES S.R.L."/>
    <s v="MARAÑON"/>
    <s v="GH"/>
    <s v="G2"/>
    <n v="0"/>
    <n v="0"/>
    <n v="1"/>
    <n v="0"/>
  </r>
  <r>
    <x v="1"/>
    <s v="CHINANGO S.A.C."/>
    <s v="CHIMAY"/>
    <s v="GH"/>
    <s v="G2"/>
    <n v="0"/>
    <n v="4"/>
    <n v="2"/>
    <n v="0"/>
  </r>
  <r>
    <x v="1"/>
    <s v="EGASA"/>
    <s v="CHARCANI II"/>
    <s v="GH"/>
    <s v="G3"/>
    <n v="0"/>
    <n v="0"/>
    <n v="2"/>
    <n v="0"/>
  </r>
  <r>
    <x v="1"/>
    <s v="EGASA"/>
    <s v="CHARCANI IV"/>
    <s v="GH"/>
    <s v="G1"/>
    <n v="1"/>
    <n v="0"/>
    <n v="0"/>
    <n v="1"/>
  </r>
  <r>
    <x v="1"/>
    <s v="EGASA"/>
    <s v="CHARCANI VI"/>
    <s v="CH"/>
    <s v="CENTRAL"/>
    <n v="1"/>
    <n v="0"/>
    <n v="0"/>
    <n v="1"/>
  </r>
  <r>
    <x v="1"/>
    <s v="EGASA"/>
    <s v="CHILINA D                                         "/>
    <s v="GT"/>
    <s v="SLZ1"/>
    <n v="2"/>
    <n v="0"/>
    <n v="0"/>
    <n v="2"/>
  </r>
  <r>
    <x v="1"/>
    <s v="EGASA"/>
    <s v="CHILINA D                                         "/>
    <s v="GT"/>
    <s v="TG"/>
    <n v="1"/>
    <n v="0"/>
    <n v="0"/>
    <n v="1"/>
  </r>
  <r>
    <x v="1"/>
    <s v="EGASA"/>
    <s v="MOLLENDO D                                        "/>
    <s v="GT"/>
    <s v="GD1"/>
    <n v="1"/>
    <n v="0"/>
    <n v="0"/>
    <n v="1"/>
  </r>
  <r>
    <x v="1"/>
    <s v="EGASA"/>
    <s v="MOLLENDO D                                        "/>
    <s v="GT"/>
    <s v="GD2"/>
    <n v="1"/>
    <n v="0"/>
    <n v="0"/>
    <n v="1"/>
  </r>
  <r>
    <x v="1"/>
    <s v="EGASA"/>
    <s v="MOLLENDO D                                        "/>
    <s v="GT"/>
    <s v="GD3"/>
    <n v="1"/>
    <n v="0"/>
    <n v="0"/>
    <n v="1"/>
  </r>
  <r>
    <x v="1"/>
    <s v="EGASA"/>
    <s v="CHARCANI V"/>
    <s v="GH"/>
    <s v="G1"/>
    <n v="0"/>
    <n v="1"/>
    <n v="0"/>
    <n v="0"/>
  </r>
  <r>
    <x v="1"/>
    <s v="EGESUR"/>
    <s v="INDEPENDENCIA"/>
    <s v="GT"/>
    <s v="INDEP_G1       "/>
    <n v="1"/>
    <n v="0"/>
    <n v="1"/>
    <n v="1"/>
  </r>
  <r>
    <x v="1"/>
    <s v="EGESUR"/>
    <s v="INDEPENDENCIA"/>
    <s v="GT"/>
    <s v="INDEP_G4       "/>
    <n v="1"/>
    <n v="0"/>
    <n v="1"/>
    <n v="1"/>
  </r>
  <r>
    <x v="1"/>
    <s v="ELECTROPERU"/>
    <s v="RESTITUCIÓN"/>
    <s v="GH"/>
    <s v="G2"/>
    <n v="0"/>
    <n v="0"/>
    <n v="1"/>
    <n v="0"/>
  </r>
  <r>
    <x v="1"/>
    <s v="EMPRESA DE GENERACION ELECTRICA SANTA ANA S.A.C."/>
    <s v="RENOVANDES H1"/>
    <s v="GH"/>
    <s v="G1"/>
    <n v="2"/>
    <n v="0"/>
    <n v="0"/>
    <n v="2"/>
  </r>
  <r>
    <x v="1"/>
    <s v="EMPRESA DE GENERACION HUALLAGA"/>
    <s v="CHAGLLA"/>
    <s v="CH"/>
    <s v="CENTRAL"/>
    <n v="1"/>
    <n v="0"/>
    <n v="0"/>
    <n v="1"/>
  </r>
  <r>
    <x v="1"/>
    <s v="EMPRESA DE GENERACION HUALLAGA"/>
    <s v="PCH CHAGLLA"/>
    <s v="CH"/>
    <s v="CENTRAL"/>
    <n v="1"/>
    <n v="0"/>
    <n v="0"/>
    <n v="1"/>
  </r>
  <r>
    <x v="1"/>
    <s v="ENEL GENERACION PIURA S.A."/>
    <s v="MALACAS 1"/>
    <s v="GT"/>
    <s v="TG6"/>
    <n v="1"/>
    <n v="0"/>
    <n v="1"/>
    <n v="1"/>
  </r>
  <r>
    <x v="1"/>
    <s v="ENGIE"/>
    <s v="RESERVA FRIA PLANTA ILO"/>
    <s v="BLKST"/>
    <s v="BLACK START"/>
    <n v="0"/>
    <n v="0"/>
    <n v="4"/>
    <n v="0"/>
  </r>
  <r>
    <x v="1"/>
    <s v="ENGIE"/>
    <s v="RESERVA FRIA PLANTA ILO"/>
    <s v="CT"/>
    <s v="CENTRAL"/>
    <n v="1"/>
    <n v="0"/>
    <n v="0"/>
    <n v="0"/>
  </r>
  <r>
    <x v="1"/>
    <s v="ENGIE"/>
    <s v="RESERVA FRIA PLANTA ILO"/>
    <s v="GT"/>
    <s v="TG1"/>
    <n v="1"/>
    <n v="0"/>
    <n v="0"/>
    <n v="0"/>
  </r>
  <r>
    <x v="1"/>
    <s v="ENGIE"/>
    <s v="RESERVA FRIA PLANTA ILO"/>
    <s v="GT"/>
    <s v="TG2"/>
    <n v="1"/>
    <n v="0"/>
    <n v="0"/>
    <n v="0"/>
  </r>
  <r>
    <x v="1"/>
    <s v="ENGIE"/>
    <s v="RESERVA FRIA PLANTA ILO"/>
    <s v="GT"/>
    <s v="TG3"/>
    <n v="1"/>
    <n v="0"/>
    <n v="0"/>
    <n v="0"/>
  </r>
  <r>
    <x v="1"/>
    <s v="KALLPA GENERACION S.A."/>
    <s v="CERRO DEL AGUILA"/>
    <s v="GH"/>
    <s v="G1"/>
    <n v="1"/>
    <n v="0"/>
    <n v="0"/>
    <n v="1"/>
  </r>
  <r>
    <x v="1"/>
    <s v="KALLPA GENERACION S.A."/>
    <s v="CERRO DEL AGUILA"/>
    <s v="GH"/>
    <s v="G2"/>
    <n v="1"/>
    <n v="0"/>
    <n v="0"/>
    <n v="1"/>
  </r>
  <r>
    <x v="1"/>
    <s v="KALLPA GENERACION S.A."/>
    <s v="CERRO DEL AGUILA"/>
    <s v="GH"/>
    <s v="G3"/>
    <n v="1"/>
    <n v="0"/>
    <n v="0"/>
    <n v="1"/>
  </r>
  <r>
    <x v="1"/>
    <s v="KALLPA GENERACION S.A."/>
    <s v="KALLPA"/>
    <s v="GT"/>
    <s v="TG1            "/>
    <n v="1"/>
    <n v="0"/>
    <n v="0"/>
    <n v="1"/>
  </r>
  <r>
    <x v="1"/>
    <s v="KALLPA GENERACION S.A."/>
    <s v="KALLPA"/>
    <s v="GT"/>
    <s v="TG3"/>
    <n v="1"/>
    <n v="0"/>
    <n v="0"/>
    <n v="1"/>
  </r>
  <r>
    <x v="1"/>
    <s v="KALLPA GENERACION S.A."/>
    <s v="MINI CENTRAL CERRO DEL AGUILA"/>
    <s v="CH"/>
    <s v="CENTRAL"/>
    <n v="1"/>
    <n v="0"/>
    <n v="0"/>
    <n v="1"/>
  </r>
  <r>
    <x v="1"/>
    <s v="KONDU SAC"/>
    <s v="CENTRAL SOLAR CARHUAQUERO"/>
    <s v="CS"/>
    <s v="CENTRAL"/>
    <n v="0"/>
    <n v="1"/>
    <n v="0"/>
    <n v="0"/>
  </r>
  <r>
    <x v="1"/>
    <s v="LA VIRGEN"/>
    <s v="LA VIRGEN"/>
    <s v="GH"/>
    <s v="GE.U2"/>
    <n v="1"/>
    <n v="0"/>
    <n v="0"/>
    <n v="1"/>
  </r>
  <r>
    <x v="1"/>
    <s v="ORAZUL ENERGY PERÚ"/>
    <s v="CARHUAQUERO IV"/>
    <s v="GH"/>
    <s v="G4             "/>
    <n v="1"/>
    <n v="0"/>
    <n v="0"/>
    <n v="0"/>
  </r>
  <r>
    <x v="1"/>
    <s v="ORAZUL ENERGY PERÚ"/>
    <s v="CAÑÓN DEL PATO                                    "/>
    <s v="GH"/>
    <s v="G3"/>
    <n v="1"/>
    <n v="1"/>
    <n v="0"/>
    <n v="1"/>
  </r>
  <r>
    <x v="1"/>
    <s v="ORAZUL ENERGY PERÚ"/>
    <s v="CAÑÓN DEL PATO                                    "/>
    <s v="GH"/>
    <s v="G4"/>
    <n v="1"/>
    <n v="2"/>
    <n v="0"/>
    <n v="0"/>
  </r>
  <r>
    <x v="1"/>
    <s v="ORAZUL ENERGY PERÚ"/>
    <s v="CAÑÓN DEL PATO                                    "/>
    <s v="GH"/>
    <s v="G5"/>
    <n v="1"/>
    <n v="0"/>
    <n v="0"/>
    <n v="1"/>
  </r>
  <r>
    <x v="1"/>
    <s v="ORAZUL ENERGY PERÚ"/>
    <s v="CAÑÓN DEL PATO                                    "/>
    <s v="GH"/>
    <s v="G6"/>
    <n v="1"/>
    <n v="0"/>
    <n v="0"/>
    <n v="1"/>
  </r>
  <r>
    <x v="1"/>
    <s v="ORAZUL ENERGY PERÚ"/>
    <s v="CAÑÓN DEL PATO                                    "/>
    <s v="EMB"/>
    <s v="SAN DIEGO EMB"/>
    <n v="1"/>
    <n v="0"/>
    <n v="0"/>
    <n v="1"/>
  </r>
  <r>
    <x v="1"/>
    <s v="ORAZUL ENERGY PERÚ"/>
    <s v="CAÑA BRAVA"/>
    <s v="GH"/>
    <s v="G1             "/>
    <n v="0"/>
    <n v="1"/>
    <n v="0"/>
    <n v="0"/>
  </r>
  <r>
    <x v="1"/>
    <s v="ORYGEN PERU S.A.A."/>
    <s v="HUAMPANÍ"/>
    <s v="CH"/>
    <s v="CENTRAL"/>
    <n v="1"/>
    <n v="0"/>
    <n v="1"/>
    <n v="1"/>
  </r>
  <r>
    <x v="1"/>
    <s v="ORYGEN PERU S.A.A."/>
    <s v="HUAMPANÍ"/>
    <s v="CC"/>
    <s v="TOMA CHOSICA"/>
    <n v="0"/>
    <n v="0"/>
    <n v="2"/>
    <n v="0"/>
  </r>
  <r>
    <x v="1"/>
    <s v="ORYGEN PERU S.A.A."/>
    <s v="VENTANILLA"/>
    <s v="GT"/>
    <s v="TG3"/>
    <n v="1"/>
    <n v="0"/>
    <n v="0"/>
    <n v="1"/>
  </r>
  <r>
    <x v="1"/>
    <s v="PETRAMAS                                          "/>
    <s v="CTB CALLAO"/>
    <s v="GT"/>
    <s v="G1 CALLAO"/>
    <n v="2"/>
    <n v="0"/>
    <n v="0"/>
    <n v="2"/>
  </r>
  <r>
    <x v="1"/>
    <s v="PETRAMAS                                          "/>
    <s v="CTB CALLAO"/>
    <s v="GT"/>
    <s v="G2 CALLAO"/>
    <n v="1"/>
    <n v="0"/>
    <n v="0"/>
    <n v="1"/>
  </r>
  <r>
    <x v="1"/>
    <s v="PETRAMAS                                          "/>
    <s v="DOÑA CATALINA"/>
    <s v="GT"/>
    <s v="G1"/>
    <n v="0"/>
    <n v="0"/>
    <n v="0"/>
    <n v="0"/>
  </r>
  <r>
    <x v="1"/>
    <s v="PETRAMAS                                          "/>
    <s v="DOÑA CATALINA"/>
    <s v="GT"/>
    <s v="G2"/>
    <n v="1"/>
    <n v="0"/>
    <n v="0"/>
    <n v="1"/>
  </r>
  <r>
    <x v="1"/>
    <s v="PETRAMAS                                          "/>
    <s v="HUAYCOLORO"/>
    <s v="GT"/>
    <s v="G1"/>
    <n v="1"/>
    <n v="0"/>
    <n v="0"/>
    <n v="1"/>
  </r>
  <r>
    <x v="1"/>
    <s v="PETRAMAS                                          "/>
    <s v="HUAYCOLORO"/>
    <s v="GT"/>
    <s v="G2"/>
    <n v="1"/>
    <n v="0"/>
    <n v="0"/>
    <n v="1"/>
  </r>
  <r>
    <x v="1"/>
    <s v="PETRAMAS                                          "/>
    <s v="LA GRINGA V"/>
    <s v="GT"/>
    <s v="G1"/>
    <n v="1"/>
    <n v="0"/>
    <n v="0"/>
    <n v="1"/>
  </r>
  <r>
    <x v="1"/>
    <s v="PETRAMAS                                          "/>
    <s v="LA GRINGA V"/>
    <s v="GT"/>
    <s v="G2"/>
    <n v="1"/>
    <n v="0"/>
    <n v="0"/>
    <n v="1"/>
  </r>
  <r>
    <x v="1"/>
    <s v="PLANTA DE RESERVA FRIA DE GENERACION  DE ETEN S.A."/>
    <s v="RESERVA FRIA DE GENERACION ETEN"/>
    <s v="GT"/>
    <s v="RF-ETENGT1"/>
    <n v="3"/>
    <n v="0"/>
    <n v="0"/>
    <n v="1"/>
  </r>
  <r>
    <x v="1"/>
    <s v="SDF ENERGIA SAC"/>
    <s v="OQUENDO"/>
    <s v="GT"/>
    <s v="TG1"/>
    <n v="1"/>
    <n v="0"/>
    <n v="0"/>
    <n v="0"/>
  </r>
  <r>
    <x v="1"/>
    <s v="SHOUGESA"/>
    <s v="SAN NICOLÁS"/>
    <s v="GT"/>
    <s v="CUMMINS"/>
    <n v="1"/>
    <n v="0"/>
    <n v="0"/>
    <n v="0"/>
  </r>
  <r>
    <x v="1"/>
    <s v="STATKRAFT S.A"/>
    <s v="CAHUA                                             "/>
    <s v="CH"/>
    <s v="CENTRAL"/>
    <n v="1"/>
    <n v="0"/>
    <n v="0"/>
    <n v="1"/>
  </r>
  <r>
    <x v="1"/>
    <s v="STATKRAFT S.A"/>
    <s v="CAHUA                                             "/>
    <s v="GH"/>
    <s v="G2"/>
    <n v="0"/>
    <n v="0"/>
    <n v="1"/>
    <n v="0"/>
  </r>
  <r>
    <x v="1"/>
    <s v="STATKRAFT S.A"/>
    <s v="MALPASO"/>
    <s v="GH"/>
    <s v="G3"/>
    <n v="1"/>
    <n v="0"/>
    <n v="0"/>
    <n v="0"/>
  </r>
  <r>
    <x v="1"/>
    <s v="STATKRAFT S.A"/>
    <s v="PACHACHACA"/>
    <s v="GH"/>
    <s v="G1"/>
    <n v="1"/>
    <n v="0"/>
    <n v="0"/>
    <n v="0"/>
  </r>
  <r>
    <x v="1"/>
    <s v="STATKRAFT S.A"/>
    <s v="PACHACHACA"/>
    <s v="GH"/>
    <s v="G2"/>
    <n v="1"/>
    <n v="0"/>
    <n v="0"/>
    <n v="1"/>
  </r>
  <r>
    <x v="2"/>
    <s v="AGRO INDUSTRIAL PARAMONGA S.A."/>
    <s v="PARAMONGA"/>
    <s v="GT"/>
    <s v="TV-01"/>
    <n v="1"/>
    <n v="0"/>
    <n v="0"/>
    <n v="1"/>
  </r>
  <r>
    <x v="2"/>
    <s v="AGROINDUSTRIAS SAN JACINTO S.A.A."/>
    <s v="SAN JACINTO"/>
    <s v="CT"/>
    <s v="CENTRAL"/>
    <n v="1"/>
    <n v="0"/>
    <n v="0"/>
    <n v="0"/>
  </r>
  <r>
    <x v="2"/>
    <s v="ATRIA ENERGIA S.A.C."/>
    <s v="PURMACANA"/>
    <s v="GH"/>
    <s v="G1"/>
    <n v="1"/>
    <n v="0"/>
    <n v="0"/>
    <n v="0"/>
  </r>
  <r>
    <x v="2"/>
    <s v="CELEPSA"/>
    <s v="EL PLATANAL"/>
    <s v="GH"/>
    <s v="G1"/>
    <n v="1"/>
    <n v="0"/>
    <n v="0"/>
    <n v="0"/>
  </r>
  <r>
    <x v="2"/>
    <s v="CELEPSA RENOVABLES S.R.L."/>
    <s v="MARAÑON"/>
    <s v="GH"/>
    <s v="G2"/>
    <n v="1"/>
    <n v="0"/>
    <n v="0"/>
    <n v="0"/>
  </r>
  <r>
    <x v="2"/>
    <s v="CENTRALES SANTA ROSA S.A.C."/>
    <s v="CH SANTA ROSA I"/>
    <s v="GH"/>
    <s v="Santa Rosa_I_G1"/>
    <n v="0"/>
    <n v="0"/>
    <n v="1"/>
    <n v="0"/>
  </r>
  <r>
    <x v="2"/>
    <s v="CENTRALES SANTA ROSA S.A.C."/>
    <s v="CH SANTA ROSA II"/>
    <s v="GH"/>
    <s v="Santa Rosa_II_G1"/>
    <n v="0"/>
    <n v="0"/>
    <n v="1"/>
    <n v="0"/>
  </r>
  <r>
    <x v="2"/>
    <s v="CHINANGO S.A.C."/>
    <s v="CHIMAY"/>
    <s v="GH"/>
    <s v="G1"/>
    <n v="0"/>
    <n v="1"/>
    <n v="0"/>
    <n v="0"/>
  </r>
  <r>
    <x v="2"/>
    <s v="CHINANGO S.A.C."/>
    <s v="CHIMAY"/>
    <s v="GH"/>
    <s v="G2"/>
    <n v="0"/>
    <n v="1"/>
    <n v="0"/>
    <n v="0"/>
  </r>
  <r>
    <x v="2"/>
    <s v="EGASA"/>
    <s v="CHARCANI IV"/>
    <s v="CH"/>
    <s v="CENTRAL"/>
    <n v="1"/>
    <n v="0"/>
    <n v="0"/>
    <n v="0"/>
  </r>
  <r>
    <x v="2"/>
    <s v="EGASA"/>
    <s v="CHARCANI IV"/>
    <s v="GH"/>
    <s v="G1"/>
    <n v="1"/>
    <n v="0"/>
    <n v="0"/>
    <n v="0"/>
  </r>
  <r>
    <x v="2"/>
    <s v="EGASA"/>
    <s v="CHARCANI VI"/>
    <s v="CH"/>
    <s v="CENTRAL"/>
    <n v="1"/>
    <n v="0"/>
    <n v="0"/>
    <n v="1"/>
  </r>
  <r>
    <x v="2"/>
    <s v="EGASA"/>
    <s v="CHILINA D                                         "/>
    <s v="GT"/>
    <s v="SLZ1"/>
    <n v="3"/>
    <n v="0"/>
    <n v="0"/>
    <n v="2"/>
  </r>
  <r>
    <x v="2"/>
    <s v="EGASA"/>
    <s v="CHILINA D                                         "/>
    <s v="GT"/>
    <s v="SLZ2"/>
    <n v="1"/>
    <n v="0"/>
    <n v="1"/>
    <n v="0"/>
  </r>
  <r>
    <x v="2"/>
    <s v="EGASA"/>
    <s v="CHILINA D                                         "/>
    <s v="GT"/>
    <s v="TG"/>
    <n v="0"/>
    <n v="0"/>
    <n v="2"/>
    <n v="0"/>
  </r>
  <r>
    <x v="2"/>
    <s v="EGESUR"/>
    <s v="ARICOTA I"/>
    <s v="GH"/>
    <s v="G1"/>
    <n v="1"/>
    <n v="0"/>
    <n v="0"/>
    <n v="1"/>
  </r>
  <r>
    <x v="2"/>
    <s v="EGESUR"/>
    <s v="ARICOTA I"/>
    <s v="GH"/>
    <s v="G2"/>
    <n v="1"/>
    <n v="0"/>
    <n v="0"/>
    <n v="1"/>
  </r>
  <r>
    <x v="2"/>
    <s v="EGESUR"/>
    <s v="INDEPENDENCIA"/>
    <s v="GT"/>
    <s v="INDEP_G4       "/>
    <n v="2"/>
    <n v="0"/>
    <n v="0"/>
    <n v="0"/>
  </r>
  <r>
    <x v="2"/>
    <s v="ELECTROPERU"/>
    <s v="MANTARO"/>
    <s v="GH"/>
    <s v="G1"/>
    <n v="1"/>
    <n v="0"/>
    <n v="0"/>
    <n v="1"/>
  </r>
  <r>
    <x v="2"/>
    <s v="EMPRESA DE GENERACION ELECTRICA CANCHAYLLO SAC"/>
    <s v="CANCHAYLLO"/>
    <s v="GH"/>
    <s v="G02"/>
    <n v="2"/>
    <n v="1"/>
    <n v="0"/>
    <n v="2"/>
  </r>
  <r>
    <x v="2"/>
    <s v="EMPRESA DE GENERACION HUALLAGA"/>
    <s v="CHAGLLA"/>
    <s v="GH"/>
    <s v="G2"/>
    <n v="0"/>
    <n v="1"/>
    <n v="0"/>
    <n v="0"/>
  </r>
  <r>
    <x v="2"/>
    <s v="EMPRESA DE GENERACION HUANZA                      "/>
    <s v="HUANZA"/>
    <s v="GH"/>
    <s v="1GER"/>
    <n v="0"/>
    <n v="1"/>
    <n v="0"/>
    <n v="0"/>
  </r>
  <r>
    <x v="2"/>
    <s v="ENGIE"/>
    <s v="CHILCA 2"/>
    <s v="GT"/>
    <s v="TG41"/>
    <n v="1"/>
    <n v="0"/>
    <n v="0"/>
    <n v="1"/>
  </r>
  <r>
    <x v="2"/>
    <s v="ENGIE"/>
    <s v="RESERVA FRIA PLANTA ILO"/>
    <s v="BLKST"/>
    <s v="BLACK START"/>
    <n v="0"/>
    <n v="0"/>
    <n v="2"/>
    <n v="0"/>
  </r>
  <r>
    <x v="2"/>
    <s v="ENGIE"/>
    <s v="RESERVA FRIA PLANTA ILO"/>
    <s v="CT"/>
    <s v="CENTRAL"/>
    <n v="1"/>
    <n v="0"/>
    <n v="0"/>
    <n v="0"/>
  </r>
  <r>
    <x v="2"/>
    <s v="ENGIE"/>
    <s v="YUNCÁN"/>
    <s v="GH"/>
    <s v="G1"/>
    <n v="0"/>
    <n v="0"/>
    <n v="1"/>
    <n v="0"/>
  </r>
  <r>
    <x v="2"/>
    <s v="HUAURA POWER GROUP S.A."/>
    <s v="YARUCAYA"/>
    <s v="CH"/>
    <s v="CENTRAL"/>
    <n v="1"/>
    <n v="0"/>
    <n v="0"/>
    <n v="1"/>
  </r>
  <r>
    <x v="2"/>
    <s v="HUAURA POWER GROUP S.A."/>
    <s v="YARUCAYA"/>
    <s v="GH"/>
    <s v="G1"/>
    <n v="1"/>
    <n v="0"/>
    <n v="0"/>
    <n v="1"/>
  </r>
  <r>
    <x v="2"/>
    <s v="KALLPA GENERACION S.A."/>
    <s v="KALLPA"/>
    <s v="CT"/>
    <s v="CENTRAL"/>
    <n v="1"/>
    <n v="0"/>
    <n v="0"/>
    <n v="1"/>
  </r>
  <r>
    <x v="2"/>
    <s v="KALLPA GENERACION S.A."/>
    <s v="KALLPA"/>
    <s v="GT"/>
    <s v="TG2            "/>
    <n v="1"/>
    <n v="0"/>
    <n v="0"/>
    <n v="1"/>
  </r>
  <r>
    <x v="2"/>
    <s v="KALLPA GENERACION S.A."/>
    <s v="KALLPA"/>
    <s v="GT"/>
    <s v="TV"/>
    <n v="1"/>
    <n v="0"/>
    <n v="0"/>
    <n v="0"/>
  </r>
  <r>
    <x v="2"/>
    <s v="KALLPA GENERACION S.A."/>
    <s v="LAS FLORES"/>
    <s v="GT"/>
    <s v="TG1"/>
    <n v="1"/>
    <n v="0"/>
    <n v="0"/>
    <n v="0"/>
  </r>
  <r>
    <x v="2"/>
    <s v="KALLPA GENERACION S.A."/>
    <s v="LAS FLORES"/>
    <s v="GT"/>
    <s v="TV"/>
    <n v="1"/>
    <n v="0"/>
    <n v="0"/>
    <n v="0"/>
  </r>
  <r>
    <x v="2"/>
    <s v="KALLPA GENERACION S.A."/>
    <s v="KALLPA"/>
    <s v="GT"/>
    <s v="TG1            "/>
    <n v="1"/>
    <n v="0"/>
    <n v="0"/>
    <n v="1"/>
  </r>
  <r>
    <x v="2"/>
    <s v="MINERA CERRO VERDE"/>
    <s v="RECKA"/>
    <s v="GT"/>
    <s v="RECKA-TG1"/>
    <n v="4"/>
    <n v="1"/>
    <n v="0"/>
    <n v="4"/>
  </r>
  <r>
    <x v="2"/>
    <s v="ORAZUL ENERGY PERÚ"/>
    <s v="CAÑÓN DEL PATO                                    "/>
    <s v="GH"/>
    <s v="G2"/>
    <n v="1"/>
    <n v="0"/>
    <n v="0"/>
    <n v="1"/>
  </r>
  <r>
    <x v="2"/>
    <s v="ORAZUL ENERGY PERÚ"/>
    <s v="CAÑÓN DEL PATO                                    "/>
    <s v="GH"/>
    <s v="G4"/>
    <n v="1"/>
    <n v="1"/>
    <n v="0"/>
    <n v="0"/>
  </r>
  <r>
    <x v="2"/>
    <s v="ORAZUL ENERGY PERÚ"/>
    <s v="CAÑÓN DEL PATO                                    "/>
    <s v="EMB"/>
    <s v="SAN DIEGO EMB"/>
    <n v="0"/>
    <n v="0"/>
    <n v="1"/>
    <n v="0"/>
  </r>
  <r>
    <x v="2"/>
    <s v="ORYGEN PERU S.A.A."/>
    <s v="HUINCO"/>
    <s v="GH"/>
    <s v="G4"/>
    <n v="1"/>
    <n v="0"/>
    <n v="0"/>
    <n v="1"/>
  </r>
  <r>
    <x v="2"/>
    <s v="ORYGEN PERU S.A.A."/>
    <s v="WAYRA EXTENSION"/>
    <s v="CE"/>
    <s v="CENTRAL"/>
    <n v="0"/>
    <n v="0"/>
    <n v="3"/>
    <n v="0"/>
  </r>
  <r>
    <x v="2"/>
    <s v="ORYGEN PERU S.A.A."/>
    <s v="HUINCO"/>
    <s v="GH"/>
    <s v="G1"/>
    <n v="0"/>
    <n v="1"/>
    <n v="0"/>
    <n v="0"/>
  </r>
  <r>
    <x v="2"/>
    <s v="PERUANA DE INVERSIONES EN ENERGIAS RENOVABLES S.A."/>
    <s v="MANTA I"/>
    <s v="CH"/>
    <s v="CENTRAL"/>
    <n v="0"/>
    <n v="0"/>
    <n v="0"/>
    <n v="0"/>
  </r>
  <r>
    <x v="2"/>
    <s v="PETRAMAS                                          "/>
    <s v="DOÑA CATALINA"/>
    <s v="GT"/>
    <s v="G1"/>
    <n v="1"/>
    <n v="0"/>
    <n v="0"/>
    <n v="1"/>
  </r>
  <r>
    <x v="2"/>
    <s v="PETRAMAS                                          "/>
    <s v="DOÑA CATALINA"/>
    <s v="GT"/>
    <s v="G2"/>
    <n v="1"/>
    <n v="0"/>
    <n v="0"/>
    <n v="1"/>
  </r>
  <r>
    <x v="2"/>
    <s v="PETRAMAS                                          "/>
    <s v="HUAYCOLORO"/>
    <s v="GT"/>
    <s v="G1"/>
    <n v="1"/>
    <n v="0"/>
    <n v="0"/>
    <n v="1"/>
  </r>
  <r>
    <x v="2"/>
    <s v="PETRAMAS                                          "/>
    <s v="HUAYCOLORO"/>
    <s v="GT"/>
    <s v="G2"/>
    <n v="1"/>
    <n v="0"/>
    <n v="0"/>
    <n v="1"/>
  </r>
  <r>
    <x v="2"/>
    <s v="PETRAMAS                                          "/>
    <s v="LA GRINGA V"/>
    <s v="GT"/>
    <s v="G2"/>
    <n v="1"/>
    <n v="0"/>
    <n v="0"/>
    <n v="1"/>
  </r>
  <r>
    <x v="2"/>
    <s v="PLANTA DE RESERVA FRIA DE GENERACION  DE ETEN S.A."/>
    <s v="RESERVA FRIA DE GENERACION ETEN"/>
    <s v="GT"/>
    <s v="RF-ETENGT1"/>
    <n v="0"/>
    <n v="0"/>
    <n v="1"/>
    <n v="0"/>
  </r>
  <r>
    <x v="2"/>
    <s v="SAMAY I S.A.C"/>
    <s v="PUERTO BRAVO"/>
    <s v="CT"/>
    <s v="CENTRAL"/>
    <n v="2"/>
    <n v="0"/>
    <n v="0"/>
    <n v="2"/>
  </r>
  <r>
    <x v="2"/>
    <s v="SAMAY I S.A.C"/>
    <s v="PUERTO BRAVO"/>
    <s v="GT"/>
    <s v="TG1"/>
    <n v="3"/>
    <n v="0"/>
    <n v="0"/>
    <n v="3"/>
  </r>
  <r>
    <x v="2"/>
    <s v="SAMAY I S.A.C"/>
    <s v="PUERTO BRAVO"/>
    <s v="GT"/>
    <s v="TG2"/>
    <n v="1"/>
    <n v="0"/>
    <n v="0"/>
    <n v="0"/>
  </r>
  <r>
    <x v="2"/>
    <s v="SAMAY I S.A.C"/>
    <s v="PUERTO BRAVO"/>
    <s v="GT"/>
    <s v="TG3"/>
    <n v="1"/>
    <n v="0"/>
    <n v="0"/>
    <n v="0"/>
  </r>
  <r>
    <x v="2"/>
    <s v="SAMAY I S.A.C"/>
    <s v="PUERTO BRAVO"/>
    <s v="GT"/>
    <s v="TG4"/>
    <n v="2"/>
    <n v="0"/>
    <n v="0"/>
    <n v="2"/>
  </r>
  <r>
    <x v="2"/>
    <s v="SAN GABAN"/>
    <s v="SAN GABÁN II"/>
    <s v="EMB"/>
    <s v="SAN GABAN"/>
    <n v="0"/>
    <n v="0"/>
    <n v="1"/>
    <n v="0"/>
  </r>
  <r>
    <x v="2"/>
    <s v="STATKRAFT S.A"/>
    <s v="CHEVES"/>
    <s v="GH"/>
    <s v="G2"/>
    <n v="0"/>
    <n v="0"/>
    <n v="1"/>
    <n v="0"/>
  </r>
  <r>
    <x v="2"/>
    <s v="STATKRAFT S.A"/>
    <s v="MALPASO"/>
    <s v="GH"/>
    <s v="G3"/>
    <n v="1"/>
    <n v="0"/>
    <n v="0"/>
    <n v="0"/>
  </r>
  <r>
    <x v="2"/>
    <s v="STATKRAFT S.A"/>
    <s v="MALPASO"/>
    <s v="GH"/>
    <s v="G4"/>
    <n v="0"/>
    <n v="0"/>
    <n v="1"/>
    <n v="0"/>
  </r>
  <r>
    <x v="2"/>
    <s v="STATKRAFT S.A"/>
    <s v="OROYA"/>
    <s v="GH"/>
    <s v="G3"/>
    <n v="0"/>
    <n v="1"/>
    <n v="1"/>
    <n v="0"/>
  </r>
  <r>
    <x v="2"/>
    <s v="STATKRAFT S.A"/>
    <s v="PACHACHACA"/>
    <s v="GH"/>
    <s v="G2"/>
    <n v="1"/>
    <n v="0"/>
    <n v="0"/>
    <n v="1"/>
  </r>
  <r>
    <x v="2"/>
    <s v="STATKRAFT S.A"/>
    <s v="PACHACHACA"/>
    <s v="GH"/>
    <s v="G3"/>
    <n v="1"/>
    <n v="0"/>
    <n v="0"/>
    <n v="1"/>
  </r>
  <r>
    <x v="2"/>
    <s v="STATKRAFT S.A"/>
    <s v="MISAPUQUIO"/>
    <s v="GH"/>
    <s v="G2"/>
    <n v="1"/>
    <n v="0"/>
    <n v="0"/>
    <n v="1"/>
  </r>
  <r>
    <x v="2"/>
    <s v="STATKRAFT S.A"/>
    <s v="HUAYLLACHO"/>
    <s v="GH"/>
    <s v="G1"/>
    <n v="0"/>
    <n v="0"/>
    <n v="0"/>
    <n v="0"/>
  </r>
  <r>
    <x v="2"/>
    <s v="STATKRAFT S.A"/>
    <s v="MISAPUQUIO"/>
    <s v="GH"/>
    <s v="G1"/>
    <n v="0"/>
    <n v="1"/>
    <n v="0"/>
    <n v="0"/>
  </r>
  <r>
    <x v="2"/>
    <s v="STATKRAFT S.A"/>
    <s v="PARIAC"/>
    <s v="GH"/>
    <s v="CH4 - G2"/>
    <n v="0"/>
    <n v="1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6EF38C-AB6C-4CD8-80D8-518F7C4A3DBB}" name="TablaDinámica1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L3:P7" firstHeaderRow="0" firstDataRow="1" firstDataCol="1"/>
  <pivotFields count="9">
    <pivotField axis="axisRow" showAll="0">
      <items count="15">
        <item m="1" x="9"/>
        <item m="1" x="10"/>
        <item m="1" x="11"/>
        <item n="ABRIL" m="1" x="6"/>
        <item n="MAYO" m="1" x="7"/>
        <item n="JUNIO" m="1" x="8"/>
        <item n="JULIO2" m="1" x="3"/>
        <item n="AGOSTO2" m="1" x="4"/>
        <item m="1" x="13"/>
        <item n="SEPTIEMBRE2" m="1" x="5"/>
        <item x="0"/>
        <item x="1"/>
        <item m="1" x="12"/>
        <item x="2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4">
    <i>
      <x v="10"/>
    </i>
    <i>
      <x v="11"/>
    </i>
    <i>
      <x v="1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a de APE" fld="5" baseField="0" baseItem="0"/>
    <dataField name="Suma de APNE" fld="6" baseField="0" baseItem="0"/>
    <dataField name="Suma de AENP" fld="7" baseField="0" baseItem="0"/>
    <dataField name="Suma de AEmAP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42" displayName="Tabla142" ref="B2:E50" totalsRowShown="0" headerRowDxfId="42" dataDxfId="40" headerRowBorderDxfId="41" tableBorderDxfId="39" totalsRowBorderDxfId="38">
  <tableColumns count="4">
    <tableColumn id="1" xr3:uid="{00000000-0010-0000-0000-000001000000}" name="HORA" dataDxfId="37"/>
    <tableColumn id="2" xr3:uid="{00000000-0010-0000-0000-000002000000}" name="Cmg" dataDxfId="36"/>
    <tableColumn id="4" xr3:uid="{00000000-0010-0000-0000-000004000000}" name="MW" dataDxfId="35"/>
    <tableColumn id="3" xr3:uid="{00000000-0010-0000-0000-000003000000}" name="Columna1" dataDxfId="34">
      <calculatedColumnFormula>MAX(Tabla142[MW])*110%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comments" Target="../comments5.xml"/><Relationship Id="rId2" Type="http://schemas.openxmlformats.org/officeDocument/2006/relationships/hyperlink" Target="https://www.coes.org.pe/Portal/mediciones/medidoresgeneracion" TargetMode="External"/><Relationship Id="rId1" Type="http://schemas.openxmlformats.org/officeDocument/2006/relationships/hyperlink" Target="https://www.coes.org.pe/Portal/Operacion/Transferencias/CostosMarginales" TargetMode="External"/><Relationship Id="rId6" Type="http://schemas.openxmlformats.org/officeDocument/2006/relationships/table" Target="../tables/table1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220"/>
  <sheetViews>
    <sheetView topLeftCell="A195" zoomScale="85" zoomScaleNormal="85" workbookViewId="0">
      <selection activeCell="J31" sqref="J31"/>
    </sheetView>
  </sheetViews>
  <sheetFormatPr baseColWidth="10" defaultRowHeight="15"/>
  <cols>
    <col min="1" max="1" width="5.85546875" customWidth="1"/>
    <col min="2" max="2" width="14" style="109" bestFit="1" customWidth="1"/>
    <col min="3" max="3" width="65.140625" style="112" customWidth="1"/>
    <col min="4" max="4" width="41" bestFit="1" customWidth="1"/>
    <col min="6" max="6" width="12.42578125" customWidth="1"/>
    <col min="11" max="11" width="8.7109375" customWidth="1"/>
    <col min="12" max="12" width="17.5703125" bestFit="1" customWidth="1"/>
    <col min="13" max="13" width="12.42578125" bestFit="1" customWidth="1"/>
    <col min="14" max="15" width="13.85546875" bestFit="1" customWidth="1"/>
    <col min="16" max="16" width="15.42578125" bestFit="1" customWidth="1"/>
  </cols>
  <sheetData>
    <row r="1" spans="2:16">
      <c r="L1" s="81"/>
    </row>
    <row r="2" spans="2:16" ht="18">
      <c r="B2" s="11" t="s">
        <v>112</v>
      </c>
      <c r="C2" s="110" t="s">
        <v>13</v>
      </c>
      <c r="D2" s="12" t="s">
        <v>20</v>
      </c>
      <c r="E2" s="12" t="s">
        <v>21</v>
      </c>
      <c r="F2" s="13" t="s">
        <v>22</v>
      </c>
      <c r="G2" s="13" t="s">
        <v>23</v>
      </c>
      <c r="H2" s="13" t="s">
        <v>24</v>
      </c>
      <c r="I2" s="13" t="s">
        <v>25</v>
      </c>
      <c r="J2" s="14" t="s">
        <v>26</v>
      </c>
    </row>
    <row r="3" spans="2:16">
      <c r="B3" s="109" t="s">
        <v>421</v>
      </c>
      <c r="C3" s="114" t="s">
        <v>355</v>
      </c>
      <c r="D3" s="54" t="s">
        <v>27</v>
      </c>
      <c r="E3" s="53" t="s">
        <v>28</v>
      </c>
      <c r="F3" s="108" t="s">
        <v>29</v>
      </c>
      <c r="G3" s="15">
        <v>1</v>
      </c>
      <c r="H3" s="15">
        <v>0</v>
      </c>
      <c r="I3" s="15">
        <v>0</v>
      </c>
      <c r="J3" s="15">
        <v>1</v>
      </c>
      <c r="L3" s="27" t="s">
        <v>116</v>
      </c>
      <c r="M3" t="s">
        <v>127</v>
      </c>
      <c r="N3" t="s">
        <v>126</v>
      </c>
      <c r="O3" t="s">
        <v>124</v>
      </c>
      <c r="P3" t="s">
        <v>125</v>
      </c>
    </row>
    <row r="4" spans="2:16">
      <c r="B4" s="109" t="s">
        <v>421</v>
      </c>
      <c r="C4" s="114" t="s">
        <v>6</v>
      </c>
      <c r="D4" s="54" t="s">
        <v>356</v>
      </c>
      <c r="E4" s="53" t="s">
        <v>32</v>
      </c>
      <c r="F4" s="108" t="s">
        <v>33</v>
      </c>
      <c r="G4" s="15">
        <v>1</v>
      </c>
      <c r="H4" s="15">
        <v>0</v>
      </c>
      <c r="I4" s="15">
        <v>0</v>
      </c>
      <c r="J4" s="15">
        <v>1</v>
      </c>
      <c r="L4" s="28" t="s">
        <v>421</v>
      </c>
      <c r="M4">
        <v>74</v>
      </c>
      <c r="N4">
        <v>12</v>
      </c>
      <c r="O4">
        <v>28</v>
      </c>
      <c r="P4">
        <v>74</v>
      </c>
    </row>
    <row r="5" spans="2:16">
      <c r="B5" s="109" t="s">
        <v>421</v>
      </c>
      <c r="C5" s="114" t="s">
        <v>12</v>
      </c>
      <c r="D5" s="54" t="s">
        <v>31</v>
      </c>
      <c r="E5" s="53" t="s">
        <v>32</v>
      </c>
      <c r="F5" s="108" t="s">
        <v>33</v>
      </c>
      <c r="G5" s="15">
        <v>1</v>
      </c>
      <c r="H5" s="15">
        <v>0</v>
      </c>
      <c r="I5" s="15">
        <v>0</v>
      </c>
      <c r="J5" s="15">
        <v>1</v>
      </c>
      <c r="L5" s="28" t="s">
        <v>422</v>
      </c>
      <c r="M5">
        <v>55</v>
      </c>
      <c r="N5">
        <v>10</v>
      </c>
      <c r="O5">
        <v>17</v>
      </c>
      <c r="P5">
        <v>41</v>
      </c>
    </row>
    <row r="6" spans="2:16">
      <c r="B6" s="109" t="s">
        <v>421</v>
      </c>
      <c r="C6" s="114" t="s">
        <v>376</v>
      </c>
      <c r="D6" s="54" t="s">
        <v>377</v>
      </c>
      <c r="E6" s="53" t="s">
        <v>34</v>
      </c>
      <c r="F6" s="108" t="s">
        <v>38</v>
      </c>
      <c r="G6" s="15">
        <v>0</v>
      </c>
      <c r="H6" s="15">
        <v>0</v>
      </c>
      <c r="I6" s="15">
        <v>1</v>
      </c>
      <c r="J6" s="15">
        <v>0</v>
      </c>
      <c r="L6" s="28" t="s">
        <v>423</v>
      </c>
      <c r="M6">
        <v>54</v>
      </c>
      <c r="N6">
        <v>11</v>
      </c>
      <c r="O6">
        <v>17</v>
      </c>
      <c r="P6">
        <v>36</v>
      </c>
    </row>
    <row r="7" spans="2:16">
      <c r="B7" s="109" t="s">
        <v>421</v>
      </c>
      <c r="C7" s="114" t="s">
        <v>297</v>
      </c>
      <c r="D7" s="54" t="s">
        <v>344</v>
      </c>
      <c r="E7" s="53" t="s">
        <v>34</v>
      </c>
      <c r="F7" s="108" t="s">
        <v>38</v>
      </c>
      <c r="G7" s="15">
        <v>0</v>
      </c>
      <c r="H7" s="15">
        <v>0</v>
      </c>
      <c r="I7" s="15">
        <v>0</v>
      </c>
      <c r="J7" s="15">
        <v>2</v>
      </c>
      <c r="L7" s="28" t="s">
        <v>15</v>
      </c>
      <c r="M7">
        <v>183</v>
      </c>
      <c r="N7">
        <v>33</v>
      </c>
      <c r="O7">
        <v>62</v>
      </c>
      <c r="P7">
        <v>151</v>
      </c>
    </row>
    <row r="8" spans="2:16">
      <c r="B8" s="109" t="s">
        <v>421</v>
      </c>
      <c r="C8" s="114" t="s">
        <v>297</v>
      </c>
      <c r="D8" s="54" t="s">
        <v>386</v>
      </c>
      <c r="E8" s="53" t="s">
        <v>34</v>
      </c>
      <c r="F8" s="108" t="s">
        <v>35</v>
      </c>
      <c r="G8" s="15">
        <v>2</v>
      </c>
      <c r="H8" s="15">
        <v>0</v>
      </c>
      <c r="I8" s="15">
        <v>0</v>
      </c>
      <c r="J8" s="15">
        <v>2</v>
      </c>
    </row>
    <row r="9" spans="2:16">
      <c r="B9" s="109" t="s">
        <v>421</v>
      </c>
      <c r="C9" s="114" t="s">
        <v>297</v>
      </c>
      <c r="D9" s="54" t="s">
        <v>344</v>
      </c>
      <c r="E9" s="53" t="s">
        <v>34</v>
      </c>
      <c r="F9" s="108" t="s">
        <v>35</v>
      </c>
      <c r="G9" s="15">
        <v>1</v>
      </c>
      <c r="H9" s="15">
        <v>0</v>
      </c>
      <c r="I9" s="15">
        <v>0</v>
      </c>
      <c r="J9" s="15">
        <v>1</v>
      </c>
    </row>
    <row r="10" spans="2:16">
      <c r="B10" s="109" t="s">
        <v>421</v>
      </c>
      <c r="C10" s="114" t="s">
        <v>4</v>
      </c>
      <c r="D10" s="54" t="s">
        <v>85</v>
      </c>
      <c r="E10" s="53" t="s">
        <v>303</v>
      </c>
      <c r="F10" s="108" t="s">
        <v>406</v>
      </c>
      <c r="G10" s="15">
        <v>0</v>
      </c>
      <c r="H10" s="15">
        <v>0</v>
      </c>
      <c r="I10" s="15">
        <v>1</v>
      </c>
      <c r="J10" s="15">
        <v>0</v>
      </c>
    </row>
    <row r="11" spans="2:16">
      <c r="B11" s="109" t="s">
        <v>421</v>
      </c>
      <c r="C11" s="114" t="s">
        <v>4</v>
      </c>
      <c r="D11" s="54" t="s">
        <v>85</v>
      </c>
      <c r="E11" s="53" t="s">
        <v>34</v>
      </c>
      <c r="F11" s="108" t="s">
        <v>35</v>
      </c>
      <c r="G11" s="15">
        <v>0</v>
      </c>
      <c r="H11" s="15">
        <v>0</v>
      </c>
      <c r="I11" s="15">
        <v>2</v>
      </c>
      <c r="J11" s="15">
        <v>0</v>
      </c>
    </row>
    <row r="12" spans="2:16">
      <c r="B12" s="109" t="s">
        <v>421</v>
      </c>
      <c r="C12" s="114" t="s">
        <v>4</v>
      </c>
      <c r="D12" s="54" t="s">
        <v>378</v>
      </c>
      <c r="E12" s="53" t="s">
        <v>36</v>
      </c>
      <c r="F12" s="108" t="s">
        <v>33</v>
      </c>
      <c r="G12" s="15">
        <v>1</v>
      </c>
      <c r="H12" s="15">
        <v>0</v>
      </c>
      <c r="I12" s="15">
        <v>0</v>
      </c>
      <c r="J12" s="15">
        <v>1</v>
      </c>
    </row>
    <row r="13" spans="2:16">
      <c r="B13" s="109" t="s">
        <v>421</v>
      </c>
      <c r="C13" s="114" t="s">
        <v>4</v>
      </c>
      <c r="D13" s="54" t="s">
        <v>378</v>
      </c>
      <c r="E13" s="53" t="s">
        <v>34</v>
      </c>
      <c r="F13" s="108" t="s">
        <v>35</v>
      </c>
      <c r="G13" s="15">
        <v>0</v>
      </c>
      <c r="H13" s="15">
        <v>0</v>
      </c>
      <c r="I13" s="15">
        <v>1</v>
      </c>
      <c r="J13" s="15">
        <v>0</v>
      </c>
    </row>
    <row r="14" spans="2:16">
      <c r="B14" s="109" t="s">
        <v>421</v>
      </c>
      <c r="C14" s="114" t="s">
        <v>4</v>
      </c>
      <c r="D14" s="54" t="s">
        <v>345</v>
      </c>
      <c r="E14" s="53" t="s">
        <v>28</v>
      </c>
      <c r="F14" s="108" t="s">
        <v>347</v>
      </c>
      <c r="G14" s="15">
        <v>1</v>
      </c>
      <c r="H14" s="15">
        <v>1</v>
      </c>
      <c r="I14" s="15">
        <v>0</v>
      </c>
      <c r="J14" s="15">
        <v>1</v>
      </c>
      <c r="N14" t="s">
        <v>49</v>
      </c>
      <c r="O14" t="s">
        <v>50</v>
      </c>
    </row>
    <row r="15" spans="2:16">
      <c r="B15" s="109" t="s">
        <v>421</v>
      </c>
      <c r="C15" s="114" t="s">
        <v>4</v>
      </c>
      <c r="D15" s="54" t="s">
        <v>407</v>
      </c>
      <c r="E15" s="53" t="s">
        <v>34</v>
      </c>
      <c r="F15" s="108" t="s">
        <v>38</v>
      </c>
      <c r="G15" s="15">
        <v>1</v>
      </c>
      <c r="H15" s="15">
        <v>0</v>
      </c>
      <c r="I15" s="15">
        <v>0</v>
      </c>
      <c r="J15" s="15">
        <v>1</v>
      </c>
      <c r="N15" t="s">
        <v>23</v>
      </c>
      <c r="O15" t="s">
        <v>51</v>
      </c>
    </row>
    <row r="16" spans="2:16">
      <c r="B16" s="109" t="s">
        <v>421</v>
      </c>
      <c r="C16" s="114" t="s">
        <v>4</v>
      </c>
      <c r="D16" s="54" t="s">
        <v>407</v>
      </c>
      <c r="E16" s="53" t="s">
        <v>34</v>
      </c>
      <c r="F16" s="108" t="s">
        <v>39</v>
      </c>
      <c r="G16" s="15">
        <v>1</v>
      </c>
      <c r="H16" s="15">
        <v>0</v>
      </c>
      <c r="I16" s="15">
        <v>0</v>
      </c>
      <c r="J16" s="15">
        <v>1</v>
      </c>
      <c r="N16" t="s">
        <v>24</v>
      </c>
      <c r="O16" t="s">
        <v>52</v>
      </c>
    </row>
    <row r="17" spans="2:15">
      <c r="B17" s="109" t="s">
        <v>421</v>
      </c>
      <c r="C17" s="114" t="s">
        <v>4</v>
      </c>
      <c r="D17" s="54" t="s">
        <v>345</v>
      </c>
      <c r="E17" s="53" t="s">
        <v>28</v>
      </c>
      <c r="F17" s="108" t="s">
        <v>348</v>
      </c>
      <c r="G17" s="15">
        <v>1</v>
      </c>
      <c r="H17" s="15">
        <v>1</v>
      </c>
      <c r="I17" s="15">
        <v>0</v>
      </c>
      <c r="J17" s="15">
        <v>1</v>
      </c>
      <c r="N17" t="s">
        <v>25</v>
      </c>
      <c r="O17" t="s">
        <v>53</v>
      </c>
    </row>
    <row r="18" spans="2:15" ht="21" customHeight="1">
      <c r="B18" s="109" t="s">
        <v>421</v>
      </c>
      <c r="C18" s="114" t="s">
        <v>4</v>
      </c>
      <c r="D18" s="54" t="s">
        <v>345</v>
      </c>
      <c r="E18" s="53" t="s">
        <v>28</v>
      </c>
      <c r="F18" s="108" t="s">
        <v>346</v>
      </c>
      <c r="G18" s="15">
        <v>1</v>
      </c>
      <c r="H18" s="15">
        <v>1</v>
      </c>
      <c r="I18" s="15">
        <v>0</v>
      </c>
      <c r="J18" s="15">
        <v>1</v>
      </c>
      <c r="N18" t="s">
        <v>26</v>
      </c>
      <c r="O18" t="s">
        <v>17</v>
      </c>
    </row>
    <row r="19" spans="2:15" ht="19.5" customHeight="1">
      <c r="B19" s="109" t="s">
        <v>421</v>
      </c>
      <c r="C19" s="114" t="s">
        <v>4</v>
      </c>
      <c r="D19" s="54" t="s">
        <v>407</v>
      </c>
      <c r="E19" s="53" t="s">
        <v>34</v>
      </c>
      <c r="F19" s="108" t="s">
        <v>35</v>
      </c>
      <c r="G19" s="15">
        <v>0</v>
      </c>
      <c r="H19" s="15">
        <v>0</v>
      </c>
      <c r="I19" s="15">
        <v>0</v>
      </c>
      <c r="J19" s="15">
        <v>0</v>
      </c>
    </row>
    <row r="20" spans="2:15">
      <c r="B20" s="109" t="s">
        <v>421</v>
      </c>
      <c r="C20" s="114" t="s">
        <v>54</v>
      </c>
      <c r="D20" s="54" t="s">
        <v>379</v>
      </c>
      <c r="E20" s="53" t="s">
        <v>34</v>
      </c>
      <c r="F20" s="108" t="s">
        <v>38</v>
      </c>
      <c r="G20" s="15">
        <v>0</v>
      </c>
      <c r="H20" s="15">
        <v>0</v>
      </c>
      <c r="I20" s="15">
        <v>1</v>
      </c>
      <c r="J20" s="15">
        <v>0</v>
      </c>
    </row>
    <row r="21" spans="2:15">
      <c r="B21" s="109" t="s">
        <v>421</v>
      </c>
      <c r="C21" s="114" t="s">
        <v>258</v>
      </c>
      <c r="D21" s="54" t="s">
        <v>408</v>
      </c>
      <c r="E21" s="53" t="s">
        <v>36</v>
      </c>
      <c r="F21" s="108" t="s">
        <v>33</v>
      </c>
      <c r="G21" s="15">
        <v>1</v>
      </c>
      <c r="H21" s="15">
        <v>0</v>
      </c>
      <c r="I21" s="15">
        <v>0</v>
      </c>
      <c r="J21" s="15">
        <v>1</v>
      </c>
    </row>
    <row r="22" spans="2:15">
      <c r="B22" s="109" t="s">
        <v>421</v>
      </c>
      <c r="C22" s="114" t="s">
        <v>258</v>
      </c>
      <c r="D22" s="54" t="s">
        <v>408</v>
      </c>
      <c r="E22" s="53" t="s">
        <v>34</v>
      </c>
      <c r="F22" s="108" t="s">
        <v>44</v>
      </c>
      <c r="G22" s="15">
        <v>1</v>
      </c>
      <c r="H22" s="15">
        <v>0</v>
      </c>
      <c r="I22" s="15">
        <v>0</v>
      </c>
      <c r="J22" s="15">
        <v>1</v>
      </c>
    </row>
    <row r="23" spans="2:15">
      <c r="B23" s="109" t="s">
        <v>421</v>
      </c>
      <c r="C23" s="114" t="s">
        <v>286</v>
      </c>
      <c r="D23" s="54" t="s">
        <v>287</v>
      </c>
      <c r="E23" s="53" t="s">
        <v>28</v>
      </c>
      <c r="F23" s="108" t="s">
        <v>360</v>
      </c>
      <c r="G23" s="15">
        <v>1</v>
      </c>
      <c r="H23" s="15">
        <v>0</v>
      </c>
      <c r="I23" s="15">
        <v>0</v>
      </c>
      <c r="J23" s="15">
        <v>1</v>
      </c>
    </row>
    <row r="24" spans="2:15">
      <c r="B24" s="109" t="s">
        <v>421</v>
      </c>
      <c r="C24" s="114" t="s">
        <v>286</v>
      </c>
      <c r="D24" s="54" t="s">
        <v>287</v>
      </c>
      <c r="E24" s="53" t="s">
        <v>28</v>
      </c>
      <c r="F24" s="108" t="s">
        <v>409</v>
      </c>
      <c r="G24" s="15">
        <v>1</v>
      </c>
      <c r="H24" s="15">
        <v>0</v>
      </c>
      <c r="I24" s="15">
        <v>1</v>
      </c>
      <c r="J24" s="15">
        <v>1</v>
      </c>
    </row>
    <row r="25" spans="2:15">
      <c r="B25" s="109" t="s">
        <v>421</v>
      </c>
      <c r="C25" s="114" t="s">
        <v>5</v>
      </c>
      <c r="D25" s="54" t="s">
        <v>37</v>
      </c>
      <c r="E25" s="53" t="s">
        <v>34</v>
      </c>
      <c r="F25" s="108" t="s">
        <v>38</v>
      </c>
      <c r="G25" s="15">
        <v>0</v>
      </c>
      <c r="H25" s="15">
        <v>0</v>
      </c>
      <c r="I25" s="15">
        <v>1</v>
      </c>
      <c r="J25" s="15">
        <v>0</v>
      </c>
    </row>
    <row r="26" spans="2:15">
      <c r="B26" s="109" t="s">
        <v>421</v>
      </c>
      <c r="C26" s="114" t="s">
        <v>5</v>
      </c>
      <c r="D26" s="54" t="s">
        <v>387</v>
      </c>
      <c r="E26" s="53" t="s">
        <v>34</v>
      </c>
      <c r="F26" s="108" t="s">
        <v>35</v>
      </c>
      <c r="G26" s="15">
        <v>0</v>
      </c>
      <c r="H26" s="15">
        <v>0</v>
      </c>
      <c r="I26" s="15">
        <v>1</v>
      </c>
      <c r="J26" s="15">
        <v>0</v>
      </c>
    </row>
    <row r="27" spans="2:15">
      <c r="B27" s="109" t="s">
        <v>421</v>
      </c>
      <c r="C27" s="114" t="s">
        <v>5</v>
      </c>
      <c r="D27" s="54" t="s">
        <v>388</v>
      </c>
      <c r="E27" s="53" t="s">
        <v>28</v>
      </c>
      <c r="F27" s="108" t="s">
        <v>389</v>
      </c>
      <c r="G27" s="15">
        <v>1</v>
      </c>
      <c r="H27" s="15">
        <v>0</v>
      </c>
      <c r="I27" s="15">
        <v>0</v>
      </c>
      <c r="J27" s="15">
        <v>1</v>
      </c>
    </row>
    <row r="28" spans="2:15">
      <c r="B28" s="109" t="s">
        <v>421</v>
      </c>
      <c r="C28" s="114" t="s">
        <v>5</v>
      </c>
      <c r="D28" s="54" t="s">
        <v>388</v>
      </c>
      <c r="E28" s="53" t="s">
        <v>28</v>
      </c>
      <c r="F28" s="108" t="s">
        <v>390</v>
      </c>
      <c r="G28" s="15">
        <v>1</v>
      </c>
      <c r="H28" s="15">
        <v>0</v>
      </c>
      <c r="I28" s="15">
        <v>1</v>
      </c>
      <c r="J28" s="15">
        <v>1</v>
      </c>
    </row>
    <row r="29" spans="2:15">
      <c r="B29" s="109" t="s">
        <v>421</v>
      </c>
      <c r="C29" s="114" t="s">
        <v>380</v>
      </c>
      <c r="D29" s="54" t="s">
        <v>381</v>
      </c>
      <c r="E29" s="53" t="s">
        <v>34</v>
      </c>
      <c r="F29" s="108" t="s">
        <v>35</v>
      </c>
      <c r="G29" s="15">
        <v>2</v>
      </c>
      <c r="H29" s="15">
        <v>0</v>
      </c>
      <c r="I29" s="15">
        <v>0</v>
      </c>
      <c r="J29" s="15">
        <v>2</v>
      </c>
    </row>
    <row r="30" spans="2:15">
      <c r="B30" s="109" t="s">
        <v>421</v>
      </c>
      <c r="C30" s="114" t="s">
        <v>349</v>
      </c>
      <c r="D30" s="54" t="s">
        <v>391</v>
      </c>
      <c r="E30" s="53" t="s">
        <v>34</v>
      </c>
      <c r="F30" s="108" t="s">
        <v>392</v>
      </c>
      <c r="G30" s="15">
        <v>3</v>
      </c>
      <c r="H30" s="15">
        <v>0</v>
      </c>
      <c r="I30" s="15">
        <v>0</v>
      </c>
      <c r="J30" s="15">
        <v>3</v>
      </c>
    </row>
    <row r="31" spans="2:15">
      <c r="B31" s="109" t="s">
        <v>421</v>
      </c>
      <c r="C31" s="114" t="s">
        <v>349</v>
      </c>
      <c r="D31" s="54" t="s">
        <v>55</v>
      </c>
      <c r="E31" s="53" t="s">
        <v>34</v>
      </c>
      <c r="F31" s="108" t="s">
        <v>35</v>
      </c>
      <c r="G31" s="15">
        <v>1</v>
      </c>
      <c r="H31" s="15">
        <v>0</v>
      </c>
      <c r="I31" s="15">
        <v>0</v>
      </c>
      <c r="J31" s="15">
        <v>1</v>
      </c>
    </row>
    <row r="32" spans="2:15">
      <c r="B32" s="109" t="s">
        <v>421</v>
      </c>
      <c r="C32" s="114" t="s">
        <v>349</v>
      </c>
      <c r="D32" s="54" t="s">
        <v>55</v>
      </c>
      <c r="E32" s="53" t="s">
        <v>34</v>
      </c>
      <c r="F32" s="108" t="s">
        <v>38</v>
      </c>
      <c r="G32" s="15">
        <v>1</v>
      </c>
      <c r="H32" s="15">
        <v>0</v>
      </c>
      <c r="I32" s="15">
        <v>0</v>
      </c>
      <c r="J32" s="15">
        <v>1</v>
      </c>
    </row>
    <row r="33" spans="2:10" ht="29.25">
      <c r="B33" s="109" t="s">
        <v>421</v>
      </c>
      <c r="C33" s="114" t="s">
        <v>241</v>
      </c>
      <c r="D33" s="54" t="s">
        <v>338</v>
      </c>
      <c r="E33" s="53" t="s">
        <v>28</v>
      </c>
      <c r="F33" s="108" t="s">
        <v>339</v>
      </c>
      <c r="G33" s="15">
        <v>0</v>
      </c>
      <c r="H33" s="15">
        <v>1</v>
      </c>
      <c r="I33" s="15">
        <v>0</v>
      </c>
      <c r="J33" s="15">
        <v>0</v>
      </c>
    </row>
    <row r="34" spans="2:10">
      <c r="B34" s="109" t="s">
        <v>421</v>
      </c>
      <c r="C34" s="114" t="s">
        <v>7</v>
      </c>
      <c r="D34" s="54" t="s">
        <v>296</v>
      </c>
      <c r="E34" s="53" t="s">
        <v>32</v>
      </c>
      <c r="F34" s="108" t="s">
        <v>33</v>
      </c>
      <c r="G34" s="15">
        <v>1</v>
      </c>
      <c r="H34" s="15">
        <v>0</v>
      </c>
      <c r="I34" s="15">
        <v>0</v>
      </c>
      <c r="J34" s="15">
        <v>1</v>
      </c>
    </row>
    <row r="35" spans="2:10">
      <c r="B35" s="109" t="s">
        <v>421</v>
      </c>
      <c r="C35" s="114" t="s">
        <v>7</v>
      </c>
      <c r="D35" s="54" t="s">
        <v>296</v>
      </c>
      <c r="E35" s="53" t="s">
        <v>28</v>
      </c>
      <c r="F35" s="108" t="s">
        <v>340</v>
      </c>
      <c r="G35" s="15">
        <v>1</v>
      </c>
      <c r="H35" s="15">
        <v>0</v>
      </c>
      <c r="I35" s="15">
        <v>0</v>
      </c>
      <c r="J35" s="15">
        <v>1</v>
      </c>
    </row>
    <row r="36" spans="2:10">
      <c r="B36" s="109" t="s">
        <v>421</v>
      </c>
      <c r="C36" s="114" t="s">
        <v>7</v>
      </c>
      <c r="D36" s="54" t="s">
        <v>296</v>
      </c>
      <c r="E36" s="53" t="s">
        <v>28</v>
      </c>
      <c r="F36" s="108" t="s">
        <v>341</v>
      </c>
      <c r="G36" s="15">
        <v>1</v>
      </c>
      <c r="H36" s="15">
        <v>0</v>
      </c>
      <c r="I36" s="15">
        <v>0</v>
      </c>
      <c r="J36" s="15">
        <v>1</v>
      </c>
    </row>
    <row r="37" spans="2:10">
      <c r="B37" s="109" t="s">
        <v>421</v>
      </c>
      <c r="C37" s="114" t="s">
        <v>7</v>
      </c>
      <c r="D37" s="54" t="s">
        <v>302</v>
      </c>
      <c r="E37" s="53" t="s">
        <v>34</v>
      </c>
      <c r="F37" s="108" t="s">
        <v>38</v>
      </c>
      <c r="G37" s="15">
        <v>0</v>
      </c>
      <c r="H37" s="15">
        <v>0</v>
      </c>
      <c r="I37" s="15">
        <v>1</v>
      </c>
      <c r="J37" s="15">
        <v>0</v>
      </c>
    </row>
    <row r="38" spans="2:10">
      <c r="B38" s="109" t="s">
        <v>421</v>
      </c>
      <c r="C38" s="114" t="s">
        <v>7</v>
      </c>
      <c r="D38" s="54" t="s">
        <v>331</v>
      </c>
      <c r="E38" s="53" t="s">
        <v>34</v>
      </c>
      <c r="F38" s="108" t="s">
        <v>35</v>
      </c>
      <c r="G38" s="15">
        <v>0</v>
      </c>
      <c r="H38" s="15">
        <v>0</v>
      </c>
      <c r="I38" s="15">
        <v>0</v>
      </c>
      <c r="J38" s="15">
        <v>0</v>
      </c>
    </row>
    <row r="39" spans="2:10">
      <c r="B39" s="109" t="s">
        <v>421</v>
      </c>
      <c r="C39" s="114" t="s">
        <v>240</v>
      </c>
      <c r="D39" s="54" t="s">
        <v>410</v>
      </c>
      <c r="E39" s="53" t="s">
        <v>32</v>
      </c>
      <c r="F39" s="108" t="s">
        <v>33</v>
      </c>
      <c r="G39" s="15">
        <v>1</v>
      </c>
      <c r="H39" s="15">
        <v>0</v>
      </c>
      <c r="I39" s="15">
        <v>0</v>
      </c>
      <c r="J39" s="15">
        <v>1</v>
      </c>
    </row>
    <row r="40" spans="2:10">
      <c r="B40" s="109" t="s">
        <v>421</v>
      </c>
      <c r="C40" s="114" t="s">
        <v>240</v>
      </c>
      <c r="D40" s="54" t="s">
        <v>410</v>
      </c>
      <c r="E40" s="53" t="s">
        <v>28</v>
      </c>
      <c r="F40" s="108" t="s">
        <v>411</v>
      </c>
      <c r="G40" s="15">
        <v>0</v>
      </c>
      <c r="H40" s="15">
        <v>0</v>
      </c>
      <c r="I40" s="15">
        <v>1</v>
      </c>
      <c r="J40" s="15">
        <v>0</v>
      </c>
    </row>
    <row r="41" spans="2:10">
      <c r="B41" s="109" t="s">
        <v>421</v>
      </c>
      <c r="C41" s="114" t="s">
        <v>240</v>
      </c>
      <c r="D41" s="54" t="s">
        <v>410</v>
      </c>
      <c r="E41" s="53" t="s">
        <v>28</v>
      </c>
      <c r="F41" s="108" t="s">
        <v>412</v>
      </c>
      <c r="G41" s="15">
        <v>0</v>
      </c>
      <c r="H41" s="15">
        <v>0</v>
      </c>
      <c r="I41" s="15">
        <v>1</v>
      </c>
      <c r="J41" s="15">
        <v>0</v>
      </c>
    </row>
    <row r="42" spans="2:10">
      <c r="B42" s="109" t="s">
        <v>421</v>
      </c>
      <c r="C42" s="114" t="s">
        <v>240</v>
      </c>
      <c r="D42" s="54" t="s">
        <v>410</v>
      </c>
      <c r="E42" s="53" t="s">
        <v>28</v>
      </c>
      <c r="F42" s="108" t="s">
        <v>413</v>
      </c>
      <c r="G42" s="15">
        <v>1</v>
      </c>
      <c r="H42" s="15">
        <v>0</v>
      </c>
      <c r="I42" s="15">
        <v>0</v>
      </c>
      <c r="J42" s="15">
        <v>1</v>
      </c>
    </row>
    <row r="43" spans="2:10">
      <c r="B43" s="109" t="s">
        <v>421</v>
      </c>
      <c r="C43" s="114" t="s">
        <v>320</v>
      </c>
      <c r="D43" s="54" t="s">
        <v>321</v>
      </c>
      <c r="E43" s="53" t="s">
        <v>34</v>
      </c>
      <c r="F43" s="108" t="s">
        <v>35</v>
      </c>
      <c r="G43" s="15">
        <v>1</v>
      </c>
      <c r="H43" s="15">
        <v>0</v>
      </c>
      <c r="I43" s="15">
        <v>0</v>
      </c>
      <c r="J43" s="15">
        <v>1</v>
      </c>
    </row>
    <row r="44" spans="2:10">
      <c r="B44" s="109" t="s">
        <v>421</v>
      </c>
      <c r="C44" s="114" t="s">
        <v>320</v>
      </c>
      <c r="D44" s="54" t="s">
        <v>321</v>
      </c>
      <c r="E44" s="53" t="s">
        <v>36</v>
      </c>
      <c r="F44" s="108" t="s">
        <v>33</v>
      </c>
      <c r="G44" s="15">
        <v>1</v>
      </c>
      <c r="H44" s="15">
        <v>0</v>
      </c>
      <c r="I44" s="15">
        <v>0</v>
      </c>
      <c r="J44" s="15">
        <v>1</v>
      </c>
    </row>
    <row r="45" spans="2:10">
      <c r="B45" s="109" t="s">
        <v>421</v>
      </c>
      <c r="C45" s="114" t="s">
        <v>121</v>
      </c>
      <c r="D45" s="54" t="s">
        <v>314</v>
      </c>
      <c r="E45" s="53" t="s">
        <v>28</v>
      </c>
      <c r="F45" s="108" t="s">
        <v>363</v>
      </c>
      <c r="G45" s="15">
        <v>2</v>
      </c>
      <c r="H45" s="15">
        <v>0</v>
      </c>
      <c r="I45" s="15">
        <v>0</v>
      </c>
      <c r="J45" s="15">
        <v>2</v>
      </c>
    </row>
    <row r="46" spans="2:10">
      <c r="B46" s="109" t="s">
        <v>421</v>
      </c>
      <c r="C46" s="114" t="s">
        <v>10</v>
      </c>
      <c r="D46" s="54" t="s">
        <v>383</v>
      </c>
      <c r="E46" s="53" t="s">
        <v>34</v>
      </c>
      <c r="F46" s="108" t="s">
        <v>38</v>
      </c>
      <c r="G46" s="15">
        <v>1</v>
      </c>
      <c r="H46" s="15">
        <v>0</v>
      </c>
      <c r="I46" s="15">
        <v>0</v>
      </c>
      <c r="J46" s="15">
        <v>1</v>
      </c>
    </row>
    <row r="47" spans="2:10">
      <c r="B47" s="109" t="s">
        <v>421</v>
      </c>
      <c r="C47" s="114" t="s">
        <v>10</v>
      </c>
      <c r="D47" s="54" t="s">
        <v>383</v>
      </c>
      <c r="E47" s="53" t="s">
        <v>34</v>
      </c>
      <c r="F47" s="108" t="s">
        <v>39</v>
      </c>
      <c r="G47" s="15">
        <v>1</v>
      </c>
      <c r="H47" s="15">
        <v>0</v>
      </c>
      <c r="I47" s="15">
        <v>0</v>
      </c>
      <c r="J47" s="15">
        <v>1</v>
      </c>
    </row>
    <row r="48" spans="2:10">
      <c r="B48" s="109" t="s">
        <v>421</v>
      </c>
      <c r="C48" s="114" t="s">
        <v>10</v>
      </c>
      <c r="D48" s="54" t="s">
        <v>306</v>
      </c>
      <c r="E48" s="53" t="s">
        <v>34</v>
      </c>
      <c r="F48" s="108" t="s">
        <v>35</v>
      </c>
      <c r="G48" s="15">
        <v>1</v>
      </c>
      <c r="H48" s="15">
        <v>0</v>
      </c>
      <c r="I48" s="15">
        <v>0</v>
      </c>
      <c r="J48" s="15">
        <v>1</v>
      </c>
    </row>
    <row r="49" spans="2:10">
      <c r="B49" s="109" t="s">
        <v>421</v>
      </c>
      <c r="C49" s="114" t="s">
        <v>10</v>
      </c>
      <c r="D49" s="54" t="s">
        <v>306</v>
      </c>
      <c r="E49" s="53" t="s">
        <v>34</v>
      </c>
      <c r="F49" s="108" t="s">
        <v>38</v>
      </c>
      <c r="G49" s="15">
        <v>1</v>
      </c>
      <c r="H49" s="15">
        <v>0</v>
      </c>
      <c r="I49" s="15">
        <v>0</v>
      </c>
      <c r="J49" s="15">
        <v>1</v>
      </c>
    </row>
    <row r="50" spans="2:10">
      <c r="B50" s="109" t="s">
        <v>421</v>
      </c>
      <c r="C50" s="114" t="s">
        <v>10</v>
      </c>
      <c r="D50" s="54" t="s">
        <v>306</v>
      </c>
      <c r="E50" s="53" t="s">
        <v>34</v>
      </c>
      <c r="F50" s="108" t="s">
        <v>39</v>
      </c>
      <c r="G50" s="15">
        <v>1</v>
      </c>
      <c r="H50" s="15">
        <v>0</v>
      </c>
      <c r="I50" s="15">
        <v>1</v>
      </c>
      <c r="J50" s="15">
        <v>1</v>
      </c>
    </row>
    <row r="51" spans="2:10">
      <c r="B51" s="109" t="s">
        <v>421</v>
      </c>
      <c r="C51" s="114" t="s">
        <v>10</v>
      </c>
      <c r="D51" s="54" t="s">
        <v>306</v>
      </c>
      <c r="E51" s="53" t="s">
        <v>34</v>
      </c>
      <c r="F51" s="108" t="s">
        <v>44</v>
      </c>
      <c r="G51" s="15">
        <v>1</v>
      </c>
      <c r="H51" s="15">
        <v>0</v>
      </c>
      <c r="I51" s="15">
        <v>0</v>
      </c>
      <c r="J51" s="15">
        <v>1</v>
      </c>
    </row>
    <row r="52" spans="2:10">
      <c r="B52" s="109" t="s">
        <v>421</v>
      </c>
      <c r="C52" s="114" t="s">
        <v>10</v>
      </c>
      <c r="D52" s="54" t="s">
        <v>306</v>
      </c>
      <c r="E52" s="53" t="s">
        <v>34</v>
      </c>
      <c r="F52" s="108" t="s">
        <v>362</v>
      </c>
      <c r="G52" s="15">
        <v>0</v>
      </c>
      <c r="H52" s="15">
        <v>0</v>
      </c>
      <c r="I52" s="15">
        <v>1</v>
      </c>
      <c r="J52" s="15">
        <v>0</v>
      </c>
    </row>
    <row r="53" spans="2:10">
      <c r="B53" s="109" t="s">
        <v>421</v>
      </c>
      <c r="C53" s="114" t="s">
        <v>10</v>
      </c>
      <c r="D53" s="54" t="s">
        <v>306</v>
      </c>
      <c r="E53" s="53" t="s">
        <v>34</v>
      </c>
      <c r="F53" s="108" t="s">
        <v>370</v>
      </c>
      <c r="G53" s="15">
        <v>0</v>
      </c>
      <c r="H53" s="15">
        <v>0</v>
      </c>
      <c r="I53" s="15">
        <v>1</v>
      </c>
      <c r="J53" s="15">
        <v>0</v>
      </c>
    </row>
    <row r="54" spans="2:10">
      <c r="B54" s="109" t="s">
        <v>421</v>
      </c>
      <c r="C54" s="114" t="s">
        <v>10</v>
      </c>
      <c r="D54" s="54" t="s">
        <v>306</v>
      </c>
      <c r="E54" s="53" t="s">
        <v>303</v>
      </c>
      <c r="F54" s="108" t="s">
        <v>304</v>
      </c>
      <c r="G54" s="15">
        <v>1</v>
      </c>
      <c r="H54" s="15">
        <v>0</v>
      </c>
      <c r="I54" s="15">
        <v>0</v>
      </c>
      <c r="J54" s="15">
        <v>1</v>
      </c>
    </row>
    <row r="55" spans="2:10">
      <c r="B55" s="109" t="s">
        <v>421</v>
      </c>
      <c r="C55" s="114" t="s">
        <v>10</v>
      </c>
      <c r="D55" s="54" t="s">
        <v>306</v>
      </c>
      <c r="E55" s="53" t="s">
        <v>36</v>
      </c>
      <c r="F55" s="108" t="s">
        <v>33</v>
      </c>
      <c r="G55" s="15">
        <v>1</v>
      </c>
      <c r="H55" s="15">
        <v>0</v>
      </c>
      <c r="I55" s="15">
        <v>0</v>
      </c>
      <c r="J55" s="15">
        <v>1</v>
      </c>
    </row>
    <row r="56" spans="2:10">
      <c r="B56" s="109" t="s">
        <v>421</v>
      </c>
      <c r="C56" s="114" t="s">
        <v>10</v>
      </c>
      <c r="D56" s="54" t="s">
        <v>350</v>
      </c>
      <c r="E56" s="53" t="s">
        <v>34</v>
      </c>
      <c r="F56" s="108" t="s">
        <v>351</v>
      </c>
      <c r="G56" s="15">
        <v>0</v>
      </c>
      <c r="H56" s="15">
        <v>1</v>
      </c>
      <c r="I56" s="15">
        <v>0</v>
      </c>
      <c r="J56" s="15">
        <v>0</v>
      </c>
    </row>
    <row r="57" spans="2:10">
      <c r="B57" s="109" t="s">
        <v>421</v>
      </c>
      <c r="C57" s="114" t="s">
        <v>384</v>
      </c>
      <c r="D57" s="54" t="s">
        <v>394</v>
      </c>
      <c r="E57" s="53" t="s">
        <v>34</v>
      </c>
      <c r="F57" s="108" t="s">
        <v>35</v>
      </c>
      <c r="G57" s="15">
        <v>0</v>
      </c>
      <c r="H57" s="15">
        <v>0</v>
      </c>
      <c r="I57" s="15">
        <v>1</v>
      </c>
      <c r="J57" s="15">
        <v>0</v>
      </c>
    </row>
    <row r="58" spans="2:10">
      <c r="B58" s="109" t="s">
        <v>421</v>
      </c>
      <c r="C58" s="114" t="s">
        <v>384</v>
      </c>
      <c r="D58" s="54" t="s">
        <v>394</v>
      </c>
      <c r="E58" s="53" t="s">
        <v>34</v>
      </c>
      <c r="F58" s="108" t="s">
        <v>39</v>
      </c>
      <c r="G58" s="15">
        <v>0</v>
      </c>
      <c r="H58" s="15">
        <v>0</v>
      </c>
      <c r="I58" s="15">
        <v>1</v>
      </c>
      <c r="J58" s="15">
        <v>0</v>
      </c>
    </row>
    <row r="59" spans="2:10">
      <c r="B59" s="109" t="s">
        <v>421</v>
      </c>
      <c r="C59" s="114" t="s">
        <v>384</v>
      </c>
      <c r="D59" s="54" t="s">
        <v>414</v>
      </c>
      <c r="E59" s="53" t="s">
        <v>382</v>
      </c>
      <c r="F59" s="108" t="s">
        <v>415</v>
      </c>
      <c r="G59" s="15">
        <v>1</v>
      </c>
      <c r="H59" s="15">
        <v>0</v>
      </c>
      <c r="I59" s="15">
        <v>0</v>
      </c>
      <c r="J59" s="15">
        <v>0</v>
      </c>
    </row>
    <row r="60" spans="2:10">
      <c r="B60" s="109" t="s">
        <v>421</v>
      </c>
      <c r="C60" s="114" t="s">
        <v>384</v>
      </c>
      <c r="D60" s="54" t="s">
        <v>414</v>
      </c>
      <c r="E60" s="53" t="s">
        <v>36</v>
      </c>
      <c r="F60" s="108" t="s">
        <v>33</v>
      </c>
      <c r="G60" s="15">
        <v>2</v>
      </c>
      <c r="H60" s="15">
        <v>0</v>
      </c>
      <c r="I60" s="15">
        <v>0</v>
      </c>
      <c r="J60" s="15">
        <v>2</v>
      </c>
    </row>
    <row r="61" spans="2:10">
      <c r="B61" s="109" t="s">
        <v>421</v>
      </c>
      <c r="C61" s="114" t="s">
        <v>384</v>
      </c>
      <c r="D61" s="54" t="s">
        <v>414</v>
      </c>
      <c r="E61" s="53" t="s">
        <v>34</v>
      </c>
      <c r="F61" s="108" t="s">
        <v>35</v>
      </c>
      <c r="G61" s="15">
        <v>1</v>
      </c>
      <c r="H61" s="15">
        <v>0</v>
      </c>
      <c r="I61" s="15">
        <v>0</v>
      </c>
      <c r="J61" s="15">
        <v>1</v>
      </c>
    </row>
    <row r="62" spans="2:10">
      <c r="B62" s="109" t="s">
        <v>421</v>
      </c>
      <c r="C62" s="114" t="s">
        <v>384</v>
      </c>
      <c r="D62" s="54" t="s">
        <v>414</v>
      </c>
      <c r="E62" s="53" t="s">
        <v>34</v>
      </c>
      <c r="F62" s="108" t="s">
        <v>38</v>
      </c>
      <c r="G62" s="15">
        <v>1</v>
      </c>
      <c r="H62" s="15">
        <v>0</v>
      </c>
      <c r="I62" s="15">
        <v>0</v>
      </c>
      <c r="J62" s="15">
        <v>1</v>
      </c>
    </row>
    <row r="63" spans="2:10">
      <c r="B63" s="109" t="s">
        <v>421</v>
      </c>
      <c r="C63" s="114" t="s">
        <v>384</v>
      </c>
      <c r="D63" s="54" t="s">
        <v>414</v>
      </c>
      <c r="E63" s="53" t="s">
        <v>382</v>
      </c>
      <c r="F63" s="108" t="s">
        <v>416</v>
      </c>
      <c r="G63" s="15">
        <v>1</v>
      </c>
      <c r="H63" s="15">
        <v>0</v>
      </c>
      <c r="I63" s="15">
        <v>1</v>
      </c>
      <c r="J63" s="15">
        <v>1</v>
      </c>
    </row>
    <row r="64" spans="2:10">
      <c r="B64" s="109" t="s">
        <v>421</v>
      </c>
      <c r="C64" s="114" t="s">
        <v>384</v>
      </c>
      <c r="D64" s="54" t="s">
        <v>305</v>
      </c>
      <c r="E64" s="53" t="s">
        <v>28</v>
      </c>
      <c r="F64" s="108" t="s">
        <v>395</v>
      </c>
      <c r="G64" s="15">
        <v>0</v>
      </c>
      <c r="H64" s="15">
        <v>0</v>
      </c>
      <c r="I64" s="15">
        <v>1</v>
      </c>
      <c r="J64" s="15">
        <v>0</v>
      </c>
    </row>
    <row r="65" spans="2:10">
      <c r="B65" s="109" t="s">
        <v>421</v>
      </c>
      <c r="C65" s="114" t="s">
        <v>384</v>
      </c>
      <c r="D65" s="54" t="s">
        <v>417</v>
      </c>
      <c r="E65" s="53" t="s">
        <v>34</v>
      </c>
      <c r="F65" s="108" t="s">
        <v>39</v>
      </c>
      <c r="G65" s="15">
        <v>1</v>
      </c>
      <c r="H65" s="15">
        <v>0</v>
      </c>
      <c r="I65" s="15">
        <v>0</v>
      </c>
      <c r="J65" s="15">
        <v>1</v>
      </c>
    </row>
    <row r="66" spans="2:10">
      <c r="B66" s="109" t="s">
        <v>421</v>
      </c>
      <c r="C66" s="114" t="s">
        <v>384</v>
      </c>
      <c r="D66" s="54" t="s">
        <v>317</v>
      </c>
      <c r="E66" s="53" t="s">
        <v>28</v>
      </c>
      <c r="F66" s="108" t="s">
        <v>318</v>
      </c>
      <c r="G66" s="15">
        <v>1</v>
      </c>
      <c r="H66" s="15">
        <v>0</v>
      </c>
      <c r="I66" s="15">
        <v>0</v>
      </c>
      <c r="J66" s="15">
        <v>1</v>
      </c>
    </row>
    <row r="67" spans="2:10">
      <c r="B67" s="109" t="s">
        <v>421</v>
      </c>
      <c r="C67" s="114" t="s">
        <v>384</v>
      </c>
      <c r="D67" s="54" t="s">
        <v>310</v>
      </c>
      <c r="E67" s="53" t="s">
        <v>34</v>
      </c>
      <c r="F67" s="108" t="s">
        <v>44</v>
      </c>
      <c r="G67" s="15">
        <v>0</v>
      </c>
      <c r="H67" s="15">
        <v>1</v>
      </c>
      <c r="I67" s="15">
        <v>0</v>
      </c>
      <c r="J67" s="15">
        <v>0</v>
      </c>
    </row>
    <row r="68" spans="2:10">
      <c r="B68" s="109" t="s">
        <v>421</v>
      </c>
      <c r="C68" s="114" t="s">
        <v>384</v>
      </c>
      <c r="D68" s="54" t="s">
        <v>305</v>
      </c>
      <c r="E68" s="53" t="s">
        <v>28</v>
      </c>
      <c r="F68" s="108" t="s">
        <v>43</v>
      </c>
      <c r="G68" s="15">
        <v>0</v>
      </c>
      <c r="H68" s="15">
        <v>1</v>
      </c>
      <c r="I68" s="15">
        <v>0</v>
      </c>
      <c r="J68" s="15">
        <v>0</v>
      </c>
    </row>
    <row r="69" spans="2:10">
      <c r="B69" s="109" t="s">
        <v>421</v>
      </c>
      <c r="C69" s="114" t="s">
        <v>8</v>
      </c>
      <c r="D69" s="54" t="s">
        <v>122</v>
      </c>
      <c r="E69" s="53" t="s">
        <v>28</v>
      </c>
      <c r="F69" s="108" t="s">
        <v>123</v>
      </c>
      <c r="G69" s="15">
        <v>3</v>
      </c>
      <c r="H69" s="15">
        <v>0</v>
      </c>
      <c r="I69" s="15">
        <v>1</v>
      </c>
      <c r="J69" s="15">
        <v>2</v>
      </c>
    </row>
    <row r="70" spans="2:10">
      <c r="B70" s="109" t="s">
        <v>421</v>
      </c>
      <c r="C70" s="114" t="s">
        <v>8</v>
      </c>
      <c r="D70" s="54" t="s">
        <v>122</v>
      </c>
      <c r="E70" s="53" t="s">
        <v>28</v>
      </c>
      <c r="F70" s="108" t="s">
        <v>262</v>
      </c>
      <c r="G70" s="15">
        <v>3</v>
      </c>
      <c r="H70" s="15">
        <v>0</v>
      </c>
      <c r="I70" s="15">
        <v>0</v>
      </c>
      <c r="J70" s="15">
        <v>3</v>
      </c>
    </row>
    <row r="71" spans="2:10">
      <c r="B71" s="109" t="s">
        <v>421</v>
      </c>
      <c r="C71" s="114" t="s">
        <v>8</v>
      </c>
      <c r="D71" s="54" t="s">
        <v>364</v>
      </c>
      <c r="E71" s="53" t="s">
        <v>28</v>
      </c>
      <c r="F71" s="108" t="s">
        <v>35</v>
      </c>
      <c r="G71" s="15">
        <v>1</v>
      </c>
      <c r="H71" s="15">
        <v>0</v>
      </c>
      <c r="I71" s="15">
        <v>0</v>
      </c>
      <c r="J71" s="15">
        <v>1</v>
      </c>
    </row>
    <row r="72" spans="2:10">
      <c r="B72" s="109" t="s">
        <v>421</v>
      </c>
      <c r="C72" s="114" t="s">
        <v>8</v>
      </c>
      <c r="D72" s="54" t="s">
        <v>40</v>
      </c>
      <c r="E72" s="53" t="s">
        <v>28</v>
      </c>
      <c r="F72" s="108" t="s">
        <v>35</v>
      </c>
      <c r="G72" s="15">
        <v>1</v>
      </c>
      <c r="H72" s="15">
        <v>0</v>
      </c>
      <c r="I72" s="15">
        <v>0</v>
      </c>
      <c r="J72" s="15">
        <v>1</v>
      </c>
    </row>
    <row r="73" spans="2:10">
      <c r="B73" s="109" t="s">
        <v>421</v>
      </c>
      <c r="C73" s="114" t="s">
        <v>8</v>
      </c>
      <c r="D73" s="54" t="s">
        <v>40</v>
      </c>
      <c r="E73" s="53" t="s">
        <v>28</v>
      </c>
      <c r="F73" s="108" t="s">
        <v>39</v>
      </c>
      <c r="G73" s="15">
        <v>1</v>
      </c>
      <c r="H73" s="15">
        <v>0</v>
      </c>
      <c r="I73" s="15">
        <v>0</v>
      </c>
      <c r="J73" s="15">
        <v>1</v>
      </c>
    </row>
    <row r="74" spans="2:10">
      <c r="B74" s="109" t="s">
        <v>421</v>
      </c>
      <c r="C74" s="114" t="s">
        <v>8</v>
      </c>
      <c r="D74" s="54" t="s">
        <v>41</v>
      </c>
      <c r="E74" s="53" t="s">
        <v>28</v>
      </c>
      <c r="F74" s="108" t="s">
        <v>35</v>
      </c>
      <c r="G74" s="15">
        <v>1</v>
      </c>
      <c r="H74" s="15">
        <v>0</v>
      </c>
      <c r="I74" s="15">
        <v>0</v>
      </c>
      <c r="J74" s="15">
        <v>1</v>
      </c>
    </row>
    <row r="75" spans="2:10">
      <c r="B75" s="109" t="s">
        <v>421</v>
      </c>
      <c r="C75" s="114" t="s">
        <v>8</v>
      </c>
      <c r="D75" s="54" t="s">
        <v>41</v>
      </c>
      <c r="E75" s="53" t="s">
        <v>28</v>
      </c>
      <c r="F75" s="108" t="s">
        <v>38</v>
      </c>
      <c r="G75" s="15">
        <v>2</v>
      </c>
      <c r="H75" s="15">
        <v>1</v>
      </c>
      <c r="I75" s="15">
        <v>1</v>
      </c>
      <c r="J75" s="15">
        <v>2</v>
      </c>
    </row>
    <row r="76" spans="2:10">
      <c r="B76" s="109" t="s">
        <v>421</v>
      </c>
      <c r="C76" s="114" t="s">
        <v>8</v>
      </c>
      <c r="D76" s="54" t="s">
        <v>364</v>
      </c>
      <c r="E76" s="53" t="s">
        <v>28</v>
      </c>
      <c r="F76" s="108" t="s">
        <v>38</v>
      </c>
      <c r="G76" s="15">
        <v>2</v>
      </c>
      <c r="H76" s="15">
        <v>0</v>
      </c>
      <c r="I76" s="15">
        <v>0</v>
      </c>
      <c r="J76" s="15">
        <v>2</v>
      </c>
    </row>
    <row r="77" spans="2:10">
      <c r="B77" s="109" t="s">
        <v>421</v>
      </c>
      <c r="C77" s="114" t="s">
        <v>8</v>
      </c>
      <c r="D77" s="54" t="s">
        <v>40</v>
      </c>
      <c r="E77" s="53" t="s">
        <v>28</v>
      </c>
      <c r="F77" s="108" t="s">
        <v>38</v>
      </c>
      <c r="G77" s="15">
        <v>2</v>
      </c>
      <c r="H77" s="15">
        <v>0</v>
      </c>
      <c r="I77" s="15">
        <v>0</v>
      </c>
      <c r="J77" s="15">
        <v>2</v>
      </c>
    </row>
    <row r="78" spans="2:10" ht="29.25">
      <c r="B78" s="109" t="s">
        <v>421</v>
      </c>
      <c r="C78" s="114" t="s">
        <v>242</v>
      </c>
      <c r="D78" s="54" t="s">
        <v>373</v>
      </c>
      <c r="E78" s="53" t="s">
        <v>28</v>
      </c>
      <c r="F78" s="108" t="s">
        <v>374</v>
      </c>
      <c r="G78" s="15">
        <v>1</v>
      </c>
      <c r="H78" s="15">
        <v>0</v>
      </c>
      <c r="I78" s="15">
        <v>0</v>
      </c>
      <c r="J78" s="15">
        <v>1</v>
      </c>
    </row>
    <row r="79" spans="2:10">
      <c r="B79" s="109" t="s">
        <v>421</v>
      </c>
      <c r="C79" s="114" t="s">
        <v>396</v>
      </c>
      <c r="D79" s="54" t="s">
        <v>418</v>
      </c>
      <c r="E79" s="53" t="s">
        <v>34</v>
      </c>
      <c r="F79" s="108" t="s">
        <v>35</v>
      </c>
      <c r="G79" s="15">
        <v>1</v>
      </c>
      <c r="H79" s="15">
        <v>0</v>
      </c>
      <c r="I79" s="15">
        <v>0</v>
      </c>
      <c r="J79" s="15">
        <v>1</v>
      </c>
    </row>
    <row r="80" spans="2:10">
      <c r="B80" s="109" t="s">
        <v>421</v>
      </c>
      <c r="C80" s="114" t="s">
        <v>14</v>
      </c>
      <c r="D80" s="54" t="s">
        <v>385</v>
      </c>
      <c r="E80" s="53" t="s">
        <v>36</v>
      </c>
      <c r="F80" s="108" t="s">
        <v>33</v>
      </c>
      <c r="G80" s="15">
        <v>0</v>
      </c>
      <c r="H80" s="15">
        <v>0</v>
      </c>
      <c r="I80" s="15">
        <v>1</v>
      </c>
      <c r="J80" s="15">
        <v>0</v>
      </c>
    </row>
    <row r="81" spans="2:10">
      <c r="B81" s="109" t="s">
        <v>421</v>
      </c>
      <c r="C81" s="114" t="s">
        <v>14</v>
      </c>
      <c r="D81" s="54" t="s">
        <v>56</v>
      </c>
      <c r="E81" s="53" t="s">
        <v>34</v>
      </c>
      <c r="F81" s="108" t="s">
        <v>39</v>
      </c>
      <c r="G81" s="15">
        <v>1</v>
      </c>
      <c r="H81" s="15">
        <v>0</v>
      </c>
      <c r="I81" s="15">
        <v>0</v>
      </c>
      <c r="J81" s="15">
        <v>1</v>
      </c>
    </row>
    <row r="82" spans="2:10">
      <c r="B82" s="109" t="s">
        <v>421</v>
      </c>
      <c r="C82" s="114" t="s">
        <v>14</v>
      </c>
      <c r="D82" s="54" t="s">
        <v>399</v>
      </c>
      <c r="E82" s="53" t="s">
        <v>34</v>
      </c>
      <c r="F82" s="108" t="s">
        <v>35</v>
      </c>
      <c r="G82" s="15">
        <v>1</v>
      </c>
      <c r="H82" s="15">
        <v>0</v>
      </c>
      <c r="I82" s="15">
        <v>1</v>
      </c>
      <c r="J82" s="15">
        <v>1</v>
      </c>
    </row>
    <row r="83" spans="2:10">
      <c r="B83" s="109" t="s">
        <v>421</v>
      </c>
      <c r="C83" s="114" t="s">
        <v>14</v>
      </c>
      <c r="D83" s="54" t="s">
        <v>399</v>
      </c>
      <c r="E83" s="53" t="s">
        <v>34</v>
      </c>
      <c r="F83" s="108" t="s">
        <v>38</v>
      </c>
      <c r="G83" s="15">
        <v>1</v>
      </c>
      <c r="H83" s="15">
        <v>0</v>
      </c>
      <c r="I83" s="15">
        <v>0</v>
      </c>
      <c r="J83" s="15">
        <v>1</v>
      </c>
    </row>
    <row r="84" spans="2:10">
      <c r="B84" s="109" t="s">
        <v>421</v>
      </c>
      <c r="C84" s="114" t="s">
        <v>14</v>
      </c>
      <c r="D84" s="54" t="s">
        <v>367</v>
      </c>
      <c r="E84" s="53" t="s">
        <v>34</v>
      </c>
      <c r="F84" s="108" t="s">
        <v>35</v>
      </c>
      <c r="G84" s="15">
        <v>1</v>
      </c>
      <c r="H84" s="15">
        <v>0</v>
      </c>
      <c r="I84" s="15">
        <v>0</v>
      </c>
      <c r="J84" s="15">
        <v>1</v>
      </c>
    </row>
    <row r="85" spans="2:10">
      <c r="B85" s="109" t="s">
        <v>421</v>
      </c>
      <c r="C85" s="114" t="s">
        <v>14</v>
      </c>
      <c r="D85" s="54" t="s">
        <v>367</v>
      </c>
      <c r="E85" s="53" t="s">
        <v>34</v>
      </c>
      <c r="F85" s="108" t="s">
        <v>38</v>
      </c>
      <c r="G85" s="15">
        <v>0</v>
      </c>
      <c r="H85" s="15">
        <v>0</v>
      </c>
      <c r="I85" s="15">
        <v>1</v>
      </c>
      <c r="J85" s="15">
        <v>0</v>
      </c>
    </row>
    <row r="86" spans="2:10">
      <c r="B86" s="109" t="s">
        <v>421</v>
      </c>
      <c r="C86" s="114" t="s">
        <v>14</v>
      </c>
      <c r="D86" s="54" t="s">
        <v>399</v>
      </c>
      <c r="E86" s="53" t="s">
        <v>36</v>
      </c>
      <c r="F86" s="108" t="s">
        <v>33</v>
      </c>
      <c r="G86" s="15">
        <v>1</v>
      </c>
      <c r="H86" s="15">
        <v>0</v>
      </c>
      <c r="I86" s="15">
        <v>0</v>
      </c>
      <c r="J86" s="15">
        <v>1</v>
      </c>
    </row>
    <row r="87" spans="2:10">
      <c r="B87" s="109" t="s">
        <v>421</v>
      </c>
      <c r="C87" s="114" t="s">
        <v>14</v>
      </c>
      <c r="D87" s="54" t="s">
        <v>399</v>
      </c>
      <c r="E87" s="53" t="s">
        <v>397</v>
      </c>
      <c r="F87" s="108" t="s">
        <v>419</v>
      </c>
      <c r="G87" s="15">
        <v>1</v>
      </c>
      <c r="H87" s="15">
        <v>0</v>
      </c>
      <c r="I87" s="15">
        <v>0</v>
      </c>
      <c r="J87" s="15">
        <v>1</v>
      </c>
    </row>
    <row r="88" spans="2:10">
      <c r="B88" s="109" t="s">
        <v>421</v>
      </c>
      <c r="C88" s="114" t="s">
        <v>14</v>
      </c>
      <c r="D88" s="54" t="s">
        <v>399</v>
      </c>
      <c r="E88" s="53" t="s">
        <v>34</v>
      </c>
      <c r="F88" s="108" t="s">
        <v>39</v>
      </c>
      <c r="G88" s="15">
        <v>0</v>
      </c>
      <c r="H88" s="15">
        <v>1</v>
      </c>
      <c r="I88" s="15">
        <v>0</v>
      </c>
      <c r="J88" s="15">
        <v>0</v>
      </c>
    </row>
    <row r="89" spans="2:10">
      <c r="B89" s="109" t="s">
        <v>421</v>
      </c>
      <c r="C89" s="114" t="s">
        <v>14</v>
      </c>
      <c r="D89" s="54" t="s">
        <v>420</v>
      </c>
      <c r="E89" s="53" t="s">
        <v>34</v>
      </c>
      <c r="F89" s="108" t="s">
        <v>35</v>
      </c>
      <c r="G89" s="15">
        <v>0</v>
      </c>
      <c r="H89" s="15">
        <v>1</v>
      </c>
      <c r="I89" s="15">
        <v>0</v>
      </c>
      <c r="J89" s="15">
        <v>0</v>
      </c>
    </row>
    <row r="90" spans="2:10">
      <c r="B90" s="109" t="s">
        <v>421</v>
      </c>
      <c r="C90" s="114" t="s">
        <v>14</v>
      </c>
      <c r="D90" s="54" t="s">
        <v>420</v>
      </c>
      <c r="E90" s="53" t="s">
        <v>34</v>
      </c>
      <c r="F90" s="108" t="s">
        <v>38</v>
      </c>
      <c r="G90" s="15">
        <v>0</v>
      </c>
      <c r="H90" s="15">
        <v>1</v>
      </c>
      <c r="I90" s="15">
        <v>0</v>
      </c>
      <c r="J90" s="15">
        <v>0</v>
      </c>
    </row>
    <row r="91" spans="2:10">
      <c r="B91" s="109" t="s">
        <v>421</v>
      </c>
      <c r="C91" s="114" t="s">
        <v>14</v>
      </c>
      <c r="D91" s="54" t="s">
        <v>420</v>
      </c>
      <c r="E91" s="53" t="s">
        <v>34</v>
      </c>
      <c r="F91" s="108" t="s">
        <v>39</v>
      </c>
      <c r="G91" s="15">
        <v>0</v>
      </c>
      <c r="H91" s="15">
        <v>1</v>
      </c>
      <c r="I91" s="15">
        <v>0</v>
      </c>
      <c r="J91" s="15">
        <v>0</v>
      </c>
    </row>
    <row r="92" spans="2:10">
      <c r="B92" s="109" t="s">
        <v>421</v>
      </c>
      <c r="C92" s="114" t="s">
        <v>57</v>
      </c>
      <c r="D92" s="54" t="s">
        <v>316</v>
      </c>
      <c r="E92" s="53" t="s">
        <v>32</v>
      </c>
      <c r="F92" s="108" t="s">
        <v>33</v>
      </c>
      <c r="G92" s="15">
        <v>0</v>
      </c>
      <c r="H92" s="15">
        <v>0</v>
      </c>
      <c r="I92" s="15">
        <v>1</v>
      </c>
      <c r="J92" s="15">
        <v>0</v>
      </c>
    </row>
    <row r="93" spans="2:10">
      <c r="B93" s="109" t="s">
        <v>421</v>
      </c>
      <c r="C93" s="114" t="s">
        <v>57</v>
      </c>
      <c r="D93" s="54" t="s">
        <v>316</v>
      </c>
      <c r="E93" s="53" t="s">
        <v>28</v>
      </c>
      <c r="F93" s="108" t="s">
        <v>42</v>
      </c>
      <c r="G93" s="15">
        <v>0</v>
      </c>
      <c r="H93" s="15">
        <v>0</v>
      </c>
      <c r="I93" s="15">
        <v>1</v>
      </c>
      <c r="J93" s="15">
        <v>0</v>
      </c>
    </row>
    <row r="94" spans="2:10">
      <c r="B94" s="109" t="s">
        <v>421</v>
      </c>
      <c r="C94" s="114" t="s">
        <v>57</v>
      </c>
      <c r="D94" s="54" t="s">
        <v>316</v>
      </c>
      <c r="E94" s="53" t="s">
        <v>28</v>
      </c>
      <c r="F94" s="108" t="s">
        <v>333</v>
      </c>
      <c r="G94" s="15">
        <v>0</v>
      </c>
      <c r="H94" s="15">
        <v>0</v>
      </c>
      <c r="I94" s="15">
        <v>1</v>
      </c>
      <c r="J94" s="15">
        <v>0</v>
      </c>
    </row>
    <row r="95" spans="2:10">
      <c r="B95" s="109" t="s">
        <v>422</v>
      </c>
      <c r="C95" s="114" t="s">
        <v>355</v>
      </c>
      <c r="D95" s="54" t="s">
        <v>27</v>
      </c>
      <c r="E95" s="53" t="s">
        <v>28</v>
      </c>
      <c r="F95" s="108" t="s">
        <v>29</v>
      </c>
      <c r="G95" s="15">
        <v>1</v>
      </c>
      <c r="H95" s="15">
        <v>0</v>
      </c>
      <c r="I95" s="15">
        <v>0</v>
      </c>
      <c r="J95" s="15">
        <v>0</v>
      </c>
    </row>
    <row r="96" spans="2:10">
      <c r="B96" s="109" t="s">
        <v>422</v>
      </c>
      <c r="C96" s="114" t="s">
        <v>6</v>
      </c>
      <c r="D96" s="54" t="s">
        <v>356</v>
      </c>
      <c r="E96" s="53" t="s">
        <v>32</v>
      </c>
      <c r="F96" s="108" t="s">
        <v>33</v>
      </c>
      <c r="G96" s="15">
        <v>1</v>
      </c>
      <c r="H96" s="15">
        <v>0</v>
      </c>
      <c r="I96" s="15">
        <v>0</v>
      </c>
      <c r="J96" s="15">
        <v>0</v>
      </c>
    </row>
    <row r="97" spans="2:10">
      <c r="B97" s="109" t="s">
        <v>422</v>
      </c>
      <c r="C97" s="114" t="s">
        <v>424</v>
      </c>
      <c r="D97" s="54" t="s">
        <v>425</v>
      </c>
      <c r="E97" s="53" t="s">
        <v>34</v>
      </c>
      <c r="F97" s="108" t="s">
        <v>35</v>
      </c>
      <c r="G97" s="15">
        <v>1</v>
      </c>
      <c r="H97" s="15">
        <v>0</v>
      </c>
      <c r="I97" s="15">
        <v>0</v>
      </c>
      <c r="J97" s="15">
        <v>1</v>
      </c>
    </row>
    <row r="98" spans="2:10">
      <c r="B98" s="109" t="s">
        <v>422</v>
      </c>
      <c r="C98" s="114" t="s">
        <v>424</v>
      </c>
      <c r="D98" s="54" t="s">
        <v>425</v>
      </c>
      <c r="E98" s="53" t="s">
        <v>34</v>
      </c>
      <c r="F98" s="108" t="s">
        <v>38</v>
      </c>
      <c r="G98" s="15">
        <v>1</v>
      </c>
      <c r="H98" s="15">
        <v>0</v>
      </c>
      <c r="I98" s="15">
        <v>0</v>
      </c>
      <c r="J98" s="15">
        <v>1</v>
      </c>
    </row>
    <row r="99" spans="2:10">
      <c r="B99" s="109" t="s">
        <v>422</v>
      </c>
      <c r="C99" s="114" t="s">
        <v>376</v>
      </c>
      <c r="D99" s="54" t="s">
        <v>377</v>
      </c>
      <c r="E99" s="53" t="s">
        <v>34</v>
      </c>
      <c r="F99" s="108" t="s">
        <v>38</v>
      </c>
      <c r="G99" s="15">
        <v>0</v>
      </c>
      <c r="H99" s="15">
        <v>0</v>
      </c>
      <c r="I99" s="15">
        <v>1</v>
      </c>
      <c r="J99" s="15">
        <v>0</v>
      </c>
    </row>
    <row r="100" spans="2:10">
      <c r="B100" s="109" t="s">
        <v>422</v>
      </c>
      <c r="C100" s="114" t="s">
        <v>297</v>
      </c>
      <c r="D100" s="54" t="s">
        <v>344</v>
      </c>
      <c r="E100" s="53" t="s">
        <v>34</v>
      </c>
      <c r="F100" s="108" t="s">
        <v>38</v>
      </c>
      <c r="G100" s="15">
        <v>0</v>
      </c>
      <c r="H100" s="15">
        <v>4</v>
      </c>
      <c r="I100" s="15">
        <v>2</v>
      </c>
      <c r="J100" s="15">
        <v>0</v>
      </c>
    </row>
    <row r="101" spans="2:10">
      <c r="B101" s="109" t="s">
        <v>422</v>
      </c>
      <c r="C101" s="114" t="s">
        <v>4</v>
      </c>
      <c r="D101" s="54" t="s">
        <v>426</v>
      </c>
      <c r="E101" s="53" t="s">
        <v>34</v>
      </c>
      <c r="F101" s="108" t="s">
        <v>39</v>
      </c>
      <c r="G101" s="15">
        <v>0</v>
      </c>
      <c r="H101" s="15">
        <v>0</v>
      </c>
      <c r="I101" s="15">
        <v>2</v>
      </c>
      <c r="J101" s="15">
        <v>0</v>
      </c>
    </row>
    <row r="102" spans="2:10">
      <c r="B102" s="109" t="s">
        <v>422</v>
      </c>
      <c r="C102" s="114" t="s">
        <v>4</v>
      </c>
      <c r="D102" s="54" t="s">
        <v>407</v>
      </c>
      <c r="E102" s="53" t="s">
        <v>34</v>
      </c>
      <c r="F102" s="108" t="s">
        <v>35</v>
      </c>
      <c r="G102" s="15">
        <v>1</v>
      </c>
      <c r="H102" s="15">
        <v>0</v>
      </c>
      <c r="I102" s="15">
        <v>0</v>
      </c>
      <c r="J102" s="15">
        <v>1</v>
      </c>
    </row>
    <row r="103" spans="2:10">
      <c r="B103" s="109" t="s">
        <v>422</v>
      </c>
      <c r="C103" s="114" t="s">
        <v>4</v>
      </c>
      <c r="D103" s="54" t="s">
        <v>378</v>
      </c>
      <c r="E103" s="53" t="s">
        <v>36</v>
      </c>
      <c r="F103" s="108" t="s">
        <v>33</v>
      </c>
      <c r="G103" s="15">
        <v>1</v>
      </c>
      <c r="H103" s="15">
        <v>0</v>
      </c>
      <c r="I103" s="15">
        <v>0</v>
      </c>
      <c r="J103" s="15">
        <v>1</v>
      </c>
    </row>
    <row r="104" spans="2:10">
      <c r="B104" s="109" t="s">
        <v>422</v>
      </c>
      <c r="C104" s="114" t="s">
        <v>4</v>
      </c>
      <c r="D104" s="54" t="s">
        <v>345</v>
      </c>
      <c r="E104" s="53" t="s">
        <v>28</v>
      </c>
      <c r="F104" s="108" t="s">
        <v>347</v>
      </c>
      <c r="G104" s="15">
        <v>2</v>
      </c>
      <c r="H104" s="15">
        <v>0</v>
      </c>
      <c r="I104" s="15">
        <v>0</v>
      </c>
      <c r="J104" s="15">
        <v>2</v>
      </c>
    </row>
    <row r="105" spans="2:10">
      <c r="B105" s="109" t="s">
        <v>422</v>
      </c>
      <c r="C105" s="114" t="s">
        <v>4</v>
      </c>
      <c r="D105" s="54" t="s">
        <v>345</v>
      </c>
      <c r="E105" s="53" t="s">
        <v>28</v>
      </c>
      <c r="F105" s="108" t="s">
        <v>346</v>
      </c>
      <c r="G105" s="15">
        <v>1</v>
      </c>
      <c r="H105" s="15">
        <v>0</v>
      </c>
      <c r="I105" s="15">
        <v>0</v>
      </c>
      <c r="J105" s="15">
        <v>1</v>
      </c>
    </row>
    <row r="106" spans="2:10">
      <c r="B106" s="109" t="s">
        <v>422</v>
      </c>
      <c r="C106" s="114" t="s">
        <v>4</v>
      </c>
      <c r="D106" s="54" t="s">
        <v>327</v>
      </c>
      <c r="E106" s="53" t="s">
        <v>28</v>
      </c>
      <c r="F106" s="108" t="s">
        <v>328</v>
      </c>
      <c r="G106" s="15">
        <v>1</v>
      </c>
      <c r="H106" s="15">
        <v>0</v>
      </c>
      <c r="I106" s="15">
        <v>0</v>
      </c>
      <c r="J106" s="15">
        <v>1</v>
      </c>
    </row>
    <row r="107" spans="2:10">
      <c r="B107" s="109" t="s">
        <v>422</v>
      </c>
      <c r="C107" s="114" t="s">
        <v>4</v>
      </c>
      <c r="D107" s="54" t="s">
        <v>327</v>
      </c>
      <c r="E107" s="53" t="s">
        <v>28</v>
      </c>
      <c r="F107" s="108" t="s">
        <v>329</v>
      </c>
      <c r="G107" s="15">
        <v>1</v>
      </c>
      <c r="H107" s="15">
        <v>0</v>
      </c>
      <c r="I107" s="15">
        <v>0</v>
      </c>
      <c r="J107" s="15">
        <v>1</v>
      </c>
    </row>
    <row r="108" spans="2:10">
      <c r="B108" s="109" t="s">
        <v>422</v>
      </c>
      <c r="C108" s="114" t="s">
        <v>4</v>
      </c>
      <c r="D108" s="54" t="s">
        <v>327</v>
      </c>
      <c r="E108" s="53" t="s">
        <v>28</v>
      </c>
      <c r="F108" s="108" t="s">
        <v>330</v>
      </c>
      <c r="G108" s="15">
        <v>1</v>
      </c>
      <c r="H108" s="15">
        <v>0</v>
      </c>
      <c r="I108" s="15">
        <v>0</v>
      </c>
      <c r="J108" s="15">
        <v>1</v>
      </c>
    </row>
    <row r="109" spans="2:10">
      <c r="B109" s="109" t="s">
        <v>422</v>
      </c>
      <c r="C109" s="114" t="s">
        <v>4</v>
      </c>
      <c r="D109" s="54" t="s">
        <v>85</v>
      </c>
      <c r="E109" s="53" t="s">
        <v>34</v>
      </c>
      <c r="F109" s="108" t="s">
        <v>35</v>
      </c>
      <c r="G109" s="15">
        <v>0</v>
      </c>
      <c r="H109" s="15">
        <v>1</v>
      </c>
      <c r="I109" s="15">
        <v>0</v>
      </c>
      <c r="J109" s="15">
        <v>0</v>
      </c>
    </row>
    <row r="110" spans="2:10">
      <c r="B110" s="109" t="s">
        <v>422</v>
      </c>
      <c r="C110" s="114" t="s">
        <v>286</v>
      </c>
      <c r="D110" s="54" t="s">
        <v>287</v>
      </c>
      <c r="E110" s="53" t="s">
        <v>28</v>
      </c>
      <c r="F110" s="108" t="s">
        <v>427</v>
      </c>
      <c r="G110" s="15">
        <v>1</v>
      </c>
      <c r="H110" s="15">
        <v>0</v>
      </c>
      <c r="I110" s="15">
        <v>1</v>
      </c>
      <c r="J110" s="15">
        <v>1</v>
      </c>
    </row>
    <row r="111" spans="2:10">
      <c r="B111" s="109" t="s">
        <v>422</v>
      </c>
      <c r="C111" s="114" t="s">
        <v>286</v>
      </c>
      <c r="D111" s="54" t="s">
        <v>287</v>
      </c>
      <c r="E111" s="53" t="s">
        <v>28</v>
      </c>
      <c r="F111" s="108" t="s">
        <v>409</v>
      </c>
      <c r="G111" s="15">
        <v>1</v>
      </c>
      <c r="H111" s="15">
        <v>0</v>
      </c>
      <c r="I111" s="15">
        <v>1</v>
      </c>
      <c r="J111" s="15">
        <v>1</v>
      </c>
    </row>
    <row r="112" spans="2:10">
      <c r="B112" s="109" t="s">
        <v>422</v>
      </c>
      <c r="C112" s="114" t="s">
        <v>5</v>
      </c>
      <c r="D112" s="54" t="s">
        <v>387</v>
      </c>
      <c r="E112" s="53" t="s">
        <v>34</v>
      </c>
      <c r="F112" s="108" t="s">
        <v>38</v>
      </c>
      <c r="G112" s="15">
        <v>0</v>
      </c>
      <c r="H112" s="15">
        <v>0</v>
      </c>
      <c r="I112" s="15">
        <v>1</v>
      </c>
      <c r="J112" s="15">
        <v>0</v>
      </c>
    </row>
    <row r="113" spans="2:10">
      <c r="B113" s="109" t="s">
        <v>422</v>
      </c>
      <c r="C113" s="114" t="s">
        <v>380</v>
      </c>
      <c r="D113" s="54" t="s">
        <v>381</v>
      </c>
      <c r="E113" s="53" t="s">
        <v>34</v>
      </c>
      <c r="F113" s="108" t="s">
        <v>35</v>
      </c>
      <c r="G113" s="15">
        <v>2</v>
      </c>
      <c r="H113" s="15">
        <v>0</v>
      </c>
      <c r="I113" s="15">
        <v>0</v>
      </c>
      <c r="J113" s="15">
        <v>2</v>
      </c>
    </row>
    <row r="114" spans="2:10">
      <c r="B114" s="109" t="s">
        <v>422</v>
      </c>
      <c r="C114" s="114" t="s">
        <v>349</v>
      </c>
      <c r="D114" s="54" t="s">
        <v>55</v>
      </c>
      <c r="E114" s="53" t="s">
        <v>36</v>
      </c>
      <c r="F114" s="108" t="s">
        <v>33</v>
      </c>
      <c r="G114" s="15">
        <v>1</v>
      </c>
      <c r="H114" s="15">
        <v>0</v>
      </c>
      <c r="I114" s="15">
        <v>0</v>
      </c>
      <c r="J114" s="15">
        <v>1</v>
      </c>
    </row>
    <row r="115" spans="2:10">
      <c r="B115" s="109" t="s">
        <v>422</v>
      </c>
      <c r="C115" s="114" t="s">
        <v>349</v>
      </c>
      <c r="D115" s="54" t="s">
        <v>391</v>
      </c>
      <c r="E115" s="53" t="s">
        <v>36</v>
      </c>
      <c r="F115" s="108" t="s">
        <v>33</v>
      </c>
      <c r="G115" s="15">
        <v>1</v>
      </c>
      <c r="H115" s="15">
        <v>0</v>
      </c>
      <c r="I115" s="15">
        <v>0</v>
      </c>
      <c r="J115" s="15">
        <v>1</v>
      </c>
    </row>
    <row r="116" spans="2:10">
      <c r="B116" s="109" t="s">
        <v>422</v>
      </c>
      <c r="C116" s="114" t="s">
        <v>241</v>
      </c>
      <c r="D116" s="54" t="s">
        <v>311</v>
      </c>
      <c r="E116" s="53" t="s">
        <v>28</v>
      </c>
      <c r="F116" s="108" t="s">
        <v>312</v>
      </c>
      <c r="G116" s="15">
        <v>1</v>
      </c>
      <c r="H116" s="15">
        <v>0</v>
      </c>
      <c r="I116" s="15">
        <v>1</v>
      </c>
      <c r="J116" s="15">
        <v>1</v>
      </c>
    </row>
    <row r="117" spans="2:10">
      <c r="B117" s="109" t="s">
        <v>422</v>
      </c>
      <c r="C117" s="114" t="s">
        <v>7</v>
      </c>
      <c r="D117" s="54" t="s">
        <v>342</v>
      </c>
      <c r="E117" s="53" t="s">
        <v>428</v>
      </c>
      <c r="F117" s="108" t="s">
        <v>429</v>
      </c>
      <c r="G117" s="15">
        <v>0</v>
      </c>
      <c r="H117" s="15">
        <v>0</v>
      </c>
      <c r="I117" s="15">
        <v>4</v>
      </c>
      <c r="J117" s="15">
        <v>0</v>
      </c>
    </row>
    <row r="118" spans="2:10">
      <c r="B118" s="109" t="s">
        <v>422</v>
      </c>
      <c r="C118" s="114" t="s">
        <v>7</v>
      </c>
      <c r="D118" s="54" t="s">
        <v>342</v>
      </c>
      <c r="E118" s="53" t="s">
        <v>32</v>
      </c>
      <c r="F118" s="108" t="s">
        <v>33</v>
      </c>
      <c r="G118" s="15">
        <v>1</v>
      </c>
      <c r="H118" s="15">
        <v>0</v>
      </c>
      <c r="I118" s="15">
        <v>0</v>
      </c>
      <c r="J118" s="15">
        <v>0</v>
      </c>
    </row>
    <row r="119" spans="2:10">
      <c r="B119" s="109" t="s">
        <v>422</v>
      </c>
      <c r="C119" s="114" t="s">
        <v>7</v>
      </c>
      <c r="D119" s="54" t="s">
        <v>342</v>
      </c>
      <c r="E119" s="53" t="s">
        <v>28</v>
      </c>
      <c r="F119" s="108" t="s">
        <v>42</v>
      </c>
      <c r="G119" s="15">
        <v>1</v>
      </c>
      <c r="H119" s="15">
        <v>0</v>
      </c>
      <c r="I119" s="15">
        <v>0</v>
      </c>
      <c r="J119" s="15">
        <v>0</v>
      </c>
    </row>
    <row r="120" spans="2:10">
      <c r="B120" s="109" t="s">
        <v>422</v>
      </c>
      <c r="C120" s="114" t="s">
        <v>7</v>
      </c>
      <c r="D120" s="54" t="s">
        <v>342</v>
      </c>
      <c r="E120" s="53" t="s">
        <v>28</v>
      </c>
      <c r="F120" s="108" t="s">
        <v>333</v>
      </c>
      <c r="G120" s="15">
        <v>1</v>
      </c>
      <c r="H120" s="15">
        <v>0</v>
      </c>
      <c r="I120" s="15">
        <v>0</v>
      </c>
      <c r="J120" s="15">
        <v>0</v>
      </c>
    </row>
    <row r="121" spans="2:10">
      <c r="B121" s="109" t="s">
        <v>422</v>
      </c>
      <c r="C121" s="114" t="s">
        <v>7</v>
      </c>
      <c r="D121" s="54" t="s">
        <v>342</v>
      </c>
      <c r="E121" s="53" t="s">
        <v>28</v>
      </c>
      <c r="F121" s="108" t="s">
        <v>43</v>
      </c>
      <c r="G121" s="15">
        <v>1</v>
      </c>
      <c r="H121" s="15">
        <v>0</v>
      </c>
      <c r="I121" s="15">
        <v>0</v>
      </c>
      <c r="J121" s="15">
        <v>0</v>
      </c>
    </row>
    <row r="122" spans="2:10">
      <c r="B122" s="109" t="s">
        <v>422</v>
      </c>
      <c r="C122" s="114" t="s">
        <v>11</v>
      </c>
      <c r="D122" s="54" t="s">
        <v>430</v>
      </c>
      <c r="E122" s="53" t="s">
        <v>34</v>
      </c>
      <c r="F122" s="108" t="s">
        <v>35</v>
      </c>
      <c r="G122" s="15">
        <v>1</v>
      </c>
      <c r="H122" s="15">
        <v>0</v>
      </c>
      <c r="I122" s="15">
        <v>0</v>
      </c>
      <c r="J122" s="15">
        <v>1</v>
      </c>
    </row>
    <row r="123" spans="2:10">
      <c r="B123" s="109" t="s">
        <v>422</v>
      </c>
      <c r="C123" s="114" t="s">
        <v>11</v>
      </c>
      <c r="D123" s="54" t="s">
        <v>430</v>
      </c>
      <c r="E123" s="53" t="s">
        <v>34</v>
      </c>
      <c r="F123" s="108" t="s">
        <v>38</v>
      </c>
      <c r="G123" s="15">
        <v>1</v>
      </c>
      <c r="H123" s="15">
        <v>0</v>
      </c>
      <c r="I123" s="15">
        <v>0</v>
      </c>
      <c r="J123" s="15">
        <v>1</v>
      </c>
    </row>
    <row r="124" spans="2:10">
      <c r="B124" s="109" t="s">
        <v>422</v>
      </c>
      <c r="C124" s="114" t="s">
        <v>11</v>
      </c>
      <c r="D124" s="54" t="s">
        <v>430</v>
      </c>
      <c r="E124" s="53" t="s">
        <v>34</v>
      </c>
      <c r="F124" s="108" t="s">
        <v>39</v>
      </c>
      <c r="G124" s="15">
        <v>1</v>
      </c>
      <c r="H124" s="15">
        <v>0</v>
      </c>
      <c r="I124" s="15">
        <v>0</v>
      </c>
      <c r="J124" s="15">
        <v>1</v>
      </c>
    </row>
    <row r="125" spans="2:10">
      <c r="B125" s="109" t="s">
        <v>422</v>
      </c>
      <c r="C125" s="114" t="s">
        <v>11</v>
      </c>
      <c r="D125" s="54" t="s">
        <v>266</v>
      </c>
      <c r="E125" s="53" t="s">
        <v>28</v>
      </c>
      <c r="F125" s="108" t="s">
        <v>393</v>
      </c>
      <c r="G125" s="15">
        <v>1</v>
      </c>
      <c r="H125" s="15">
        <v>0</v>
      </c>
      <c r="I125" s="15">
        <v>0</v>
      </c>
      <c r="J125" s="15">
        <v>1</v>
      </c>
    </row>
    <row r="126" spans="2:10">
      <c r="B126" s="109" t="s">
        <v>422</v>
      </c>
      <c r="C126" s="114" t="s">
        <v>11</v>
      </c>
      <c r="D126" s="54" t="s">
        <v>266</v>
      </c>
      <c r="E126" s="53" t="s">
        <v>28</v>
      </c>
      <c r="F126" s="108" t="s">
        <v>43</v>
      </c>
      <c r="G126" s="15">
        <v>1</v>
      </c>
      <c r="H126" s="15">
        <v>0</v>
      </c>
      <c r="I126" s="15">
        <v>0</v>
      </c>
      <c r="J126" s="15">
        <v>1</v>
      </c>
    </row>
    <row r="127" spans="2:10">
      <c r="B127" s="109" t="s">
        <v>422</v>
      </c>
      <c r="C127" s="114" t="s">
        <v>11</v>
      </c>
      <c r="D127" s="54" t="s">
        <v>343</v>
      </c>
      <c r="E127" s="53" t="s">
        <v>36</v>
      </c>
      <c r="F127" s="108" t="s">
        <v>33</v>
      </c>
      <c r="G127" s="15">
        <v>1</v>
      </c>
      <c r="H127" s="15">
        <v>0</v>
      </c>
      <c r="I127" s="15">
        <v>0</v>
      </c>
      <c r="J127" s="15">
        <v>1</v>
      </c>
    </row>
    <row r="128" spans="2:10">
      <c r="B128" s="109" t="s">
        <v>422</v>
      </c>
      <c r="C128" s="114" t="s">
        <v>323</v>
      </c>
      <c r="D128" s="54" t="s">
        <v>324</v>
      </c>
      <c r="E128" s="53" t="s">
        <v>309</v>
      </c>
      <c r="F128" s="108" t="s">
        <v>33</v>
      </c>
      <c r="G128" s="15">
        <v>0</v>
      </c>
      <c r="H128" s="15">
        <v>1</v>
      </c>
      <c r="I128" s="15">
        <v>0</v>
      </c>
      <c r="J128" s="15">
        <v>0</v>
      </c>
    </row>
    <row r="129" spans="2:10">
      <c r="B129" s="109" t="s">
        <v>422</v>
      </c>
      <c r="C129" s="114" t="s">
        <v>332</v>
      </c>
      <c r="D129" s="54" t="s">
        <v>332</v>
      </c>
      <c r="E129" s="53" t="s">
        <v>34</v>
      </c>
      <c r="F129" s="108" t="s">
        <v>431</v>
      </c>
      <c r="G129" s="15">
        <v>1</v>
      </c>
      <c r="H129" s="15">
        <v>0</v>
      </c>
      <c r="I129" s="15">
        <v>0</v>
      </c>
      <c r="J129" s="15">
        <v>1</v>
      </c>
    </row>
    <row r="130" spans="2:10">
      <c r="B130" s="109" t="s">
        <v>422</v>
      </c>
      <c r="C130" s="114" t="s">
        <v>10</v>
      </c>
      <c r="D130" s="54" t="s">
        <v>350</v>
      </c>
      <c r="E130" s="53" t="s">
        <v>34</v>
      </c>
      <c r="F130" s="108" t="s">
        <v>351</v>
      </c>
      <c r="G130" s="15">
        <v>1</v>
      </c>
      <c r="H130" s="15">
        <v>0</v>
      </c>
      <c r="I130" s="15">
        <v>0</v>
      </c>
      <c r="J130" s="15">
        <v>0</v>
      </c>
    </row>
    <row r="131" spans="2:10">
      <c r="B131" s="109" t="s">
        <v>422</v>
      </c>
      <c r="C131" s="114" t="s">
        <v>10</v>
      </c>
      <c r="D131" s="54" t="s">
        <v>306</v>
      </c>
      <c r="E131" s="53" t="s">
        <v>34</v>
      </c>
      <c r="F131" s="108" t="s">
        <v>39</v>
      </c>
      <c r="G131" s="15">
        <v>1</v>
      </c>
      <c r="H131" s="15">
        <v>1</v>
      </c>
      <c r="I131" s="15">
        <v>0</v>
      </c>
      <c r="J131" s="15">
        <v>1</v>
      </c>
    </row>
    <row r="132" spans="2:10">
      <c r="B132" s="109" t="s">
        <v>422</v>
      </c>
      <c r="C132" s="114" t="s">
        <v>10</v>
      </c>
      <c r="D132" s="54" t="s">
        <v>306</v>
      </c>
      <c r="E132" s="53" t="s">
        <v>34</v>
      </c>
      <c r="F132" s="108" t="s">
        <v>44</v>
      </c>
      <c r="G132" s="15">
        <v>1</v>
      </c>
      <c r="H132" s="15">
        <v>2</v>
      </c>
      <c r="I132" s="15">
        <v>0</v>
      </c>
      <c r="J132" s="15">
        <v>0</v>
      </c>
    </row>
    <row r="133" spans="2:10">
      <c r="B133" s="109" t="s">
        <v>422</v>
      </c>
      <c r="C133" s="114" t="s">
        <v>10</v>
      </c>
      <c r="D133" s="54" t="s">
        <v>306</v>
      </c>
      <c r="E133" s="53" t="s">
        <v>34</v>
      </c>
      <c r="F133" s="108" t="s">
        <v>362</v>
      </c>
      <c r="G133" s="15">
        <v>1</v>
      </c>
      <c r="H133" s="15">
        <v>0</v>
      </c>
      <c r="I133" s="15">
        <v>0</v>
      </c>
      <c r="J133" s="15">
        <v>1</v>
      </c>
    </row>
    <row r="134" spans="2:10">
      <c r="B134" s="109" t="s">
        <v>422</v>
      </c>
      <c r="C134" s="114" t="s">
        <v>10</v>
      </c>
      <c r="D134" s="54" t="s">
        <v>306</v>
      </c>
      <c r="E134" s="53" t="s">
        <v>34</v>
      </c>
      <c r="F134" s="108" t="s">
        <v>370</v>
      </c>
      <c r="G134" s="15">
        <v>1</v>
      </c>
      <c r="H134" s="15">
        <v>0</v>
      </c>
      <c r="I134" s="15">
        <v>0</v>
      </c>
      <c r="J134" s="15">
        <v>1</v>
      </c>
    </row>
    <row r="135" spans="2:10">
      <c r="B135" s="109" t="s">
        <v>422</v>
      </c>
      <c r="C135" s="114" t="s">
        <v>10</v>
      </c>
      <c r="D135" s="54" t="s">
        <v>306</v>
      </c>
      <c r="E135" s="53" t="s">
        <v>303</v>
      </c>
      <c r="F135" s="108" t="s">
        <v>304</v>
      </c>
      <c r="G135" s="15">
        <v>1</v>
      </c>
      <c r="H135" s="15">
        <v>0</v>
      </c>
      <c r="I135" s="15">
        <v>0</v>
      </c>
      <c r="J135" s="15">
        <v>1</v>
      </c>
    </row>
    <row r="136" spans="2:10">
      <c r="B136" s="109" t="s">
        <v>422</v>
      </c>
      <c r="C136" s="114" t="s">
        <v>10</v>
      </c>
      <c r="D136" s="54" t="s">
        <v>264</v>
      </c>
      <c r="E136" s="53" t="s">
        <v>34</v>
      </c>
      <c r="F136" s="108" t="s">
        <v>352</v>
      </c>
      <c r="G136" s="15">
        <v>0</v>
      </c>
      <c r="H136" s="15">
        <v>1</v>
      </c>
      <c r="I136" s="15">
        <v>0</v>
      </c>
      <c r="J136" s="15">
        <v>0</v>
      </c>
    </row>
    <row r="137" spans="2:10">
      <c r="B137" s="109" t="s">
        <v>422</v>
      </c>
      <c r="C137" s="114" t="s">
        <v>384</v>
      </c>
      <c r="D137" s="54" t="s">
        <v>372</v>
      </c>
      <c r="E137" s="53" t="s">
        <v>36</v>
      </c>
      <c r="F137" s="108" t="s">
        <v>33</v>
      </c>
      <c r="G137" s="15">
        <v>1</v>
      </c>
      <c r="H137" s="15">
        <v>0</v>
      </c>
      <c r="I137" s="15">
        <v>1</v>
      </c>
      <c r="J137" s="15">
        <v>1</v>
      </c>
    </row>
    <row r="138" spans="2:10">
      <c r="B138" s="109" t="s">
        <v>422</v>
      </c>
      <c r="C138" s="114" t="s">
        <v>384</v>
      </c>
      <c r="D138" s="54" t="s">
        <v>372</v>
      </c>
      <c r="E138" s="53" t="s">
        <v>382</v>
      </c>
      <c r="F138" s="108" t="s">
        <v>432</v>
      </c>
      <c r="G138" s="15">
        <v>0</v>
      </c>
      <c r="H138" s="15">
        <v>0</v>
      </c>
      <c r="I138" s="15">
        <v>2</v>
      </c>
      <c r="J138" s="15">
        <v>0</v>
      </c>
    </row>
    <row r="139" spans="2:10">
      <c r="B139" s="109" t="s">
        <v>422</v>
      </c>
      <c r="C139" s="114" t="s">
        <v>384</v>
      </c>
      <c r="D139" s="54" t="s">
        <v>305</v>
      </c>
      <c r="E139" s="53" t="s">
        <v>28</v>
      </c>
      <c r="F139" s="108" t="s">
        <v>43</v>
      </c>
      <c r="G139" s="15">
        <v>1</v>
      </c>
      <c r="H139" s="15">
        <v>0</v>
      </c>
      <c r="I139" s="15">
        <v>0</v>
      </c>
      <c r="J139" s="15">
        <v>1</v>
      </c>
    </row>
    <row r="140" spans="2:10">
      <c r="B140" s="109" t="s">
        <v>422</v>
      </c>
      <c r="C140" s="114" t="s">
        <v>8</v>
      </c>
      <c r="D140" s="54" t="s">
        <v>122</v>
      </c>
      <c r="E140" s="53" t="s">
        <v>28</v>
      </c>
      <c r="F140" s="108" t="s">
        <v>123</v>
      </c>
      <c r="G140" s="15">
        <v>2</v>
      </c>
      <c r="H140" s="15">
        <v>0</v>
      </c>
      <c r="I140" s="15">
        <v>0</v>
      </c>
      <c r="J140" s="15">
        <v>2</v>
      </c>
    </row>
    <row r="141" spans="2:10">
      <c r="B141" s="109" t="s">
        <v>422</v>
      </c>
      <c r="C141" s="114" t="s">
        <v>8</v>
      </c>
      <c r="D141" s="54" t="s">
        <v>122</v>
      </c>
      <c r="E141" s="53" t="s">
        <v>28</v>
      </c>
      <c r="F141" s="108" t="s">
        <v>262</v>
      </c>
      <c r="G141" s="15">
        <v>1</v>
      </c>
      <c r="H141" s="15">
        <v>0</v>
      </c>
      <c r="I141" s="15">
        <v>0</v>
      </c>
      <c r="J141" s="15">
        <v>1</v>
      </c>
    </row>
    <row r="142" spans="2:10">
      <c r="B142" s="109" t="s">
        <v>422</v>
      </c>
      <c r="C142" s="114" t="s">
        <v>8</v>
      </c>
      <c r="D142" s="54" t="s">
        <v>364</v>
      </c>
      <c r="E142" s="53" t="s">
        <v>28</v>
      </c>
      <c r="F142" s="108" t="s">
        <v>35</v>
      </c>
      <c r="G142" s="15">
        <v>0</v>
      </c>
      <c r="H142" s="15">
        <v>0</v>
      </c>
      <c r="I142" s="15">
        <v>0</v>
      </c>
      <c r="J142" s="15">
        <v>0</v>
      </c>
    </row>
    <row r="143" spans="2:10">
      <c r="B143" s="109" t="s">
        <v>422</v>
      </c>
      <c r="C143" s="114" t="s">
        <v>8</v>
      </c>
      <c r="D143" s="54" t="s">
        <v>364</v>
      </c>
      <c r="E143" s="53" t="s">
        <v>28</v>
      </c>
      <c r="F143" s="108" t="s">
        <v>38</v>
      </c>
      <c r="G143" s="15">
        <v>1</v>
      </c>
      <c r="H143" s="15">
        <v>0</v>
      </c>
      <c r="I143" s="15">
        <v>0</v>
      </c>
      <c r="J143" s="15">
        <v>1</v>
      </c>
    </row>
    <row r="144" spans="2:10">
      <c r="B144" s="109" t="s">
        <v>422</v>
      </c>
      <c r="C144" s="114" t="s">
        <v>8</v>
      </c>
      <c r="D144" s="54" t="s">
        <v>40</v>
      </c>
      <c r="E144" s="53" t="s">
        <v>28</v>
      </c>
      <c r="F144" s="108" t="s">
        <v>35</v>
      </c>
      <c r="G144" s="15">
        <v>1</v>
      </c>
      <c r="H144" s="15">
        <v>0</v>
      </c>
      <c r="I144" s="15">
        <v>0</v>
      </c>
      <c r="J144" s="15">
        <v>1</v>
      </c>
    </row>
    <row r="145" spans="2:10">
      <c r="B145" s="109" t="s">
        <v>422</v>
      </c>
      <c r="C145" s="114" t="s">
        <v>8</v>
      </c>
      <c r="D145" s="54" t="s">
        <v>40</v>
      </c>
      <c r="E145" s="53" t="s">
        <v>28</v>
      </c>
      <c r="F145" s="108" t="s">
        <v>38</v>
      </c>
      <c r="G145" s="15">
        <v>1</v>
      </c>
      <c r="H145" s="15">
        <v>0</v>
      </c>
      <c r="I145" s="15">
        <v>0</v>
      </c>
      <c r="J145" s="15">
        <v>1</v>
      </c>
    </row>
    <row r="146" spans="2:10">
      <c r="B146" s="109" t="s">
        <v>422</v>
      </c>
      <c r="C146" s="114" t="s">
        <v>8</v>
      </c>
      <c r="D146" s="54" t="s">
        <v>41</v>
      </c>
      <c r="E146" s="53" t="s">
        <v>28</v>
      </c>
      <c r="F146" s="108" t="s">
        <v>35</v>
      </c>
      <c r="G146" s="15">
        <v>1</v>
      </c>
      <c r="H146" s="15">
        <v>0</v>
      </c>
      <c r="I146" s="15">
        <v>0</v>
      </c>
      <c r="J146" s="15">
        <v>1</v>
      </c>
    </row>
    <row r="147" spans="2:10">
      <c r="B147" s="109" t="s">
        <v>422</v>
      </c>
      <c r="C147" s="114" t="s">
        <v>8</v>
      </c>
      <c r="D147" s="54" t="s">
        <v>41</v>
      </c>
      <c r="E147" s="53" t="s">
        <v>28</v>
      </c>
      <c r="F147" s="108" t="s">
        <v>38</v>
      </c>
      <c r="G147" s="15">
        <v>1</v>
      </c>
      <c r="H147" s="15">
        <v>0</v>
      </c>
      <c r="I147" s="15">
        <v>0</v>
      </c>
      <c r="J147" s="15">
        <v>1</v>
      </c>
    </row>
    <row r="148" spans="2:10" ht="29.25">
      <c r="B148" s="109" t="s">
        <v>422</v>
      </c>
      <c r="C148" s="114" t="s">
        <v>242</v>
      </c>
      <c r="D148" s="54" t="s">
        <v>373</v>
      </c>
      <c r="E148" s="53" t="s">
        <v>28</v>
      </c>
      <c r="F148" s="108" t="s">
        <v>374</v>
      </c>
      <c r="G148" s="15">
        <v>3</v>
      </c>
      <c r="H148" s="15">
        <v>0</v>
      </c>
      <c r="I148" s="15">
        <v>0</v>
      </c>
      <c r="J148" s="15">
        <v>1</v>
      </c>
    </row>
    <row r="149" spans="2:10">
      <c r="B149" s="109" t="s">
        <v>422</v>
      </c>
      <c r="C149" s="114" t="s">
        <v>433</v>
      </c>
      <c r="D149" s="54" t="s">
        <v>434</v>
      </c>
      <c r="E149" s="53" t="s">
        <v>28</v>
      </c>
      <c r="F149" s="108" t="s">
        <v>42</v>
      </c>
      <c r="G149" s="15">
        <v>1</v>
      </c>
      <c r="H149" s="15">
        <v>0</v>
      </c>
      <c r="I149" s="15">
        <v>0</v>
      </c>
      <c r="J149" s="15">
        <v>0</v>
      </c>
    </row>
    <row r="150" spans="2:10">
      <c r="B150" s="109" t="s">
        <v>422</v>
      </c>
      <c r="C150" s="114" t="s">
        <v>259</v>
      </c>
      <c r="D150" s="54" t="s">
        <v>260</v>
      </c>
      <c r="E150" s="53" t="s">
        <v>28</v>
      </c>
      <c r="F150" s="108" t="s">
        <v>375</v>
      </c>
      <c r="G150" s="15">
        <v>1</v>
      </c>
      <c r="H150" s="15">
        <v>0</v>
      </c>
      <c r="I150" s="15">
        <v>0</v>
      </c>
      <c r="J150" s="15">
        <v>0</v>
      </c>
    </row>
    <row r="151" spans="2:10">
      <c r="B151" s="109" t="s">
        <v>422</v>
      </c>
      <c r="C151" s="114" t="s">
        <v>14</v>
      </c>
      <c r="D151" s="54" t="s">
        <v>398</v>
      </c>
      <c r="E151" s="53" t="s">
        <v>36</v>
      </c>
      <c r="F151" s="108" t="s">
        <v>33</v>
      </c>
      <c r="G151" s="15">
        <v>1</v>
      </c>
      <c r="H151" s="15">
        <v>0</v>
      </c>
      <c r="I151" s="15">
        <v>0</v>
      </c>
      <c r="J151" s="15">
        <v>1</v>
      </c>
    </row>
    <row r="152" spans="2:10">
      <c r="B152" s="109" t="s">
        <v>422</v>
      </c>
      <c r="C152" s="114" t="s">
        <v>14</v>
      </c>
      <c r="D152" s="54" t="s">
        <v>398</v>
      </c>
      <c r="E152" s="53" t="s">
        <v>34</v>
      </c>
      <c r="F152" s="108" t="s">
        <v>38</v>
      </c>
      <c r="G152" s="15">
        <v>0</v>
      </c>
      <c r="H152" s="15">
        <v>0</v>
      </c>
      <c r="I152" s="15">
        <v>1</v>
      </c>
      <c r="J152" s="15">
        <v>0</v>
      </c>
    </row>
    <row r="153" spans="2:10">
      <c r="B153" s="109" t="s">
        <v>422</v>
      </c>
      <c r="C153" s="114" t="s">
        <v>14</v>
      </c>
      <c r="D153" s="54" t="s">
        <v>56</v>
      </c>
      <c r="E153" s="53" t="s">
        <v>34</v>
      </c>
      <c r="F153" s="108" t="s">
        <v>39</v>
      </c>
      <c r="G153" s="15">
        <v>1</v>
      </c>
      <c r="H153" s="15">
        <v>0</v>
      </c>
      <c r="I153" s="15">
        <v>0</v>
      </c>
      <c r="J153" s="15">
        <v>0</v>
      </c>
    </row>
    <row r="154" spans="2:10">
      <c r="B154" s="109" t="s">
        <v>422</v>
      </c>
      <c r="C154" s="114" t="s">
        <v>14</v>
      </c>
      <c r="D154" s="54" t="s">
        <v>420</v>
      </c>
      <c r="E154" s="53" t="s">
        <v>34</v>
      </c>
      <c r="F154" s="108" t="s">
        <v>35</v>
      </c>
      <c r="G154" s="15">
        <v>1</v>
      </c>
      <c r="H154" s="15">
        <v>0</v>
      </c>
      <c r="I154" s="15">
        <v>0</v>
      </c>
      <c r="J154" s="15">
        <v>0</v>
      </c>
    </row>
    <row r="155" spans="2:10">
      <c r="B155" s="109" t="s">
        <v>422</v>
      </c>
      <c r="C155" s="114" t="s">
        <v>14</v>
      </c>
      <c r="D155" s="54" t="s">
        <v>420</v>
      </c>
      <c r="E155" s="53" t="s">
        <v>34</v>
      </c>
      <c r="F155" s="108" t="s">
        <v>38</v>
      </c>
      <c r="G155" s="15">
        <v>1</v>
      </c>
      <c r="H155" s="15">
        <v>0</v>
      </c>
      <c r="I155" s="15">
        <v>0</v>
      </c>
      <c r="J155" s="15">
        <v>1</v>
      </c>
    </row>
    <row r="156" spans="2:10">
      <c r="B156" s="109" t="s">
        <v>423</v>
      </c>
      <c r="C156" s="114" t="s">
        <v>355</v>
      </c>
      <c r="D156" s="54" t="s">
        <v>27</v>
      </c>
      <c r="E156" s="53" t="s">
        <v>28</v>
      </c>
      <c r="F156" s="108" t="s">
        <v>29</v>
      </c>
      <c r="G156" s="15">
        <v>1</v>
      </c>
      <c r="H156" s="15">
        <v>0</v>
      </c>
      <c r="I156" s="15">
        <v>0</v>
      </c>
      <c r="J156" s="15">
        <v>1</v>
      </c>
    </row>
    <row r="157" spans="2:10">
      <c r="B157" s="109" t="s">
        <v>423</v>
      </c>
      <c r="C157" s="114" t="s">
        <v>12</v>
      </c>
      <c r="D157" s="54" t="s">
        <v>31</v>
      </c>
      <c r="E157" s="53" t="s">
        <v>32</v>
      </c>
      <c r="F157" s="108" t="s">
        <v>33</v>
      </c>
      <c r="G157" s="15">
        <v>1</v>
      </c>
      <c r="H157" s="15">
        <v>0</v>
      </c>
      <c r="I157" s="15">
        <v>0</v>
      </c>
      <c r="J157" s="15">
        <v>0</v>
      </c>
    </row>
    <row r="158" spans="2:10">
      <c r="B158" s="109" t="s">
        <v>423</v>
      </c>
      <c r="C158" s="114" t="s">
        <v>325</v>
      </c>
      <c r="D158" s="54" t="s">
        <v>326</v>
      </c>
      <c r="E158" s="53" t="s">
        <v>34</v>
      </c>
      <c r="F158" s="108" t="s">
        <v>35</v>
      </c>
      <c r="G158" s="15">
        <v>1</v>
      </c>
      <c r="H158" s="15">
        <v>0</v>
      </c>
      <c r="I158" s="15">
        <v>0</v>
      </c>
      <c r="J158" s="15">
        <v>0</v>
      </c>
    </row>
    <row r="159" spans="2:10">
      <c r="B159" s="109" t="s">
        <v>423</v>
      </c>
      <c r="C159" s="114" t="s">
        <v>435</v>
      </c>
      <c r="D159" s="54" t="s">
        <v>436</v>
      </c>
      <c r="E159" s="53" t="s">
        <v>34</v>
      </c>
      <c r="F159" s="108" t="s">
        <v>35</v>
      </c>
      <c r="G159" s="15">
        <v>1</v>
      </c>
      <c r="H159" s="15">
        <v>0</v>
      </c>
      <c r="I159" s="15">
        <v>0</v>
      </c>
      <c r="J159" s="15">
        <v>0</v>
      </c>
    </row>
    <row r="160" spans="2:10">
      <c r="B160" s="109" t="s">
        <v>423</v>
      </c>
      <c r="C160" s="114" t="s">
        <v>376</v>
      </c>
      <c r="D160" s="54" t="s">
        <v>377</v>
      </c>
      <c r="E160" s="53" t="s">
        <v>34</v>
      </c>
      <c r="F160" s="108" t="s">
        <v>38</v>
      </c>
      <c r="G160" s="15">
        <v>1</v>
      </c>
      <c r="H160" s="15">
        <v>0</v>
      </c>
      <c r="I160" s="15">
        <v>0</v>
      </c>
      <c r="J160" s="15">
        <v>0</v>
      </c>
    </row>
    <row r="161" spans="2:10">
      <c r="B161" s="109" t="s">
        <v>423</v>
      </c>
      <c r="C161" s="114" t="s">
        <v>357</v>
      </c>
      <c r="D161" s="54" t="s">
        <v>437</v>
      </c>
      <c r="E161" s="53" t="s">
        <v>34</v>
      </c>
      <c r="F161" s="108" t="s">
        <v>438</v>
      </c>
      <c r="G161" s="15">
        <v>0</v>
      </c>
      <c r="H161" s="15">
        <v>0</v>
      </c>
      <c r="I161" s="15">
        <v>1</v>
      </c>
      <c r="J161" s="15">
        <v>0</v>
      </c>
    </row>
    <row r="162" spans="2:10">
      <c r="B162" s="109" t="s">
        <v>423</v>
      </c>
      <c r="C162" s="114" t="s">
        <v>357</v>
      </c>
      <c r="D162" s="54" t="s">
        <v>358</v>
      </c>
      <c r="E162" s="53" t="s">
        <v>34</v>
      </c>
      <c r="F162" s="108" t="s">
        <v>359</v>
      </c>
      <c r="G162" s="15">
        <v>0</v>
      </c>
      <c r="H162" s="15">
        <v>0</v>
      </c>
      <c r="I162" s="15">
        <v>1</v>
      </c>
      <c r="J162" s="15">
        <v>0</v>
      </c>
    </row>
    <row r="163" spans="2:10">
      <c r="B163" s="109" t="s">
        <v>423</v>
      </c>
      <c r="C163" s="114" t="s">
        <v>297</v>
      </c>
      <c r="D163" s="54" t="s">
        <v>344</v>
      </c>
      <c r="E163" s="53" t="s">
        <v>34</v>
      </c>
      <c r="F163" s="108" t="s">
        <v>35</v>
      </c>
      <c r="G163" s="15">
        <v>0</v>
      </c>
      <c r="H163" s="15">
        <v>1</v>
      </c>
      <c r="I163" s="15">
        <v>0</v>
      </c>
      <c r="J163" s="15">
        <v>0</v>
      </c>
    </row>
    <row r="164" spans="2:10">
      <c r="B164" s="109" t="s">
        <v>423</v>
      </c>
      <c r="C164" s="114" t="s">
        <v>297</v>
      </c>
      <c r="D164" s="54" t="s">
        <v>344</v>
      </c>
      <c r="E164" s="53" t="s">
        <v>34</v>
      </c>
      <c r="F164" s="108" t="s">
        <v>38</v>
      </c>
      <c r="G164" s="15">
        <v>0</v>
      </c>
      <c r="H164" s="15">
        <v>1</v>
      </c>
      <c r="I164" s="15">
        <v>0</v>
      </c>
      <c r="J164" s="15">
        <v>0</v>
      </c>
    </row>
    <row r="165" spans="2:10">
      <c r="B165" s="109" t="s">
        <v>423</v>
      </c>
      <c r="C165" s="114" t="s">
        <v>4</v>
      </c>
      <c r="D165" s="54" t="s">
        <v>407</v>
      </c>
      <c r="E165" s="53" t="s">
        <v>36</v>
      </c>
      <c r="F165" s="108" t="s">
        <v>33</v>
      </c>
      <c r="G165" s="15">
        <v>1</v>
      </c>
      <c r="H165" s="15">
        <v>0</v>
      </c>
      <c r="I165" s="15">
        <v>0</v>
      </c>
      <c r="J165" s="15">
        <v>0</v>
      </c>
    </row>
    <row r="166" spans="2:10">
      <c r="B166" s="109" t="s">
        <v>423</v>
      </c>
      <c r="C166" s="114" t="s">
        <v>4</v>
      </c>
      <c r="D166" s="54" t="s">
        <v>407</v>
      </c>
      <c r="E166" s="53" t="s">
        <v>34</v>
      </c>
      <c r="F166" s="108" t="s">
        <v>35</v>
      </c>
      <c r="G166" s="15">
        <v>1</v>
      </c>
      <c r="H166" s="15">
        <v>0</v>
      </c>
      <c r="I166" s="15">
        <v>0</v>
      </c>
      <c r="J166" s="15">
        <v>0</v>
      </c>
    </row>
    <row r="167" spans="2:10">
      <c r="B167" s="109" t="s">
        <v>423</v>
      </c>
      <c r="C167" s="114" t="s">
        <v>4</v>
      </c>
      <c r="D167" s="54" t="s">
        <v>378</v>
      </c>
      <c r="E167" s="53" t="s">
        <v>36</v>
      </c>
      <c r="F167" s="108" t="s">
        <v>33</v>
      </c>
      <c r="G167" s="15">
        <v>1</v>
      </c>
      <c r="H167" s="15">
        <v>0</v>
      </c>
      <c r="I167" s="15">
        <v>0</v>
      </c>
      <c r="J167" s="15">
        <v>1</v>
      </c>
    </row>
    <row r="168" spans="2:10">
      <c r="B168" s="109" t="s">
        <v>423</v>
      </c>
      <c r="C168" s="114" t="s">
        <v>4</v>
      </c>
      <c r="D168" s="54" t="s">
        <v>345</v>
      </c>
      <c r="E168" s="53" t="s">
        <v>28</v>
      </c>
      <c r="F168" s="108" t="s">
        <v>347</v>
      </c>
      <c r="G168" s="15">
        <v>3</v>
      </c>
      <c r="H168" s="15">
        <v>0</v>
      </c>
      <c r="I168" s="15">
        <v>0</v>
      </c>
      <c r="J168" s="15">
        <v>2</v>
      </c>
    </row>
    <row r="169" spans="2:10">
      <c r="B169" s="109" t="s">
        <v>423</v>
      </c>
      <c r="C169" s="114" t="s">
        <v>4</v>
      </c>
      <c r="D169" s="54" t="s">
        <v>345</v>
      </c>
      <c r="E169" s="53" t="s">
        <v>28</v>
      </c>
      <c r="F169" s="108" t="s">
        <v>348</v>
      </c>
      <c r="G169" s="15">
        <v>1</v>
      </c>
      <c r="H169" s="15">
        <v>0</v>
      </c>
      <c r="I169" s="15">
        <v>1</v>
      </c>
      <c r="J169" s="15">
        <v>0</v>
      </c>
    </row>
    <row r="170" spans="2:10">
      <c r="B170" s="109" t="s">
        <v>423</v>
      </c>
      <c r="C170" s="114" t="s">
        <v>4</v>
      </c>
      <c r="D170" s="54" t="s">
        <v>345</v>
      </c>
      <c r="E170" s="53" t="s">
        <v>28</v>
      </c>
      <c r="F170" s="108" t="s">
        <v>346</v>
      </c>
      <c r="G170" s="15">
        <v>0</v>
      </c>
      <c r="H170" s="15">
        <v>0</v>
      </c>
      <c r="I170" s="15">
        <v>2</v>
      </c>
      <c r="J170" s="15">
        <v>0</v>
      </c>
    </row>
    <row r="171" spans="2:10">
      <c r="B171" s="109" t="s">
        <v>423</v>
      </c>
      <c r="C171" s="114" t="s">
        <v>286</v>
      </c>
      <c r="D171" s="54" t="s">
        <v>361</v>
      </c>
      <c r="E171" s="53" t="s">
        <v>34</v>
      </c>
      <c r="F171" s="108" t="s">
        <v>35</v>
      </c>
      <c r="G171" s="15">
        <v>1</v>
      </c>
      <c r="H171" s="15">
        <v>0</v>
      </c>
      <c r="I171" s="15">
        <v>0</v>
      </c>
      <c r="J171" s="15">
        <v>1</v>
      </c>
    </row>
    <row r="172" spans="2:10">
      <c r="B172" s="109" t="s">
        <v>423</v>
      </c>
      <c r="C172" s="114" t="s">
        <v>286</v>
      </c>
      <c r="D172" s="54" t="s">
        <v>361</v>
      </c>
      <c r="E172" s="53" t="s">
        <v>34</v>
      </c>
      <c r="F172" s="108" t="s">
        <v>38</v>
      </c>
      <c r="G172" s="15">
        <v>1</v>
      </c>
      <c r="H172" s="15">
        <v>0</v>
      </c>
      <c r="I172" s="15">
        <v>0</v>
      </c>
      <c r="J172" s="15">
        <v>1</v>
      </c>
    </row>
    <row r="173" spans="2:10">
      <c r="B173" s="109" t="s">
        <v>423</v>
      </c>
      <c r="C173" s="114" t="s">
        <v>286</v>
      </c>
      <c r="D173" s="54" t="s">
        <v>287</v>
      </c>
      <c r="E173" s="53" t="s">
        <v>28</v>
      </c>
      <c r="F173" s="108" t="s">
        <v>409</v>
      </c>
      <c r="G173" s="15">
        <v>2</v>
      </c>
      <c r="H173" s="15">
        <v>0</v>
      </c>
      <c r="I173" s="15">
        <v>0</v>
      </c>
      <c r="J173" s="15">
        <v>0</v>
      </c>
    </row>
    <row r="174" spans="2:10">
      <c r="B174" s="109" t="s">
        <v>423</v>
      </c>
      <c r="C174" s="114" t="s">
        <v>5</v>
      </c>
      <c r="D174" s="54" t="s">
        <v>37</v>
      </c>
      <c r="E174" s="53" t="s">
        <v>34</v>
      </c>
      <c r="F174" s="108" t="s">
        <v>35</v>
      </c>
      <c r="G174" s="15">
        <v>1</v>
      </c>
      <c r="H174" s="15">
        <v>0</v>
      </c>
      <c r="I174" s="15">
        <v>0</v>
      </c>
      <c r="J174" s="15">
        <v>1</v>
      </c>
    </row>
    <row r="175" spans="2:10">
      <c r="B175" s="109" t="s">
        <v>423</v>
      </c>
      <c r="C175" s="114" t="s">
        <v>439</v>
      </c>
      <c r="D175" s="54" t="s">
        <v>440</v>
      </c>
      <c r="E175" s="53" t="s">
        <v>34</v>
      </c>
      <c r="F175" s="108" t="s">
        <v>441</v>
      </c>
      <c r="G175" s="15">
        <v>2</v>
      </c>
      <c r="H175" s="15">
        <v>1</v>
      </c>
      <c r="I175" s="15">
        <v>0</v>
      </c>
      <c r="J175" s="15">
        <v>2</v>
      </c>
    </row>
    <row r="176" spans="2:10">
      <c r="B176" s="109" t="s">
        <v>423</v>
      </c>
      <c r="C176" s="114" t="s">
        <v>349</v>
      </c>
      <c r="D176" s="54" t="s">
        <v>55</v>
      </c>
      <c r="E176" s="53" t="s">
        <v>34</v>
      </c>
      <c r="F176" s="108" t="s">
        <v>38</v>
      </c>
      <c r="G176" s="15">
        <v>0</v>
      </c>
      <c r="H176" s="15">
        <v>1</v>
      </c>
      <c r="I176" s="15">
        <v>0</v>
      </c>
      <c r="J176" s="15">
        <v>0</v>
      </c>
    </row>
    <row r="177" spans="2:10">
      <c r="B177" s="109" t="s">
        <v>423</v>
      </c>
      <c r="C177" s="114" t="s">
        <v>336</v>
      </c>
      <c r="D177" s="54" t="s">
        <v>337</v>
      </c>
      <c r="E177" s="53" t="s">
        <v>34</v>
      </c>
      <c r="F177" s="108" t="s">
        <v>371</v>
      </c>
      <c r="G177" s="15">
        <v>0</v>
      </c>
      <c r="H177" s="15">
        <v>1</v>
      </c>
      <c r="I177" s="15">
        <v>0</v>
      </c>
      <c r="J177" s="15">
        <v>0</v>
      </c>
    </row>
    <row r="178" spans="2:10">
      <c r="B178" s="109" t="s">
        <v>423</v>
      </c>
      <c r="C178" s="114" t="s">
        <v>7</v>
      </c>
      <c r="D178" s="54" t="s">
        <v>442</v>
      </c>
      <c r="E178" s="53" t="s">
        <v>28</v>
      </c>
      <c r="F178" s="108" t="s">
        <v>340</v>
      </c>
      <c r="G178" s="15">
        <v>1</v>
      </c>
      <c r="H178" s="15">
        <v>0</v>
      </c>
      <c r="I178" s="15">
        <v>0</v>
      </c>
      <c r="J178" s="15">
        <v>1</v>
      </c>
    </row>
    <row r="179" spans="2:10">
      <c r="B179" s="109" t="s">
        <v>423</v>
      </c>
      <c r="C179" s="114" t="s">
        <v>7</v>
      </c>
      <c r="D179" s="54" t="s">
        <v>342</v>
      </c>
      <c r="E179" s="53" t="s">
        <v>428</v>
      </c>
      <c r="F179" s="108" t="s">
        <v>429</v>
      </c>
      <c r="G179" s="15">
        <v>0</v>
      </c>
      <c r="H179" s="15">
        <v>0</v>
      </c>
      <c r="I179" s="15">
        <v>2</v>
      </c>
      <c r="J179" s="15">
        <v>0</v>
      </c>
    </row>
    <row r="180" spans="2:10">
      <c r="B180" s="109" t="s">
        <v>423</v>
      </c>
      <c r="C180" s="114" t="s">
        <v>7</v>
      </c>
      <c r="D180" s="54" t="s">
        <v>342</v>
      </c>
      <c r="E180" s="53" t="s">
        <v>32</v>
      </c>
      <c r="F180" s="108" t="s">
        <v>33</v>
      </c>
      <c r="G180" s="15">
        <v>1</v>
      </c>
      <c r="H180" s="15">
        <v>0</v>
      </c>
      <c r="I180" s="15">
        <v>0</v>
      </c>
      <c r="J180" s="15">
        <v>0</v>
      </c>
    </row>
    <row r="181" spans="2:10">
      <c r="B181" s="109" t="s">
        <v>423</v>
      </c>
      <c r="C181" s="114" t="s">
        <v>7</v>
      </c>
      <c r="D181" s="54" t="s">
        <v>331</v>
      </c>
      <c r="E181" s="53" t="s">
        <v>34</v>
      </c>
      <c r="F181" s="108" t="s">
        <v>35</v>
      </c>
      <c r="G181" s="15">
        <v>0</v>
      </c>
      <c r="H181" s="15">
        <v>0</v>
      </c>
      <c r="I181" s="15">
        <v>1</v>
      </c>
      <c r="J181" s="15">
        <v>0</v>
      </c>
    </row>
    <row r="182" spans="2:10">
      <c r="B182" s="109" t="s">
        <v>423</v>
      </c>
      <c r="C182" s="114" t="s">
        <v>261</v>
      </c>
      <c r="D182" s="54" t="s">
        <v>319</v>
      </c>
      <c r="E182" s="53" t="s">
        <v>36</v>
      </c>
      <c r="F182" s="108" t="s">
        <v>33</v>
      </c>
      <c r="G182" s="15">
        <v>1</v>
      </c>
      <c r="H182" s="15">
        <v>0</v>
      </c>
      <c r="I182" s="15">
        <v>0</v>
      </c>
      <c r="J182" s="15">
        <v>1</v>
      </c>
    </row>
    <row r="183" spans="2:10">
      <c r="B183" s="109" t="s">
        <v>423</v>
      </c>
      <c r="C183" s="114" t="s">
        <v>261</v>
      </c>
      <c r="D183" s="54" t="s">
        <v>319</v>
      </c>
      <c r="E183" s="53" t="s">
        <v>34</v>
      </c>
      <c r="F183" s="108" t="s">
        <v>35</v>
      </c>
      <c r="G183" s="15">
        <v>1</v>
      </c>
      <c r="H183" s="15">
        <v>0</v>
      </c>
      <c r="I183" s="15">
        <v>0</v>
      </c>
      <c r="J183" s="15">
        <v>1</v>
      </c>
    </row>
    <row r="184" spans="2:10">
      <c r="B184" s="109" t="s">
        <v>423</v>
      </c>
      <c r="C184" s="114" t="s">
        <v>11</v>
      </c>
      <c r="D184" s="54" t="s">
        <v>266</v>
      </c>
      <c r="E184" s="53" t="s">
        <v>32</v>
      </c>
      <c r="F184" s="108" t="s">
        <v>33</v>
      </c>
      <c r="G184" s="15">
        <v>1</v>
      </c>
      <c r="H184" s="15">
        <v>0</v>
      </c>
      <c r="I184" s="15">
        <v>0</v>
      </c>
      <c r="J184" s="15">
        <v>1</v>
      </c>
    </row>
    <row r="185" spans="2:10">
      <c r="B185" s="109" t="s">
        <v>423</v>
      </c>
      <c r="C185" s="114" t="s">
        <v>11</v>
      </c>
      <c r="D185" s="54" t="s">
        <v>266</v>
      </c>
      <c r="E185" s="53" t="s">
        <v>28</v>
      </c>
      <c r="F185" s="108" t="s">
        <v>443</v>
      </c>
      <c r="G185" s="15">
        <v>1</v>
      </c>
      <c r="H185" s="15">
        <v>0</v>
      </c>
      <c r="I185" s="15">
        <v>0</v>
      </c>
      <c r="J185" s="15">
        <v>1</v>
      </c>
    </row>
    <row r="186" spans="2:10">
      <c r="B186" s="109" t="s">
        <v>423</v>
      </c>
      <c r="C186" s="114" t="s">
        <v>11</v>
      </c>
      <c r="D186" s="54" t="s">
        <v>266</v>
      </c>
      <c r="E186" s="53" t="s">
        <v>28</v>
      </c>
      <c r="F186" s="108" t="s">
        <v>30</v>
      </c>
      <c r="G186" s="15">
        <v>1</v>
      </c>
      <c r="H186" s="15">
        <v>0</v>
      </c>
      <c r="I186" s="15">
        <v>0</v>
      </c>
      <c r="J186" s="15">
        <v>0</v>
      </c>
    </row>
    <row r="187" spans="2:10">
      <c r="B187" s="109" t="s">
        <v>423</v>
      </c>
      <c r="C187" s="114" t="s">
        <v>11</v>
      </c>
      <c r="D187" s="54" t="s">
        <v>313</v>
      </c>
      <c r="E187" s="53" t="s">
        <v>28</v>
      </c>
      <c r="F187" s="108" t="s">
        <v>42</v>
      </c>
      <c r="G187" s="15">
        <v>1</v>
      </c>
      <c r="H187" s="15">
        <v>0</v>
      </c>
      <c r="I187" s="15">
        <v>0</v>
      </c>
      <c r="J187" s="15">
        <v>0</v>
      </c>
    </row>
    <row r="188" spans="2:10">
      <c r="B188" s="109" t="s">
        <v>423</v>
      </c>
      <c r="C188" s="114" t="s">
        <v>11</v>
      </c>
      <c r="D188" s="54" t="s">
        <v>313</v>
      </c>
      <c r="E188" s="53" t="s">
        <v>28</v>
      </c>
      <c r="F188" s="108" t="s">
        <v>30</v>
      </c>
      <c r="G188" s="15">
        <v>1</v>
      </c>
      <c r="H188" s="15">
        <v>0</v>
      </c>
      <c r="I188" s="15">
        <v>0</v>
      </c>
      <c r="J188" s="15">
        <v>0</v>
      </c>
    </row>
    <row r="189" spans="2:10">
      <c r="B189" s="109" t="s">
        <v>423</v>
      </c>
      <c r="C189" s="114" t="s">
        <v>11</v>
      </c>
      <c r="D189" s="54" t="s">
        <v>266</v>
      </c>
      <c r="E189" s="53" t="s">
        <v>28</v>
      </c>
      <c r="F189" s="108" t="s">
        <v>393</v>
      </c>
      <c r="G189" s="15">
        <v>1</v>
      </c>
      <c r="H189" s="15">
        <v>0</v>
      </c>
      <c r="I189" s="15">
        <v>0</v>
      </c>
      <c r="J189" s="15">
        <v>1</v>
      </c>
    </row>
    <row r="190" spans="2:10">
      <c r="B190" s="109" t="s">
        <v>423</v>
      </c>
      <c r="C190" s="114" t="s">
        <v>121</v>
      </c>
      <c r="D190" s="54" t="s">
        <v>314</v>
      </c>
      <c r="E190" s="53" t="s">
        <v>28</v>
      </c>
      <c r="F190" s="108" t="s">
        <v>363</v>
      </c>
      <c r="G190" s="15">
        <v>4</v>
      </c>
      <c r="H190" s="15">
        <v>1</v>
      </c>
      <c r="I190" s="15">
        <v>0</v>
      </c>
      <c r="J190" s="15">
        <v>4</v>
      </c>
    </row>
    <row r="191" spans="2:10">
      <c r="B191" s="109" t="s">
        <v>423</v>
      </c>
      <c r="C191" s="114" t="s">
        <v>10</v>
      </c>
      <c r="D191" s="54" t="s">
        <v>306</v>
      </c>
      <c r="E191" s="53" t="s">
        <v>34</v>
      </c>
      <c r="F191" s="108" t="s">
        <v>38</v>
      </c>
      <c r="G191" s="15">
        <v>1</v>
      </c>
      <c r="H191" s="15">
        <v>0</v>
      </c>
      <c r="I191" s="15">
        <v>0</v>
      </c>
      <c r="J191" s="15">
        <v>1</v>
      </c>
    </row>
    <row r="192" spans="2:10">
      <c r="B192" s="109" t="s">
        <v>423</v>
      </c>
      <c r="C192" s="114" t="s">
        <v>10</v>
      </c>
      <c r="D192" s="54" t="s">
        <v>306</v>
      </c>
      <c r="E192" s="53" t="s">
        <v>34</v>
      </c>
      <c r="F192" s="108" t="s">
        <v>44</v>
      </c>
      <c r="G192" s="15">
        <v>1</v>
      </c>
      <c r="H192" s="15">
        <v>1</v>
      </c>
      <c r="I192" s="15">
        <v>0</v>
      </c>
      <c r="J192" s="15">
        <v>0</v>
      </c>
    </row>
    <row r="193" spans="2:10">
      <c r="B193" s="109" t="s">
        <v>423</v>
      </c>
      <c r="C193" s="114" t="s">
        <v>10</v>
      </c>
      <c r="D193" s="54" t="s">
        <v>306</v>
      </c>
      <c r="E193" s="53" t="s">
        <v>303</v>
      </c>
      <c r="F193" s="108" t="s">
        <v>304</v>
      </c>
      <c r="G193" s="15">
        <v>0</v>
      </c>
      <c r="H193" s="15">
        <v>0</v>
      </c>
      <c r="I193" s="15">
        <v>1</v>
      </c>
      <c r="J193" s="15">
        <v>0</v>
      </c>
    </row>
    <row r="194" spans="2:10">
      <c r="B194" s="109" t="s">
        <v>423</v>
      </c>
      <c r="C194" s="114" t="s">
        <v>384</v>
      </c>
      <c r="D194" s="54" t="s">
        <v>394</v>
      </c>
      <c r="E194" s="53" t="s">
        <v>34</v>
      </c>
      <c r="F194" s="108" t="s">
        <v>44</v>
      </c>
      <c r="G194" s="15">
        <v>1</v>
      </c>
      <c r="H194" s="15">
        <v>0</v>
      </c>
      <c r="I194" s="15">
        <v>0</v>
      </c>
      <c r="J194" s="15">
        <v>1</v>
      </c>
    </row>
    <row r="195" spans="2:10">
      <c r="B195" s="109" t="s">
        <v>423</v>
      </c>
      <c r="C195" s="114" t="s">
        <v>384</v>
      </c>
      <c r="D195" s="54" t="s">
        <v>444</v>
      </c>
      <c r="E195" s="53" t="s">
        <v>322</v>
      </c>
      <c r="F195" s="108" t="s">
        <v>33</v>
      </c>
      <c r="G195" s="15">
        <v>0</v>
      </c>
      <c r="H195" s="15">
        <v>0</v>
      </c>
      <c r="I195" s="15">
        <v>3</v>
      </c>
      <c r="J195" s="15">
        <v>0</v>
      </c>
    </row>
    <row r="196" spans="2:10">
      <c r="B196" s="109" t="s">
        <v>423</v>
      </c>
      <c r="C196" s="114" t="s">
        <v>384</v>
      </c>
      <c r="D196" s="54" t="s">
        <v>394</v>
      </c>
      <c r="E196" s="53" t="s">
        <v>34</v>
      </c>
      <c r="F196" s="108" t="s">
        <v>35</v>
      </c>
      <c r="G196" s="15">
        <v>0</v>
      </c>
      <c r="H196" s="15">
        <v>1</v>
      </c>
      <c r="I196" s="15">
        <v>0</v>
      </c>
      <c r="J196" s="15">
        <v>0</v>
      </c>
    </row>
    <row r="197" spans="2:10">
      <c r="B197" s="109" t="s">
        <v>423</v>
      </c>
      <c r="C197" s="114" t="s">
        <v>298</v>
      </c>
      <c r="D197" s="54" t="s">
        <v>299</v>
      </c>
      <c r="E197" s="53" t="s">
        <v>36</v>
      </c>
      <c r="F197" s="108" t="s">
        <v>33</v>
      </c>
      <c r="G197" s="15">
        <v>0</v>
      </c>
      <c r="H197" s="15">
        <v>0</v>
      </c>
      <c r="I197" s="15">
        <v>0</v>
      </c>
      <c r="J197" s="15">
        <v>0</v>
      </c>
    </row>
    <row r="198" spans="2:10">
      <c r="B198" s="109" t="s">
        <v>423</v>
      </c>
      <c r="C198" s="114" t="s">
        <v>8</v>
      </c>
      <c r="D198" s="54" t="s">
        <v>364</v>
      </c>
      <c r="E198" s="53" t="s">
        <v>28</v>
      </c>
      <c r="F198" s="108" t="s">
        <v>35</v>
      </c>
      <c r="G198" s="15">
        <v>1</v>
      </c>
      <c r="H198" s="15">
        <v>0</v>
      </c>
      <c r="I198" s="15">
        <v>0</v>
      </c>
      <c r="J198" s="15">
        <v>1</v>
      </c>
    </row>
    <row r="199" spans="2:10">
      <c r="B199" s="109" t="s">
        <v>423</v>
      </c>
      <c r="C199" s="114" t="s">
        <v>8</v>
      </c>
      <c r="D199" s="54" t="s">
        <v>364</v>
      </c>
      <c r="E199" s="53" t="s">
        <v>28</v>
      </c>
      <c r="F199" s="108" t="s">
        <v>38</v>
      </c>
      <c r="G199" s="15">
        <v>1</v>
      </c>
      <c r="H199" s="15">
        <v>0</v>
      </c>
      <c r="I199" s="15">
        <v>0</v>
      </c>
      <c r="J199" s="15">
        <v>1</v>
      </c>
    </row>
    <row r="200" spans="2:10">
      <c r="B200" s="109" t="s">
        <v>423</v>
      </c>
      <c r="C200" s="114" t="s">
        <v>8</v>
      </c>
      <c r="D200" s="54" t="s">
        <v>40</v>
      </c>
      <c r="E200" s="53" t="s">
        <v>28</v>
      </c>
      <c r="F200" s="108" t="s">
        <v>35</v>
      </c>
      <c r="G200" s="15">
        <v>1</v>
      </c>
      <c r="H200" s="15">
        <v>0</v>
      </c>
      <c r="I200" s="15">
        <v>0</v>
      </c>
      <c r="J200" s="15">
        <v>1</v>
      </c>
    </row>
    <row r="201" spans="2:10">
      <c r="B201" s="109" t="s">
        <v>423</v>
      </c>
      <c r="C201" s="114" t="s">
        <v>8</v>
      </c>
      <c r="D201" s="54" t="s">
        <v>40</v>
      </c>
      <c r="E201" s="53" t="s">
        <v>28</v>
      </c>
      <c r="F201" s="108" t="s">
        <v>38</v>
      </c>
      <c r="G201" s="15">
        <v>1</v>
      </c>
      <c r="H201" s="15">
        <v>0</v>
      </c>
      <c r="I201" s="15">
        <v>0</v>
      </c>
      <c r="J201" s="15">
        <v>1</v>
      </c>
    </row>
    <row r="202" spans="2:10">
      <c r="B202" s="109" t="s">
        <v>423</v>
      </c>
      <c r="C202" s="114" t="s">
        <v>8</v>
      </c>
      <c r="D202" s="54" t="s">
        <v>41</v>
      </c>
      <c r="E202" s="53" t="s">
        <v>28</v>
      </c>
      <c r="F202" s="108" t="s">
        <v>38</v>
      </c>
      <c r="G202" s="15">
        <v>1</v>
      </c>
      <c r="H202" s="15">
        <v>0</v>
      </c>
      <c r="I202" s="15">
        <v>0</v>
      </c>
      <c r="J202" s="15">
        <v>1</v>
      </c>
    </row>
    <row r="203" spans="2:10" ht="29.25">
      <c r="B203" s="109" t="s">
        <v>423</v>
      </c>
      <c r="C203" s="114" t="s">
        <v>242</v>
      </c>
      <c r="D203" s="54" t="s">
        <v>373</v>
      </c>
      <c r="E203" s="53" t="s">
        <v>28</v>
      </c>
      <c r="F203" s="108" t="s">
        <v>374</v>
      </c>
      <c r="G203" s="15">
        <v>0</v>
      </c>
      <c r="H203" s="15">
        <v>0</v>
      </c>
      <c r="I203" s="15">
        <v>1</v>
      </c>
      <c r="J203" s="15">
        <v>0</v>
      </c>
    </row>
    <row r="204" spans="2:10">
      <c r="B204" s="109" t="s">
        <v>423</v>
      </c>
      <c r="C204" s="114" t="s">
        <v>353</v>
      </c>
      <c r="D204" s="54" t="s">
        <v>354</v>
      </c>
      <c r="E204" s="53" t="s">
        <v>32</v>
      </c>
      <c r="F204" s="108" t="s">
        <v>33</v>
      </c>
      <c r="G204" s="15">
        <v>2</v>
      </c>
      <c r="H204" s="15">
        <v>0</v>
      </c>
      <c r="I204" s="15">
        <v>0</v>
      </c>
      <c r="J204" s="15">
        <v>2</v>
      </c>
    </row>
    <row r="205" spans="2:10">
      <c r="B205" s="109" t="s">
        <v>423</v>
      </c>
      <c r="C205" s="114" t="s">
        <v>353</v>
      </c>
      <c r="D205" s="54" t="s">
        <v>354</v>
      </c>
      <c r="E205" s="53" t="s">
        <v>28</v>
      </c>
      <c r="F205" s="108" t="s">
        <v>42</v>
      </c>
      <c r="G205" s="15">
        <v>3</v>
      </c>
      <c r="H205" s="15">
        <v>0</v>
      </c>
      <c r="I205" s="15">
        <v>0</v>
      </c>
      <c r="J205" s="15">
        <v>3</v>
      </c>
    </row>
    <row r="206" spans="2:10">
      <c r="B206" s="109" t="s">
        <v>423</v>
      </c>
      <c r="C206" s="114" t="s">
        <v>353</v>
      </c>
      <c r="D206" s="54" t="s">
        <v>354</v>
      </c>
      <c r="E206" s="53" t="s">
        <v>28</v>
      </c>
      <c r="F206" s="108" t="s">
        <v>333</v>
      </c>
      <c r="G206" s="15">
        <v>1</v>
      </c>
      <c r="H206" s="15">
        <v>0</v>
      </c>
      <c r="I206" s="15">
        <v>0</v>
      </c>
      <c r="J206" s="15">
        <v>0</v>
      </c>
    </row>
    <row r="207" spans="2:10">
      <c r="B207" s="109" t="s">
        <v>423</v>
      </c>
      <c r="C207" s="114" t="s">
        <v>353</v>
      </c>
      <c r="D207" s="54" t="s">
        <v>354</v>
      </c>
      <c r="E207" s="53" t="s">
        <v>28</v>
      </c>
      <c r="F207" s="108" t="s">
        <v>43</v>
      </c>
      <c r="G207" s="15">
        <v>1</v>
      </c>
      <c r="H207" s="15">
        <v>0</v>
      </c>
      <c r="I207" s="15">
        <v>0</v>
      </c>
      <c r="J207" s="15">
        <v>0</v>
      </c>
    </row>
    <row r="208" spans="2:10">
      <c r="B208" s="109" t="s">
        <v>423</v>
      </c>
      <c r="C208" s="114" t="s">
        <v>353</v>
      </c>
      <c r="D208" s="54" t="s">
        <v>354</v>
      </c>
      <c r="E208" s="53" t="s">
        <v>28</v>
      </c>
      <c r="F208" s="108" t="s">
        <v>315</v>
      </c>
      <c r="G208" s="15">
        <v>2</v>
      </c>
      <c r="H208" s="15">
        <v>0</v>
      </c>
      <c r="I208" s="15">
        <v>0</v>
      </c>
      <c r="J208" s="15">
        <v>2</v>
      </c>
    </row>
    <row r="209" spans="2:10">
      <c r="B209" s="109" t="s">
        <v>423</v>
      </c>
      <c r="C209" s="114" t="s">
        <v>290</v>
      </c>
      <c r="D209" s="54" t="s">
        <v>291</v>
      </c>
      <c r="E209" s="53" t="s">
        <v>303</v>
      </c>
      <c r="F209" s="108" t="s">
        <v>290</v>
      </c>
      <c r="G209" s="15">
        <v>0</v>
      </c>
      <c r="H209" s="15">
        <v>0</v>
      </c>
      <c r="I209" s="15">
        <v>1</v>
      </c>
      <c r="J209" s="15">
        <v>0</v>
      </c>
    </row>
    <row r="210" spans="2:10">
      <c r="B210" s="109" t="s">
        <v>423</v>
      </c>
      <c r="C210" s="114" t="s">
        <v>14</v>
      </c>
      <c r="D210" s="54" t="s">
        <v>365</v>
      </c>
      <c r="E210" s="53" t="s">
        <v>34</v>
      </c>
      <c r="F210" s="108" t="s">
        <v>38</v>
      </c>
      <c r="G210" s="15">
        <v>0</v>
      </c>
      <c r="H210" s="15">
        <v>0</v>
      </c>
      <c r="I210" s="15">
        <v>1</v>
      </c>
      <c r="J210" s="15">
        <v>0</v>
      </c>
    </row>
    <row r="211" spans="2:10">
      <c r="B211" s="109" t="s">
        <v>423</v>
      </c>
      <c r="C211" s="114" t="s">
        <v>14</v>
      </c>
      <c r="D211" s="54" t="s">
        <v>56</v>
      </c>
      <c r="E211" s="53" t="s">
        <v>34</v>
      </c>
      <c r="F211" s="108" t="s">
        <v>39</v>
      </c>
      <c r="G211" s="15">
        <v>1</v>
      </c>
      <c r="H211" s="15">
        <v>0</v>
      </c>
      <c r="I211" s="15">
        <v>0</v>
      </c>
      <c r="J211" s="15">
        <v>0</v>
      </c>
    </row>
    <row r="212" spans="2:10">
      <c r="B212" s="109" t="s">
        <v>423</v>
      </c>
      <c r="C212" s="114" t="s">
        <v>14</v>
      </c>
      <c r="D212" s="54" t="s">
        <v>56</v>
      </c>
      <c r="E212" s="53" t="s">
        <v>34</v>
      </c>
      <c r="F212" s="108" t="s">
        <v>44</v>
      </c>
      <c r="G212" s="15">
        <v>0</v>
      </c>
      <c r="H212" s="15">
        <v>0</v>
      </c>
      <c r="I212" s="15">
        <v>1</v>
      </c>
      <c r="J212" s="15">
        <v>0</v>
      </c>
    </row>
    <row r="213" spans="2:10">
      <c r="B213" s="109" t="s">
        <v>423</v>
      </c>
      <c r="C213" s="114" t="s">
        <v>14</v>
      </c>
      <c r="D213" s="54" t="s">
        <v>399</v>
      </c>
      <c r="E213" s="53" t="s">
        <v>34</v>
      </c>
      <c r="F213" s="108" t="s">
        <v>39</v>
      </c>
      <c r="G213" s="15">
        <v>0</v>
      </c>
      <c r="H213" s="15">
        <v>1</v>
      </c>
      <c r="I213" s="15">
        <v>1</v>
      </c>
      <c r="J213" s="15">
        <v>0</v>
      </c>
    </row>
    <row r="214" spans="2:10">
      <c r="B214" s="109" t="s">
        <v>423</v>
      </c>
      <c r="C214" s="114" t="s">
        <v>14</v>
      </c>
      <c r="D214" s="54" t="s">
        <v>420</v>
      </c>
      <c r="E214" s="53" t="s">
        <v>34</v>
      </c>
      <c r="F214" s="108" t="s">
        <v>38</v>
      </c>
      <c r="G214" s="15">
        <v>1</v>
      </c>
      <c r="H214" s="15">
        <v>0</v>
      </c>
      <c r="I214" s="15">
        <v>0</v>
      </c>
      <c r="J214" s="15">
        <v>1</v>
      </c>
    </row>
    <row r="215" spans="2:10">
      <c r="B215" s="109" t="s">
        <v>423</v>
      </c>
      <c r="C215" s="114" t="s">
        <v>14</v>
      </c>
      <c r="D215" s="54" t="s">
        <v>420</v>
      </c>
      <c r="E215" s="53" t="s">
        <v>34</v>
      </c>
      <c r="F215" s="108" t="s">
        <v>39</v>
      </c>
      <c r="G215" s="15">
        <v>1</v>
      </c>
      <c r="H215" s="15">
        <v>0</v>
      </c>
      <c r="I215" s="15">
        <v>0</v>
      </c>
      <c r="J215" s="15">
        <v>1</v>
      </c>
    </row>
    <row r="216" spans="2:10">
      <c r="B216" s="109" t="s">
        <v>423</v>
      </c>
      <c r="C216" s="114" t="s">
        <v>14</v>
      </c>
      <c r="D216" s="54" t="s">
        <v>445</v>
      </c>
      <c r="E216" s="53" t="s">
        <v>34</v>
      </c>
      <c r="F216" s="108" t="s">
        <v>38</v>
      </c>
      <c r="G216" s="15">
        <v>1</v>
      </c>
      <c r="H216" s="15">
        <v>0</v>
      </c>
      <c r="I216" s="15">
        <v>0</v>
      </c>
      <c r="J216" s="15">
        <v>1</v>
      </c>
    </row>
    <row r="217" spans="2:10">
      <c r="B217" s="109" t="s">
        <v>423</v>
      </c>
      <c r="C217" s="114" t="s">
        <v>14</v>
      </c>
      <c r="D217" s="54" t="s">
        <v>446</v>
      </c>
      <c r="E217" s="53" t="s">
        <v>34</v>
      </c>
      <c r="F217" s="108" t="s">
        <v>35</v>
      </c>
      <c r="G217" s="15">
        <v>0</v>
      </c>
      <c r="H217" s="15">
        <v>0</v>
      </c>
      <c r="I217" s="15">
        <v>0</v>
      </c>
      <c r="J217" s="15">
        <v>0</v>
      </c>
    </row>
    <row r="218" spans="2:10">
      <c r="B218" s="109" t="s">
        <v>423</v>
      </c>
      <c r="C218" s="114" t="s">
        <v>14</v>
      </c>
      <c r="D218" s="54" t="s">
        <v>445</v>
      </c>
      <c r="E218" s="53" t="s">
        <v>34</v>
      </c>
      <c r="F218" s="108" t="s">
        <v>35</v>
      </c>
      <c r="G218" s="15">
        <v>0</v>
      </c>
      <c r="H218" s="15">
        <v>1</v>
      </c>
      <c r="I218" s="15">
        <v>0</v>
      </c>
      <c r="J218" s="15">
        <v>0</v>
      </c>
    </row>
    <row r="219" spans="2:10" s="49" customFormat="1">
      <c r="B219" s="109" t="s">
        <v>423</v>
      </c>
      <c r="C219" s="114" t="s">
        <v>14</v>
      </c>
      <c r="D219" s="54" t="s">
        <v>366</v>
      </c>
      <c r="E219" s="53" t="s">
        <v>34</v>
      </c>
      <c r="F219" s="108" t="s">
        <v>400</v>
      </c>
      <c r="G219" s="15">
        <v>0</v>
      </c>
      <c r="H219" s="15">
        <v>1</v>
      </c>
      <c r="I219" s="15">
        <v>0</v>
      </c>
      <c r="J219" s="15">
        <v>0</v>
      </c>
    </row>
    <row r="220" spans="2:10" ht="15.75">
      <c r="C220" s="111" t="s">
        <v>16</v>
      </c>
      <c r="D220" s="55"/>
      <c r="E220" s="55"/>
      <c r="F220" s="55"/>
      <c r="G220" s="55">
        <f>SUM(G3:G219)</f>
        <v>183</v>
      </c>
      <c r="H220" s="55">
        <f>SUM(H3:H219)</f>
        <v>33</v>
      </c>
      <c r="I220" s="55">
        <f>SUM(I3:I219)</f>
        <v>62</v>
      </c>
      <c r="J220" s="55">
        <f>SUM(J3:J219)</f>
        <v>151</v>
      </c>
    </row>
  </sheetData>
  <autoFilter ref="B2:J220" xr:uid="{00000000-0001-0000-0000-000000000000}"/>
  <phoneticPr fontId="146" type="noConversion"/>
  <conditionalFormatting sqref="G3:G5">
    <cfRule type="cellIs" dxfId="33" priority="29" stopIfTrue="1" operator="greaterThan">
      <formula>0</formula>
    </cfRule>
    <cfRule type="cellIs" dxfId="32" priority="30" stopIfTrue="1" operator="equal">
      <formula>1</formula>
    </cfRule>
  </conditionalFormatting>
  <conditionalFormatting sqref="G3:H5">
    <cfRule type="cellIs" dxfId="31" priority="21" stopIfTrue="1" operator="greaterThan">
      <formula>0</formula>
    </cfRule>
    <cfRule type="cellIs" dxfId="30" priority="22" stopIfTrue="1" operator="equal">
      <formula>1</formula>
    </cfRule>
  </conditionalFormatting>
  <conditionalFormatting sqref="G6:J155">
    <cfRule type="cellIs" dxfId="29" priority="15" stopIfTrue="1" operator="greaterThan">
      <formula>0</formula>
    </cfRule>
    <cfRule type="cellIs" dxfId="28" priority="16" stopIfTrue="1" operator="equal">
      <formula>1</formula>
    </cfRule>
  </conditionalFormatting>
  <conditionalFormatting sqref="G156:J219">
    <cfRule type="cellIs" dxfId="27" priority="7" stopIfTrue="1" operator="greaterThan">
      <formula>0</formula>
    </cfRule>
    <cfRule type="cellIs" dxfId="26" priority="8" stopIfTrue="1" operator="equal">
      <formula>1</formula>
    </cfRule>
  </conditionalFormatting>
  <conditionalFormatting sqref="H3:J5">
    <cfRule type="cellIs" dxfId="25" priority="19" stopIfTrue="1" operator="greaterThan">
      <formula>0</formula>
    </cfRule>
    <cfRule type="cellIs" dxfId="24" priority="20" stopIfTrue="1" operator="equal">
      <formula>1</formula>
    </cfRule>
  </conditionalFormatting>
  <conditionalFormatting sqref="I3:I5">
    <cfRule type="cellIs" dxfId="23" priority="17" stopIfTrue="1" operator="greaterThan">
      <formula>0</formula>
    </cfRule>
    <cfRule type="cellIs" dxfId="22" priority="18" stopIfTrue="1" operator="equal">
      <formula>1</formula>
    </cfRule>
  </conditionalFormatting>
  <conditionalFormatting sqref="J3:J5">
    <cfRule type="cellIs" dxfId="21" priority="23" stopIfTrue="1" operator="greaterThan">
      <formula>0</formula>
    </cfRule>
    <cfRule type="cellIs" dxfId="20" priority="24" stopIfTrue="1" operator="equal">
      <formula>1</formula>
    </cfRule>
    <cfRule type="cellIs" dxfId="19" priority="25" stopIfTrue="1" operator="greaterThan">
      <formula>0</formula>
    </cfRule>
    <cfRule type="cellIs" dxfId="18" priority="26" stopIfTrue="1" operator="equal">
      <formula>1</formula>
    </cfRule>
    <cfRule type="cellIs" dxfId="17" priority="27" stopIfTrue="1" operator="greaterThan">
      <formula>0</formula>
    </cfRule>
    <cfRule type="cellIs" dxfId="16" priority="28" stopIfTrue="1" operator="equal">
      <formula>1</formula>
    </cfRule>
  </conditionalFormatting>
  <conditionalFormatting sqref="J95:J138">
    <cfRule type="cellIs" dxfId="15" priority="9" stopIfTrue="1" operator="greaterThan">
      <formula>0</formula>
    </cfRule>
    <cfRule type="cellIs" dxfId="14" priority="10" stopIfTrue="1" operator="equal">
      <formula>1</formula>
    </cfRule>
    <cfRule type="cellIs" dxfId="13" priority="11" stopIfTrue="1" operator="greaterThan">
      <formula>0</formula>
    </cfRule>
    <cfRule type="cellIs" dxfId="12" priority="12" stopIfTrue="1" operator="equal">
      <formula>1</formula>
    </cfRule>
    <cfRule type="cellIs" dxfId="11" priority="13" stopIfTrue="1" operator="greaterThan">
      <formula>0</formula>
    </cfRule>
    <cfRule type="cellIs" dxfId="10" priority="14" stopIfTrue="1" operator="equal">
      <formula>1</formula>
    </cfRule>
  </conditionalFormatting>
  <conditionalFormatting sqref="J156:J219">
    <cfRule type="cellIs" dxfId="9" priority="1" stopIfTrue="1" operator="greaterThan">
      <formula>0</formula>
    </cfRule>
    <cfRule type="cellIs" dxfId="8" priority="2" stopIfTrue="1" operator="equal">
      <formula>1</formula>
    </cfRule>
    <cfRule type="cellIs" dxfId="7" priority="3" stopIfTrue="1" operator="greaterThan">
      <formula>0</formula>
    </cfRule>
    <cfRule type="cellIs" dxfId="6" priority="4" stopIfTrue="1" operator="equal">
      <formula>1</formula>
    </cfRule>
    <cfRule type="cellIs" dxfId="5" priority="5" stopIfTrue="1" operator="greaterThan">
      <formula>0</formula>
    </cfRule>
    <cfRule type="cellIs" dxfId="4" priority="6" stopIfTrue="1" operator="equal">
      <formula>1</formula>
    </cfRule>
  </conditionalFormatting>
  <pageMargins left="0.7" right="0.7" top="0.75" bottom="0.75" header="0.3" footer="0.3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2FB72-8B16-441C-B4AD-637A9F25699C}">
  <dimension ref="B4:G27"/>
  <sheetViews>
    <sheetView topLeftCell="A13" workbookViewId="0">
      <selection activeCell="B6" sqref="B6:F27"/>
    </sheetView>
  </sheetViews>
  <sheetFormatPr baseColWidth="10" defaultRowHeight="15"/>
  <cols>
    <col min="2" max="2" width="53.5703125" bestFit="1" customWidth="1"/>
    <col min="3" max="4" width="14.28515625" customWidth="1"/>
    <col min="5" max="5" width="14.42578125" customWidth="1"/>
    <col min="6" max="6" width="16.5703125" customWidth="1"/>
  </cols>
  <sheetData>
    <row r="4" spans="2:7">
      <c r="C4" s="83" t="s">
        <v>127</v>
      </c>
      <c r="D4" s="83" t="s">
        <v>126</v>
      </c>
      <c r="E4" s="83" t="s">
        <v>124</v>
      </c>
      <c r="F4" s="83" t="s">
        <v>125</v>
      </c>
    </row>
    <row r="5" spans="2:7">
      <c r="C5" s="45"/>
      <c r="D5" s="45"/>
      <c r="E5" s="45"/>
      <c r="F5" s="45"/>
    </row>
    <row r="6" spans="2:7">
      <c r="B6" s="1" t="s">
        <v>54</v>
      </c>
      <c r="C6" s="1">
        <v>0</v>
      </c>
      <c r="D6" s="1">
        <v>0</v>
      </c>
      <c r="E6" s="1">
        <v>0</v>
      </c>
      <c r="F6" s="1">
        <v>0</v>
      </c>
      <c r="G6" s="82">
        <f t="shared" ref="G6:G27" si="0">C6+D6+E6+F6</f>
        <v>0</v>
      </c>
    </row>
    <row r="7" spans="2:7">
      <c r="B7" s="1" t="s">
        <v>240</v>
      </c>
      <c r="C7" s="1">
        <v>0</v>
      </c>
      <c r="D7" s="1">
        <v>0</v>
      </c>
      <c r="E7" s="1">
        <v>1</v>
      </c>
      <c r="F7" s="1">
        <v>0</v>
      </c>
      <c r="G7" s="82">
        <f t="shared" si="0"/>
        <v>1</v>
      </c>
    </row>
    <row r="8" spans="2:7">
      <c r="B8" s="1" t="s">
        <v>121</v>
      </c>
      <c r="C8" s="1">
        <v>0</v>
      </c>
      <c r="D8" s="1">
        <v>1</v>
      </c>
      <c r="E8" s="1">
        <v>0</v>
      </c>
      <c r="F8" s="1">
        <v>0</v>
      </c>
      <c r="G8" s="82">
        <f t="shared" si="0"/>
        <v>1</v>
      </c>
    </row>
    <row r="9" spans="2:7">
      <c r="B9" s="1" t="s">
        <v>10</v>
      </c>
      <c r="C9" s="1">
        <v>0</v>
      </c>
      <c r="D9" s="1">
        <v>1</v>
      </c>
      <c r="E9" s="1">
        <v>0</v>
      </c>
      <c r="F9" s="1">
        <v>0</v>
      </c>
      <c r="G9" s="82">
        <f t="shared" si="0"/>
        <v>1</v>
      </c>
    </row>
    <row r="10" spans="2:7">
      <c r="B10" s="1" t="s">
        <v>263</v>
      </c>
      <c r="C10" s="1">
        <v>0</v>
      </c>
      <c r="D10" s="1">
        <v>0</v>
      </c>
      <c r="E10" s="1">
        <v>1</v>
      </c>
      <c r="F10" s="1">
        <v>0</v>
      </c>
      <c r="G10" s="82">
        <f t="shared" si="0"/>
        <v>1</v>
      </c>
    </row>
    <row r="11" spans="2:7">
      <c r="B11" s="1" t="s">
        <v>57</v>
      </c>
      <c r="C11" s="1">
        <v>0</v>
      </c>
      <c r="D11" s="1">
        <v>2</v>
      </c>
      <c r="E11" s="1">
        <v>0</v>
      </c>
      <c r="F11" s="1">
        <v>0</v>
      </c>
      <c r="G11" s="82">
        <f t="shared" si="0"/>
        <v>2</v>
      </c>
    </row>
    <row r="12" spans="2:7">
      <c r="B12" s="1" t="s">
        <v>265</v>
      </c>
      <c r="C12" s="1">
        <v>1</v>
      </c>
      <c r="D12" s="1">
        <v>0</v>
      </c>
      <c r="E12" s="1">
        <v>0</v>
      </c>
      <c r="F12" s="1">
        <v>1</v>
      </c>
      <c r="G12" s="82">
        <f t="shared" si="0"/>
        <v>2</v>
      </c>
    </row>
    <row r="13" spans="2:7">
      <c r="B13" s="1" t="s">
        <v>11</v>
      </c>
      <c r="C13" s="1">
        <v>2</v>
      </c>
      <c r="D13" s="1">
        <v>0</v>
      </c>
      <c r="E13" s="1">
        <v>0</v>
      </c>
      <c r="F13" s="1">
        <v>1</v>
      </c>
      <c r="G13" s="82">
        <f t="shared" si="0"/>
        <v>3</v>
      </c>
    </row>
    <row r="14" spans="2:7">
      <c r="B14" s="1" t="s">
        <v>6</v>
      </c>
      <c r="C14" s="1">
        <v>3</v>
      </c>
      <c r="D14" s="1">
        <v>0</v>
      </c>
      <c r="E14" s="1">
        <v>0</v>
      </c>
      <c r="F14" s="1">
        <v>1</v>
      </c>
      <c r="G14" s="82">
        <f t="shared" si="0"/>
        <v>4</v>
      </c>
    </row>
    <row r="15" spans="2:7">
      <c r="B15" s="1" t="s">
        <v>14</v>
      </c>
      <c r="C15" s="1">
        <v>1</v>
      </c>
      <c r="D15" s="1">
        <v>3</v>
      </c>
      <c r="E15" s="1">
        <v>0</v>
      </c>
      <c r="F15" s="1">
        <v>0</v>
      </c>
      <c r="G15" s="82">
        <f t="shared" si="0"/>
        <v>4</v>
      </c>
    </row>
    <row r="16" spans="2:7">
      <c r="B16" s="1" t="s">
        <v>258</v>
      </c>
      <c r="C16" s="1">
        <v>2</v>
      </c>
      <c r="D16" s="1">
        <v>0</v>
      </c>
      <c r="E16" s="1">
        <v>0</v>
      </c>
      <c r="F16" s="1">
        <v>2</v>
      </c>
      <c r="G16" s="82">
        <f t="shared" si="0"/>
        <v>4</v>
      </c>
    </row>
    <row r="17" spans="2:7">
      <c r="B17" s="1" t="s">
        <v>261</v>
      </c>
      <c r="C17" s="1">
        <v>2</v>
      </c>
      <c r="D17" s="1">
        <v>0</v>
      </c>
      <c r="E17" s="1">
        <v>1</v>
      </c>
      <c r="F17" s="1">
        <v>1</v>
      </c>
      <c r="G17" s="82">
        <f t="shared" si="0"/>
        <v>4</v>
      </c>
    </row>
    <row r="18" spans="2:7">
      <c r="B18" s="1" t="s">
        <v>12</v>
      </c>
      <c r="C18" s="1">
        <v>3</v>
      </c>
      <c r="D18" s="1">
        <v>0</v>
      </c>
      <c r="E18" s="1">
        <v>0</v>
      </c>
      <c r="F18" s="1">
        <v>2</v>
      </c>
      <c r="G18" s="82">
        <f t="shared" si="0"/>
        <v>5</v>
      </c>
    </row>
    <row r="19" spans="2:7">
      <c r="B19" s="1" t="s">
        <v>241</v>
      </c>
      <c r="C19" s="1">
        <v>3</v>
      </c>
      <c r="D19" s="1">
        <v>0</v>
      </c>
      <c r="E19" s="1">
        <v>1</v>
      </c>
      <c r="F19" s="1">
        <v>1</v>
      </c>
      <c r="G19" s="82">
        <f t="shared" si="0"/>
        <v>5</v>
      </c>
    </row>
    <row r="20" spans="2:7">
      <c r="B20" s="1" t="s">
        <v>242</v>
      </c>
      <c r="C20" s="1">
        <v>2</v>
      </c>
      <c r="D20" s="1">
        <v>1</v>
      </c>
      <c r="E20" s="1">
        <v>0</v>
      </c>
      <c r="F20" s="1">
        <v>2</v>
      </c>
      <c r="G20" s="82">
        <f t="shared" si="0"/>
        <v>5</v>
      </c>
    </row>
    <row r="21" spans="2:7">
      <c r="B21" s="1" t="s">
        <v>259</v>
      </c>
      <c r="C21" s="1">
        <v>3</v>
      </c>
      <c r="D21" s="1">
        <v>0</v>
      </c>
      <c r="E21" s="1">
        <v>1</v>
      </c>
      <c r="F21" s="1">
        <v>1</v>
      </c>
      <c r="G21" s="82">
        <f t="shared" si="0"/>
        <v>5</v>
      </c>
    </row>
    <row r="22" spans="2:7">
      <c r="B22" s="1" t="s">
        <v>3</v>
      </c>
      <c r="C22" s="1">
        <v>3</v>
      </c>
      <c r="D22" s="1">
        <v>0</v>
      </c>
      <c r="E22" s="1">
        <v>1</v>
      </c>
      <c r="F22" s="1">
        <v>3</v>
      </c>
      <c r="G22" s="82">
        <f t="shared" si="0"/>
        <v>7</v>
      </c>
    </row>
    <row r="23" spans="2:7">
      <c r="B23" s="1" t="s">
        <v>5</v>
      </c>
      <c r="C23" s="1">
        <v>4</v>
      </c>
      <c r="D23" s="1">
        <v>1</v>
      </c>
      <c r="E23" s="1">
        <v>1</v>
      </c>
      <c r="F23" s="1">
        <v>4</v>
      </c>
      <c r="G23" s="82">
        <f t="shared" si="0"/>
        <v>10</v>
      </c>
    </row>
    <row r="24" spans="2:7">
      <c r="B24" s="1" t="s">
        <v>4</v>
      </c>
      <c r="C24" s="1">
        <v>7</v>
      </c>
      <c r="D24" s="1">
        <v>2</v>
      </c>
      <c r="E24" s="1">
        <v>0</v>
      </c>
      <c r="F24" s="1">
        <v>6</v>
      </c>
      <c r="G24" s="82">
        <f t="shared" si="0"/>
        <v>15</v>
      </c>
    </row>
    <row r="25" spans="2:7">
      <c r="B25" s="1" t="s">
        <v>7</v>
      </c>
      <c r="C25" s="1">
        <v>11</v>
      </c>
      <c r="D25" s="1">
        <v>0</v>
      </c>
      <c r="E25" s="1">
        <v>3</v>
      </c>
      <c r="F25" s="1">
        <v>5</v>
      </c>
      <c r="G25" s="82">
        <f t="shared" si="0"/>
        <v>19</v>
      </c>
    </row>
    <row r="26" spans="2:7">
      <c r="B26" s="1" t="s">
        <v>8</v>
      </c>
      <c r="C26" s="1">
        <v>13</v>
      </c>
      <c r="D26" s="1">
        <v>3</v>
      </c>
      <c r="E26" s="1">
        <v>3</v>
      </c>
      <c r="F26" s="1">
        <v>11</v>
      </c>
      <c r="G26" s="82">
        <f t="shared" si="0"/>
        <v>30</v>
      </c>
    </row>
    <row r="27" spans="2:7">
      <c r="B27" s="1" t="s">
        <v>9</v>
      </c>
      <c r="C27" s="1">
        <v>15</v>
      </c>
      <c r="D27" s="1">
        <v>6</v>
      </c>
      <c r="E27" s="1">
        <v>2</v>
      </c>
      <c r="F27" s="1">
        <v>11</v>
      </c>
      <c r="G27" s="82">
        <f t="shared" si="0"/>
        <v>34</v>
      </c>
    </row>
  </sheetData>
  <sortState xmlns:xlrd2="http://schemas.microsoft.com/office/spreadsheetml/2017/richdata2" ref="B6:G27">
    <sortCondition ref="G6:G2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6"/>
  <sheetViews>
    <sheetView tabSelected="1" zoomScale="85" zoomScaleNormal="85" workbookViewId="0">
      <selection activeCell="B10" sqref="B10"/>
    </sheetView>
  </sheetViews>
  <sheetFormatPr baseColWidth="10" defaultRowHeight="15"/>
  <cols>
    <col min="1" max="1" width="4.42578125" customWidth="1"/>
    <col min="2" max="2" width="45" customWidth="1"/>
    <col min="3" max="3" width="14.140625" bestFit="1" customWidth="1"/>
    <col min="4" max="4" width="17.140625" bestFit="1" customWidth="1"/>
    <col min="5" max="5" width="14.42578125" bestFit="1" customWidth="1"/>
    <col min="6" max="6" width="15.7109375" customWidth="1"/>
    <col min="7" max="7" width="13.5703125" bestFit="1" customWidth="1"/>
  </cols>
  <sheetData>
    <row r="1" spans="1:9">
      <c r="C1" s="45" t="s">
        <v>127</v>
      </c>
      <c r="D1" s="45" t="s">
        <v>126</v>
      </c>
      <c r="E1" s="45" t="s">
        <v>124</v>
      </c>
      <c r="F1" s="45" t="s">
        <v>125</v>
      </c>
      <c r="I1" s="81"/>
    </row>
    <row r="2" spans="1:9" ht="30" customHeight="1">
      <c r="B2" s="122" t="s">
        <v>13</v>
      </c>
      <c r="C2" s="122" t="s">
        <v>0</v>
      </c>
      <c r="D2" s="122" t="s">
        <v>1</v>
      </c>
      <c r="E2" s="122" t="s">
        <v>2</v>
      </c>
      <c r="F2" s="122" t="s">
        <v>17</v>
      </c>
      <c r="G2" s="123" t="s">
        <v>16</v>
      </c>
    </row>
    <row r="3" spans="1:9">
      <c r="A3" s="128"/>
      <c r="B3" s="1" t="s">
        <v>298</v>
      </c>
      <c r="C3" s="2">
        <f>SUMIF('BD MANNTO'!$C$3:$C$219,CUMPLIMIENTO!B3,'BD MANNTO'!$G$3:$G$219)</f>
        <v>0</v>
      </c>
      <c r="D3" s="2">
        <f>SUMIF('BD MANNTO'!$C$3:$C$219,CUMPLIMIENTO!B3,'BD MANNTO'!$H$3:$H$219)</f>
        <v>0</v>
      </c>
      <c r="E3" s="2">
        <f>SUMIF('BD MANNTO'!$C$3:$C$219,CUMPLIMIENTO!B3,'BD MANNTO'!$I$3:$I$219)</f>
        <v>0</v>
      </c>
      <c r="F3" s="2">
        <f>SUMIF('BD MANNTO'!$C$3:$C$219,CUMPLIMIENTO!B3,'BD MANNTO'!$J$3:$J$219)</f>
        <v>0</v>
      </c>
      <c r="G3" s="144">
        <f>SUM(C3:F3)</f>
        <v>0</v>
      </c>
    </row>
    <row r="4" spans="1:9">
      <c r="A4" s="128"/>
      <c r="B4" s="1" t="s">
        <v>54</v>
      </c>
      <c r="C4" s="2">
        <f>SUMIF('BD MANNTO'!$C$3:$C$219,CUMPLIMIENTO!B4,'BD MANNTO'!$G$3:$G$219)</f>
        <v>0</v>
      </c>
      <c r="D4" s="2">
        <f>SUMIF('BD MANNTO'!$C$3:$C$219,CUMPLIMIENTO!B4,'BD MANNTO'!$H$3:$H$219)</f>
        <v>0</v>
      </c>
      <c r="E4" s="2">
        <f>SUMIF('BD MANNTO'!$C$3:$C$219,CUMPLIMIENTO!B4,'BD MANNTO'!$I$3:$I$219)</f>
        <v>1</v>
      </c>
      <c r="F4" s="2">
        <f>SUMIF('BD MANNTO'!$C$3:$C$219,CUMPLIMIENTO!B4,'BD MANNTO'!$J$3:$J$219)</f>
        <v>0</v>
      </c>
      <c r="G4" s="144">
        <f>SUM(C4:F4)</f>
        <v>1</v>
      </c>
    </row>
    <row r="5" spans="1:9">
      <c r="A5" s="128"/>
      <c r="B5" s="1" t="s">
        <v>259</v>
      </c>
      <c r="C5" s="2">
        <f>SUMIF('BD MANNTO'!$C$3:$C$219,CUMPLIMIENTO!B5,'BD MANNTO'!$G$3:$G$219)</f>
        <v>1</v>
      </c>
      <c r="D5" s="2">
        <f>SUMIF('BD MANNTO'!$C$3:$C$219,CUMPLIMIENTO!B5,'BD MANNTO'!$H$3:$H$219)</f>
        <v>0</v>
      </c>
      <c r="E5" s="2">
        <f>SUMIF('BD MANNTO'!$C$3:$C$219,CUMPLIMIENTO!B5,'BD MANNTO'!$I$3:$I$219)</f>
        <v>0</v>
      </c>
      <c r="F5" s="2">
        <f>SUMIF('BD MANNTO'!$C$3:$C$219,CUMPLIMIENTO!B5,'BD MANNTO'!$J$3:$J$219)</f>
        <v>0</v>
      </c>
      <c r="G5" s="144">
        <f>SUM(C5:F5)</f>
        <v>1</v>
      </c>
    </row>
    <row r="6" spans="1:9">
      <c r="A6" s="128"/>
      <c r="B6" s="1" t="s">
        <v>323</v>
      </c>
      <c r="C6" s="2">
        <f>SUMIF('BD MANNTO'!$C$3:$C$219,CUMPLIMIENTO!B6,'BD MANNTO'!$G$3:$G$219)</f>
        <v>0</v>
      </c>
      <c r="D6" s="2">
        <f>SUMIF('BD MANNTO'!$C$3:$C$219,CUMPLIMIENTO!B6,'BD MANNTO'!$H$3:$H$219)</f>
        <v>1</v>
      </c>
      <c r="E6" s="2">
        <f>SUMIF('BD MANNTO'!$C$3:$C$219,CUMPLIMIENTO!B6,'BD MANNTO'!$I$3:$I$219)</f>
        <v>0</v>
      </c>
      <c r="F6" s="2">
        <f>SUMIF('BD MANNTO'!$C$3:$C$219,CUMPLIMIENTO!B6,'BD MANNTO'!$J$3:$J$219)</f>
        <v>0</v>
      </c>
      <c r="G6" s="144">
        <f>SUM(C6:F6)</f>
        <v>1</v>
      </c>
    </row>
    <row r="7" spans="1:9">
      <c r="A7" s="128"/>
      <c r="B7" s="1" t="s">
        <v>435</v>
      </c>
      <c r="C7" s="2">
        <f>SUMIF('BD MANNTO'!$C$3:$C$219,CUMPLIMIENTO!B7,'BD MANNTO'!$G$3:$G$219)</f>
        <v>1</v>
      </c>
      <c r="D7" s="2">
        <f>SUMIF('BD MANNTO'!$C$3:$C$219,CUMPLIMIENTO!B7,'BD MANNTO'!$H$3:$H$219)</f>
        <v>0</v>
      </c>
      <c r="E7" s="2">
        <f>SUMIF('BD MANNTO'!$C$3:$C$219,CUMPLIMIENTO!B7,'BD MANNTO'!$I$3:$I$219)</f>
        <v>0</v>
      </c>
      <c r="F7" s="2">
        <f>SUMIF('BD MANNTO'!$C$3:$C$219,CUMPLIMIENTO!B7,'BD MANNTO'!$J$3:$J$219)</f>
        <v>0</v>
      </c>
      <c r="G7" s="144">
        <f>SUM(C7:F7)</f>
        <v>1</v>
      </c>
    </row>
    <row r="8" spans="1:9">
      <c r="A8" s="128"/>
      <c r="B8" s="1" t="s">
        <v>325</v>
      </c>
      <c r="C8" s="2">
        <f>SUMIF('BD MANNTO'!$C$3:$C$219,CUMPLIMIENTO!B8,'BD MANNTO'!$G$3:$G$219)</f>
        <v>1</v>
      </c>
      <c r="D8" s="2">
        <f>SUMIF('BD MANNTO'!$C$3:$C$219,CUMPLIMIENTO!B8,'BD MANNTO'!$H$3:$H$219)</f>
        <v>0</v>
      </c>
      <c r="E8" s="2">
        <f>SUMIF('BD MANNTO'!$C$3:$C$219,CUMPLIMIENTO!B8,'BD MANNTO'!$I$3:$I$219)</f>
        <v>0</v>
      </c>
      <c r="F8" s="2">
        <f>SUMIF('BD MANNTO'!$C$3:$C$219,CUMPLIMIENTO!B8,'BD MANNTO'!$J$3:$J$219)</f>
        <v>0</v>
      </c>
      <c r="G8" s="144">
        <f>SUM(C8:F8)</f>
        <v>1</v>
      </c>
    </row>
    <row r="9" spans="1:9">
      <c r="A9" s="128"/>
      <c r="B9" s="1" t="s">
        <v>290</v>
      </c>
      <c r="C9" s="2">
        <f>SUMIF('BD MANNTO'!$C$3:$C$219,CUMPLIMIENTO!B9,'BD MANNTO'!$G$3:$G$219)</f>
        <v>0</v>
      </c>
      <c r="D9" s="2">
        <f>SUMIF('BD MANNTO'!$C$3:$C$219,CUMPLIMIENTO!B9,'BD MANNTO'!$H$3:$H$219)</f>
        <v>0</v>
      </c>
      <c r="E9" s="2">
        <f>SUMIF('BD MANNTO'!$C$3:$C$219,CUMPLIMIENTO!B9,'BD MANNTO'!$I$3:$I$219)</f>
        <v>1</v>
      </c>
      <c r="F9" s="2">
        <f>SUMIF('BD MANNTO'!$C$3:$C$219,CUMPLIMIENTO!B9,'BD MANNTO'!$J$3:$J$219)</f>
        <v>0</v>
      </c>
      <c r="G9" s="144">
        <f>SUM(C9:F9)</f>
        <v>1</v>
      </c>
    </row>
    <row r="10" spans="1:9">
      <c r="A10" s="128"/>
      <c r="B10" s="1" t="s">
        <v>433</v>
      </c>
      <c r="C10" s="2">
        <f>SUMIF('BD MANNTO'!$C$3:$C$219,CUMPLIMIENTO!B10,'BD MANNTO'!$G$3:$G$219)</f>
        <v>1</v>
      </c>
      <c r="D10" s="2">
        <f>SUMIF('BD MANNTO'!$C$3:$C$219,CUMPLIMIENTO!B10,'BD MANNTO'!$H$3:$H$219)</f>
        <v>0</v>
      </c>
      <c r="E10" s="2">
        <f>SUMIF('BD MANNTO'!$C$3:$C$219,CUMPLIMIENTO!B10,'BD MANNTO'!$I$3:$I$219)</f>
        <v>0</v>
      </c>
      <c r="F10" s="2">
        <f>SUMIF('BD MANNTO'!$C$3:$C$219,CUMPLIMIENTO!B10,'BD MANNTO'!$J$3:$J$219)</f>
        <v>0</v>
      </c>
      <c r="G10" s="144">
        <f>SUM(C10:F10)</f>
        <v>1</v>
      </c>
    </row>
    <row r="11" spans="1:9">
      <c r="A11" s="128"/>
      <c r="B11" s="1" t="s">
        <v>336</v>
      </c>
      <c r="C11" s="2">
        <f>SUMIF('BD MANNTO'!$C$3:$C$219,CUMPLIMIENTO!B11,'BD MANNTO'!$G$3:$G$219)</f>
        <v>0</v>
      </c>
      <c r="D11" s="2">
        <f>SUMIF('BD MANNTO'!$C$3:$C$219,CUMPLIMIENTO!B11,'BD MANNTO'!$H$3:$H$219)</f>
        <v>1</v>
      </c>
      <c r="E11" s="2">
        <f>SUMIF('BD MANNTO'!$C$3:$C$219,CUMPLIMIENTO!B11,'BD MANNTO'!$I$3:$I$219)</f>
        <v>0</v>
      </c>
      <c r="F11" s="2">
        <f>SUMIF('BD MANNTO'!$C$3:$C$219,CUMPLIMIENTO!B11,'BD MANNTO'!$J$3:$J$219)</f>
        <v>0</v>
      </c>
      <c r="G11" s="144">
        <f>SUM(C11:F11)</f>
        <v>1</v>
      </c>
    </row>
    <row r="12" spans="1:9">
      <c r="A12" s="128"/>
      <c r="B12" s="1" t="s">
        <v>357</v>
      </c>
      <c r="C12" s="2">
        <f>SUMIF('BD MANNTO'!$C$3:$C$219,CUMPLIMIENTO!B12,'BD MANNTO'!$G$3:$G$219)</f>
        <v>0</v>
      </c>
      <c r="D12" s="2">
        <f>SUMIF('BD MANNTO'!$C$3:$C$219,CUMPLIMIENTO!B12,'BD MANNTO'!$H$3:$H$219)</f>
        <v>0</v>
      </c>
      <c r="E12" s="2">
        <f>SUMIF('BD MANNTO'!$C$3:$C$219,CUMPLIMIENTO!B12,'BD MANNTO'!$I$3:$I$219)</f>
        <v>2</v>
      </c>
      <c r="F12" s="2">
        <f>SUMIF('BD MANNTO'!$C$3:$C$219,CUMPLIMIENTO!B12,'BD MANNTO'!$J$3:$J$219)</f>
        <v>0</v>
      </c>
      <c r="G12" s="144">
        <f>SUM(C12:F12)</f>
        <v>2</v>
      </c>
    </row>
    <row r="13" spans="1:9">
      <c r="A13" s="128"/>
      <c r="B13" s="1" t="s">
        <v>396</v>
      </c>
      <c r="C13" s="2">
        <f>SUMIF('BD MANNTO'!$C$3:$C$219,CUMPLIMIENTO!B13,'BD MANNTO'!$G$3:$G$219)</f>
        <v>1</v>
      </c>
      <c r="D13" s="2">
        <f>SUMIF('BD MANNTO'!$C$3:$C$219,CUMPLIMIENTO!B13,'BD MANNTO'!$H$3:$H$219)</f>
        <v>0</v>
      </c>
      <c r="E13" s="2">
        <f>SUMIF('BD MANNTO'!$C$3:$C$219,CUMPLIMIENTO!B13,'BD MANNTO'!$I$3:$I$219)</f>
        <v>0</v>
      </c>
      <c r="F13" s="2">
        <f>SUMIF('BD MANNTO'!$C$3:$C$219,CUMPLIMIENTO!B13,'BD MANNTO'!$J$3:$J$219)</f>
        <v>1</v>
      </c>
      <c r="G13" s="144">
        <f>SUM(C13:F13)</f>
        <v>2</v>
      </c>
    </row>
    <row r="14" spans="1:9">
      <c r="A14" s="128"/>
      <c r="B14" s="1" t="s">
        <v>332</v>
      </c>
      <c r="C14" s="2">
        <f>SUMIF('BD MANNTO'!$C$3:$C$219,CUMPLIMIENTO!B14,'BD MANNTO'!$G$3:$G$219)</f>
        <v>1</v>
      </c>
      <c r="D14" s="2">
        <f>SUMIF('BD MANNTO'!$C$3:$C$219,CUMPLIMIENTO!B14,'BD MANNTO'!$H$3:$H$219)</f>
        <v>0</v>
      </c>
      <c r="E14" s="2">
        <f>SUMIF('BD MANNTO'!$C$3:$C$219,CUMPLIMIENTO!B14,'BD MANNTO'!$I$3:$I$219)</f>
        <v>0</v>
      </c>
      <c r="F14" s="2">
        <f>SUMIF('BD MANNTO'!$C$3:$C$219,CUMPLIMIENTO!B14,'BD MANNTO'!$J$3:$J$219)</f>
        <v>1</v>
      </c>
      <c r="G14" s="144">
        <f>SUM(C14:F14)</f>
        <v>2</v>
      </c>
    </row>
    <row r="15" spans="1:9">
      <c r="A15" s="128"/>
      <c r="B15" s="1" t="s">
        <v>57</v>
      </c>
      <c r="C15" s="2">
        <f>SUMIF('BD MANNTO'!$C$3:$C$219,CUMPLIMIENTO!B15,'BD MANNTO'!$G$3:$G$219)</f>
        <v>0</v>
      </c>
      <c r="D15" s="2">
        <f>SUMIF('BD MANNTO'!$C$3:$C$219,CUMPLIMIENTO!B15,'BD MANNTO'!$H$3:$H$219)</f>
        <v>0</v>
      </c>
      <c r="E15" s="2">
        <f>SUMIF('BD MANNTO'!$C$3:$C$219,CUMPLIMIENTO!B15,'BD MANNTO'!$I$3:$I$219)</f>
        <v>3</v>
      </c>
      <c r="F15" s="2">
        <f>SUMIF('BD MANNTO'!$C$3:$C$219,CUMPLIMIENTO!B15,'BD MANNTO'!$J$3:$J$219)</f>
        <v>0</v>
      </c>
      <c r="G15" s="144">
        <f>SUM(C15:F15)</f>
        <v>3</v>
      </c>
    </row>
    <row r="16" spans="1:9">
      <c r="A16" s="128"/>
      <c r="B16" s="1" t="s">
        <v>6</v>
      </c>
      <c r="C16" s="2">
        <f>SUMIF('BD MANNTO'!$C$3:$C$219,CUMPLIMIENTO!B16,'BD MANNTO'!$G$3:$G$219)</f>
        <v>2</v>
      </c>
      <c r="D16" s="2">
        <f>SUMIF('BD MANNTO'!$C$3:$C$219,CUMPLIMIENTO!B16,'BD MANNTO'!$H$3:$H$219)</f>
        <v>0</v>
      </c>
      <c r="E16" s="2">
        <f>SUMIF('BD MANNTO'!$C$3:$C$219,CUMPLIMIENTO!B16,'BD MANNTO'!$I$3:$I$219)</f>
        <v>0</v>
      </c>
      <c r="F16" s="2">
        <f>SUMIF('BD MANNTO'!$C$3:$C$219,CUMPLIMIENTO!B16,'BD MANNTO'!$J$3:$J$219)</f>
        <v>1</v>
      </c>
      <c r="G16" s="144">
        <f>SUM(C16:F16)</f>
        <v>3</v>
      </c>
    </row>
    <row r="17" spans="1:7">
      <c r="A17" s="128"/>
      <c r="B17" s="1" t="s">
        <v>12</v>
      </c>
      <c r="C17" s="2">
        <f>SUMIF('BD MANNTO'!$C$3:$C$219,CUMPLIMIENTO!B17,'BD MANNTO'!$G$3:$G$219)</f>
        <v>2</v>
      </c>
      <c r="D17" s="2">
        <f>SUMIF('BD MANNTO'!$C$3:$C$219,CUMPLIMIENTO!B17,'BD MANNTO'!$H$3:$H$219)</f>
        <v>0</v>
      </c>
      <c r="E17" s="2">
        <f>SUMIF('BD MANNTO'!$C$3:$C$219,CUMPLIMIENTO!B17,'BD MANNTO'!$I$3:$I$219)</f>
        <v>0</v>
      </c>
      <c r="F17" s="2">
        <f>SUMIF('BD MANNTO'!$C$3:$C$219,CUMPLIMIENTO!B17,'BD MANNTO'!$J$3:$J$219)</f>
        <v>1</v>
      </c>
      <c r="G17" s="144">
        <f>SUM(C17:F17)</f>
        <v>3</v>
      </c>
    </row>
    <row r="18" spans="1:7">
      <c r="A18" s="128"/>
      <c r="B18" s="1" t="s">
        <v>376</v>
      </c>
      <c r="C18" s="2">
        <f>SUMIF('BD MANNTO'!$C$3:$C$219,CUMPLIMIENTO!B18,'BD MANNTO'!$G$3:$G$219)</f>
        <v>1</v>
      </c>
      <c r="D18" s="2">
        <f>SUMIF('BD MANNTO'!$C$3:$C$219,CUMPLIMIENTO!B18,'BD MANNTO'!$H$3:$H$219)</f>
        <v>0</v>
      </c>
      <c r="E18" s="2">
        <f>SUMIF('BD MANNTO'!$C$3:$C$219,CUMPLIMIENTO!B18,'BD MANNTO'!$I$3:$I$219)</f>
        <v>2</v>
      </c>
      <c r="F18" s="2">
        <f>SUMIF('BD MANNTO'!$C$3:$C$219,CUMPLIMIENTO!B18,'BD MANNTO'!$J$3:$J$219)</f>
        <v>0</v>
      </c>
      <c r="G18" s="144">
        <f>SUM(C18:F18)</f>
        <v>3</v>
      </c>
    </row>
    <row r="19" spans="1:7">
      <c r="A19" s="128"/>
      <c r="B19" s="1" t="s">
        <v>320</v>
      </c>
      <c r="C19" s="2">
        <f>SUMIF('BD MANNTO'!$C$3:$C$219,CUMPLIMIENTO!B19,'BD MANNTO'!$G$3:$G$219)</f>
        <v>2</v>
      </c>
      <c r="D19" s="2">
        <f>SUMIF('BD MANNTO'!$C$3:$C$219,CUMPLIMIENTO!B19,'BD MANNTO'!$H$3:$H$219)</f>
        <v>0</v>
      </c>
      <c r="E19" s="2">
        <f>SUMIF('BD MANNTO'!$C$3:$C$219,CUMPLIMIENTO!B19,'BD MANNTO'!$I$3:$I$219)</f>
        <v>0</v>
      </c>
      <c r="F19" s="2">
        <f>SUMIF('BD MANNTO'!$C$3:$C$219,CUMPLIMIENTO!B19,'BD MANNTO'!$J$3:$J$219)</f>
        <v>2</v>
      </c>
      <c r="G19" s="144">
        <f>SUM(C19:F19)</f>
        <v>4</v>
      </c>
    </row>
    <row r="20" spans="1:7">
      <c r="A20" s="128"/>
      <c r="B20" s="1" t="s">
        <v>424</v>
      </c>
      <c r="C20" s="2">
        <f>SUMIF('BD MANNTO'!$C$3:$C$219,CUMPLIMIENTO!B20,'BD MANNTO'!$G$3:$G$219)</f>
        <v>2</v>
      </c>
      <c r="D20" s="2">
        <f>SUMIF('BD MANNTO'!$C$3:$C$219,CUMPLIMIENTO!B20,'BD MANNTO'!$H$3:$H$219)</f>
        <v>0</v>
      </c>
      <c r="E20" s="2">
        <f>SUMIF('BD MANNTO'!$C$3:$C$219,CUMPLIMIENTO!B20,'BD MANNTO'!$I$3:$I$219)</f>
        <v>0</v>
      </c>
      <c r="F20" s="2">
        <f>SUMIF('BD MANNTO'!$C$3:$C$219,CUMPLIMIENTO!B20,'BD MANNTO'!$J$3:$J$219)</f>
        <v>2</v>
      </c>
      <c r="G20" s="144">
        <f>SUM(C20:F20)</f>
        <v>4</v>
      </c>
    </row>
    <row r="21" spans="1:7">
      <c r="A21" s="128"/>
      <c r="B21" s="1" t="s">
        <v>241</v>
      </c>
      <c r="C21" s="2">
        <f>SUMIF('BD MANNTO'!$C$3:$C$219,CUMPLIMIENTO!B21,'BD MANNTO'!$G$3:$G$219)</f>
        <v>1</v>
      </c>
      <c r="D21" s="2">
        <f>SUMIF('BD MANNTO'!$C$3:$C$219,CUMPLIMIENTO!B21,'BD MANNTO'!$H$3:$H$219)</f>
        <v>1</v>
      </c>
      <c r="E21" s="2">
        <f>SUMIF('BD MANNTO'!$C$3:$C$219,CUMPLIMIENTO!B21,'BD MANNTO'!$I$3:$I$219)</f>
        <v>1</v>
      </c>
      <c r="F21" s="2">
        <f>SUMIF('BD MANNTO'!$C$3:$C$219,CUMPLIMIENTO!B21,'BD MANNTO'!$J$3:$J$219)</f>
        <v>1</v>
      </c>
      <c r="G21" s="144">
        <f>SUM(C21:F21)</f>
        <v>4</v>
      </c>
    </row>
    <row r="22" spans="1:7">
      <c r="A22" s="128"/>
      <c r="B22" s="1" t="s">
        <v>258</v>
      </c>
      <c r="C22" s="2">
        <f>SUMIF('BD MANNTO'!$C$3:$C$219,CUMPLIMIENTO!B22,'BD MANNTO'!$G$3:$G$219)</f>
        <v>2</v>
      </c>
      <c r="D22" s="2">
        <f>SUMIF('BD MANNTO'!$C$3:$C$219,CUMPLIMIENTO!B22,'BD MANNTO'!$H$3:$H$219)</f>
        <v>0</v>
      </c>
      <c r="E22" s="2">
        <f>SUMIF('BD MANNTO'!$C$3:$C$219,CUMPLIMIENTO!B22,'BD MANNTO'!$I$3:$I$219)</f>
        <v>0</v>
      </c>
      <c r="F22" s="2">
        <f>SUMIF('BD MANNTO'!$C$3:$C$219,CUMPLIMIENTO!B22,'BD MANNTO'!$J$3:$J$219)</f>
        <v>2</v>
      </c>
      <c r="G22" s="144">
        <f>SUM(C22:F22)</f>
        <v>4</v>
      </c>
    </row>
    <row r="23" spans="1:7">
      <c r="A23" s="128"/>
      <c r="B23" s="1" t="s">
        <v>261</v>
      </c>
      <c r="C23" s="2">
        <f>SUMIF('BD MANNTO'!$C$3:$C$219,CUMPLIMIENTO!B23,'BD MANNTO'!$G$3:$G$219)</f>
        <v>2</v>
      </c>
      <c r="D23" s="2">
        <f>SUMIF('BD MANNTO'!$C$3:$C$219,CUMPLIMIENTO!B23,'BD MANNTO'!$H$3:$H$219)</f>
        <v>0</v>
      </c>
      <c r="E23" s="2">
        <f>SUMIF('BD MANNTO'!$C$3:$C$219,CUMPLIMIENTO!B23,'BD MANNTO'!$I$3:$I$219)</f>
        <v>0</v>
      </c>
      <c r="F23" s="2">
        <f>SUMIF('BD MANNTO'!$C$3:$C$219,CUMPLIMIENTO!B23,'BD MANNTO'!$J$3:$J$219)</f>
        <v>2</v>
      </c>
      <c r="G23" s="144">
        <f>SUM(C23:F23)</f>
        <v>4</v>
      </c>
    </row>
    <row r="24" spans="1:7">
      <c r="A24" s="128"/>
      <c r="B24" s="1" t="s">
        <v>355</v>
      </c>
      <c r="C24" s="2">
        <f>SUMIF('BD MANNTO'!$C$3:$C$219,CUMPLIMIENTO!B24,'BD MANNTO'!$G$3:$G$219)</f>
        <v>3</v>
      </c>
      <c r="D24" s="2">
        <f>SUMIF('BD MANNTO'!$C$3:$C$219,CUMPLIMIENTO!B24,'BD MANNTO'!$H$3:$H$219)</f>
        <v>0</v>
      </c>
      <c r="E24" s="2">
        <f>SUMIF('BD MANNTO'!$C$3:$C$219,CUMPLIMIENTO!B24,'BD MANNTO'!$I$3:$I$219)</f>
        <v>0</v>
      </c>
      <c r="F24" s="2">
        <f>SUMIF('BD MANNTO'!$C$3:$C$219,CUMPLIMIENTO!B24,'BD MANNTO'!$J$3:$J$219)</f>
        <v>2</v>
      </c>
      <c r="G24" s="144">
        <f>SUM(C24:F24)</f>
        <v>5</v>
      </c>
    </row>
    <row r="25" spans="1:7">
      <c r="A25" s="128"/>
      <c r="B25" s="1" t="s">
        <v>439</v>
      </c>
      <c r="C25" s="2">
        <f>SUMIF('BD MANNTO'!$C$3:$C$219,CUMPLIMIENTO!B25,'BD MANNTO'!$G$3:$G$219)</f>
        <v>2</v>
      </c>
      <c r="D25" s="2">
        <f>SUMIF('BD MANNTO'!$C$3:$C$219,CUMPLIMIENTO!B25,'BD MANNTO'!$H$3:$H$219)</f>
        <v>1</v>
      </c>
      <c r="E25" s="2">
        <f>SUMIF('BD MANNTO'!$C$3:$C$219,CUMPLIMIENTO!B25,'BD MANNTO'!$I$3:$I$219)</f>
        <v>0</v>
      </c>
      <c r="F25" s="2">
        <f>SUMIF('BD MANNTO'!$C$3:$C$219,CUMPLIMIENTO!B25,'BD MANNTO'!$J$3:$J$219)</f>
        <v>2</v>
      </c>
      <c r="G25" s="144">
        <f>SUM(C25:F25)</f>
        <v>5</v>
      </c>
    </row>
    <row r="26" spans="1:7">
      <c r="A26" s="128"/>
      <c r="B26" s="1" t="s">
        <v>240</v>
      </c>
      <c r="C26" s="2">
        <f>SUMIF('BD MANNTO'!$C$3:$C$219,CUMPLIMIENTO!B26,'BD MANNTO'!$G$3:$G$219)</f>
        <v>2</v>
      </c>
      <c r="D26" s="2">
        <f>SUMIF('BD MANNTO'!$C$3:$C$219,CUMPLIMIENTO!B26,'BD MANNTO'!$H$3:$H$219)</f>
        <v>0</v>
      </c>
      <c r="E26" s="2">
        <f>SUMIF('BD MANNTO'!$C$3:$C$219,CUMPLIMIENTO!B26,'BD MANNTO'!$I$3:$I$219)</f>
        <v>2</v>
      </c>
      <c r="F26" s="2">
        <f>SUMIF('BD MANNTO'!$C$3:$C$219,CUMPLIMIENTO!B26,'BD MANNTO'!$J$3:$J$219)</f>
        <v>2</v>
      </c>
      <c r="G26" s="144">
        <f>SUM(C26:F26)</f>
        <v>6</v>
      </c>
    </row>
    <row r="27" spans="1:7">
      <c r="A27" s="128"/>
      <c r="B27" s="1" t="s">
        <v>242</v>
      </c>
      <c r="C27" s="2">
        <f>SUMIF('BD MANNTO'!$C$3:$C$219,CUMPLIMIENTO!B27,'BD MANNTO'!$G$3:$G$219)</f>
        <v>4</v>
      </c>
      <c r="D27" s="2">
        <f>SUMIF('BD MANNTO'!$C$3:$C$219,CUMPLIMIENTO!B27,'BD MANNTO'!$H$3:$H$219)</f>
        <v>0</v>
      </c>
      <c r="E27" s="2">
        <f>SUMIF('BD MANNTO'!$C$3:$C$219,CUMPLIMIENTO!B27,'BD MANNTO'!$I$3:$I$219)</f>
        <v>1</v>
      </c>
      <c r="F27" s="2">
        <f>SUMIF('BD MANNTO'!$C$3:$C$219,CUMPLIMIENTO!B27,'BD MANNTO'!$J$3:$J$219)</f>
        <v>2</v>
      </c>
      <c r="G27" s="144">
        <f>SUM(C27:F27)</f>
        <v>7</v>
      </c>
    </row>
    <row r="28" spans="1:7">
      <c r="A28" s="128"/>
      <c r="B28" s="1" t="s">
        <v>380</v>
      </c>
      <c r="C28" s="2">
        <f>SUMIF('BD MANNTO'!$C$3:$C$219,CUMPLIMIENTO!B28,'BD MANNTO'!$G$3:$G$219)</f>
        <v>4</v>
      </c>
      <c r="D28" s="2">
        <f>SUMIF('BD MANNTO'!$C$3:$C$219,CUMPLIMIENTO!B28,'BD MANNTO'!$H$3:$H$219)</f>
        <v>0</v>
      </c>
      <c r="E28" s="2">
        <f>SUMIF('BD MANNTO'!$C$3:$C$219,CUMPLIMIENTO!B28,'BD MANNTO'!$I$3:$I$219)</f>
        <v>0</v>
      </c>
      <c r="F28" s="2">
        <f>SUMIF('BD MANNTO'!$C$3:$C$219,CUMPLIMIENTO!B28,'BD MANNTO'!$J$3:$J$219)</f>
        <v>4</v>
      </c>
      <c r="G28" s="144">
        <f>SUM(C28:F28)</f>
        <v>8</v>
      </c>
    </row>
    <row r="29" spans="1:7">
      <c r="A29" s="128"/>
      <c r="B29" s="1" t="s">
        <v>5</v>
      </c>
      <c r="C29" s="2">
        <f>SUMIF('BD MANNTO'!$C$3:$C$219,CUMPLIMIENTO!B29,'BD MANNTO'!$G$3:$G$219)</f>
        <v>3</v>
      </c>
      <c r="D29" s="2">
        <f>SUMIF('BD MANNTO'!$C$3:$C$219,CUMPLIMIENTO!B29,'BD MANNTO'!$H$3:$H$219)</f>
        <v>0</v>
      </c>
      <c r="E29" s="2">
        <f>SUMIF('BD MANNTO'!$C$3:$C$219,CUMPLIMIENTO!B29,'BD MANNTO'!$I$3:$I$219)</f>
        <v>4</v>
      </c>
      <c r="F29" s="2">
        <f>SUMIF('BD MANNTO'!$C$3:$C$219,CUMPLIMIENTO!B29,'BD MANNTO'!$J$3:$J$219)</f>
        <v>3</v>
      </c>
      <c r="G29" s="144">
        <f>SUM(C29:F29)</f>
        <v>10</v>
      </c>
    </row>
    <row r="30" spans="1:7">
      <c r="A30" s="128"/>
      <c r="B30" s="1" t="s">
        <v>121</v>
      </c>
      <c r="C30" s="2">
        <f>SUMIF('BD MANNTO'!$C$3:$C$219,CUMPLIMIENTO!B30,'BD MANNTO'!$G$3:$G$219)</f>
        <v>6</v>
      </c>
      <c r="D30" s="2">
        <f>SUMIF('BD MANNTO'!$C$3:$C$219,CUMPLIMIENTO!B30,'BD MANNTO'!$H$3:$H$219)</f>
        <v>1</v>
      </c>
      <c r="E30" s="2">
        <f>SUMIF('BD MANNTO'!$C$3:$C$219,CUMPLIMIENTO!B30,'BD MANNTO'!$I$3:$I$219)</f>
        <v>0</v>
      </c>
      <c r="F30" s="2">
        <f>SUMIF('BD MANNTO'!$C$3:$C$219,CUMPLIMIENTO!B30,'BD MANNTO'!$J$3:$J$219)</f>
        <v>6</v>
      </c>
      <c r="G30" s="144">
        <f>SUM(C30:F30)</f>
        <v>13</v>
      </c>
    </row>
    <row r="31" spans="1:7">
      <c r="A31" s="128"/>
      <c r="B31" s="1" t="s">
        <v>349</v>
      </c>
      <c r="C31" s="2">
        <f>SUMIF('BD MANNTO'!$C$3:$C$219,CUMPLIMIENTO!B31,'BD MANNTO'!$G$3:$G$219)</f>
        <v>7</v>
      </c>
      <c r="D31" s="2">
        <f>SUMIF('BD MANNTO'!$C$3:$C$219,CUMPLIMIENTO!B31,'BD MANNTO'!$H$3:$H$219)</f>
        <v>1</v>
      </c>
      <c r="E31" s="2">
        <f>SUMIF('BD MANNTO'!$C$3:$C$219,CUMPLIMIENTO!B31,'BD MANNTO'!$I$3:$I$219)</f>
        <v>0</v>
      </c>
      <c r="F31" s="2">
        <f>SUMIF('BD MANNTO'!$C$3:$C$219,CUMPLIMIENTO!B31,'BD MANNTO'!$J$3:$J$219)</f>
        <v>7</v>
      </c>
      <c r="G31" s="144">
        <f>SUM(C31:F31)</f>
        <v>15</v>
      </c>
    </row>
    <row r="32" spans="1:7">
      <c r="A32" s="128"/>
      <c r="B32" s="1" t="s">
        <v>353</v>
      </c>
      <c r="C32" s="2">
        <f>SUMIF('BD MANNTO'!$C$3:$C$219,CUMPLIMIENTO!B32,'BD MANNTO'!$G$3:$G$219)</f>
        <v>9</v>
      </c>
      <c r="D32" s="2">
        <f>SUMIF('BD MANNTO'!$C$3:$C$219,CUMPLIMIENTO!B32,'BD MANNTO'!$H$3:$H$219)</f>
        <v>0</v>
      </c>
      <c r="E32" s="2">
        <f>SUMIF('BD MANNTO'!$C$3:$C$219,CUMPLIMIENTO!B32,'BD MANNTO'!$I$3:$I$219)</f>
        <v>0</v>
      </c>
      <c r="F32" s="2">
        <f>SUMIF('BD MANNTO'!$C$3:$C$219,CUMPLIMIENTO!B32,'BD MANNTO'!$J$3:$J$219)</f>
        <v>7</v>
      </c>
      <c r="G32" s="144">
        <f>SUM(C32:F32)</f>
        <v>16</v>
      </c>
    </row>
    <row r="33" spans="1:7">
      <c r="A33" s="128"/>
      <c r="B33" s="1" t="s">
        <v>297</v>
      </c>
      <c r="C33" s="2">
        <f>SUMIF('BD MANNTO'!$C$3:$C$219,CUMPLIMIENTO!B33,'BD MANNTO'!$G$3:$G$219)</f>
        <v>3</v>
      </c>
      <c r="D33" s="2">
        <f>SUMIF('BD MANNTO'!$C$3:$C$219,CUMPLIMIENTO!B33,'BD MANNTO'!$H$3:$H$219)</f>
        <v>6</v>
      </c>
      <c r="E33" s="2">
        <f>SUMIF('BD MANNTO'!$C$3:$C$219,CUMPLIMIENTO!B33,'BD MANNTO'!$I$3:$I$219)</f>
        <v>2</v>
      </c>
      <c r="F33" s="2">
        <f>SUMIF('BD MANNTO'!$C$3:$C$219,CUMPLIMIENTO!B33,'BD MANNTO'!$J$3:$J$219)</f>
        <v>5</v>
      </c>
      <c r="G33" s="144">
        <f>SUM(C33:F33)</f>
        <v>16</v>
      </c>
    </row>
    <row r="34" spans="1:7">
      <c r="A34" s="1"/>
      <c r="B34" s="1" t="s">
        <v>286</v>
      </c>
      <c r="C34" s="2">
        <f>SUMIF('BD MANNTO'!$C$3:$C$219,CUMPLIMIENTO!B34,'BD MANNTO'!$G$3:$G$219)</f>
        <v>8</v>
      </c>
      <c r="D34" s="2">
        <f>SUMIF('BD MANNTO'!$C$3:$C$219,CUMPLIMIENTO!B34,'BD MANNTO'!$H$3:$H$219)</f>
        <v>0</v>
      </c>
      <c r="E34" s="2">
        <f>SUMIF('BD MANNTO'!$C$3:$C$219,CUMPLIMIENTO!B34,'BD MANNTO'!$I$3:$I$219)</f>
        <v>3</v>
      </c>
      <c r="F34" s="2">
        <f>SUMIF('BD MANNTO'!$C$3:$C$219,CUMPLIMIENTO!B34,'BD MANNTO'!$J$3:$J$219)</f>
        <v>6</v>
      </c>
      <c r="G34" s="144">
        <f>SUM(C34:F34)</f>
        <v>17</v>
      </c>
    </row>
    <row r="35" spans="1:7">
      <c r="A35" s="1"/>
      <c r="B35" s="1" t="s">
        <v>11</v>
      </c>
      <c r="C35" s="2">
        <f>SUMIF('BD MANNTO'!$C$3:$C$219,CUMPLIMIENTO!B35,'BD MANNTO'!$G$3:$G$219)</f>
        <v>12</v>
      </c>
      <c r="D35" s="2">
        <f>SUMIF('BD MANNTO'!$C$3:$C$219,CUMPLIMIENTO!B35,'BD MANNTO'!$H$3:$H$219)</f>
        <v>0</v>
      </c>
      <c r="E35" s="2">
        <f>SUMIF('BD MANNTO'!$C$3:$C$219,CUMPLIMIENTO!B35,'BD MANNTO'!$I$3:$I$219)</f>
        <v>0</v>
      </c>
      <c r="F35" s="2">
        <f>SUMIF('BD MANNTO'!$C$3:$C$219,CUMPLIMIENTO!B35,'BD MANNTO'!$J$3:$J$219)</f>
        <v>9</v>
      </c>
      <c r="G35" s="144">
        <f>SUM(C35:F35)</f>
        <v>21</v>
      </c>
    </row>
    <row r="36" spans="1:7">
      <c r="A36" s="1"/>
      <c r="B36" s="1" t="s">
        <v>7</v>
      </c>
      <c r="C36" s="2">
        <f>SUMIF('BD MANNTO'!$C$3:$C$219,CUMPLIMIENTO!B36,'BD MANNTO'!$G$3:$G$219)</f>
        <v>9</v>
      </c>
      <c r="D36" s="2">
        <f>SUMIF('BD MANNTO'!$C$3:$C$219,CUMPLIMIENTO!B36,'BD MANNTO'!$H$3:$H$219)</f>
        <v>0</v>
      </c>
      <c r="E36" s="2">
        <f>SUMIF('BD MANNTO'!$C$3:$C$219,CUMPLIMIENTO!B36,'BD MANNTO'!$I$3:$I$219)</f>
        <v>8</v>
      </c>
      <c r="F36" s="2">
        <f>SUMIF('BD MANNTO'!$C$3:$C$219,CUMPLIMIENTO!B36,'BD MANNTO'!$J$3:$J$219)</f>
        <v>4</v>
      </c>
      <c r="G36" s="144">
        <f>SUM(C36:F36)</f>
        <v>21</v>
      </c>
    </row>
    <row r="37" spans="1:7">
      <c r="A37" s="1"/>
      <c r="B37" s="1" t="s">
        <v>384</v>
      </c>
      <c r="C37" s="2">
        <f>SUMIF('BD MANNTO'!$C$3:$C$219,CUMPLIMIENTO!B37,'BD MANNTO'!$G$3:$G$219)</f>
        <v>11</v>
      </c>
      <c r="D37" s="2">
        <f>SUMIF('BD MANNTO'!$C$3:$C$219,CUMPLIMIENTO!B37,'BD MANNTO'!$H$3:$H$219)</f>
        <v>3</v>
      </c>
      <c r="E37" s="2">
        <f>SUMIF('BD MANNTO'!$C$3:$C$219,CUMPLIMIENTO!B37,'BD MANNTO'!$I$3:$I$219)</f>
        <v>10</v>
      </c>
      <c r="F37" s="2">
        <f>SUMIF('BD MANNTO'!$C$3:$C$219,CUMPLIMIENTO!B37,'BD MANNTO'!$J$3:$J$219)</f>
        <v>10</v>
      </c>
      <c r="G37" s="144">
        <f>SUM(C37:F37)</f>
        <v>34</v>
      </c>
    </row>
    <row r="38" spans="1:7">
      <c r="A38" s="1"/>
      <c r="B38" s="1" t="s">
        <v>10</v>
      </c>
      <c r="C38" s="2">
        <f>SUMIF('BD MANNTO'!$C$3:$C$219,CUMPLIMIENTO!B38,'BD MANNTO'!$G$3:$G$219)</f>
        <v>16</v>
      </c>
      <c r="D38" s="2">
        <f>SUMIF('BD MANNTO'!$C$3:$C$219,CUMPLIMIENTO!B38,'BD MANNTO'!$H$3:$H$219)</f>
        <v>6</v>
      </c>
      <c r="E38" s="2">
        <f>SUMIF('BD MANNTO'!$C$3:$C$219,CUMPLIMIENTO!B38,'BD MANNTO'!$I$3:$I$219)</f>
        <v>4</v>
      </c>
      <c r="F38" s="2">
        <f>SUMIF('BD MANNTO'!$C$3:$C$219,CUMPLIMIENTO!B38,'BD MANNTO'!$J$3:$J$219)</f>
        <v>13</v>
      </c>
      <c r="G38" s="144">
        <f>SUM(C38:F38)</f>
        <v>39</v>
      </c>
    </row>
    <row r="39" spans="1:7">
      <c r="A39" s="1"/>
      <c r="B39" s="1" t="s">
        <v>14</v>
      </c>
      <c r="C39" s="2">
        <f>SUMIF('BD MANNTO'!$C$3:$C$219,CUMPLIMIENTO!B39,'BD MANNTO'!$G$3:$G$219)</f>
        <v>14</v>
      </c>
      <c r="D39" s="2">
        <f>SUMIF('BD MANNTO'!$C$3:$C$219,CUMPLIMIENTO!B39,'BD MANNTO'!$H$3:$H$219)</f>
        <v>7</v>
      </c>
      <c r="E39" s="2">
        <f>SUMIF('BD MANNTO'!$C$3:$C$219,CUMPLIMIENTO!B39,'BD MANNTO'!$I$3:$I$219)</f>
        <v>7</v>
      </c>
      <c r="F39" s="2">
        <f>SUMIF('BD MANNTO'!$C$3:$C$219,CUMPLIMIENTO!B39,'BD MANNTO'!$J$3:$J$219)</f>
        <v>11</v>
      </c>
      <c r="G39" s="144">
        <f>SUM(C39:F39)</f>
        <v>39</v>
      </c>
    </row>
    <row r="40" spans="1:7">
      <c r="A40" s="1"/>
      <c r="B40" s="1" t="s">
        <v>4</v>
      </c>
      <c r="C40" s="2">
        <f>SUMIF('BD MANNTO'!$C$3:$C$219,CUMPLIMIENTO!B40,'BD MANNTO'!$G$3:$G$219)</f>
        <v>21</v>
      </c>
      <c r="D40" s="2">
        <f>SUMIF('BD MANNTO'!$C$3:$C$219,CUMPLIMIENTO!B40,'BD MANNTO'!$H$3:$H$219)</f>
        <v>4</v>
      </c>
      <c r="E40" s="2">
        <f>SUMIF('BD MANNTO'!$C$3:$C$219,CUMPLIMIENTO!B40,'BD MANNTO'!$I$3:$I$219)</f>
        <v>9</v>
      </c>
      <c r="F40" s="2">
        <f>SUMIF('BD MANNTO'!$C$3:$C$219,CUMPLIMIENTO!B40,'BD MANNTO'!$J$3:$J$219)</f>
        <v>17</v>
      </c>
      <c r="G40" s="144">
        <f>SUM(C40:F40)</f>
        <v>51</v>
      </c>
    </row>
    <row r="41" spans="1:7">
      <c r="A41" s="1"/>
      <c r="B41" s="1" t="s">
        <v>8</v>
      </c>
      <c r="C41" s="2">
        <f>SUMIF('BD MANNTO'!$C$3:$C$219,CUMPLIMIENTO!B41,'BD MANNTO'!$G$3:$G$219)</f>
        <v>29</v>
      </c>
      <c r="D41" s="2">
        <f>SUMIF('BD MANNTO'!$C$3:$C$219,CUMPLIMIENTO!B41,'BD MANNTO'!$H$3:$H$219)</f>
        <v>1</v>
      </c>
      <c r="E41" s="2">
        <f>SUMIF('BD MANNTO'!$C$3:$C$219,CUMPLIMIENTO!B41,'BD MANNTO'!$I$3:$I$219)</f>
        <v>2</v>
      </c>
      <c r="F41" s="2">
        <f>SUMIF('BD MANNTO'!$C$3:$C$219,CUMPLIMIENTO!B41,'BD MANNTO'!$J$3:$J$219)</f>
        <v>28</v>
      </c>
      <c r="G41" s="144">
        <f>SUM(C41:F41)</f>
        <v>60</v>
      </c>
    </row>
    <row r="42" spans="1:7">
      <c r="A42" s="1"/>
      <c r="B42" s="1"/>
      <c r="C42" s="2"/>
      <c r="D42" s="2"/>
      <c r="E42" s="2"/>
      <c r="F42" s="2"/>
      <c r="G42" s="84"/>
    </row>
    <row r="43" spans="1:7">
      <c r="A43" s="1"/>
      <c r="B43" s="1"/>
      <c r="C43" s="2"/>
      <c r="D43" s="2"/>
      <c r="E43" s="2"/>
      <c r="F43" s="2"/>
      <c r="G43" s="84"/>
    </row>
    <row r="44" spans="1:7">
      <c r="A44" s="1"/>
      <c r="B44" s="1"/>
      <c r="C44" s="2"/>
      <c r="D44" s="2"/>
      <c r="E44" s="2"/>
      <c r="F44" s="2"/>
      <c r="G44" s="84"/>
    </row>
    <row r="45" spans="1:7">
      <c r="A45" s="1"/>
      <c r="B45" s="1"/>
      <c r="C45" s="2"/>
      <c r="D45" s="2"/>
      <c r="E45" s="2"/>
      <c r="F45" s="2"/>
      <c r="G45" s="84"/>
    </row>
    <row r="46" spans="1:7" hidden="1">
      <c r="A46" s="1"/>
      <c r="B46" s="1"/>
      <c r="C46" s="2"/>
      <c r="D46" s="2"/>
      <c r="E46" s="2"/>
      <c r="F46" s="2"/>
      <c r="G46" s="84"/>
    </row>
  </sheetData>
  <autoFilter ref="B2:G41" xr:uid="{00000000-0001-0000-0100-000000000000}"/>
  <sortState xmlns:xlrd2="http://schemas.microsoft.com/office/spreadsheetml/2017/richdata2" ref="B3:G41">
    <sortCondition descending="1" ref="G3:G41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J37"/>
  <sheetViews>
    <sheetView showGridLines="0" topLeftCell="A9" zoomScaleNormal="100" workbookViewId="0">
      <selection activeCell="M21" sqref="M21"/>
    </sheetView>
  </sheetViews>
  <sheetFormatPr baseColWidth="10" defaultRowHeight="15"/>
  <cols>
    <col min="2" max="2" width="17.5703125" customWidth="1"/>
    <col min="3" max="3" width="12.42578125" customWidth="1"/>
    <col min="4" max="5" width="13.85546875" customWidth="1"/>
    <col min="6" max="6" width="15.42578125" customWidth="1"/>
    <col min="7" max="8" width="22.42578125" customWidth="1"/>
    <col min="9" max="9" width="25.140625" customWidth="1"/>
    <col min="10" max="10" width="25.85546875" customWidth="1"/>
    <col min="11" max="11" width="22.42578125" bestFit="1" customWidth="1"/>
    <col min="12" max="12" width="22.42578125" customWidth="1"/>
    <col min="13" max="14" width="22.42578125" bestFit="1" customWidth="1"/>
    <col min="15" max="16" width="22.42578125" customWidth="1"/>
    <col min="17" max="19" width="22.42578125" bestFit="1" customWidth="1"/>
    <col min="20" max="20" width="17.42578125" bestFit="1" customWidth="1"/>
    <col min="21" max="23" width="18.85546875" bestFit="1" customWidth="1"/>
  </cols>
  <sheetData>
    <row r="1" spans="2:10" ht="30" customHeight="1"/>
    <row r="3" spans="2:10">
      <c r="B3" s="1" t="s">
        <v>45</v>
      </c>
      <c r="C3" s="1" t="s">
        <v>23</v>
      </c>
      <c r="D3" s="1" t="s">
        <v>46</v>
      </c>
      <c r="E3" s="1" t="s">
        <v>25</v>
      </c>
      <c r="F3" s="1" t="s">
        <v>26</v>
      </c>
      <c r="G3" s="2" t="s">
        <v>18</v>
      </c>
      <c r="H3" s="2" t="s">
        <v>19</v>
      </c>
      <c r="I3" s="2" t="s">
        <v>47</v>
      </c>
      <c r="J3" s="2" t="s">
        <v>48</v>
      </c>
    </row>
    <row r="4" spans="2:10">
      <c r="B4" s="124" t="s">
        <v>421</v>
      </c>
      <c r="C4" s="31">
        <v>74</v>
      </c>
      <c r="D4" s="31">
        <v>12</v>
      </c>
      <c r="E4" s="31">
        <v>28</v>
      </c>
      <c r="F4" s="31">
        <v>74</v>
      </c>
      <c r="G4" s="176">
        <f>D4/(C4+D4+F4)</f>
        <v>7.4999999999999997E-2</v>
      </c>
      <c r="H4" s="176">
        <f>E4/(C4+E4+F4)</f>
        <v>0.15909090909090909</v>
      </c>
      <c r="I4" s="32">
        <v>0.2</v>
      </c>
      <c r="J4" s="32">
        <v>0.35</v>
      </c>
    </row>
    <row r="5" spans="2:10">
      <c r="B5" s="31" t="s">
        <v>422</v>
      </c>
      <c r="C5" s="31">
        <v>55</v>
      </c>
      <c r="D5" s="31">
        <v>10</v>
      </c>
      <c r="E5" s="31">
        <v>17</v>
      </c>
      <c r="F5" s="31">
        <v>41</v>
      </c>
      <c r="G5" s="176">
        <f>D5/(C5+D5+F5)</f>
        <v>9.4339622641509441E-2</v>
      </c>
      <c r="H5" s="176">
        <f>E5/(C5+E5+F5)</f>
        <v>0.15044247787610621</v>
      </c>
      <c r="I5" s="32">
        <v>0.2</v>
      </c>
      <c r="J5" s="32">
        <v>0.35</v>
      </c>
    </row>
    <row r="6" spans="2:10">
      <c r="B6" s="125" t="s">
        <v>423</v>
      </c>
      <c r="C6" s="31">
        <v>54</v>
      </c>
      <c r="D6" s="31">
        <v>11</v>
      </c>
      <c r="E6" s="31">
        <v>17</v>
      </c>
      <c r="F6" s="31">
        <v>36</v>
      </c>
      <c r="G6" s="176">
        <f>D6/(C6+D6+F6)</f>
        <v>0.10891089108910891</v>
      </c>
      <c r="H6" s="176">
        <f>E6/(C6+E6+F6)</f>
        <v>0.15887850467289719</v>
      </c>
      <c r="I6" s="32">
        <v>0.2</v>
      </c>
      <c r="J6" s="32">
        <v>0.35</v>
      </c>
    </row>
    <row r="7" spans="2:10">
      <c r="B7" s="33" t="s">
        <v>15</v>
      </c>
      <c r="C7" s="1">
        <f>SUM(C4:C6)</f>
        <v>183</v>
      </c>
      <c r="D7" s="1">
        <f t="shared" ref="D7:E7" si="0">SUM(D4:D6)</f>
        <v>33</v>
      </c>
      <c r="E7" s="1">
        <f t="shared" si="0"/>
        <v>62</v>
      </c>
      <c r="F7" s="1">
        <f>SUM(F4:F6)</f>
        <v>151</v>
      </c>
      <c r="G7" s="34">
        <f>D7/(C7+D7+F7)</f>
        <v>8.9918256130790186E-2</v>
      </c>
      <c r="H7" s="34">
        <f>E7/(C7+E7+F7)</f>
        <v>0.15656565656565657</v>
      </c>
      <c r="I7" s="35">
        <v>0.2</v>
      </c>
      <c r="J7" s="35">
        <v>0.35</v>
      </c>
    </row>
    <row r="12" spans="2:10">
      <c r="I12" s="5" t="s">
        <v>49</v>
      </c>
      <c r="J12" s="5" t="s">
        <v>50</v>
      </c>
    </row>
    <row r="13" spans="2:10">
      <c r="I13" s="6" t="s">
        <v>23</v>
      </c>
      <c r="J13" s="7" t="s">
        <v>51</v>
      </c>
    </row>
    <row r="14" spans="2:10">
      <c r="I14" s="8" t="s">
        <v>24</v>
      </c>
      <c r="J14" s="9" t="s">
        <v>52</v>
      </c>
    </row>
    <row r="15" spans="2:10">
      <c r="I15" s="8" t="s">
        <v>25</v>
      </c>
      <c r="J15" s="9" t="s">
        <v>53</v>
      </c>
    </row>
    <row r="16" spans="2:10">
      <c r="I16" s="10" t="s">
        <v>26</v>
      </c>
      <c r="J16" s="4" t="s">
        <v>17</v>
      </c>
    </row>
    <row r="37" spans="8:8">
      <c r="H37" s="81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</sheetPr>
  <dimension ref="B1:Z111"/>
  <sheetViews>
    <sheetView topLeftCell="B65" zoomScaleNormal="100" workbookViewId="0">
      <selection activeCell="J92" sqref="J92"/>
    </sheetView>
  </sheetViews>
  <sheetFormatPr baseColWidth="10" defaultRowHeight="15"/>
  <cols>
    <col min="1" max="1" width="7.140625" customWidth="1"/>
    <col min="8" max="8" width="12.42578125" customWidth="1"/>
    <col min="9" max="9" width="12.140625" customWidth="1"/>
    <col min="10" max="10" width="12.42578125" customWidth="1"/>
    <col min="14" max="14" width="14.42578125" customWidth="1"/>
    <col min="15" max="15" width="13.140625" customWidth="1"/>
    <col min="16" max="17" width="11.42578125" customWidth="1"/>
    <col min="18" max="18" width="14.7109375" bestFit="1" customWidth="1"/>
    <col min="19" max="20" width="12" customWidth="1"/>
    <col min="22" max="22" width="16.7109375" customWidth="1"/>
    <col min="23" max="23" width="13.85546875" customWidth="1"/>
    <col min="25" max="25" width="11.140625" bestFit="1" customWidth="1"/>
  </cols>
  <sheetData>
    <row r="1" spans="2:26" ht="18.75">
      <c r="D1" s="145" t="s">
        <v>128</v>
      </c>
      <c r="E1" s="145"/>
      <c r="F1" s="145"/>
      <c r="G1" s="145"/>
      <c r="H1" s="145"/>
      <c r="I1" s="145"/>
      <c r="J1" s="145"/>
      <c r="K1" s="145"/>
    </row>
    <row r="2" spans="2:26" ht="21">
      <c r="R2" s="65"/>
      <c r="S2" s="65" t="s">
        <v>106</v>
      </c>
      <c r="T2" s="22"/>
      <c r="U2" s="22"/>
    </row>
    <row r="4" spans="2:26">
      <c r="B4" s="2" t="s">
        <v>129</v>
      </c>
      <c r="C4" s="2" t="s">
        <v>45</v>
      </c>
      <c r="D4" s="36" t="s">
        <v>37</v>
      </c>
      <c r="E4" s="2" t="s">
        <v>84</v>
      </c>
      <c r="F4" s="36" t="s">
        <v>63</v>
      </c>
      <c r="G4" s="36" t="s">
        <v>59</v>
      </c>
      <c r="H4" s="36" t="s">
        <v>58</v>
      </c>
      <c r="I4" s="2" t="s">
        <v>86</v>
      </c>
      <c r="J4" s="36" t="s">
        <v>60</v>
      </c>
      <c r="K4" s="36" t="s">
        <v>64</v>
      </c>
      <c r="L4" s="2" t="s">
        <v>85</v>
      </c>
      <c r="M4" s="36" t="s">
        <v>61</v>
      </c>
      <c r="N4" s="36" t="s">
        <v>62</v>
      </c>
      <c r="O4" s="2" t="s">
        <v>87</v>
      </c>
      <c r="P4" s="36" t="s">
        <v>130</v>
      </c>
      <c r="R4" s="146" t="s">
        <v>83</v>
      </c>
      <c r="S4" s="147" t="s">
        <v>405</v>
      </c>
      <c r="T4" s="147"/>
      <c r="U4" s="148" t="s">
        <v>239</v>
      </c>
      <c r="V4" s="81"/>
    </row>
    <row r="5" spans="2:26">
      <c r="B5" s="2">
        <v>2019</v>
      </c>
      <c r="C5" s="2" t="s">
        <v>131</v>
      </c>
      <c r="D5" s="17">
        <v>71.829606873928569</v>
      </c>
      <c r="E5" s="17">
        <v>163.70535738571428</v>
      </c>
      <c r="F5" s="17">
        <v>120.54149960178572</v>
      </c>
      <c r="G5" s="17">
        <v>94.582464111785711</v>
      </c>
      <c r="H5" s="17">
        <v>43.577928213571425</v>
      </c>
      <c r="I5" s="17">
        <v>15.145000105000001</v>
      </c>
      <c r="J5" s="17">
        <v>19.89328590607143</v>
      </c>
      <c r="K5" s="17">
        <v>23.663964386428567</v>
      </c>
      <c r="L5" s="17">
        <v>11.566547868571428</v>
      </c>
      <c r="M5" s="17">
        <v>11.993678621785714</v>
      </c>
      <c r="N5" s="17">
        <v>7.4321429279999993</v>
      </c>
      <c r="O5" s="17">
        <v>1.739678555</v>
      </c>
      <c r="P5" s="17">
        <f>SUM(D5:O5)</f>
        <v>585.67115455764292</v>
      </c>
      <c r="R5" s="146"/>
      <c r="S5" s="147"/>
      <c r="T5" s="147"/>
      <c r="U5" s="149"/>
    </row>
    <row r="6" spans="2:26">
      <c r="B6" s="2">
        <v>2019</v>
      </c>
      <c r="C6" s="2" t="s">
        <v>132</v>
      </c>
      <c r="D6" s="17">
        <v>466.13114557857142</v>
      </c>
      <c r="E6" s="17">
        <v>309.44535906071428</v>
      </c>
      <c r="F6" s="17">
        <v>227.65928571428574</v>
      </c>
      <c r="G6" s="17">
        <v>177.24552941214284</v>
      </c>
      <c r="H6" s="17">
        <v>99.981398491190475</v>
      </c>
      <c r="I6" s="17">
        <v>22.4325000575</v>
      </c>
      <c r="J6" s="17">
        <v>75.190958029642843</v>
      </c>
      <c r="K6" s="17">
        <v>44.290964510714289</v>
      </c>
      <c r="L6" s="17">
        <v>18.244315282857144</v>
      </c>
      <c r="M6" s="17">
        <v>24.970143160714287</v>
      </c>
      <c r="N6" s="17">
        <v>16.529607233</v>
      </c>
      <c r="O6" s="17">
        <v>12.277392847321428</v>
      </c>
      <c r="P6" s="17">
        <f t="shared" ref="P6:P30" si="0">SUM(D6:O6)</f>
        <v>1494.3985993786546</v>
      </c>
      <c r="R6" s="146"/>
      <c r="S6" s="66">
        <v>2023</v>
      </c>
      <c r="T6" s="66">
        <v>2024</v>
      </c>
      <c r="U6" s="150"/>
    </row>
    <row r="7" spans="2:26">
      <c r="B7" s="2">
        <v>2019</v>
      </c>
      <c r="C7" s="2" t="s">
        <v>133</v>
      </c>
      <c r="D7" s="17">
        <v>363.28174917442794</v>
      </c>
      <c r="E7" s="17">
        <v>254.96017728952279</v>
      </c>
      <c r="F7" s="17">
        <v>201.39874867526501</v>
      </c>
      <c r="G7" s="17">
        <v>223.57010042081924</v>
      </c>
      <c r="H7" s="17">
        <v>96.282749993461195</v>
      </c>
      <c r="I7" s="17">
        <v>62.799071201884054</v>
      </c>
      <c r="J7" s="17">
        <v>148.75069880070421</v>
      </c>
      <c r="K7" s="17">
        <v>39.884999819900933</v>
      </c>
      <c r="L7" s="17">
        <v>22.40459530570137</v>
      </c>
      <c r="M7" s="17">
        <v>27.678464344756723</v>
      </c>
      <c r="N7" s="17">
        <v>21.076785802353946</v>
      </c>
      <c r="O7" s="17">
        <v>2.3726785735611013</v>
      </c>
      <c r="P7" s="17">
        <f t="shared" si="0"/>
        <v>1464.4608194023588</v>
      </c>
      <c r="R7" s="138" t="s">
        <v>37</v>
      </c>
      <c r="S7" s="87">
        <v>101.19013681547615</v>
      </c>
      <c r="T7" s="87">
        <v>66.752451190476179</v>
      </c>
      <c r="U7" s="37">
        <f>IF(S7=0,"-",T7/S7-1)</f>
        <v>-0.34032650521857011</v>
      </c>
      <c r="X7" s="67"/>
      <c r="Y7" s="67"/>
      <c r="Z7" s="77"/>
    </row>
    <row r="8" spans="2:26">
      <c r="B8" s="2">
        <v>2019</v>
      </c>
      <c r="C8" s="2" t="s">
        <v>108</v>
      </c>
      <c r="D8" s="17">
        <v>284.75457164642853</v>
      </c>
      <c r="E8" s="17">
        <v>210.77410507535717</v>
      </c>
      <c r="F8" s="17">
        <v>143.54467990857142</v>
      </c>
      <c r="G8" s="17">
        <v>237.16910663214287</v>
      </c>
      <c r="H8" s="17">
        <v>73.301249776428577</v>
      </c>
      <c r="I8" s="17">
        <v>59.673428329285713</v>
      </c>
      <c r="J8" s="17">
        <v>140.0025365042857</v>
      </c>
      <c r="K8" s="17">
        <v>40.919178689642862</v>
      </c>
      <c r="L8" s="17">
        <v>15.977053983214287</v>
      </c>
      <c r="M8" s="17">
        <v>22.610142843571431</v>
      </c>
      <c r="N8" s="17">
        <v>15.948285699071429</v>
      </c>
      <c r="O8" s="17">
        <v>1.7204285774642858</v>
      </c>
      <c r="P8" s="17">
        <f t="shared" si="0"/>
        <v>1246.3947676654641</v>
      </c>
      <c r="R8" s="139" t="s">
        <v>84</v>
      </c>
      <c r="S8" s="87">
        <v>170.70821428571432</v>
      </c>
      <c r="T8" s="87">
        <v>120.38608134920635</v>
      </c>
      <c r="U8" s="37">
        <f t="shared" ref="U8:U18" si="1">IF(S8=0,"-",T8/S8-1)</f>
        <v>-0.29478448443191974</v>
      </c>
      <c r="X8" s="67"/>
      <c r="Y8" s="67"/>
      <c r="Z8" s="77"/>
    </row>
    <row r="9" spans="2:26">
      <c r="B9" s="2">
        <v>2019</v>
      </c>
      <c r="C9" s="2" t="s">
        <v>109</v>
      </c>
      <c r="D9" s="17">
        <v>105.89878572678572</v>
      </c>
      <c r="E9" s="17">
        <v>88.666071482142868</v>
      </c>
      <c r="F9" s="17">
        <v>72.718714304642845</v>
      </c>
      <c r="G9" s="17">
        <v>89.280463910000009</v>
      </c>
      <c r="H9" s="17">
        <v>39.461035727857137</v>
      </c>
      <c r="I9" s="17">
        <v>23.047321387857146</v>
      </c>
      <c r="J9" s="17">
        <v>73.043946378571434</v>
      </c>
      <c r="K9" s="17">
        <v>18.688392912142856</v>
      </c>
      <c r="L9" s="17">
        <v>11.620100703571428</v>
      </c>
      <c r="M9" s="17">
        <v>14.998071397857142</v>
      </c>
      <c r="N9" s="17">
        <v>10.90357145232143</v>
      </c>
      <c r="O9" s="17">
        <v>1.5858571480000001</v>
      </c>
      <c r="P9" s="17">
        <f t="shared" si="0"/>
        <v>549.91233253175005</v>
      </c>
      <c r="R9" s="138" t="s">
        <v>63</v>
      </c>
      <c r="S9" s="87">
        <v>132.99330357142856</v>
      </c>
      <c r="T9" s="87">
        <v>115.54067460317459</v>
      </c>
      <c r="U9" s="37">
        <f t="shared" si="1"/>
        <v>-0.13122938147694363</v>
      </c>
      <c r="X9" s="67"/>
      <c r="Y9" s="67"/>
      <c r="Z9" s="77"/>
    </row>
    <row r="10" spans="2:26">
      <c r="B10" s="2">
        <v>2019</v>
      </c>
      <c r="C10" s="2" t="s">
        <v>110</v>
      </c>
      <c r="D10" s="17">
        <v>48.406833353571436</v>
      </c>
      <c r="E10" s="17">
        <v>47.819762002857146</v>
      </c>
      <c r="F10" s="17">
        <v>40.104190463333332</v>
      </c>
      <c r="G10" s="17">
        <v>36.741142972785717</v>
      </c>
      <c r="H10" s="17">
        <v>18.082190514047618</v>
      </c>
      <c r="I10" s="17">
        <v>13.446666666928573</v>
      </c>
      <c r="J10" s="17">
        <v>24.464142902023809</v>
      </c>
      <c r="K10" s="17">
        <v>10.684357256404761</v>
      </c>
      <c r="L10" s="17">
        <v>11.040119079547617</v>
      </c>
      <c r="M10" s="17">
        <v>11.102785791666667</v>
      </c>
      <c r="N10" s="17">
        <v>7.484785715738095</v>
      </c>
      <c r="O10" s="17">
        <v>1.5021428550714286</v>
      </c>
      <c r="P10" s="17">
        <f t="shared" si="0"/>
        <v>270.87911957397625</v>
      </c>
      <c r="R10" s="138" t="s">
        <v>59</v>
      </c>
      <c r="S10" s="87">
        <v>132.14417410714282</v>
      </c>
      <c r="T10" s="87">
        <v>102.64972453703702</v>
      </c>
      <c r="U10" s="37">
        <f t="shared" si="1"/>
        <v>-0.22319901554034183</v>
      </c>
      <c r="X10" s="67"/>
      <c r="Y10" s="67"/>
      <c r="Z10" s="77"/>
    </row>
    <row r="11" spans="2:26">
      <c r="B11" s="2">
        <v>2019</v>
      </c>
      <c r="C11" s="2" t="s">
        <v>134</v>
      </c>
      <c r="D11" s="17">
        <v>73.009107235236812</v>
      </c>
      <c r="E11" s="17">
        <v>42.787857196970549</v>
      </c>
      <c r="F11" s="17">
        <v>31.180678590825181</v>
      </c>
      <c r="G11" s="17">
        <v>27.547238192431777</v>
      </c>
      <c r="H11" s="17">
        <v>14.829249935423309</v>
      </c>
      <c r="I11" s="17">
        <v>7.6132142795357129</v>
      </c>
      <c r="J11" s="17">
        <v>11.482684532283043</v>
      </c>
      <c r="K11" s="17">
        <v>8.0612499421150083</v>
      </c>
      <c r="L11" s="17">
        <v>11.329420379498359</v>
      </c>
      <c r="M11" s="17">
        <v>8.862714210258666</v>
      </c>
      <c r="N11" s="17">
        <v>5.9987857029164733</v>
      </c>
      <c r="O11" s="17">
        <v>1.6046428691033197</v>
      </c>
      <c r="P11" s="17">
        <f t="shared" si="0"/>
        <v>244.30684306659825</v>
      </c>
      <c r="R11" s="138" t="s">
        <v>58</v>
      </c>
      <c r="S11" s="87">
        <v>40.628407564052793</v>
      </c>
      <c r="T11" s="87">
        <v>41.813160072413957</v>
      </c>
      <c r="U11" s="37">
        <f t="shared" si="1"/>
        <v>2.9160692712195013E-2</v>
      </c>
      <c r="X11" s="67"/>
      <c r="Y11" s="67"/>
      <c r="Z11" s="77"/>
    </row>
    <row r="12" spans="2:26">
      <c r="B12" s="2">
        <v>2019</v>
      </c>
      <c r="C12" s="2" t="s">
        <v>135</v>
      </c>
      <c r="D12" s="17">
        <v>67.630714235238102</v>
      </c>
      <c r="E12" s="17">
        <v>37.261904579761904</v>
      </c>
      <c r="F12" s="17">
        <v>23.670571462857144</v>
      </c>
      <c r="G12" s="17">
        <v>26.697134845555556</v>
      </c>
      <c r="H12" s="17">
        <v>12.24911898642857</v>
      </c>
      <c r="I12" s="17">
        <v>5.8688809757380946</v>
      </c>
      <c r="J12" s="17">
        <v>6.0458650795277782</v>
      </c>
      <c r="K12" s="17">
        <v>6.3322381065238096</v>
      </c>
      <c r="L12" s="17">
        <v>12.190539565</v>
      </c>
      <c r="M12" s="17">
        <v>8.2796428884523809</v>
      </c>
      <c r="N12" s="17">
        <v>5.6750475967380956</v>
      </c>
      <c r="O12" s="17">
        <v>1.7184285778095238</v>
      </c>
      <c r="P12" s="17">
        <f t="shared" si="0"/>
        <v>213.62008689963099</v>
      </c>
      <c r="R12" s="139" t="s">
        <v>86</v>
      </c>
      <c r="S12" s="87">
        <v>37.757946428571422</v>
      </c>
      <c r="T12" s="87">
        <v>32.79368783068783</v>
      </c>
      <c r="U12" s="37">
        <f t="shared" si="1"/>
        <v>-0.13147586316100979</v>
      </c>
      <c r="X12" s="67"/>
      <c r="Y12" s="67"/>
      <c r="Z12" s="77"/>
    </row>
    <row r="13" spans="2:26">
      <c r="B13" s="2">
        <v>2019</v>
      </c>
      <c r="C13" s="2" t="s">
        <v>136</v>
      </c>
      <c r="D13" s="17">
        <v>67.935357878180085</v>
      </c>
      <c r="E13" s="17">
        <v>34.093392778623908</v>
      </c>
      <c r="F13" s="17">
        <v>28.037285701317657</v>
      </c>
      <c r="G13" s="17">
        <v>31.600742587288924</v>
      </c>
      <c r="H13" s="17">
        <v>13.004178745651759</v>
      </c>
      <c r="I13" s="17">
        <v>6.4967857135942459</v>
      </c>
      <c r="J13" s="17">
        <v>4.6435500167460981</v>
      </c>
      <c r="K13" s="17">
        <v>7.9687142911098867</v>
      </c>
      <c r="L13" s="17">
        <v>12.271726416415657</v>
      </c>
      <c r="M13" s="17">
        <v>7.3911071975276226</v>
      </c>
      <c r="N13" s="17">
        <v>5.4228928297466883</v>
      </c>
      <c r="O13" s="17">
        <v>1.5189285562068102</v>
      </c>
      <c r="P13" s="17">
        <f t="shared" si="0"/>
        <v>220.38466271240935</v>
      </c>
      <c r="R13" s="138" t="s">
        <v>60</v>
      </c>
      <c r="S13" s="87">
        <v>33.615684523809506</v>
      </c>
      <c r="T13" s="87">
        <v>22.706215773809522</v>
      </c>
      <c r="U13" s="37">
        <f t="shared" si="1"/>
        <v>-0.3245350765435987</v>
      </c>
      <c r="X13" s="67"/>
      <c r="Y13" s="67"/>
      <c r="Z13" s="77"/>
    </row>
    <row r="14" spans="2:26">
      <c r="B14" s="2">
        <v>2019</v>
      </c>
      <c r="C14" s="2" t="s">
        <v>137</v>
      </c>
      <c r="D14" s="17">
        <v>70.292392447500006</v>
      </c>
      <c r="E14" s="17">
        <v>41.905178986071434</v>
      </c>
      <c r="F14" s="17">
        <v>49.812142613214284</v>
      </c>
      <c r="G14" s="17">
        <v>36.910315410773812</v>
      </c>
      <c r="H14" s="17">
        <v>15.3903570075</v>
      </c>
      <c r="I14" s="17">
        <v>8.3062499537142855</v>
      </c>
      <c r="J14" s="17">
        <v>13.934196537178572</v>
      </c>
      <c r="K14" s="17">
        <v>10.059714255999999</v>
      </c>
      <c r="L14" s="17">
        <v>13.172678871785715</v>
      </c>
      <c r="M14" s="17">
        <v>8.0734285209285712</v>
      </c>
      <c r="N14" s="17">
        <v>5.5784642621071425</v>
      </c>
      <c r="O14" s="17">
        <v>1.2946428512500001</v>
      </c>
      <c r="P14" s="17">
        <f t="shared" si="0"/>
        <v>274.72976171802384</v>
      </c>
      <c r="R14" s="138" t="s">
        <v>64</v>
      </c>
      <c r="S14" s="87">
        <v>20.680952380952373</v>
      </c>
      <c r="T14" s="87">
        <v>21.86964285714286</v>
      </c>
      <c r="U14" s="37">
        <f t="shared" si="1"/>
        <v>5.7477550080589968E-2</v>
      </c>
      <c r="X14" s="67"/>
      <c r="Y14" s="67"/>
      <c r="Z14" s="77"/>
    </row>
    <row r="15" spans="2:26">
      <c r="B15" s="2">
        <v>2019</v>
      </c>
      <c r="C15" s="2" t="s">
        <v>138</v>
      </c>
      <c r="D15" s="17">
        <v>82.308250291071417</v>
      </c>
      <c r="E15" s="17">
        <v>96.91910716714284</v>
      </c>
      <c r="F15" s="17">
        <v>82.438928607142856</v>
      </c>
      <c r="G15" s="17">
        <v>56.485499926785721</v>
      </c>
      <c r="H15" s="17">
        <v>22.873071466071433</v>
      </c>
      <c r="I15" s="17">
        <v>16.624892744785715</v>
      </c>
      <c r="J15" s="17">
        <v>40.343214104642847</v>
      </c>
      <c r="K15" s="17">
        <v>10.959892919357141</v>
      </c>
      <c r="L15" s="17">
        <v>13.954360008214287</v>
      </c>
      <c r="M15" s="17">
        <v>9.7547856403571434</v>
      </c>
      <c r="N15" s="17">
        <v>6.7480713898214297</v>
      </c>
      <c r="O15" s="17">
        <v>1.1071428742857141</v>
      </c>
      <c r="P15" s="17">
        <f t="shared" si="0"/>
        <v>440.51721713967856</v>
      </c>
      <c r="R15" s="139" t="s">
        <v>85</v>
      </c>
      <c r="S15" s="87">
        <v>10.780997023809524</v>
      </c>
      <c r="T15" s="87">
        <v>12.587331349206346</v>
      </c>
      <c r="U15" s="37">
        <f t="shared" si="1"/>
        <v>0.16754798479283362</v>
      </c>
      <c r="X15" s="67"/>
      <c r="Y15" s="67"/>
      <c r="Z15" s="77"/>
    </row>
    <row r="16" spans="2:26">
      <c r="B16" s="2">
        <v>2019</v>
      </c>
      <c r="C16" s="2" t="s">
        <v>139</v>
      </c>
      <c r="D16" s="17">
        <v>251.39342988028571</v>
      </c>
      <c r="E16" s="17">
        <v>216.73771514200001</v>
      </c>
      <c r="F16" s="17">
        <v>157.19525800000002</v>
      </c>
      <c r="G16" s="17">
        <v>162.97365721600002</v>
      </c>
      <c r="H16" s="17">
        <v>70.144514685428561</v>
      </c>
      <c r="I16" s="17">
        <v>53.135828837142853</v>
      </c>
      <c r="J16" s="17">
        <v>58.299085562000002</v>
      </c>
      <c r="K16" s="17">
        <v>31.400028405485717</v>
      </c>
      <c r="L16" s="17">
        <v>12.766631125714285</v>
      </c>
      <c r="M16" s="17">
        <v>17.835314297371429</v>
      </c>
      <c r="N16" s="17">
        <v>12.805914266028571</v>
      </c>
      <c r="O16" s="17">
        <v>1.2317143053142856</v>
      </c>
      <c r="P16" s="17">
        <f t="shared" si="0"/>
        <v>1045.9190917227716</v>
      </c>
      <c r="R16" s="138" t="s">
        <v>61</v>
      </c>
      <c r="S16" s="87">
        <v>19.514583333333327</v>
      </c>
      <c r="T16" s="87">
        <v>18.478074761904761</v>
      </c>
      <c r="U16" s="37">
        <f t="shared" si="1"/>
        <v>-5.3114563284478722E-2</v>
      </c>
      <c r="X16" s="67"/>
      <c r="Y16" s="67"/>
      <c r="Z16" s="77"/>
    </row>
    <row r="17" spans="2:26">
      <c r="B17" s="2">
        <v>2020</v>
      </c>
      <c r="C17" s="2" t="s">
        <v>140</v>
      </c>
      <c r="D17" s="17">
        <v>204.11189270262963</v>
      </c>
      <c r="E17" s="17">
        <v>285.44999803768133</v>
      </c>
      <c r="F17" s="17">
        <v>123.88689286147172</v>
      </c>
      <c r="G17" s="17">
        <v>104.12757192161958</v>
      </c>
      <c r="H17" s="17">
        <v>44.108785425509545</v>
      </c>
      <c r="I17" s="17">
        <v>95.440143175719726</v>
      </c>
      <c r="J17" s="17">
        <v>22.900535481938121</v>
      </c>
      <c r="K17" s="17">
        <v>30.417107377693732</v>
      </c>
      <c r="L17" s="17">
        <v>16.650319951422105</v>
      </c>
      <c r="M17" s="17">
        <v>14.479571308691227</v>
      </c>
      <c r="N17" s="17">
        <v>9.6385357037108577</v>
      </c>
      <c r="O17" s="17">
        <v>3.7097142126373752</v>
      </c>
      <c r="P17" s="17">
        <f t="shared" si="0"/>
        <v>954.92106816072499</v>
      </c>
      <c r="R17" s="138" t="s">
        <v>62</v>
      </c>
      <c r="S17" s="87">
        <v>9.0997142857142919</v>
      </c>
      <c r="T17" s="87">
        <v>12.583481523809519</v>
      </c>
      <c r="U17" s="37">
        <f t="shared" si="1"/>
        <v>0.38284358483259395</v>
      </c>
      <c r="X17" s="67"/>
      <c r="Y17" s="67"/>
      <c r="Z17" s="77"/>
    </row>
    <row r="18" spans="2:26">
      <c r="B18" s="2">
        <v>2020</v>
      </c>
      <c r="C18" s="2" t="s">
        <v>141</v>
      </c>
      <c r="D18" s="17">
        <v>376.21714073708824</v>
      </c>
      <c r="E18" s="17">
        <v>467.58464322487436</v>
      </c>
      <c r="F18" s="17">
        <v>185.50746536044909</v>
      </c>
      <c r="G18" s="17">
        <v>149.99246488606988</v>
      </c>
      <c r="H18" s="17">
        <v>67.222785674534023</v>
      </c>
      <c r="I18" s="17">
        <v>49.827500343234853</v>
      </c>
      <c r="J18" s="17">
        <v>18.597464118516385</v>
      </c>
      <c r="K18" s="17">
        <v>42.352535724714507</v>
      </c>
      <c r="L18" s="17">
        <v>19.869879654677625</v>
      </c>
      <c r="M18" s="17">
        <v>22.502392938739604</v>
      </c>
      <c r="N18" s="17">
        <v>17.026892866674789</v>
      </c>
      <c r="O18" s="17">
        <v>11.146714333964045</v>
      </c>
      <c r="P18" s="17">
        <f t="shared" si="0"/>
        <v>1427.8478798635374</v>
      </c>
      <c r="R18" s="139" t="s">
        <v>87</v>
      </c>
      <c r="S18" s="87">
        <v>1.3845357142857149</v>
      </c>
      <c r="T18" s="87">
        <v>1.5665698412698414</v>
      </c>
      <c r="U18" s="37">
        <f t="shared" si="1"/>
        <v>0.13147665683585363</v>
      </c>
      <c r="X18" s="67"/>
      <c r="Y18" s="67"/>
      <c r="Z18" s="77"/>
    </row>
    <row r="19" spans="2:26">
      <c r="B19" s="2">
        <v>2020</v>
      </c>
      <c r="C19" s="2" t="s">
        <v>142</v>
      </c>
      <c r="D19" s="18">
        <v>266.86846379457296</v>
      </c>
      <c r="E19" s="17">
        <v>366.20143018092898</v>
      </c>
      <c r="F19" s="17">
        <v>152.56546456368227</v>
      </c>
      <c r="G19" s="17">
        <v>123.33796311650306</v>
      </c>
      <c r="H19" s="17">
        <v>64.31764262106617</v>
      </c>
      <c r="I19" s="17">
        <v>96.236714502806805</v>
      </c>
      <c r="J19" s="17">
        <v>45.610857212931066</v>
      </c>
      <c r="K19" s="17">
        <v>36.095714364673192</v>
      </c>
      <c r="L19" s="17">
        <v>23.672247546582895</v>
      </c>
      <c r="M19" s="17">
        <v>20.990428515864426</v>
      </c>
      <c r="N19" s="17">
        <v>17.180214302130292</v>
      </c>
      <c r="O19" s="17">
        <v>9.8455356446499103</v>
      </c>
      <c r="P19" s="17">
        <f t="shared" si="0"/>
        <v>1222.9226763663917</v>
      </c>
    </row>
    <row r="20" spans="2:26">
      <c r="B20" s="2">
        <v>2020</v>
      </c>
      <c r="C20" s="2" t="s">
        <v>113</v>
      </c>
      <c r="D20" s="17">
        <v>302.09178351886158</v>
      </c>
      <c r="E20" s="17">
        <v>225.62714359372202</v>
      </c>
      <c r="F20" s="17">
        <v>159.10275213728099</v>
      </c>
      <c r="G20" s="17">
        <v>96.136072163075355</v>
      </c>
      <c r="H20" s="17">
        <v>51.659928458172075</v>
      </c>
      <c r="I20" s="17">
        <v>70.613214493226792</v>
      </c>
      <c r="J20" s="17">
        <v>78.121392723489976</v>
      </c>
      <c r="K20" s="17">
        <v>38.72739280932791</v>
      </c>
      <c r="L20" s="17">
        <v>20.808824590991897</v>
      </c>
      <c r="M20" s="17">
        <v>19.469642912004552</v>
      </c>
      <c r="N20" s="17">
        <v>16.34667859720242</v>
      </c>
      <c r="O20" s="17">
        <v>3.8026785808117323</v>
      </c>
      <c r="P20" s="17">
        <f t="shared" si="0"/>
        <v>1082.5075045781673</v>
      </c>
    </row>
    <row r="21" spans="2:26">
      <c r="B21" s="2">
        <v>2020</v>
      </c>
      <c r="C21" s="2" t="s">
        <v>114</v>
      </c>
      <c r="D21" s="17">
        <v>137.52953639019935</v>
      </c>
      <c r="E21" s="17">
        <v>101.03446361031939</v>
      </c>
      <c r="F21" s="17">
        <v>77.276857374778174</v>
      </c>
      <c r="G21" s="17">
        <v>66.60342857019738</v>
      </c>
      <c r="H21" s="17">
        <v>36.503499848451611</v>
      </c>
      <c r="I21" s="17">
        <v>27.677928378386568</v>
      </c>
      <c r="J21" s="17">
        <v>61.67899990193289</v>
      </c>
      <c r="K21" s="17">
        <v>19.419464110842277</v>
      </c>
      <c r="L21" s="17">
        <v>12.486755745538007</v>
      </c>
      <c r="M21" s="17">
        <v>15.128999981877428</v>
      </c>
      <c r="N21" s="17">
        <v>11.338392888547929</v>
      </c>
      <c r="O21" s="17">
        <v>1.8657142648415084</v>
      </c>
      <c r="P21" s="17">
        <f t="shared" si="0"/>
        <v>568.54404106591255</v>
      </c>
    </row>
    <row r="22" spans="2:26">
      <c r="B22" s="2">
        <v>2020</v>
      </c>
      <c r="C22" s="2" t="s">
        <v>115</v>
      </c>
      <c r="D22" s="17">
        <v>86.690642765405414</v>
      </c>
      <c r="E22" s="17">
        <v>57.307857331257445</v>
      </c>
      <c r="F22" s="17">
        <v>42.414309569417306</v>
      </c>
      <c r="G22" s="17">
        <v>38.645999817814349</v>
      </c>
      <c r="H22" s="17">
        <v>17.641690209224663</v>
      </c>
      <c r="I22" s="17">
        <v>12.029738108189846</v>
      </c>
      <c r="J22" s="17">
        <v>17.660976091925733</v>
      </c>
      <c r="K22" s="17">
        <v>11.623666683766764</v>
      </c>
      <c r="L22" s="17">
        <v>11.974982170944807</v>
      </c>
      <c r="M22" s="17">
        <v>10.875261942407041</v>
      </c>
      <c r="N22" s="17">
        <v>6.754618996660656</v>
      </c>
      <c r="O22" s="17">
        <v>1.8985000139206978</v>
      </c>
      <c r="P22" s="17">
        <f t="shared" si="0"/>
        <v>315.51824370093476</v>
      </c>
    </row>
    <row r="23" spans="2:26">
      <c r="B23" s="2">
        <v>2020</v>
      </c>
      <c r="C23" s="2" t="s">
        <v>143</v>
      </c>
      <c r="D23" s="17">
        <v>70.035142353174507</v>
      </c>
      <c r="E23" s="17">
        <v>41.858571188374015</v>
      </c>
      <c r="F23" s="17">
        <v>27.171214240381552</v>
      </c>
      <c r="G23" s="17">
        <v>25.684142930237329</v>
      </c>
      <c r="H23" s="17">
        <v>11.703142916727288</v>
      </c>
      <c r="I23" s="17">
        <v>7.8532500267028791</v>
      </c>
      <c r="J23" s="17">
        <v>22.246857439012786</v>
      </c>
      <c r="K23" s="17">
        <v>7.7837143284778705</v>
      </c>
      <c r="L23" s="17">
        <v>12.059996060054665</v>
      </c>
      <c r="M23" s="17">
        <v>8.6056786435270443</v>
      </c>
      <c r="N23" s="17">
        <v>4.0584643461944303</v>
      </c>
      <c r="O23" s="17">
        <v>2.0187857151243707</v>
      </c>
      <c r="P23" s="17">
        <f t="shared" si="0"/>
        <v>241.07896018798874</v>
      </c>
    </row>
    <row r="24" spans="2:26">
      <c r="B24" s="2">
        <v>2020</v>
      </c>
      <c r="C24" s="2" t="s">
        <v>144</v>
      </c>
      <c r="D24" s="17">
        <v>66.692029461961482</v>
      </c>
      <c r="E24" s="17">
        <v>37.741714041418504</v>
      </c>
      <c r="F24" s="17">
        <v>21.920800004965397</v>
      </c>
      <c r="G24" s="17">
        <v>29.172799900246069</v>
      </c>
      <c r="H24" s="17">
        <v>11.161685780744124</v>
      </c>
      <c r="I24" s="17">
        <v>7.3566000393193445</v>
      </c>
      <c r="J24" s="17">
        <v>7.7723714557262396</v>
      </c>
      <c r="K24" s="17">
        <v>6.6557999747507024</v>
      </c>
      <c r="L24" s="17">
        <v>12.036915997344568</v>
      </c>
      <c r="M24" s="17">
        <v>7.1620000566523077</v>
      </c>
      <c r="N24" s="17">
        <v>3.827371427009949</v>
      </c>
      <c r="O24" s="17">
        <v>1.8676000117891813</v>
      </c>
      <c r="P24" s="17">
        <f t="shared" si="0"/>
        <v>213.36768815192792</v>
      </c>
    </row>
    <row r="25" spans="2:26">
      <c r="B25" s="2">
        <v>2020</v>
      </c>
      <c r="C25" s="2" t="s">
        <v>145</v>
      </c>
      <c r="D25" s="17">
        <v>68.741893359812678</v>
      </c>
      <c r="E25" s="17">
        <v>40.307321412369873</v>
      </c>
      <c r="F25" s="17">
        <v>30.084821428682314</v>
      </c>
      <c r="G25" s="17">
        <v>26.717142854418739</v>
      </c>
      <c r="H25" s="17">
        <v>15.438678639331801</v>
      </c>
      <c r="I25" s="17">
        <v>6.7993214215923086</v>
      </c>
      <c r="J25" s="17">
        <v>6.9867857185676581</v>
      </c>
      <c r="K25" s="17">
        <v>6.5091785703609055</v>
      </c>
      <c r="L25" s="17">
        <v>12.730432169682402</v>
      </c>
      <c r="M25" s="17">
        <v>6.9994642734527561</v>
      </c>
      <c r="N25" s="17">
        <v>3.6278928688775647</v>
      </c>
      <c r="O25" s="17">
        <v>1.5016785727376671</v>
      </c>
      <c r="P25" s="17">
        <f t="shared" si="0"/>
        <v>226.44461128988667</v>
      </c>
    </row>
    <row r="26" spans="2:26">
      <c r="B26" s="2">
        <v>2020</v>
      </c>
      <c r="C26" s="2" t="s">
        <v>146</v>
      </c>
      <c r="D26" s="17">
        <v>71.590457263005007</v>
      </c>
      <c r="E26" s="17">
        <v>47.199571336635316</v>
      </c>
      <c r="F26" s="17">
        <v>34.560685729625554</v>
      </c>
      <c r="G26" s="17">
        <v>31.547228513565283</v>
      </c>
      <c r="H26" s="17">
        <v>15.67914297941196</v>
      </c>
      <c r="I26" s="17">
        <v>6.4289428369680524</v>
      </c>
      <c r="J26" s="17">
        <v>7.0961428372032813</v>
      </c>
      <c r="K26" s="17">
        <v>6.9048286301846673</v>
      </c>
      <c r="L26" s="17">
        <v>13.10613081775592</v>
      </c>
      <c r="M26" s="17">
        <v>6.3653143337795539</v>
      </c>
      <c r="N26" s="17">
        <v>4.5135999542806911</v>
      </c>
      <c r="O26" s="17">
        <v>1.6889428581005013</v>
      </c>
      <c r="P26" s="17">
        <f t="shared" si="0"/>
        <v>246.68098809051577</v>
      </c>
    </row>
    <row r="27" spans="2:26">
      <c r="B27" s="2">
        <v>2020</v>
      </c>
      <c r="C27" s="2" t="s">
        <v>147</v>
      </c>
      <c r="D27" s="17">
        <v>58.342821257142859</v>
      </c>
      <c r="E27" s="17">
        <v>49.409107208571427</v>
      </c>
      <c r="F27" s="17">
        <v>30.837821415714288</v>
      </c>
      <c r="G27" s="17">
        <v>48.267856598214287</v>
      </c>
      <c r="H27" s="17">
        <v>17.285892826071432</v>
      </c>
      <c r="I27" s="17">
        <v>9.0613214292142867</v>
      </c>
      <c r="J27" s="17">
        <v>10.62642875725</v>
      </c>
      <c r="K27" s="17">
        <v>6.1999285562499997</v>
      </c>
      <c r="L27" s="17">
        <v>12.864999975</v>
      </c>
      <c r="M27" s="17">
        <v>6.6576071636785716</v>
      </c>
      <c r="N27" s="17">
        <v>4.6757500086428578</v>
      </c>
      <c r="O27" s="17">
        <v>1.3246785774285714</v>
      </c>
      <c r="P27" s="17">
        <f t="shared" si="0"/>
        <v>255.55421377317859</v>
      </c>
    </row>
    <row r="28" spans="2:26">
      <c r="B28" s="2">
        <v>2020</v>
      </c>
      <c r="C28" s="2" t="s">
        <v>148</v>
      </c>
      <c r="D28" s="17">
        <v>116.66103553928573</v>
      </c>
      <c r="E28" s="17">
        <v>101.05624961964287</v>
      </c>
      <c r="F28" s="17">
        <v>92.22024917928573</v>
      </c>
      <c r="G28" s="17">
        <v>118.66696521035715</v>
      </c>
      <c r="H28" s="17">
        <v>63.469536373571422</v>
      </c>
      <c r="I28" s="17">
        <v>25.787678548214281</v>
      </c>
      <c r="J28" s="17">
        <v>95.563749181071429</v>
      </c>
      <c r="K28" s="17">
        <v>17.093214324464284</v>
      </c>
      <c r="L28" s="17">
        <v>14.519434587857141</v>
      </c>
      <c r="M28" s="17">
        <v>18.569642850714288</v>
      </c>
      <c r="N28" s="17">
        <v>15.717214277928569</v>
      </c>
      <c r="O28" s="17">
        <v>2.7048928386071429</v>
      </c>
      <c r="P28" s="17">
        <f t="shared" si="0"/>
        <v>682.02986253100016</v>
      </c>
    </row>
    <row r="29" spans="2:26">
      <c r="B29" s="2">
        <v>2021</v>
      </c>
      <c r="C29" s="2" t="s">
        <v>140</v>
      </c>
      <c r="D29" s="17">
        <v>343.32180044285712</v>
      </c>
      <c r="E29" s="17">
        <v>106.78205761228571</v>
      </c>
      <c r="F29" s="17">
        <v>163.39045650285715</v>
      </c>
      <c r="G29" s="17">
        <v>221.04100167999999</v>
      </c>
      <c r="H29" s="17">
        <v>106.78205761228571</v>
      </c>
      <c r="I29" s="17">
        <v>65.714514595714292</v>
      </c>
      <c r="J29" s="17">
        <v>60.102057158857143</v>
      </c>
      <c r="K29" s="17">
        <v>31.262542670571428</v>
      </c>
      <c r="L29" s="17">
        <v>17.853237532857143</v>
      </c>
      <c r="M29" s="17">
        <v>29.174200166000002</v>
      </c>
      <c r="N29" s="17">
        <v>22.778657150857139</v>
      </c>
      <c r="O29" s="17">
        <v>4.9590571267428576</v>
      </c>
      <c r="P29" s="17">
        <f>SUM(D29:O29)</f>
        <v>1173.1616402518857</v>
      </c>
    </row>
    <row r="30" spans="2:26">
      <c r="B30" s="2">
        <v>2021</v>
      </c>
      <c r="C30" s="2" t="s">
        <v>141</v>
      </c>
      <c r="D30" s="17">
        <v>186.21714002616369</v>
      </c>
      <c r="E30" s="17">
        <v>62.617378847601366</v>
      </c>
      <c r="F30" s="17">
        <v>102.5625359642857</v>
      </c>
      <c r="G30" s="17">
        <v>103.69524327989325</v>
      </c>
      <c r="H30" s="17">
        <v>62.617378847601366</v>
      </c>
      <c r="I30" s="17">
        <v>82.248964258138926</v>
      </c>
      <c r="J30" s="17">
        <v>43.283445895886253</v>
      </c>
      <c r="K30" s="17">
        <v>22.589374808392503</v>
      </c>
      <c r="L30" s="17">
        <v>13.758839002858643</v>
      </c>
      <c r="M30" s="17">
        <v>17.320839309692367</v>
      </c>
      <c r="N30" s="17">
        <v>14.152244035590059</v>
      </c>
      <c r="O30" s="17">
        <v>3.4899999966653894</v>
      </c>
      <c r="P30" s="17">
        <f t="shared" si="0"/>
        <v>714.55338427276934</v>
      </c>
    </row>
    <row r="31" spans="2:26">
      <c r="B31" s="2">
        <v>2021</v>
      </c>
      <c r="C31" s="2" t="s">
        <v>142</v>
      </c>
      <c r="D31" s="18">
        <v>307.3240697107143</v>
      </c>
      <c r="E31" s="18">
        <v>255.47285896428571</v>
      </c>
      <c r="F31" s="18">
        <v>155.53428703571427</v>
      </c>
      <c r="G31" s="18">
        <v>166.18760680357144</v>
      </c>
      <c r="H31" s="18">
        <v>90.450142585357156</v>
      </c>
      <c r="I31" s="17">
        <v>62.320749848928571</v>
      </c>
      <c r="J31" s="17">
        <v>132.326356885</v>
      </c>
      <c r="K31" s="17">
        <v>34.982142925714285</v>
      </c>
      <c r="L31" s="17">
        <v>14.025892870464284</v>
      </c>
      <c r="M31" s="17">
        <v>28.162642683571427</v>
      </c>
      <c r="N31" s="17">
        <v>22.166285923571426</v>
      </c>
      <c r="O31" s="17">
        <v>3.1527500024285713</v>
      </c>
      <c r="P31" s="17">
        <f>SUM(D31:O31)</f>
        <v>1272.1057862393216</v>
      </c>
    </row>
    <row r="32" spans="2:26">
      <c r="B32" s="2">
        <v>2021</v>
      </c>
      <c r="C32" s="2" t="s">
        <v>113</v>
      </c>
      <c r="D32" s="17">
        <v>249.72908674571426</v>
      </c>
      <c r="E32" s="17">
        <v>193.48485848828574</v>
      </c>
      <c r="F32" s="17">
        <v>126.82860041714287</v>
      </c>
      <c r="G32" s="17">
        <v>120.49117192371429</v>
      </c>
      <c r="H32" s="17">
        <v>65.613428718285718</v>
      </c>
      <c r="I32" s="17">
        <v>45.579743358571427</v>
      </c>
      <c r="J32" s="17">
        <v>104.60368575742859</v>
      </c>
      <c r="K32" s="17">
        <v>31.683771243142854</v>
      </c>
      <c r="L32" s="18">
        <v>18.02436721065714</v>
      </c>
      <c r="M32" s="17">
        <v>22.701171493714284</v>
      </c>
      <c r="N32" s="17">
        <v>19.204285703714284</v>
      </c>
      <c r="O32" s="18">
        <v>2.2119428464571431</v>
      </c>
      <c r="P32" s="17">
        <f t="shared" ref="P32:P76" si="2">SUM(D32:O32)</f>
        <v>1000.1561139068286</v>
      </c>
    </row>
    <row r="33" spans="2:17">
      <c r="B33" s="2">
        <v>2021</v>
      </c>
      <c r="C33" s="2" t="s">
        <v>114</v>
      </c>
      <c r="D33" s="17">
        <v>93.669357573214285</v>
      </c>
      <c r="E33" s="17">
        <v>67.620535851428571</v>
      </c>
      <c r="F33" s="17">
        <v>59.669678552142855</v>
      </c>
      <c r="G33" s="17">
        <v>50.634035519285703</v>
      </c>
      <c r="H33" s="17">
        <v>28.0058215</v>
      </c>
      <c r="I33" s="17">
        <v>14.102214302857144</v>
      </c>
      <c r="J33" s="17">
        <v>67.183321542499996</v>
      </c>
      <c r="K33" s="17">
        <v>14.474178484285714</v>
      </c>
      <c r="L33" s="18">
        <v>12.0435270575</v>
      </c>
      <c r="M33" s="17">
        <v>13.938321419642858</v>
      </c>
      <c r="N33" s="17">
        <v>7.3127143042857146</v>
      </c>
      <c r="O33" s="18">
        <v>1.8606071429285715</v>
      </c>
      <c r="P33" s="17">
        <f t="shared" si="2"/>
        <v>430.51431325007138</v>
      </c>
    </row>
    <row r="34" spans="2:17">
      <c r="B34" s="2">
        <v>2021</v>
      </c>
      <c r="C34" s="2" t="s">
        <v>115</v>
      </c>
      <c r="D34" s="17">
        <v>68.116678374642859</v>
      </c>
      <c r="E34" s="17">
        <v>47.432142939285718</v>
      </c>
      <c r="F34" s="17">
        <v>46.708285740000008</v>
      </c>
      <c r="G34" s="17">
        <v>34.854321343928568</v>
      </c>
      <c r="H34" s="17">
        <v>18.163321461428573</v>
      </c>
      <c r="I34" s="17">
        <v>9.0111429008928567</v>
      </c>
      <c r="J34" s="17">
        <v>45.876178197500003</v>
      </c>
      <c r="K34" s="17">
        <v>9.7651785443928585</v>
      </c>
      <c r="L34" s="18">
        <v>11.946235350357142</v>
      </c>
      <c r="M34" s="17">
        <v>10.541214432214286</v>
      </c>
      <c r="N34" s="17">
        <v>5.6071785690357139</v>
      </c>
      <c r="O34" s="18">
        <v>1.5438571421785714</v>
      </c>
      <c r="P34" s="17">
        <f t="shared" si="2"/>
        <v>309.56573499585727</v>
      </c>
    </row>
    <row r="35" spans="2:17">
      <c r="B35" s="2">
        <v>2021</v>
      </c>
      <c r="C35" s="2" t="s">
        <v>143</v>
      </c>
      <c r="D35" s="17">
        <v>62.846629006000001</v>
      </c>
      <c r="E35" s="17">
        <v>38.566714476857143</v>
      </c>
      <c r="F35" s="17">
        <v>30.214314270285712</v>
      </c>
      <c r="G35" s="17">
        <v>26.173771504857143</v>
      </c>
      <c r="H35" s="17">
        <v>13.700057111714287</v>
      </c>
      <c r="I35" s="17">
        <v>6.4789143154285709</v>
      </c>
      <c r="J35" s="17">
        <v>16.819285583857145</v>
      </c>
      <c r="K35" s="17">
        <v>7.1670857021142851</v>
      </c>
      <c r="L35" s="17">
        <v>12.32176175742857</v>
      </c>
      <c r="M35" s="17">
        <v>8.2725142613714286</v>
      </c>
      <c r="N35" s="17">
        <v>4.2801428385714289</v>
      </c>
      <c r="O35" s="17">
        <v>1.853399991942857</v>
      </c>
      <c r="P35" s="17">
        <f t="shared" si="2"/>
        <v>228.69459082042857</v>
      </c>
    </row>
    <row r="36" spans="2:17">
      <c r="B36" s="2">
        <v>2021</v>
      </c>
      <c r="C36" s="2" t="s">
        <v>144</v>
      </c>
      <c r="D36" s="17">
        <v>61.854571070357139</v>
      </c>
      <c r="E36" s="17">
        <v>38.271607263571426</v>
      </c>
      <c r="F36" s="17">
        <v>24.275285720714287</v>
      </c>
      <c r="G36" s="17">
        <v>26.115035671071428</v>
      </c>
      <c r="H36" s="17">
        <v>13.855642625714285</v>
      </c>
      <c r="I36" s="17">
        <v>35.297499180000003</v>
      </c>
      <c r="J36" s="17">
        <v>14.7683571065</v>
      </c>
      <c r="K36" s="17">
        <v>5.9249285630714281</v>
      </c>
      <c r="L36" s="17">
        <v>14.000535760714284</v>
      </c>
      <c r="M36" s="17">
        <v>8.2110356944642859</v>
      </c>
      <c r="N36" s="17">
        <v>4.5531785403214293</v>
      </c>
      <c r="O36" s="17">
        <v>1.8095357035714286</v>
      </c>
      <c r="P36" s="17">
        <f t="shared" si="2"/>
        <v>248.93721290007142</v>
      </c>
    </row>
    <row r="37" spans="2:17">
      <c r="B37" s="68">
        <v>2021</v>
      </c>
      <c r="C37" s="68" t="s">
        <v>145</v>
      </c>
      <c r="D37" s="69">
        <v>66.866999626071419</v>
      </c>
      <c r="E37" s="69">
        <v>36.517321449285717</v>
      </c>
      <c r="F37" s="69">
        <v>28.66292858107143</v>
      </c>
      <c r="G37" s="69">
        <v>27.881499971071428</v>
      </c>
      <c r="H37" s="69">
        <v>17.530785493571429</v>
      </c>
      <c r="I37" s="69">
        <v>23.6957502375</v>
      </c>
      <c r="J37" s="69">
        <v>17.980750152285715</v>
      </c>
      <c r="K37" s="69">
        <v>6.3818571737142857</v>
      </c>
      <c r="L37" s="69">
        <v>13.99483711392857</v>
      </c>
      <c r="M37" s="69">
        <v>6.6602499310714283</v>
      </c>
      <c r="N37" s="69">
        <v>5.1372856753214284</v>
      </c>
      <c r="O37" s="69">
        <v>1.7357857141785713</v>
      </c>
      <c r="P37" s="69">
        <f t="shared" si="2"/>
        <v>253.04605111907145</v>
      </c>
      <c r="Q37" s="39"/>
    </row>
    <row r="38" spans="2:17">
      <c r="B38" s="2">
        <v>2021</v>
      </c>
      <c r="C38" s="2" t="s">
        <v>146</v>
      </c>
      <c r="D38" s="17">
        <v>73.883570943571442</v>
      </c>
      <c r="E38" s="17">
        <v>42.05642850071429</v>
      </c>
      <c r="F38" s="17">
        <v>46.444928577857141</v>
      </c>
      <c r="G38" s="17">
        <v>49.73546423214286</v>
      </c>
      <c r="H38" s="17">
        <v>25.277464252857143</v>
      </c>
      <c r="I38" s="17">
        <v>7.6560713645714298</v>
      </c>
      <c r="J38" s="17">
        <v>65.532143217500007</v>
      </c>
      <c r="K38" s="17">
        <v>8.5539643080714285</v>
      </c>
      <c r="L38" s="17">
        <v>14.013706071785714</v>
      </c>
      <c r="M38" s="17">
        <v>6.3768214667857146</v>
      </c>
      <c r="N38" s="17">
        <v>5.4972142747499992</v>
      </c>
      <c r="O38" s="17">
        <v>1.4786785670357143</v>
      </c>
      <c r="P38" s="69">
        <f t="shared" si="2"/>
        <v>346.50645577764288</v>
      </c>
    </row>
    <row r="39" spans="2:17">
      <c r="B39" s="68">
        <v>2021</v>
      </c>
      <c r="C39" s="68" t="s">
        <v>147</v>
      </c>
      <c r="D39" s="17">
        <v>64.123428617499997</v>
      </c>
      <c r="E39" s="17">
        <v>51.338392938928578</v>
      </c>
      <c r="F39" s="17">
        <v>64.126499994285709</v>
      </c>
      <c r="G39" s="17">
        <v>57.993070876428575</v>
      </c>
      <c r="H39" s="17">
        <v>18.322035721071426</v>
      </c>
      <c r="I39" s="17">
        <v>8.0351071697142871</v>
      </c>
      <c r="J39" s="17">
        <v>41.265571389999998</v>
      </c>
      <c r="K39" s="17">
        <v>11.451821446464287</v>
      </c>
      <c r="L39" s="17">
        <v>13.9863846975</v>
      </c>
      <c r="M39" s="17">
        <v>6.6184999604642858</v>
      </c>
      <c r="N39" s="17">
        <v>4.7306428551785711</v>
      </c>
      <c r="O39" s="17">
        <v>1.2684285746785715</v>
      </c>
      <c r="P39" s="69">
        <f t="shared" si="2"/>
        <v>343.25988424221435</v>
      </c>
    </row>
    <row r="40" spans="2:17">
      <c r="B40" s="2">
        <v>2021</v>
      </c>
      <c r="C40" s="2" t="s">
        <v>148</v>
      </c>
      <c r="D40" s="17">
        <v>167.11094350457128</v>
      </c>
      <c r="E40" s="17">
        <v>168.63805685142856</v>
      </c>
      <c r="F40" s="17">
        <v>88.079742894857048</v>
      </c>
      <c r="G40" s="17">
        <v>129.20485775923811</v>
      </c>
      <c r="H40" s="17">
        <v>45.460314429428571</v>
      </c>
      <c r="I40" s="17">
        <v>55.644142535571426</v>
      </c>
      <c r="J40" s="17">
        <v>59.033343359380943</v>
      </c>
      <c r="K40" s="17">
        <v>16.017219089790466</v>
      </c>
      <c r="L40" s="17">
        <v>14.089424624095235</v>
      </c>
      <c r="M40" s="17">
        <v>11.285866700552381</v>
      </c>
      <c r="N40" s="17">
        <v>8.7798285235619051</v>
      </c>
      <c r="O40" s="73">
        <v>1.4082857072571431</v>
      </c>
      <c r="P40" s="86">
        <f t="shared" si="2"/>
        <v>764.75202597973316</v>
      </c>
    </row>
    <row r="41" spans="2:17">
      <c r="B41" s="70">
        <v>2022</v>
      </c>
      <c r="C41" s="2" t="s">
        <v>140</v>
      </c>
      <c r="D41" s="87">
        <v>185.32549994285725</v>
      </c>
      <c r="E41" s="87">
        <v>238.62321499535716</v>
      </c>
      <c r="F41" s="87">
        <v>93.392784669999998</v>
      </c>
      <c r="G41" s="87">
        <v>70.379356246071424</v>
      </c>
      <c r="H41" s="87">
        <v>26.468714441071427</v>
      </c>
      <c r="I41" s="87">
        <v>68.956357071428556</v>
      </c>
      <c r="J41" s="87">
        <v>35.661821456071429</v>
      </c>
      <c r="K41" s="87">
        <v>18.748821359964285</v>
      </c>
      <c r="L41" s="87">
        <v>13.252306427857143</v>
      </c>
      <c r="M41" s="87">
        <v>12.057785714714285</v>
      </c>
      <c r="N41" s="87">
        <v>7.2604286159642868</v>
      </c>
      <c r="O41" s="88">
        <v>3.7974285741071427</v>
      </c>
      <c r="P41" s="86">
        <f t="shared" si="2"/>
        <v>773.92451951546434</v>
      </c>
    </row>
    <row r="42" spans="2:17">
      <c r="B42" s="70">
        <v>2022</v>
      </c>
      <c r="C42" s="2" t="s">
        <v>141</v>
      </c>
      <c r="D42" s="87">
        <v>362.35543061428564</v>
      </c>
      <c r="E42" s="87">
        <v>413.83488836564271</v>
      </c>
      <c r="F42" s="87">
        <v>184.59133510476181</v>
      </c>
      <c r="G42" s="87">
        <v>123.87447161190346</v>
      </c>
      <c r="H42" s="87">
        <v>68.741050141094277</v>
      </c>
      <c r="I42" s="87">
        <v>130.94406055476182</v>
      </c>
      <c r="J42" s="87">
        <v>58.507374454499455</v>
      </c>
      <c r="K42" s="87">
        <v>38.826095081309518</v>
      </c>
      <c r="L42" s="87">
        <v>11.561332038392861</v>
      </c>
      <c r="M42" s="87">
        <v>17.656732165892862</v>
      </c>
      <c r="N42" s="87">
        <v>10.907714460232155</v>
      </c>
      <c r="O42" s="88">
        <v>4.8794642732500009</v>
      </c>
      <c r="P42" s="86">
        <f t="shared" si="2"/>
        <v>1426.679948866027</v>
      </c>
    </row>
    <row r="43" spans="2:17">
      <c r="B43" s="70">
        <v>2022</v>
      </c>
      <c r="C43" s="2" t="s">
        <v>142</v>
      </c>
      <c r="D43" s="87">
        <v>425.76124209229874</v>
      </c>
      <c r="E43" s="87">
        <v>322.84964523315392</v>
      </c>
      <c r="F43" s="87">
        <v>179.95989363203455</v>
      </c>
      <c r="G43" s="87">
        <v>229.36581766383426</v>
      </c>
      <c r="H43" s="87">
        <v>97.973142138822254</v>
      </c>
      <c r="I43" s="87">
        <v>101.90510045040622</v>
      </c>
      <c r="J43" s="87">
        <v>156.54449949851204</v>
      </c>
      <c r="K43" s="87">
        <v>54.765663738905133</v>
      </c>
      <c r="L43" s="87">
        <v>13.884850956101653</v>
      </c>
      <c r="M43" s="87">
        <v>27.665367090328878</v>
      </c>
      <c r="N43" s="87">
        <v>19.360946530653209</v>
      </c>
      <c r="O43" s="88">
        <v>3.6545428488777265</v>
      </c>
      <c r="P43" s="86">
        <f t="shared" si="2"/>
        <v>1633.6907118739289</v>
      </c>
    </row>
    <row r="44" spans="2:17">
      <c r="B44" s="70">
        <v>2022</v>
      </c>
      <c r="C44" s="2" t="s">
        <v>113</v>
      </c>
      <c r="D44" s="17">
        <v>334.96737236813595</v>
      </c>
      <c r="E44" s="17">
        <v>191.95966726806228</v>
      </c>
      <c r="F44" s="17">
        <v>127.86994324554128</v>
      </c>
      <c r="G44" s="17">
        <v>181.1634856973379</v>
      </c>
      <c r="H44" s="17">
        <v>79.324914284727612</v>
      </c>
      <c r="I44" s="17">
        <v>39.505171450928557</v>
      </c>
      <c r="J44" s="17">
        <v>114.50242853291172</v>
      </c>
      <c r="K44" s="17">
        <v>29.161285721413215</v>
      </c>
      <c r="L44" s="17">
        <v>13.119677983965158</v>
      </c>
      <c r="M44" s="17">
        <v>21.831685729886409</v>
      </c>
      <c r="N44" s="17">
        <v>19.328571442802438</v>
      </c>
      <c r="O44" s="17">
        <v>1.7848857323782759</v>
      </c>
      <c r="P44" s="96">
        <f t="shared" si="2"/>
        <v>1154.519089458091</v>
      </c>
    </row>
    <row r="45" spans="2:17">
      <c r="B45" s="70">
        <v>2022</v>
      </c>
      <c r="C45" s="2" t="s">
        <v>114</v>
      </c>
      <c r="D45" s="17">
        <v>107.15399977547764</v>
      </c>
      <c r="E45" s="17">
        <v>64.894464171273327</v>
      </c>
      <c r="F45" s="17">
        <v>60.623892844063874</v>
      </c>
      <c r="G45" s="17">
        <v>57.555821358816928</v>
      </c>
      <c r="H45" s="17">
        <v>28.620178623199429</v>
      </c>
      <c r="I45" s="17">
        <v>54.512857448032889</v>
      </c>
      <c r="J45" s="17">
        <v>58.442999681745221</v>
      </c>
      <c r="K45" s="17">
        <v>15.91107142993379</v>
      </c>
      <c r="L45" s="17">
        <v>12.041786449977298</v>
      </c>
      <c r="M45" s="17">
        <v>12.446785636629361</v>
      </c>
      <c r="N45" s="17">
        <v>8.5495714167186154</v>
      </c>
      <c r="O45" s="17">
        <v>1.4678214273282428</v>
      </c>
      <c r="P45" s="96">
        <f t="shared" si="2"/>
        <v>482.22125026319662</v>
      </c>
    </row>
    <row r="46" spans="2:17">
      <c r="B46" s="70">
        <v>2022</v>
      </c>
      <c r="C46" s="68" t="s">
        <v>115</v>
      </c>
      <c r="D46" s="69">
        <v>78.503828212300775</v>
      </c>
      <c r="E46" s="69">
        <v>52.216857256409881</v>
      </c>
      <c r="F46" s="69">
        <v>44.009542846945862</v>
      </c>
      <c r="G46" s="69">
        <v>40.496071770644477</v>
      </c>
      <c r="H46" s="69">
        <v>17.285028675438607</v>
      </c>
      <c r="I46" s="69">
        <v>19.79711452199917</v>
      </c>
      <c r="J46" s="69">
        <v>33.806109364665353</v>
      </c>
      <c r="K46" s="69">
        <v>12.760914284570777</v>
      </c>
      <c r="L46" s="69">
        <v>12.008820834052937</v>
      </c>
      <c r="M46" s="69">
        <v>9.4235999519398437</v>
      </c>
      <c r="N46" s="69">
        <v>6.4207999706144232</v>
      </c>
      <c r="O46" s="69">
        <v>1.6846571394452297</v>
      </c>
      <c r="P46" s="96">
        <f t="shared" si="2"/>
        <v>328.41334482902732</v>
      </c>
    </row>
    <row r="47" spans="2:17">
      <c r="B47" s="70">
        <v>2022</v>
      </c>
      <c r="C47" s="2" t="s">
        <v>143</v>
      </c>
      <c r="D47" s="17">
        <v>71.625785555618009</v>
      </c>
      <c r="E47" s="17">
        <v>36.080535616365779</v>
      </c>
      <c r="F47" s="17">
        <v>28.454678602968045</v>
      </c>
      <c r="G47" s="17">
        <v>26.887720176144306</v>
      </c>
      <c r="H47" s="17">
        <v>12.419143029803282</v>
      </c>
      <c r="I47" s="17">
        <v>8.0555356191332095</v>
      </c>
      <c r="J47" s="17">
        <v>14.756750028029396</v>
      </c>
      <c r="K47" s="17">
        <v>8.5743570498573689</v>
      </c>
      <c r="L47" s="17">
        <v>12.038720028489195</v>
      </c>
      <c r="M47" s="17">
        <v>7.9179284744188667</v>
      </c>
      <c r="N47" s="17">
        <v>4.6166428413045431</v>
      </c>
      <c r="O47" s="17">
        <v>1.7267142917042446</v>
      </c>
      <c r="P47" s="96">
        <f t="shared" si="2"/>
        <v>233.15451131383625</v>
      </c>
    </row>
    <row r="48" spans="2:17">
      <c r="B48" s="70">
        <v>2022</v>
      </c>
      <c r="C48" s="68" t="s">
        <v>144</v>
      </c>
      <c r="D48" s="17">
        <v>67.091514478114647</v>
      </c>
      <c r="E48" s="17">
        <v>36.626714379097209</v>
      </c>
      <c r="F48" s="17">
        <v>30.136800057281228</v>
      </c>
      <c r="G48" s="17">
        <v>24.57899981928373</v>
      </c>
      <c r="H48" s="17">
        <v>13.693514305967128</v>
      </c>
      <c r="I48" s="17">
        <v>5.7886857168729291</v>
      </c>
      <c r="J48" s="17">
        <v>12.50446195139229</v>
      </c>
      <c r="K48" s="17">
        <v>8.1054285730264635</v>
      </c>
      <c r="L48" s="17">
        <v>13.897118867796006</v>
      </c>
      <c r="M48" s="17">
        <v>6.6667142868143312</v>
      </c>
      <c r="N48" s="17">
        <v>3.429057148526971</v>
      </c>
      <c r="O48" s="17">
        <v>1.7163714238274737</v>
      </c>
      <c r="P48" s="96">
        <f t="shared" si="2"/>
        <v>224.23538100800042</v>
      </c>
    </row>
    <row r="49" spans="2:16">
      <c r="B49" s="70">
        <v>2022</v>
      </c>
      <c r="C49" s="2" t="s">
        <v>145</v>
      </c>
      <c r="D49" s="17">
        <v>64.266035966407614</v>
      </c>
      <c r="E49" s="17">
        <v>41.197589806712109</v>
      </c>
      <c r="F49" s="17">
        <v>28.216612232213183</v>
      </c>
      <c r="G49" s="17">
        <v>33.218594857893294</v>
      </c>
      <c r="H49" s="17">
        <v>14.936942890946373</v>
      </c>
      <c r="I49" s="17">
        <v>5.3626964390332024</v>
      </c>
      <c r="J49" s="17">
        <v>12.404357160744622</v>
      </c>
      <c r="K49" s="17">
        <v>6.4847857082725948</v>
      </c>
      <c r="L49" s="17">
        <v>14.020182034230022</v>
      </c>
      <c r="M49" s="17">
        <v>6.0960738147953135</v>
      </c>
      <c r="N49" s="17">
        <v>4.1602741796866383</v>
      </c>
      <c r="O49" s="17">
        <v>1.5280406831609594</v>
      </c>
      <c r="P49" s="17">
        <f t="shared" si="2"/>
        <v>231.89218577409594</v>
      </c>
    </row>
    <row r="50" spans="2:16">
      <c r="B50" s="70">
        <v>2022</v>
      </c>
      <c r="C50" s="2" t="s">
        <v>146</v>
      </c>
      <c r="D50" s="17">
        <v>61.113149901881513</v>
      </c>
      <c r="E50" s="17">
        <v>40.323172755093921</v>
      </c>
      <c r="F50" s="17">
        <v>38.106010209307044</v>
      </c>
      <c r="G50" s="17">
        <v>38.529294388210275</v>
      </c>
      <c r="H50" s="17">
        <v>12.447201017148156</v>
      </c>
      <c r="I50" s="17">
        <v>7.8829208922511054</v>
      </c>
      <c r="J50" s="17">
        <v>21.461626629847885</v>
      </c>
      <c r="K50" s="17">
        <v>7.38114277747896</v>
      </c>
      <c r="L50" s="17">
        <v>14.050896724441808</v>
      </c>
      <c r="M50" s="17">
        <v>5.4390854920920688</v>
      </c>
      <c r="N50" s="17">
        <v>4.2732736351479552</v>
      </c>
      <c r="O50" s="17">
        <v>1.3433137781250593</v>
      </c>
      <c r="P50" s="17">
        <f t="shared" si="2"/>
        <v>252.35108820102576</v>
      </c>
    </row>
    <row r="51" spans="2:16">
      <c r="B51" s="70">
        <v>2022</v>
      </c>
      <c r="C51" s="2" t="s">
        <v>147</v>
      </c>
      <c r="D51" s="17">
        <v>55.614885929627768</v>
      </c>
      <c r="E51" s="17">
        <v>40.508000074685512</v>
      </c>
      <c r="F51" s="17">
        <v>27.205114310217056</v>
      </c>
      <c r="G51" s="17">
        <v>43.584114292777883</v>
      </c>
      <c r="H51" s="17">
        <v>10.028457328723892</v>
      </c>
      <c r="I51" s="17">
        <v>8.9333713667554395</v>
      </c>
      <c r="J51" s="17">
        <v>10.441914313285441</v>
      </c>
      <c r="K51" s="17">
        <v>5.6517714227867586</v>
      </c>
      <c r="L51" s="17">
        <v>13.533678517736789</v>
      </c>
      <c r="M51" s="17">
        <v>5.3832000119129129</v>
      </c>
      <c r="N51" s="17">
        <v>4.1198857239138302</v>
      </c>
      <c r="O51" s="17">
        <v>1.3601999656598298</v>
      </c>
      <c r="P51" s="17">
        <f t="shared" si="2"/>
        <v>226.36459325808312</v>
      </c>
    </row>
    <row r="52" spans="2:16">
      <c r="B52" s="70">
        <v>2022</v>
      </c>
      <c r="C52" s="2" t="s">
        <v>148</v>
      </c>
      <c r="D52" s="17">
        <v>69.822392872142856</v>
      </c>
      <c r="E52" s="17">
        <v>48.701464652499993</v>
      </c>
      <c r="F52" s="17">
        <v>48.241142817857138</v>
      </c>
      <c r="G52" s="17">
        <v>56.429035868928572</v>
      </c>
      <c r="H52" s="17">
        <v>16.583392722142857</v>
      </c>
      <c r="I52" s="17">
        <v>13.934499978928571</v>
      </c>
      <c r="J52" s="17">
        <v>10.858142818499999</v>
      </c>
      <c r="K52" s="17">
        <v>12.573678612071427</v>
      </c>
      <c r="L52" s="17">
        <v>13.045255967857143</v>
      </c>
      <c r="M52" s="17">
        <v>8.7887857301071417</v>
      </c>
      <c r="N52" s="17">
        <v>4.6005714109285716</v>
      </c>
      <c r="O52" s="17">
        <v>1.8126071393214287</v>
      </c>
      <c r="P52" s="17">
        <f t="shared" si="2"/>
        <v>305.39097059128568</v>
      </c>
    </row>
    <row r="53" spans="2:16">
      <c r="B53" s="70">
        <v>2023</v>
      </c>
      <c r="C53" s="2" t="s">
        <v>140</v>
      </c>
      <c r="D53" s="17">
        <v>110.064428605603</v>
      </c>
      <c r="E53" s="17">
        <v>55.685928480314928</v>
      </c>
      <c r="F53" s="17">
        <v>84.181571415000008</v>
      </c>
      <c r="G53" s="17">
        <v>91.973035261182289</v>
      </c>
      <c r="H53" s="17">
        <v>39.597357000829717</v>
      </c>
      <c r="I53" s="17">
        <v>17.516142982208329</v>
      </c>
      <c r="J53" s="17">
        <v>56.502928699213157</v>
      </c>
      <c r="K53" s="17">
        <v>12.261892880489382</v>
      </c>
      <c r="L53" s="17">
        <v>10.915506396630235</v>
      </c>
      <c r="M53" s="17">
        <v>14.608285801351665</v>
      </c>
      <c r="N53" s="17">
        <v>11.43978561698037</v>
      </c>
      <c r="O53" s="17">
        <v>1.4596071498028294</v>
      </c>
      <c r="P53" s="17">
        <f t="shared" si="2"/>
        <v>506.20647028960593</v>
      </c>
    </row>
    <row r="54" spans="2:16">
      <c r="B54" s="70">
        <v>2023</v>
      </c>
      <c r="C54" s="2" t="s">
        <v>141</v>
      </c>
      <c r="D54" s="17">
        <v>288.00492830927715</v>
      </c>
      <c r="E54" s="17">
        <v>126.22099992955489</v>
      </c>
      <c r="F54" s="17">
        <v>167.7214285697753</v>
      </c>
      <c r="G54" s="17">
        <v>99.487678220863557</v>
      </c>
      <c r="H54" s="17">
        <v>64.756643014188171</v>
      </c>
      <c r="I54" s="17">
        <v>43.798714294949768</v>
      </c>
      <c r="J54" s="17">
        <v>70.176536044744864</v>
      </c>
      <c r="K54" s="17">
        <v>29.320750129680516</v>
      </c>
      <c r="L54" s="17">
        <v>18.299389686555543</v>
      </c>
      <c r="M54" s="17">
        <v>22.97967866337768</v>
      </c>
      <c r="N54" s="17">
        <v>16.444249929722719</v>
      </c>
      <c r="O54" s="17">
        <v>4.9018214665031996</v>
      </c>
      <c r="P54" s="17">
        <f t="shared" si="2"/>
        <v>952.1128182591932</v>
      </c>
    </row>
    <row r="55" spans="2:16">
      <c r="B55" s="70">
        <v>2023</v>
      </c>
      <c r="C55" s="2" t="s">
        <v>142</v>
      </c>
      <c r="D55" s="17">
        <v>244.14053562445565</v>
      </c>
      <c r="E55" s="17">
        <v>133.03660733757872</v>
      </c>
      <c r="F55" s="17">
        <v>111.21128491147167</v>
      </c>
      <c r="G55" s="17">
        <v>225.35839353657212</v>
      </c>
      <c r="H55" s="17">
        <v>90.012857985155492</v>
      </c>
      <c r="I55" s="17">
        <v>39.639928953698536</v>
      </c>
      <c r="J55" s="17">
        <v>118.35814394142673</v>
      </c>
      <c r="K55" s="17">
        <v>31.278964382787553</v>
      </c>
      <c r="L55" s="17">
        <v>10.050341844665169</v>
      </c>
      <c r="M55" s="17">
        <v>24.233071599742587</v>
      </c>
      <c r="N55" s="17">
        <v>17.974821465311269</v>
      </c>
      <c r="O55" s="17">
        <v>2.1386785592958057</v>
      </c>
      <c r="P55" s="17">
        <f t="shared" si="2"/>
        <v>1047.4336301421615</v>
      </c>
    </row>
    <row r="56" spans="2:16">
      <c r="B56" s="70">
        <v>2023</v>
      </c>
      <c r="C56" s="70" t="s">
        <v>113</v>
      </c>
      <c r="D56" s="87">
        <v>165.81034831690744</v>
      </c>
      <c r="E56" s="87">
        <v>121.46896423194886</v>
      </c>
      <c r="F56" s="87">
        <v>89.825750026157849</v>
      </c>
      <c r="G56" s="87">
        <v>128.59097556831998</v>
      </c>
      <c r="H56" s="87">
        <v>41.254428754776775</v>
      </c>
      <c r="I56" s="87">
        <v>33.212112838839161</v>
      </c>
      <c r="J56" s="87">
        <v>115.1196431469489</v>
      </c>
      <c r="K56" s="87">
        <v>22.31585718050728</v>
      </c>
      <c r="L56" s="87">
        <v>9.7714967678913904</v>
      </c>
      <c r="M56" s="87">
        <v>17.096500040246223</v>
      </c>
      <c r="N56" s="87">
        <v>13.23174991329312</v>
      </c>
      <c r="O56" s="87">
        <v>2.6555000048971893</v>
      </c>
      <c r="P56" s="17">
        <f t="shared" si="2"/>
        <v>760.35332679073406</v>
      </c>
    </row>
    <row r="57" spans="2:16">
      <c r="B57" s="70">
        <v>2023</v>
      </c>
      <c r="C57" s="70" t="s">
        <v>114</v>
      </c>
      <c r="D57" s="87">
        <v>89.152285162455996</v>
      </c>
      <c r="E57" s="87">
        <v>72.523786006760574</v>
      </c>
      <c r="F57" s="87">
        <v>75.133785456046994</v>
      </c>
      <c r="G57" s="87">
        <v>57.955321024250466</v>
      </c>
      <c r="H57" s="87">
        <v>30.941972057237674</v>
      </c>
      <c r="I57" s="87">
        <v>15.220386982433039</v>
      </c>
      <c r="J57" s="87">
        <v>48.438378128989868</v>
      </c>
      <c r="K57" s="87">
        <v>16.946964352617961</v>
      </c>
      <c r="L57" s="87">
        <v>10.311428150408737</v>
      </c>
      <c r="M57" s="87">
        <v>13.490642869267219</v>
      </c>
      <c r="N57" s="87">
        <v>8.8717798002944264</v>
      </c>
      <c r="O57" s="87">
        <v>1.6804642813553143</v>
      </c>
      <c r="P57" s="17">
        <f t="shared" si="2"/>
        <v>440.66719427211825</v>
      </c>
    </row>
    <row r="58" spans="2:16">
      <c r="B58" s="70">
        <v>2023</v>
      </c>
      <c r="C58" s="70" t="s">
        <v>115</v>
      </c>
      <c r="D58" s="87">
        <v>64.235781314655114</v>
      </c>
      <c r="E58" s="87">
        <v>39.609342738541287</v>
      </c>
      <c r="F58" s="87">
        <v>34.404799979517293</v>
      </c>
      <c r="G58" s="87">
        <v>34.318342866586207</v>
      </c>
      <c r="H58" s="87">
        <v>18.182714197999992</v>
      </c>
      <c r="I58" s="87">
        <v>8.1533714335248746</v>
      </c>
      <c r="J58" s="87">
        <v>32.508657317133363</v>
      </c>
      <c r="K58" s="87">
        <v>9.0189714568510322</v>
      </c>
      <c r="L58" s="87">
        <v>10.534071676222716</v>
      </c>
      <c r="M58" s="87">
        <v>11.315771429985485</v>
      </c>
      <c r="N58" s="87">
        <v>7.7591428585175706</v>
      </c>
      <c r="O58" s="87">
        <v>1.7006571344369217</v>
      </c>
      <c r="P58" s="17">
        <f t="shared" si="2"/>
        <v>271.74162440397185</v>
      </c>
    </row>
    <row r="59" spans="2:16">
      <c r="B59" s="70">
        <v>2023</v>
      </c>
      <c r="C59" s="70" t="s">
        <v>143</v>
      </c>
      <c r="D59" s="87">
        <v>52.135035651120944</v>
      </c>
      <c r="E59" s="87">
        <v>30.820035594250292</v>
      </c>
      <c r="F59" s="87">
        <v>23.245571409063892</v>
      </c>
      <c r="G59" s="87">
        <v>31.085392747392024</v>
      </c>
      <c r="H59" s="87">
        <v>16.256571394630285</v>
      </c>
      <c r="I59" s="87">
        <v>6.3977500370797529</v>
      </c>
      <c r="J59" s="87">
        <v>9.883250100387496</v>
      </c>
      <c r="K59" s="87">
        <v>6.3732857022467986</v>
      </c>
      <c r="L59" s="87">
        <v>10.422663177850461</v>
      </c>
      <c r="M59" s="87">
        <v>9.9869643109154467</v>
      </c>
      <c r="N59" s="87">
        <v>6.4192856891170624</v>
      </c>
      <c r="O59" s="87">
        <v>1.8236428584999977</v>
      </c>
      <c r="P59" s="17">
        <f t="shared" si="2"/>
        <v>204.84944867255447</v>
      </c>
    </row>
    <row r="60" spans="2:16">
      <c r="B60" s="70">
        <v>2023</v>
      </c>
      <c r="C60" s="70" t="s">
        <v>144</v>
      </c>
      <c r="D60" s="87">
        <v>50.552628272436515</v>
      </c>
      <c r="E60" s="87">
        <v>30.666000228919216</v>
      </c>
      <c r="F60" s="87">
        <v>23.037857142857142</v>
      </c>
      <c r="G60" s="87">
        <v>30.089857155312632</v>
      </c>
      <c r="H60" s="87">
        <v>11.960800088875757</v>
      </c>
      <c r="I60" s="87">
        <v>4.5084856986785908</v>
      </c>
      <c r="J60" s="87">
        <v>6.4030000004831606</v>
      </c>
      <c r="K60" s="87">
        <v>5.647400001514284</v>
      </c>
      <c r="L60" s="87">
        <v>10.584928308517224</v>
      </c>
      <c r="M60" s="87">
        <v>9.8175428361607491</v>
      </c>
      <c r="N60" s="87">
        <v>7.5376285959216798</v>
      </c>
      <c r="O60" s="87">
        <v>1.8898285830448198</v>
      </c>
      <c r="P60" s="17">
        <f t="shared" si="2"/>
        <v>192.69595691272181</v>
      </c>
    </row>
    <row r="61" spans="2:16">
      <c r="B61" s="70">
        <v>2023</v>
      </c>
      <c r="C61" s="70" t="s">
        <v>145</v>
      </c>
      <c r="D61" s="87">
        <v>52.335000348739861</v>
      </c>
      <c r="E61" s="87">
        <v>31.182143015394786</v>
      </c>
      <c r="F61" s="87">
        <v>25.086499960874011</v>
      </c>
      <c r="G61" s="87">
        <v>28.918571531703549</v>
      </c>
      <c r="H61" s="87">
        <v>12.078678594480145</v>
      </c>
      <c r="I61" s="87">
        <v>5.4091785560335426</v>
      </c>
      <c r="J61" s="87">
        <v>4.3862499771931693</v>
      </c>
      <c r="K61" s="87">
        <v>5.374607145448083</v>
      </c>
      <c r="L61" s="87">
        <v>11.512424973263176</v>
      </c>
      <c r="M61" s="87">
        <v>9.2163214151981965</v>
      </c>
      <c r="N61" s="87">
        <v>7.9635714046127282</v>
      </c>
      <c r="O61" s="87">
        <v>1.620499992574564</v>
      </c>
      <c r="P61" s="17">
        <f t="shared" si="2"/>
        <v>195.0837469155158</v>
      </c>
    </row>
    <row r="62" spans="2:16">
      <c r="B62" s="70">
        <v>2023</v>
      </c>
      <c r="C62" s="70" t="s">
        <v>146</v>
      </c>
      <c r="D62" s="87">
        <v>45.086060001732676</v>
      </c>
      <c r="E62" s="87">
        <v>37.741443583170557</v>
      </c>
      <c r="F62" s="87">
        <v>45.764857155936092</v>
      </c>
      <c r="G62" s="87">
        <v>52.207392797742557</v>
      </c>
      <c r="H62" s="87">
        <v>12.354096734110502</v>
      </c>
      <c r="I62" s="87">
        <v>8.8666994222005187</v>
      </c>
      <c r="J62" s="87">
        <v>11.784976156552629</v>
      </c>
      <c r="K62" s="87">
        <v>10.554190483547391</v>
      </c>
      <c r="L62" s="87">
        <v>11.566309769948315</v>
      </c>
      <c r="M62" s="87">
        <v>8.6218987998290366</v>
      </c>
      <c r="N62" s="87">
        <v>5.9475714247567284</v>
      </c>
      <c r="O62" s="87">
        <v>1.5789285715988692</v>
      </c>
      <c r="P62" s="17">
        <f t="shared" si="2"/>
        <v>252.07442490112587</v>
      </c>
    </row>
    <row r="63" spans="2:16">
      <c r="B63" s="70">
        <v>2023</v>
      </c>
      <c r="C63" s="70" t="s">
        <v>147</v>
      </c>
      <c r="D63" s="87">
        <v>60.936872476190501</v>
      </c>
      <c r="E63" s="87">
        <v>54.080011904761911</v>
      </c>
      <c r="F63" s="87">
        <v>81.624523809523794</v>
      </c>
      <c r="G63" s="87">
        <v>69.06869285714285</v>
      </c>
      <c r="H63" s="87">
        <v>17.184073656774721</v>
      </c>
      <c r="I63" s="87">
        <v>15.888928571428568</v>
      </c>
      <c r="J63" s="87">
        <v>13.022619047619031</v>
      </c>
      <c r="K63" s="87">
        <v>9.9695142857142862</v>
      </c>
      <c r="L63" s="87">
        <v>11.767347817460317</v>
      </c>
      <c r="M63" s="87">
        <v>8.1011904761904781</v>
      </c>
      <c r="N63" s="87">
        <v>6.3671142857142842</v>
      </c>
      <c r="O63" s="87">
        <v>1.3874</v>
      </c>
      <c r="P63" s="17">
        <f t="shared" si="2"/>
        <v>349.39828918852078</v>
      </c>
    </row>
    <row r="64" spans="2:16">
      <c r="B64" s="70">
        <v>2023</v>
      </c>
      <c r="C64" s="70" t="s">
        <v>148</v>
      </c>
      <c r="D64" s="87">
        <v>101.19013681547615</v>
      </c>
      <c r="E64" s="87">
        <v>170.70821428571432</v>
      </c>
      <c r="F64" s="87">
        <v>132.99330357142856</v>
      </c>
      <c r="G64" s="87">
        <v>132.14417410714282</v>
      </c>
      <c r="H64" s="87">
        <v>40.628407564052793</v>
      </c>
      <c r="I64" s="87">
        <v>37.757946428571422</v>
      </c>
      <c r="J64" s="87">
        <v>33.615684523809506</v>
      </c>
      <c r="K64" s="87">
        <v>20.680952380952373</v>
      </c>
      <c r="L64" s="87">
        <v>10.780997023809524</v>
      </c>
      <c r="M64" s="87">
        <v>19.514583333333327</v>
      </c>
      <c r="N64" s="87">
        <v>9.0997142857142919</v>
      </c>
      <c r="O64" s="87">
        <v>1.3845357142857149</v>
      </c>
      <c r="P64" s="17">
        <f t="shared" si="2"/>
        <v>710.4986500342909</v>
      </c>
    </row>
    <row r="65" spans="2:16">
      <c r="B65" s="70">
        <v>2024</v>
      </c>
      <c r="C65" s="70" t="s">
        <v>140</v>
      </c>
      <c r="D65" s="87">
        <v>231.45174568452367</v>
      </c>
      <c r="E65" s="87">
        <v>124.78461309523809</v>
      </c>
      <c r="F65" s="87">
        <v>143.93005952380952</v>
      </c>
      <c r="G65" s="87">
        <v>165.89990029761898</v>
      </c>
      <c r="H65" s="87">
        <v>78.36054162220691</v>
      </c>
      <c r="I65" s="87">
        <v>28.581696428571426</v>
      </c>
      <c r="J65" s="87">
        <v>79.447943452380954</v>
      </c>
      <c r="K65" s="87">
        <v>31.661309523809521</v>
      </c>
      <c r="L65" s="87">
        <v>9.081428571428571</v>
      </c>
      <c r="M65" s="87">
        <v>29.942634047619062</v>
      </c>
      <c r="N65" s="87">
        <v>17.520657142857154</v>
      </c>
      <c r="O65" s="87">
        <v>3.0625</v>
      </c>
      <c r="P65" s="17">
        <f t="shared" si="2"/>
        <v>943.72502939006392</v>
      </c>
    </row>
    <row r="66" spans="2:16">
      <c r="B66" s="70">
        <v>2024</v>
      </c>
      <c r="C66" s="70" t="s">
        <v>141</v>
      </c>
      <c r="D66" s="87">
        <v>542.99456085714223</v>
      </c>
      <c r="E66" s="87">
        <v>248.23460422013119</v>
      </c>
      <c r="F66" s="87">
        <v>164.78928571428568</v>
      </c>
      <c r="G66" s="87">
        <v>150.58613214285714</v>
      </c>
      <c r="H66" s="87">
        <v>68.445823825240012</v>
      </c>
      <c r="I66" s="87">
        <v>73.293273809523797</v>
      </c>
      <c r="J66" s="87">
        <v>56.133827380952383</v>
      </c>
      <c r="K66" s="87">
        <v>38.675119047619049</v>
      </c>
      <c r="L66" s="87">
        <v>9.7280595238095255</v>
      </c>
      <c r="M66" s="87">
        <v>27.207261523809542</v>
      </c>
      <c r="N66" s="87">
        <v>18.145700571428556</v>
      </c>
      <c r="O66" s="87">
        <v>5.6565142857142856</v>
      </c>
      <c r="P66" s="17">
        <f t="shared" si="2"/>
        <v>1403.8901629025136</v>
      </c>
    </row>
    <row r="67" spans="2:16">
      <c r="B67" s="70">
        <v>2024</v>
      </c>
      <c r="C67" s="70" t="s">
        <v>142</v>
      </c>
      <c r="D67" s="87">
        <v>613.99699217707416</v>
      </c>
      <c r="E67" s="87">
        <v>266.68641369047617</v>
      </c>
      <c r="F67" s="87">
        <v>191.56490590248075</v>
      </c>
      <c r="G67" s="87">
        <v>168.21829613095235</v>
      </c>
      <c r="H67" s="87">
        <v>74.932324313624065</v>
      </c>
      <c r="I67" s="87">
        <v>49.147261904761905</v>
      </c>
      <c r="J67" s="87">
        <v>41.359364583333338</v>
      </c>
      <c r="K67" s="87">
        <v>44.904166666666669</v>
      </c>
      <c r="L67" s="87">
        <v>23.680699404761903</v>
      </c>
      <c r="M67" s="87">
        <v>29.480001547619047</v>
      </c>
      <c r="N67" s="87">
        <v>17.203440357142849</v>
      </c>
      <c r="O67" s="87">
        <v>11.103142857142844</v>
      </c>
      <c r="P67" s="17">
        <f t="shared" si="2"/>
        <v>1532.2770095360363</v>
      </c>
    </row>
    <row r="68" spans="2:16">
      <c r="B68" s="70">
        <v>2024</v>
      </c>
      <c r="C68" s="70" t="s">
        <v>113</v>
      </c>
      <c r="D68" s="87">
        <v>253.88353071428571</v>
      </c>
      <c r="E68" s="87">
        <v>206.52886904761905</v>
      </c>
      <c r="F68" s="87">
        <v>100.91517857142856</v>
      </c>
      <c r="G68" s="87">
        <v>120.7152068452381</v>
      </c>
      <c r="H68" s="87">
        <v>61.665532409716377</v>
      </c>
      <c r="I68" s="87">
        <v>41.018184523809516</v>
      </c>
      <c r="J68" s="87">
        <v>37.591382633928575</v>
      </c>
      <c r="K68" s="87">
        <v>23.111160714285713</v>
      </c>
      <c r="L68" s="87">
        <v>19.825188988095238</v>
      </c>
      <c r="M68" s="87">
        <v>25.892669761904763</v>
      </c>
      <c r="N68" s="87">
        <v>14.085414285714293</v>
      </c>
      <c r="O68" s="87">
        <v>2.9013571428571456</v>
      </c>
      <c r="P68" s="17">
        <f t="shared" si="2"/>
        <v>908.13367563888301</v>
      </c>
    </row>
    <row r="69" spans="2:16">
      <c r="B69" s="70">
        <v>2024</v>
      </c>
      <c r="C69" s="70" t="s">
        <v>114</v>
      </c>
      <c r="D69" s="87">
        <v>127.01229428571409</v>
      </c>
      <c r="E69" s="87">
        <v>75.792416666666654</v>
      </c>
      <c r="F69" s="87">
        <v>55.00833333333334</v>
      </c>
      <c r="G69" s="87">
        <v>67.275145238095234</v>
      </c>
      <c r="H69" s="87">
        <v>32.767280965603611</v>
      </c>
      <c r="I69" s="87">
        <v>15.611000000000001</v>
      </c>
      <c r="J69" s="87">
        <v>41.957405952380945</v>
      </c>
      <c r="K69" s="87">
        <v>13.362857142857143</v>
      </c>
      <c r="L69" s="87">
        <v>10.422660714285715</v>
      </c>
      <c r="M69" s="87">
        <v>16.021190761904762</v>
      </c>
      <c r="N69" s="87">
        <v>8.9930333333333348</v>
      </c>
      <c r="O69" s="87">
        <v>1.763241666666667</v>
      </c>
      <c r="P69" s="17">
        <f t="shared" si="2"/>
        <v>465.98686006084148</v>
      </c>
    </row>
    <row r="70" spans="2:16">
      <c r="B70" s="70">
        <v>2024</v>
      </c>
      <c r="C70" s="70" t="s">
        <v>115</v>
      </c>
      <c r="D70" s="87">
        <v>70.33517257440478</v>
      </c>
      <c r="E70" s="87">
        <v>44.895267857142855</v>
      </c>
      <c r="F70" s="87">
        <v>34.422619047619051</v>
      </c>
      <c r="G70" s="87">
        <v>40.579919642857142</v>
      </c>
      <c r="H70" s="87">
        <v>19.11486614704814</v>
      </c>
      <c r="I70" s="87">
        <v>9.0474702380952383</v>
      </c>
      <c r="J70" s="87">
        <v>15.021683035714284</v>
      </c>
      <c r="K70" s="87">
        <v>8.7110119047619055</v>
      </c>
      <c r="L70" s="87">
        <v>11.386360922619048</v>
      </c>
      <c r="M70" s="87">
        <v>11.237628095238096</v>
      </c>
      <c r="N70" s="87">
        <v>6.6332782142857116</v>
      </c>
      <c r="O70" s="87">
        <v>1.679285714285714</v>
      </c>
      <c r="P70" s="17">
        <f t="shared" si="2"/>
        <v>273.06456339407197</v>
      </c>
    </row>
    <row r="71" spans="2:16">
      <c r="B71" s="70">
        <v>2024</v>
      </c>
      <c r="C71" s="70" t="s">
        <v>143</v>
      </c>
      <c r="D71" s="87">
        <v>64.643503214285715</v>
      </c>
      <c r="E71" s="87">
        <v>34.252247023809524</v>
      </c>
      <c r="F71" s="87">
        <v>26.360119047619047</v>
      </c>
      <c r="G71" s="87">
        <v>33.128041666666668</v>
      </c>
      <c r="H71" s="87">
        <v>14.043236691953101</v>
      </c>
      <c r="I71" s="87">
        <v>6.9180357142857147</v>
      </c>
      <c r="J71" s="87">
        <v>7.6605565476190485</v>
      </c>
      <c r="K71" s="87">
        <v>6.972321428571429</v>
      </c>
      <c r="L71" s="87">
        <v>11.36184375</v>
      </c>
      <c r="M71" s="87">
        <v>8.5683245238095225</v>
      </c>
      <c r="N71" s="87">
        <v>5.5210779761904742</v>
      </c>
      <c r="O71" s="87">
        <v>1.2247306547619046</v>
      </c>
      <c r="P71" s="17">
        <f t="shared" si="2"/>
        <v>220.65403823957215</v>
      </c>
    </row>
    <row r="72" spans="2:16">
      <c r="B72" s="70">
        <v>2024</v>
      </c>
      <c r="C72" s="70" t="s">
        <v>144</v>
      </c>
      <c r="D72" s="87">
        <v>53.776225999999994</v>
      </c>
      <c r="E72" s="87">
        <v>34.558321428571432</v>
      </c>
      <c r="F72" s="87">
        <v>22.655952380952378</v>
      </c>
      <c r="G72" s="87">
        <v>34.96099642857142</v>
      </c>
      <c r="H72" s="87">
        <v>15.550085879770212</v>
      </c>
      <c r="I72" s="87">
        <v>5.9766190476190477</v>
      </c>
      <c r="J72" s="87">
        <v>3.8529107142857142</v>
      </c>
      <c r="K72" s="87">
        <v>6.1773809523809522</v>
      </c>
      <c r="L72" s="87">
        <v>12.567320238095238</v>
      </c>
      <c r="M72" s="87">
        <v>7.4736997142857149</v>
      </c>
      <c r="N72" s="87">
        <v>6.6496266500000001</v>
      </c>
      <c r="O72" s="87">
        <v>1.6575714285714302</v>
      </c>
      <c r="P72" s="17">
        <f t="shared" si="2"/>
        <v>205.85671086310353</v>
      </c>
    </row>
    <row r="73" spans="2:16">
      <c r="B73" s="70">
        <v>2024</v>
      </c>
      <c r="C73" s="70" t="s">
        <v>145</v>
      </c>
      <c r="D73" s="87">
        <v>52.719649150983777</v>
      </c>
      <c r="E73" s="87">
        <v>37.074494047619048</v>
      </c>
      <c r="F73" s="87">
        <v>21.863095238095237</v>
      </c>
      <c r="G73" s="87">
        <v>39.733921130952382</v>
      </c>
      <c r="H73" s="87">
        <v>15.280812131882202</v>
      </c>
      <c r="I73" s="87">
        <v>7.4239211309523805</v>
      </c>
      <c r="J73" s="87">
        <v>2.3430758928571431</v>
      </c>
      <c r="K73" s="87">
        <v>5.1504464285714295</v>
      </c>
      <c r="L73" s="87">
        <v>12.660014880952382</v>
      </c>
      <c r="M73" s="87">
        <v>7.2136296428571436</v>
      </c>
      <c r="N73" s="87">
        <v>2.5574057142857116</v>
      </c>
      <c r="O73" s="87">
        <v>1.3789071428571431</v>
      </c>
      <c r="P73" s="17">
        <f t="shared" si="2"/>
        <v>205.39937253286601</v>
      </c>
    </row>
    <row r="74" spans="2:16">
      <c r="B74" s="70">
        <v>2024</v>
      </c>
      <c r="C74" s="70" t="s">
        <v>146</v>
      </c>
      <c r="D74" s="87">
        <v>53.749507492063501</v>
      </c>
      <c r="E74" s="87">
        <v>42.176249999999996</v>
      </c>
      <c r="F74" s="87">
        <v>38.053571428571431</v>
      </c>
      <c r="G74" s="87">
        <v>42.292465476190479</v>
      </c>
      <c r="H74" s="87">
        <v>13.78923154680044</v>
      </c>
      <c r="I74" s="87">
        <v>9.9756314513829469</v>
      </c>
      <c r="J74" s="87">
        <v>3.9339083333333336</v>
      </c>
      <c r="K74" s="87">
        <v>6.5182142857142864</v>
      </c>
      <c r="L74" s="87">
        <v>12.735702380952381</v>
      </c>
      <c r="M74" s="87">
        <v>7.5792983809523822</v>
      </c>
      <c r="N74" s="87">
        <v>3.1646873542168725</v>
      </c>
      <c r="O74" s="87">
        <v>1.3560857142857139</v>
      </c>
      <c r="P74" s="17">
        <f t="shared" si="2"/>
        <v>235.32455384446379</v>
      </c>
    </row>
    <row r="75" spans="2:16">
      <c r="B75" s="70">
        <v>2024</v>
      </c>
      <c r="C75" s="70" t="s">
        <v>147</v>
      </c>
      <c r="D75" s="87">
        <v>77.684328214285699</v>
      </c>
      <c r="E75" s="87">
        <v>88.048749999999984</v>
      </c>
      <c r="F75" s="87">
        <v>95.379464285714278</v>
      </c>
      <c r="G75" s="87">
        <v>57.958973214285706</v>
      </c>
      <c r="H75" s="87">
        <v>23.415576937494983</v>
      </c>
      <c r="I75" s="87">
        <v>28.819960317460314</v>
      </c>
      <c r="J75" s="87">
        <v>2.2877172619047621</v>
      </c>
      <c r="K75" s="87">
        <v>17.308333333333334</v>
      </c>
      <c r="L75" s="87">
        <v>12.814181547619047</v>
      </c>
      <c r="M75" s="87">
        <v>9.3014678571428568</v>
      </c>
      <c r="N75" s="87">
        <v>4.8186569999999982</v>
      </c>
      <c r="O75" s="87">
        <v>1.3649226190476176</v>
      </c>
      <c r="P75" s="17">
        <f t="shared" si="2"/>
        <v>419.20233258828858</v>
      </c>
    </row>
    <row r="76" spans="2:16">
      <c r="B76" s="70">
        <v>2024</v>
      </c>
      <c r="C76" s="70" t="s">
        <v>148</v>
      </c>
      <c r="D76" s="87">
        <v>66.752451190476179</v>
      </c>
      <c r="E76" s="87">
        <v>120.38608134920635</v>
      </c>
      <c r="F76" s="87">
        <v>115.54067460317459</v>
      </c>
      <c r="G76" s="87">
        <v>102.64972453703702</v>
      </c>
      <c r="H76" s="87">
        <v>41.813160072413957</v>
      </c>
      <c r="I76" s="87">
        <v>32.79368783068783</v>
      </c>
      <c r="J76" s="87">
        <v>22.706215773809522</v>
      </c>
      <c r="K76" s="87">
        <v>21.86964285714286</v>
      </c>
      <c r="L76" s="87">
        <v>12.587331349206346</v>
      </c>
      <c r="M76" s="87">
        <v>18.478074761904761</v>
      </c>
      <c r="N76" s="87">
        <v>12.583481523809519</v>
      </c>
      <c r="O76" s="87">
        <v>1.5665698412698414</v>
      </c>
      <c r="P76" s="17">
        <f t="shared" si="2"/>
        <v>569.72709569013864</v>
      </c>
    </row>
    <row r="77" spans="2:16">
      <c r="B77" s="70"/>
      <c r="C77" s="70"/>
      <c r="D77" s="71" t="s">
        <v>37</v>
      </c>
      <c r="E77" s="72" t="s">
        <v>84</v>
      </c>
      <c r="F77" s="71" t="s">
        <v>63</v>
      </c>
      <c r="G77" s="71" t="s">
        <v>59</v>
      </c>
      <c r="H77" s="71" t="s">
        <v>58</v>
      </c>
      <c r="I77" s="72" t="s">
        <v>86</v>
      </c>
      <c r="J77" s="71" t="s">
        <v>60</v>
      </c>
      <c r="K77" s="71" t="s">
        <v>64</v>
      </c>
      <c r="L77" s="72" t="s">
        <v>85</v>
      </c>
      <c r="M77" s="71" t="s">
        <v>61</v>
      </c>
      <c r="N77" s="71" t="s">
        <v>62</v>
      </c>
      <c r="O77" s="72" t="s">
        <v>87</v>
      </c>
      <c r="P77" s="71" t="s">
        <v>130</v>
      </c>
    </row>
    <row r="78" spans="2:16">
      <c r="B78" s="40"/>
    </row>
    <row r="79" spans="2:16">
      <c r="B79" s="63"/>
    </row>
    <row r="80" spans="2:16">
      <c r="B80" s="63"/>
    </row>
    <row r="81" spans="2:15">
      <c r="B81" s="63"/>
      <c r="C81" s="67"/>
    </row>
    <row r="82" spans="2:15">
      <c r="B82" s="63"/>
      <c r="C82" s="67"/>
    </row>
    <row r="83" spans="2:15">
      <c r="B83" s="63"/>
      <c r="C83" s="67"/>
    </row>
    <row r="84" spans="2:15">
      <c r="B84" s="63"/>
      <c r="C84" s="67"/>
      <c r="F84" s="89"/>
      <c r="G84" s="89"/>
      <c r="H84" s="89"/>
      <c r="I84" s="89"/>
      <c r="J84" s="89"/>
      <c r="K84" s="89"/>
      <c r="L84" s="89"/>
      <c r="M84" s="89"/>
      <c r="N84" s="89"/>
      <c r="O84" s="89"/>
    </row>
    <row r="85" spans="2:15">
      <c r="B85" s="63"/>
      <c r="F85" s="93"/>
      <c r="G85" s="94"/>
      <c r="H85" s="95"/>
      <c r="I85" s="93"/>
      <c r="J85" s="94"/>
      <c r="K85" s="93"/>
      <c r="L85" s="93"/>
      <c r="M85" s="93"/>
      <c r="N85" s="93"/>
      <c r="O85" s="93"/>
    </row>
    <row r="86" spans="2:15">
      <c r="B86" s="63"/>
      <c r="D86" s="93"/>
      <c r="G86" s="93"/>
      <c r="J86" s="93"/>
      <c r="N86" s="94"/>
    </row>
    <row r="87" spans="2:15">
      <c r="B87" s="64"/>
      <c r="C87" s="94"/>
      <c r="D87" s="93"/>
      <c r="G87" s="93"/>
      <c r="H87" s="93"/>
      <c r="K87" s="94"/>
    </row>
    <row r="88" spans="2:15">
      <c r="B88" s="64"/>
      <c r="C88" s="67"/>
      <c r="D88" s="67"/>
      <c r="F88" s="37"/>
      <c r="G88" s="67"/>
      <c r="H88" s="67"/>
      <c r="I88" s="37"/>
      <c r="K88" s="67"/>
      <c r="L88" s="37"/>
    </row>
    <row r="89" spans="2:15">
      <c r="B89" s="64"/>
      <c r="C89" s="92"/>
      <c r="D89" s="92"/>
      <c r="F89" s="37"/>
      <c r="G89" s="92"/>
      <c r="H89" s="92"/>
      <c r="I89" s="37"/>
      <c r="K89" s="92"/>
      <c r="L89" s="37"/>
    </row>
    <row r="90" spans="2:15">
      <c r="B90" s="64"/>
      <c r="C90" s="92"/>
      <c r="D90" s="92"/>
      <c r="F90" s="37"/>
      <c r="G90" s="92"/>
      <c r="H90" s="92"/>
      <c r="I90" s="37"/>
      <c r="K90" s="92"/>
      <c r="L90" s="37"/>
    </row>
    <row r="91" spans="2:15">
      <c r="B91" s="64"/>
      <c r="C91" s="92"/>
      <c r="D91" s="92"/>
      <c r="F91" s="37"/>
      <c r="G91" s="92"/>
      <c r="H91" s="92"/>
      <c r="I91" s="37"/>
      <c r="K91" s="92"/>
      <c r="L91" s="37"/>
    </row>
    <row r="92" spans="2:15">
      <c r="B92" s="64"/>
      <c r="F92" s="37"/>
      <c r="I92" s="37"/>
      <c r="L92" s="37"/>
    </row>
    <row r="93" spans="2:15">
      <c r="B93" s="64"/>
      <c r="C93" s="67"/>
      <c r="D93" s="67"/>
      <c r="F93" s="37"/>
      <c r="G93" s="67"/>
      <c r="H93" s="67"/>
      <c r="I93" s="37"/>
      <c r="K93" s="67"/>
      <c r="L93" s="37"/>
    </row>
    <row r="94" spans="2:15">
      <c r="B94" s="64"/>
      <c r="F94" s="37"/>
      <c r="H94" s="67"/>
      <c r="I94" s="37"/>
      <c r="K94" s="64"/>
      <c r="L94" s="37"/>
    </row>
    <row r="95" spans="2:15">
      <c r="B95" s="64"/>
      <c r="C95" s="76"/>
      <c r="D95" s="67"/>
      <c r="F95" s="37"/>
      <c r="G95" s="67"/>
      <c r="H95" s="67"/>
      <c r="I95" s="37"/>
      <c r="K95" s="67"/>
      <c r="L95" s="37"/>
    </row>
    <row r="96" spans="2:15">
      <c r="B96" s="64"/>
      <c r="F96" s="37"/>
      <c r="I96" s="37"/>
      <c r="L96" s="37"/>
    </row>
    <row r="97" spans="2:12">
      <c r="B97" s="64"/>
      <c r="F97" s="37"/>
      <c r="I97" s="37"/>
      <c r="L97" s="37"/>
    </row>
    <row r="98" spans="2:12">
      <c r="B98" s="64"/>
      <c r="F98" s="37"/>
      <c r="I98" s="37"/>
      <c r="L98" s="37"/>
    </row>
    <row r="99" spans="2:12">
      <c r="B99" s="64"/>
      <c r="F99" s="37"/>
      <c r="I99" s="37"/>
      <c r="L99" s="37"/>
    </row>
    <row r="100" spans="2:12">
      <c r="B100" s="64"/>
      <c r="F100" s="20"/>
      <c r="I100" s="20"/>
      <c r="L100" s="20"/>
    </row>
    <row r="101" spans="2:12">
      <c r="B101" s="64"/>
      <c r="E101" s="78"/>
      <c r="F101" s="20"/>
      <c r="G101" s="67"/>
      <c r="H101" s="67"/>
      <c r="I101" s="20"/>
      <c r="L101" s="20"/>
    </row>
    <row r="102" spans="2:12">
      <c r="B102" s="64"/>
      <c r="E102" s="76"/>
      <c r="F102" s="20"/>
      <c r="G102" s="67"/>
      <c r="H102" s="67"/>
      <c r="I102" s="20"/>
      <c r="L102" s="20"/>
    </row>
    <row r="103" spans="2:12">
      <c r="B103" s="64"/>
      <c r="E103" s="76"/>
      <c r="F103" s="20"/>
      <c r="G103" s="67"/>
      <c r="H103" s="67"/>
      <c r="I103" s="20"/>
      <c r="L103" s="20"/>
    </row>
    <row r="104" spans="2:12">
      <c r="E104" s="78"/>
      <c r="F104" s="20"/>
      <c r="G104" s="67"/>
      <c r="H104" s="67"/>
      <c r="I104" s="20"/>
      <c r="L104" s="20"/>
    </row>
    <row r="105" spans="2:12">
      <c r="F105" s="20"/>
      <c r="I105" s="20"/>
      <c r="L105" s="20"/>
    </row>
    <row r="106" spans="2:12">
      <c r="F106" s="20"/>
      <c r="I106" s="20"/>
      <c r="L106" s="20"/>
    </row>
    <row r="107" spans="2:12">
      <c r="F107" s="20"/>
      <c r="I107" s="20"/>
      <c r="L107" s="20"/>
    </row>
    <row r="108" spans="2:12">
      <c r="F108" s="20"/>
      <c r="I108" s="20"/>
      <c r="L108" s="20"/>
    </row>
    <row r="109" spans="2:12">
      <c r="F109" s="20"/>
      <c r="I109" s="20"/>
      <c r="L109" s="20"/>
    </row>
    <row r="110" spans="2:12">
      <c r="F110" s="20"/>
      <c r="I110" s="20"/>
      <c r="L110" s="20"/>
    </row>
    <row r="111" spans="2:12">
      <c r="F111" s="20"/>
      <c r="I111" s="20"/>
      <c r="L111" s="20"/>
    </row>
  </sheetData>
  <mergeCells count="4">
    <mergeCell ref="D1:K1"/>
    <mergeCell ref="R4:R6"/>
    <mergeCell ref="S4:T5"/>
    <mergeCell ref="U4:U6"/>
  </mergeCells>
  <phoneticPr fontId="146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B2:EB530"/>
  <sheetViews>
    <sheetView topLeftCell="A496" zoomScale="70" zoomScaleNormal="70" workbookViewId="0">
      <selection activeCell="K242" sqref="K242"/>
    </sheetView>
  </sheetViews>
  <sheetFormatPr baseColWidth="10" defaultRowHeight="15"/>
  <cols>
    <col min="1" max="1" width="5.85546875" customWidth="1"/>
    <col min="2" max="2" width="20.28515625" customWidth="1"/>
    <col min="3" max="3" width="36" bestFit="1" customWidth="1"/>
    <col min="4" max="4" width="10" bestFit="1" customWidth="1"/>
    <col min="5" max="12" width="11" bestFit="1" customWidth="1"/>
    <col min="13" max="15" width="10" bestFit="1" customWidth="1"/>
    <col min="16" max="16" width="12" bestFit="1" customWidth="1"/>
    <col min="17" max="17" width="11.85546875" customWidth="1"/>
    <col min="18" max="18" width="32.5703125" customWidth="1"/>
    <col min="19" max="19" width="12.28515625" customWidth="1"/>
    <col min="20" max="20" width="14" customWidth="1"/>
    <col min="21" max="21" width="9.5703125" bestFit="1" customWidth="1"/>
    <col min="22" max="22" width="10.42578125" customWidth="1"/>
    <col min="23" max="23" width="12.5703125" customWidth="1"/>
    <col min="24" max="24" width="10.85546875" customWidth="1"/>
    <col min="25" max="25" width="15.140625" bestFit="1" customWidth="1"/>
    <col min="32" max="32" width="31" style="49" bestFit="1" customWidth="1"/>
    <col min="33" max="33" width="14.7109375" style="49" bestFit="1" customWidth="1"/>
    <col min="34" max="35" width="10.85546875" style="49" bestFit="1" customWidth="1"/>
    <col min="45" max="45" width="12.5703125" customWidth="1"/>
    <col min="46" max="46" width="32.85546875" bestFit="1" customWidth="1"/>
    <col min="47" max="48" width="13.140625" customWidth="1"/>
    <col min="59" max="59" width="15" customWidth="1"/>
    <col min="60" max="60" width="34.28515625" customWidth="1"/>
    <col min="73" max="73" width="13.28515625" customWidth="1"/>
    <col min="74" max="74" width="34.28515625" customWidth="1"/>
    <col min="87" max="87" width="13.28515625" customWidth="1"/>
    <col min="88" max="88" width="33.42578125" customWidth="1"/>
    <col min="91" max="91" width="15.42578125" customWidth="1"/>
    <col min="101" max="101" width="13.7109375" bestFit="1" customWidth="1"/>
    <col min="102" max="102" width="34.42578125" bestFit="1" customWidth="1"/>
    <col min="105" max="105" width="13.7109375" customWidth="1"/>
    <col min="114" max="114" width="11.85546875" bestFit="1" customWidth="1"/>
    <col min="115" max="115" width="15.7109375" bestFit="1" customWidth="1"/>
    <col min="116" max="116" width="33" customWidth="1"/>
    <col min="129" max="129" width="15.7109375" bestFit="1" customWidth="1"/>
  </cols>
  <sheetData>
    <row r="2" spans="2:120" ht="18.75">
      <c r="D2" s="21"/>
      <c r="E2" s="23"/>
      <c r="F2" s="21"/>
      <c r="G2" s="24" t="s">
        <v>149</v>
      </c>
      <c r="H2" s="23"/>
      <c r="I2" s="23"/>
      <c r="J2" s="21"/>
    </row>
    <row r="4" spans="2:120" ht="15" customHeight="1"/>
    <row r="5" spans="2:120" ht="21.95" customHeight="1">
      <c r="C5" s="41" t="s">
        <v>150</v>
      </c>
      <c r="D5" s="41" t="s">
        <v>131</v>
      </c>
      <c r="E5" s="41" t="s">
        <v>132</v>
      </c>
      <c r="F5" s="41" t="s">
        <v>133</v>
      </c>
      <c r="G5" s="41" t="s">
        <v>108</v>
      </c>
      <c r="H5" s="41" t="s">
        <v>109</v>
      </c>
      <c r="I5" s="41" t="s">
        <v>110</v>
      </c>
      <c r="J5" s="41" t="s">
        <v>134</v>
      </c>
      <c r="K5" s="41" t="s">
        <v>135</v>
      </c>
      <c r="L5" s="41" t="s">
        <v>136</v>
      </c>
      <c r="M5" s="41" t="s">
        <v>137</v>
      </c>
      <c r="N5" s="41" t="s">
        <v>138</v>
      </c>
      <c r="O5" s="41" t="s">
        <v>139</v>
      </c>
      <c r="P5" s="41" t="s">
        <v>151</v>
      </c>
      <c r="R5" s="168" t="s">
        <v>88</v>
      </c>
      <c r="S5" s="164" t="s">
        <v>152</v>
      </c>
      <c r="T5" s="164"/>
      <c r="U5" s="165" t="s">
        <v>111</v>
      </c>
      <c r="V5" s="148" t="s">
        <v>237</v>
      </c>
      <c r="AF5" s="168" t="s">
        <v>88</v>
      </c>
      <c r="AG5" s="169" t="s">
        <v>174</v>
      </c>
      <c r="AH5" s="169"/>
      <c r="AI5" s="165" t="s">
        <v>111</v>
      </c>
      <c r="AT5" s="163" t="s">
        <v>88</v>
      </c>
      <c r="AU5" s="172" t="s">
        <v>236</v>
      </c>
      <c r="AV5" s="173"/>
      <c r="AW5" s="148" t="s">
        <v>238</v>
      </c>
      <c r="AX5" s="148" t="s">
        <v>237</v>
      </c>
      <c r="AZ5" s="61"/>
      <c r="BA5" s="61"/>
      <c r="BB5" s="61"/>
      <c r="BC5" s="61"/>
      <c r="BD5" s="61"/>
      <c r="BH5" s="163" t="s">
        <v>88</v>
      </c>
      <c r="BI5" s="172" t="s">
        <v>255</v>
      </c>
      <c r="BJ5" s="173"/>
      <c r="BK5" s="148" t="s">
        <v>238</v>
      </c>
      <c r="BL5" s="148" t="s">
        <v>237</v>
      </c>
      <c r="BM5" s="81"/>
      <c r="BV5" s="163" t="s">
        <v>88</v>
      </c>
      <c r="BW5" s="172" t="s">
        <v>152</v>
      </c>
      <c r="BX5" s="173"/>
      <c r="BY5" s="148" t="s">
        <v>238</v>
      </c>
      <c r="BZ5" s="148" t="s">
        <v>237</v>
      </c>
      <c r="CA5" s="81"/>
      <c r="CJ5" s="163" t="s">
        <v>88</v>
      </c>
      <c r="CK5" s="172" t="s">
        <v>174</v>
      </c>
      <c r="CL5" s="173"/>
      <c r="CM5" s="148" t="s">
        <v>238</v>
      </c>
      <c r="CN5" s="148" t="s">
        <v>237</v>
      </c>
      <c r="CR5" t="s">
        <v>99</v>
      </c>
      <c r="CX5" s="163" t="s">
        <v>88</v>
      </c>
      <c r="CY5" s="172" t="s">
        <v>236</v>
      </c>
      <c r="CZ5" s="173"/>
      <c r="DA5" s="148" t="s">
        <v>238</v>
      </c>
      <c r="DB5" s="148" t="s">
        <v>237</v>
      </c>
      <c r="DL5" s="163" t="s">
        <v>88</v>
      </c>
      <c r="DM5" s="172" t="s">
        <v>255</v>
      </c>
      <c r="DN5" s="173"/>
      <c r="DO5" s="148" t="s">
        <v>238</v>
      </c>
      <c r="DP5" s="148" t="s">
        <v>237</v>
      </c>
    </row>
    <row r="6" spans="2:120">
      <c r="B6">
        <v>1</v>
      </c>
      <c r="C6" s="2" t="s">
        <v>69</v>
      </c>
      <c r="D6" s="17">
        <v>189.6</v>
      </c>
      <c r="E6" s="17">
        <v>173.3</v>
      </c>
      <c r="F6" s="17">
        <v>350.1</v>
      </c>
      <c r="G6" s="17">
        <v>414.5</v>
      </c>
      <c r="H6" s="17">
        <v>437.8</v>
      </c>
      <c r="I6" s="17">
        <v>438.3</v>
      </c>
      <c r="J6" s="17">
        <v>435.8</v>
      </c>
      <c r="K6" s="17">
        <v>402.6</v>
      </c>
      <c r="L6" s="17">
        <v>325.7</v>
      </c>
      <c r="M6" s="17">
        <v>256.10000000000002</v>
      </c>
      <c r="N6" s="17">
        <v>195.9</v>
      </c>
      <c r="O6" s="17">
        <v>242.3</v>
      </c>
      <c r="P6" s="17">
        <v>3862</v>
      </c>
      <c r="Q6" s="20"/>
      <c r="R6" s="168"/>
      <c r="S6" s="164"/>
      <c r="T6" s="164"/>
      <c r="U6" s="166"/>
      <c r="V6" s="170"/>
      <c r="AF6" s="168"/>
      <c r="AG6" s="169"/>
      <c r="AH6" s="169"/>
      <c r="AI6" s="166"/>
      <c r="AT6" s="149"/>
      <c r="AU6" s="174"/>
      <c r="AV6" s="175"/>
      <c r="AW6" s="170"/>
      <c r="AX6" s="170"/>
      <c r="AZ6" s="61"/>
      <c r="BA6" s="61"/>
      <c r="BB6" s="61"/>
      <c r="BC6" s="61"/>
      <c r="BD6" s="61"/>
      <c r="BH6" s="149"/>
      <c r="BI6" s="174"/>
      <c r="BJ6" s="175"/>
      <c r="BK6" s="170"/>
      <c r="BL6" s="170"/>
      <c r="BV6" s="149"/>
      <c r="BW6" s="174"/>
      <c r="BX6" s="175"/>
      <c r="BY6" s="170"/>
      <c r="BZ6" s="170"/>
      <c r="CJ6" s="149"/>
      <c r="CK6" s="174"/>
      <c r="CL6" s="175"/>
      <c r="CM6" s="170"/>
      <c r="CN6" s="170"/>
      <c r="CX6" s="149"/>
      <c r="CY6" s="174"/>
      <c r="CZ6" s="175"/>
      <c r="DA6" s="170"/>
      <c r="DB6" s="170"/>
      <c r="DL6" s="149"/>
      <c r="DM6" s="174"/>
      <c r="DN6" s="175"/>
      <c r="DO6" s="170"/>
      <c r="DP6" s="170"/>
    </row>
    <row r="7" spans="2:120">
      <c r="B7">
        <v>4</v>
      </c>
      <c r="C7" s="2" t="s">
        <v>89</v>
      </c>
      <c r="D7" s="17">
        <v>67.238979999999998</v>
      </c>
      <c r="E7" s="17">
        <v>192.10203999999999</v>
      </c>
      <c r="F7" s="17">
        <v>384.97586999999999</v>
      </c>
      <c r="G7" s="17">
        <v>381.83130999999997</v>
      </c>
      <c r="H7" s="17">
        <v>379.39697000000001</v>
      </c>
      <c r="I7" s="17">
        <v>369.18205</v>
      </c>
      <c r="J7" s="17">
        <v>349.73439000000002</v>
      </c>
      <c r="K7" s="17">
        <v>324.98907000000003</v>
      </c>
      <c r="L7" s="17">
        <v>300.47935000000001</v>
      </c>
      <c r="M7" s="17">
        <v>280.14278000000002</v>
      </c>
      <c r="N7" s="17">
        <v>251.54127</v>
      </c>
      <c r="O7" s="17">
        <v>233.53667999999999</v>
      </c>
      <c r="P7" s="17">
        <v>3515.1507600000004</v>
      </c>
      <c r="Q7" s="20"/>
      <c r="R7" s="168"/>
      <c r="S7" s="2">
        <v>2020</v>
      </c>
      <c r="T7" s="2">
        <v>2021</v>
      </c>
      <c r="U7" s="167"/>
      <c r="V7" s="171"/>
      <c r="AF7" s="168"/>
      <c r="AG7" s="46">
        <v>2020</v>
      </c>
      <c r="AH7" s="46">
        <v>2021</v>
      </c>
      <c r="AI7" s="167"/>
      <c r="AT7" s="150"/>
      <c r="AU7" s="62">
        <v>2020</v>
      </c>
      <c r="AV7" s="62">
        <v>2021</v>
      </c>
      <c r="AW7" s="171"/>
      <c r="AX7" s="171"/>
      <c r="AZ7" s="61"/>
      <c r="BA7" s="61"/>
      <c r="BB7" s="61"/>
      <c r="BC7" s="61"/>
      <c r="BD7" s="61"/>
      <c r="BH7" s="150"/>
      <c r="BI7" s="62">
        <v>2020</v>
      </c>
      <c r="BJ7" s="62">
        <v>2021</v>
      </c>
      <c r="BK7" s="171"/>
      <c r="BL7" s="171"/>
      <c r="BV7" s="150"/>
      <c r="BW7" s="62">
        <v>2021</v>
      </c>
      <c r="BX7" s="62">
        <v>2022</v>
      </c>
      <c r="BY7" s="171"/>
      <c r="BZ7" s="171"/>
      <c r="CJ7" s="150"/>
      <c r="CK7" s="62">
        <v>2021</v>
      </c>
      <c r="CL7" s="62">
        <v>2022</v>
      </c>
      <c r="CM7" s="171"/>
      <c r="CN7" s="171"/>
      <c r="CX7" s="150"/>
      <c r="CY7" s="62">
        <v>2021</v>
      </c>
      <c r="CZ7" s="62">
        <v>2022</v>
      </c>
      <c r="DA7" s="171"/>
      <c r="DB7" s="171"/>
      <c r="DL7" s="150"/>
      <c r="DM7" s="62">
        <v>2021</v>
      </c>
      <c r="DN7" s="62">
        <v>2022</v>
      </c>
      <c r="DO7" s="171"/>
      <c r="DP7" s="171"/>
    </row>
    <row r="8" spans="2:120" ht="15" customHeight="1">
      <c r="B8">
        <v>2</v>
      </c>
      <c r="C8" s="2" t="s">
        <v>90</v>
      </c>
      <c r="D8" s="17">
        <v>208.19200000000001</v>
      </c>
      <c r="E8" s="17">
        <v>240.25899999999999</v>
      </c>
      <c r="F8" s="17">
        <v>239.60900000000001</v>
      </c>
      <c r="G8" s="17">
        <v>237.21199999999999</v>
      </c>
      <c r="H8" s="17">
        <v>234.089</v>
      </c>
      <c r="I8" s="17">
        <v>231.63399999999999</v>
      </c>
      <c r="J8" s="17">
        <v>229.35</v>
      </c>
      <c r="K8" s="17">
        <v>227.06899999999999</v>
      </c>
      <c r="L8" s="17">
        <v>224.53100000000001</v>
      </c>
      <c r="M8" s="17">
        <v>221.42699999999999</v>
      </c>
      <c r="N8" s="17">
        <v>218.143</v>
      </c>
      <c r="O8" s="17">
        <v>214.934</v>
      </c>
      <c r="P8" s="17">
        <v>2726.4490000000001</v>
      </c>
      <c r="Q8" s="20">
        <v>1</v>
      </c>
      <c r="R8" s="2" t="s">
        <v>69</v>
      </c>
      <c r="S8" s="17">
        <v>908.3</v>
      </c>
      <c r="T8" s="17">
        <v>683.3</v>
      </c>
      <c r="U8" s="37">
        <f>IF(S8=0,"-",T8/S8-1)</f>
        <v>-0.24771551249587143</v>
      </c>
      <c r="V8" s="16">
        <f>T8-S8</f>
        <v>-225</v>
      </c>
      <c r="AF8" s="52" t="s">
        <v>89</v>
      </c>
      <c r="AG8" s="29">
        <v>495.74131</v>
      </c>
      <c r="AH8" s="29">
        <v>1116.8584900000001</v>
      </c>
      <c r="AI8" s="50">
        <v>1.2529058351017794</v>
      </c>
      <c r="AJ8">
        <v>621.11717999999996</v>
      </c>
      <c r="AK8" s="20"/>
      <c r="AT8" s="59" t="s">
        <v>89</v>
      </c>
      <c r="AU8" s="60">
        <v>379.06241999999997</v>
      </c>
      <c r="AV8" s="60">
        <v>984.84545000000003</v>
      </c>
      <c r="AW8" s="50">
        <f t="shared" ref="AW8:AW19" si="0">AV8/AU8-1</f>
        <v>1.5981089077624739</v>
      </c>
      <c r="AX8" s="16">
        <f t="shared" ref="AX8:AX38" si="1">AV8-AU8</f>
        <v>605.78303000000005</v>
      </c>
      <c r="AZ8" s="61"/>
      <c r="BA8" s="61"/>
      <c r="BB8" s="61"/>
      <c r="BC8" s="61"/>
      <c r="BD8" s="61"/>
      <c r="BH8" s="1" t="s">
        <v>89</v>
      </c>
      <c r="BI8" s="29">
        <v>282.04349999999999</v>
      </c>
      <c r="BJ8" s="29">
        <v>933.90884000000005</v>
      </c>
      <c r="BK8" s="50">
        <f>BJ8/BI8-1</f>
        <v>2.311222701462718</v>
      </c>
      <c r="BL8" s="16">
        <f t="shared" ref="BL8:BL38" si="2">BJ8-BI8</f>
        <v>651.86534000000006</v>
      </c>
      <c r="BV8" s="1" t="s">
        <v>89</v>
      </c>
      <c r="BW8" s="29">
        <v>684.30872999999997</v>
      </c>
      <c r="BX8" s="29">
        <v>935.57342000000006</v>
      </c>
      <c r="BY8" s="50">
        <f>BX8/BW8-1</f>
        <v>0.36718030763687626</v>
      </c>
      <c r="BZ8" s="16">
        <f t="shared" ref="BZ8:BZ38" si="3">BX8-BW8</f>
        <v>251.26469000000009</v>
      </c>
      <c r="CJ8" s="1" t="s">
        <v>89</v>
      </c>
      <c r="CK8" s="29">
        <v>1264.4000000000001</v>
      </c>
      <c r="CL8" s="29">
        <v>1290</v>
      </c>
      <c r="CM8" s="50">
        <f t="shared" ref="CM8:CM17" si="4">CL8/CK8-1</f>
        <v>2.0246757355267153E-2</v>
      </c>
      <c r="CN8" s="16">
        <f t="shared" ref="CN8:CN38" si="5">CL8-CK8</f>
        <v>25.599999999999909</v>
      </c>
      <c r="CX8" s="1" t="s">
        <v>69</v>
      </c>
      <c r="CY8" s="29">
        <v>1078.8</v>
      </c>
      <c r="CZ8" s="29">
        <v>1175.3</v>
      </c>
      <c r="DA8" s="50">
        <f t="shared" ref="DA8:DA38" si="6">CZ8/CY8-1</f>
        <v>8.9451242120875074E-2</v>
      </c>
      <c r="DB8" s="16">
        <f t="shared" ref="DB8:DB38" si="7">CZ8-CY8</f>
        <v>96.5</v>
      </c>
      <c r="DE8" s="100"/>
      <c r="DL8" s="1" t="s">
        <v>69</v>
      </c>
      <c r="DM8" s="29">
        <v>605.9</v>
      </c>
      <c r="DN8" s="29">
        <v>436.9</v>
      </c>
      <c r="DO8" s="50">
        <f t="shared" ref="DO8:DO38" si="8">DN8/DM8-1</f>
        <v>-0.27892391483743195</v>
      </c>
      <c r="DP8" s="16">
        <f t="shared" ref="DP8:DP38" si="9">DN8-DM8</f>
        <v>-169</v>
      </c>
    </row>
    <row r="9" spans="2:120">
      <c r="B9">
        <v>3</v>
      </c>
      <c r="C9" s="2" t="s">
        <v>91</v>
      </c>
      <c r="D9" s="17">
        <v>186.18299999999999</v>
      </c>
      <c r="E9" s="17">
        <v>292.48899999999998</v>
      </c>
      <c r="F9" s="17">
        <v>335.13</v>
      </c>
      <c r="G9" s="17">
        <v>313.55599999999998</v>
      </c>
      <c r="H9" s="17">
        <v>310.60000000000002</v>
      </c>
      <c r="I9" s="17">
        <v>291.33300000000003</v>
      </c>
      <c r="J9" s="17">
        <v>222.74600000000001</v>
      </c>
      <c r="K9" s="17">
        <v>176.733</v>
      </c>
      <c r="L9" s="17">
        <v>129.32300000000001</v>
      </c>
      <c r="M9" s="17">
        <v>90.838999999999999</v>
      </c>
      <c r="N9" s="17">
        <v>75.156999999999996</v>
      </c>
      <c r="O9" s="17">
        <v>131.14500000000001</v>
      </c>
      <c r="P9" s="17">
        <v>2555.2339999999999</v>
      </c>
      <c r="Q9" s="20">
        <v>2</v>
      </c>
      <c r="R9" s="2" t="s">
        <v>91</v>
      </c>
      <c r="S9" s="17">
        <v>758.726</v>
      </c>
      <c r="T9" s="17">
        <v>786.05500000000006</v>
      </c>
      <c r="U9" s="37">
        <f t="shared" ref="U9:U38" si="10">IF(S9=0,"-",T9/S9-1)</f>
        <v>3.6019590734995388E-2</v>
      </c>
      <c r="V9" s="16">
        <f t="shared" ref="V9:V38" si="11">T9-S9</f>
        <v>27.329000000000065</v>
      </c>
      <c r="AF9" s="52" t="s">
        <v>67</v>
      </c>
      <c r="AG9" s="29">
        <v>61.399240000000006</v>
      </c>
      <c r="AH9" s="29">
        <v>77.463160000000002</v>
      </c>
      <c r="AI9" s="50">
        <v>0.26163059998788252</v>
      </c>
      <c r="AJ9">
        <v>16.063919999999996</v>
      </c>
      <c r="AK9" s="20"/>
      <c r="AT9" s="59" t="s">
        <v>69</v>
      </c>
      <c r="AU9" s="60">
        <v>1061.4000000000001</v>
      </c>
      <c r="AV9" s="60">
        <v>1078.8</v>
      </c>
      <c r="AW9" s="50">
        <f t="shared" si="0"/>
        <v>1.6393442622950616E-2</v>
      </c>
      <c r="AX9" s="16">
        <f t="shared" si="1"/>
        <v>17.399999999999864</v>
      </c>
      <c r="AZ9" s="61"/>
      <c r="BA9" s="61"/>
      <c r="BB9" s="61"/>
      <c r="BC9" s="61"/>
      <c r="BD9" s="61"/>
      <c r="BH9" s="1" t="s">
        <v>69</v>
      </c>
      <c r="BI9" s="29">
        <v>435.29999999999995</v>
      </c>
      <c r="BJ9" s="29">
        <v>605.9</v>
      </c>
      <c r="BK9" s="50">
        <f t="shared" ref="BK9:BK19" si="12">BJ9/BI9-1</f>
        <v>0.39191362278888131</v>
      </c>
      <c r="BL9" s="16">
        <f t="shared" si="2"/>
        <v>170.60000000000002</v>
      </c>
      <c r="BV9" s="1" t="s">
        <v>69</v>
      </c>
      <c r="BW9" s="29">
        <v>683.3</v>
      </c>
      <c r="BX9" s="29">
        <v>769.9</v>
      </c>
      <c r="BY9" s="50">
        <f t="shared" ref="BY9:BY38" si="13">BX9/BW9-1</f>
        <v>0.12673788965315391</v>
      </c>
      <c r="BZ9" s="16">
        <f t="shared" si="3"/>
        <v>86.600000000000023</v>
      </c>
      <c r="CJ9" s="1" t="s">
        <v>69</v>
      </c>
      <c r="CK9" s="29">
        <v>1116.8584900000001</v>
      </c>
      <c r="CL9" s="29">
        <v>1140.3126600000001</v>
      </c>
      <c r="CM9" s="50">
        <f t="shared" si="4"/>
        <v>2.100012688268138E-2</v>
      </c>
      <c r="CN9" s="16">
        <f t="shared" si="5"/>
        <v>23.454169999999976</v>
      </c>
      <c r="CX9" s="1" t="s">
        <v>89</v>
      </c>
      <c r="CY9" s="29">
        <v>984.84545000000003</v>
      </c>
      <c r="CZ9" s="29">
        <v>984.57131000000004</v>
      </c>
      <c r="DA9" s="50">
        <f t="shared" si="6"/>
        <v>-2.7835839623358005E-4</v>
      </c>
      <c r="DB9" s="16">
        <f t="shared" si="7"/>
        <v>-0.2741399999999885</v>
      </c>
      <c r="DE9" s="100"/>
      <c r="DL9" s="1" t="s">
        <v>93</v>
      </c>
      <c r="DM9" s="29">
        <v>155.98000000000002</v>
      </c>
      <c r="DN9" s="29">
        <v>76.06</v>
      </c>
      <c r="DO9" s="50">
        <f t="shared" si="8"/>
        <v>-0.51237338120271836</v>
      </c>
      <c r="DP9" s="16">
        <f t="shared" si="9"/>
        <v>-79.920000000000016</v>
      </c>
    </row>
    <row r="10" spans="2:120">
      <c r="B10">
        <v>5</v>
      </c>
      <c r="C10" s="2" t="s">
        <v>92</v>
      </c>
      <c r="D10" s="17">
        <v>79.44</v>
      </c>
      <c r="E10" s="17">
        <v>101.154</v>
      </c>
      <c r="F10" s="17">
        <v>121.82899999999999</v>
      </c>
      <c r="G10" s="17">
        <v>121.58</v>
      </c>
      <c r="H10" s="17">
        <v>120.684</v>
      </c>
      <c r="I10" s="17">
        <v>115.67400000000001</v>
      </c>
      <c r="J10" s="17">
        <v>97.539000000000001</v>
      </c>
      <c r="K10" s="17">
        <v>81.021000000000001</v>
      </c>
      <c r="L10" s="17">
        <v>71.75</v>
      </c>
      <c r="M10" s="17">
        <v>64.552999999999997</v>
      </c>
      <c r="N10" s="17">
        <v>65.182000000000002</v>
      </c>
      <c r="O10" s="17">
        <v>82.981999999999999</v>
      </c>
      <c r="P10" s="17">
        <v>1123.3879999999999</v>
      </c>
      <c r="Q10" s="20">
        <v>3</v>
      </c>
      <c r="R10" s="2" t="s">
        <v>117</v>
      </c>
      <c r="S10" s="17">
        <v>722.02800000000002</v>
      </c>
      <c r="T10" s="17">
        <v>760.66399999999999</v>
      </c>
      <c r="U10" s="37">
        <f t="shared" si="10"/>
        <v>5.3510390178774125E-2</v>
      </c>
      <c r="V10" s="16">
        <f t="shared" si="11"/>
        <v>38.635999999999967</v>
      </c>
      <c r="AF10" s="52" t="s">
        <v>91</v>
      </c>
      <c r="AG10" s="29">
        <v>873.81400000000008</v>
      </c>
      <c r="AH10" s="29">
        <v>887.73400000000004</v>
      </c>
      <c r="AI10" s="50">
        <v>1.593016362749955E-2</v>
      </c>
      <c r="AJ10">
        <v>13.919999999999959</v>
      </c>
      <c r="AK10" s="20"/>
      <c r="AT10" s="59" t="s">
        <v>163</v>
      </c>
      <c r="AU10" s="60">
        <v>17.108999999999998</v>
      </c>
      <c r="AV10" s="60">
        <v>32.08</v>
      </c>
      <c r="AW10" s="50">
        <f t="shared" si="0"/>
        <v>0.87503653048103347</v>
      </c>
      <c r="AX10" s="16">
        <f t="shared" si="1"/>
        <v>14.971</v>
      </c>
      <c r="AZ10" s="61"/>
      <c r="BA10" s="61"/>
      <c r="BB10" s="61"/>
      <c r="BC10" s="61"/>
      <c r="BD10" s="61"/>
      <c r="BH10" s="1" t="s">
        <v>92</v>
      </c>
      <c r="BI10" s="29">
        <v>196.85599999999999</v>
      </c>
      <c r="BJ10" s="29">
        <v>221.25300000000001</v>
      </c>
      <c r="BK10" s="50">
        <f t="shared" si="12"/>
        <v>0.12393323038159876</v>
      </c>
      <c r="BL10" s="16">
        <f t="shared" si="2"/>
        <v>24.39700000000002</v>
      </c>
      <c r="BV10" s="1" t="s">
        <v>92</v>
      </c>
      <c r="BW10" s="29">
        <v>236.21</v>
      </c>
      <c r="BX10" s="29">
        <v>298.87</v>
      </c>
      <c r="BY10" s="50">
        <f t="shared" si="13"/>
        <v>0.26527242707760035</v>
      </c>
      <c r="BZ10" s="16">
        <f t="shared" si="3"/>
        <v>62.66</v>
      </c>
      <c r="CJ10" s="1" t="s">
        <v>93</v>
      </c>
      <c r="CK10" s="29">
        <v>296.56</v>
      </c>
      <c r="CL10" s="29">
        <v>315.44</v>
      </c>
      <c r="CM10" s="50">
        <f t="shared" si="4"/>
        <v>6.3663339627731297E-2</v>
      </c>
      <c r="CN10" s="16">
        <f t="shared" si="5"/>
        <v>18.879999999999995</v>
      </c>
      <c r="CX10" s="1" t="s">
        <v>93</v>
      </c>
      <c r="CY10" s="29">
        <v>205.48000000000002</v>
      </c>
      <c r="CZ10" s="29">
        <v>215.73000000000002</v>
      </c>
      <c r="DA10" s="50">
        <f t="shared" si="6"/>
        <v>4.9883200311465759E-2</v>
      </c>
      <c r="DB10" s="16">
        <f t="shared" si="7"/>
        <v>10.25</v>
      </c>
      <c r="DE10" s="100"/>
      <c r="DL10" s="1" t="s">
        <v>91</v>
      </c>
      <c r="DM10" s="29">
        <v>173.60400000000001</v>
      </c>
      <c r="DN10" s="29">
        <v>143.78098</v>
      </c>
      <c r="DO10" s="50">
        <f t="shared" si="8"/>
        <v>-0.17178763162139132</v>
      </c>
      <c r="DP10" s="16">
        <f t="shared" si="9"/>
        <v>-29.823020000000014</v>
      </c>
    </row>
    <row r="11" spans="2:120">
      <c r="B11">
        <v>6</v>
      </c>
      <c r="C11" s="2" t="s">
        <v>93</v>
      </c>
      <c r="D11" s="17">
        <v>76.430000000000007</v>
      </c>
      <c r="E11" s="17">
        <v>91.4</v>
      </c>
      <c r="F11" s="17">
        <v>104.82</v>
      </c>
      <c r="G11" s="17">
        <v>108.94</v>
      </c>
      <c r="H11" s="17">
        <v>108.65</v>
      </c>
      <c r="I11" s="17">
        <v>103.94</v>
      </c>
      <c r="J11" s="17">
        <v>84.47</v>
      </c>
      <c r="K11" s="17">
        <v>63.93</v>
      </c>
      <c r="L11" s="17">
        <v>49.21</v>
      </c>
      <c r="M11" s="17">
        <v>39.1</v>
      </c>
      <c r="N11" s="17">
        <v>43.52</v>
      </c>
      <c r="O11" s="17">
        <v>54.65</v>
      </c>
      <c r="P11" s="17">
        <v>929.06</v>
      </c>
      <c r="Q11" s="20">
        <v>4</v>
      </c>
      <c r="R11" s="2" t="s">
        <v>89</v>
      </c>
      <c r="S11" s="17">
        <v>380.35717999999997</v>
      </c>
      <c r="T11" s="17">
        <v>684.30872999999997</v>
      </c>
      <c r="U11" s="37">
        <f t="shared" si="10"/>
        <v>0.79912136797312461</v>
      </c>
      <c r="V11" s="16">
        <f t="shared" si="11"/>
        <v>303.95155</v>
      </c>
      <c r="AF11" s="52" t="s">
        <v>68</v>
      </c>
      <c r="AG11" s="29">
        <v>131.042</v>
      </c>
      <c r="AH11" s="29">
        <v>137.78100000000001</v>
      </c>
      <c r="AI11" s="50">
        <v>5.142626028296271E-2</v>
      </c>
      <c r="AJ11">
        <v>6.7390000000000043</v>
      </c>
      <c r="AK11" s="20"/>
      <c r="AT11" s="59" t="s">
        <v>67</v>
      </c>
      <c r="AU11" s="60">
        <v>46.128720000000001</v>
      </c>
      <c r="AV11" s="60">
        <v>56.965310000000002</v>
      </c>
      <c r="AW11" s="50">
        <f t="shared" si="0"/>
        <v>0.23492067414833961</v>
      </c>
      <c r="AX11" s="16">
        <f t="shared" si="1"/>
        <v>10.836590000000001</v>
      </c>
      <c r="AZ11" s="61"/>
      <c r="BA11" s="61"/>
      <c r="BB11" s="61"/>
      <c r="BC11" s="61"/>
      <c r="BD11" s="61"/>
      <c r="BH11" s="1" t="s">
        <v>68</v>
      </c>
      <c r="BI11" s="29">
        <v>26.666</v>
      </c>
      <c r="BJ11" s="29">
        <v>48.114000000000004</v>
      </c>
      <c r="BK11" s="50">
        <f t="shared" si="12"/>
        <v>0.80432010800270026</v>
      </c>
      <c r="BL11" s="16">
        <f t="shared" si="2"/>
        <v>21.448000000000004</v>
      </c>
      <c r="BV11" s="1" t="s">
        <v>68</v>
      </c>
      <c r="BW11" s="29">
        <v>25.731000000000002</v>
      </c>
      <c r="BX11" s="29">
        <v>37.001999999999995</v>
      </c>
      <c r="BY11" s="50">
        <f t="shared" si="13"/>
        <v>0.43803194590183026</v>
      </c>
      <c r="BZ11" s="16">
        <f t="shared" si="3"/>
        <v>11.270999999999994</v>
      </c>
      <c r="CJ11" s="1" t="s">
        <v>163</v>
      </c>
      <c r="CK11" s="29">
        <v>18.907</v>
      </c>
      <c r="CL11" s="29">
        <v>24.521999999999998</v>
      </c>
      <c r="CM11" s="50">
        <f t="shared" si="4"/>
        <v>0.29697995451420112</v>
      </c>
      <c r="CN11" s="16">
        <f t="shared" si="5"/>
        <v>5.6149999999999984</v>
      </c>
      <c r="CX11" s="1" t="s">
        <v>163</v>
      </c>
      <c r="CY11" s="29">
        <v>32.08</v>
      </c>
      <c r="CZ11" s="29">
        <v>18.588000000000001</v>
      </c>
      <c r="DA11" s="50">
        <f t="shared" si="6"/>
        <v>-0.42057356608478802</v>
      </c>
      <c r="DB11" s="16">
        <f t="shared" si="7"/>
        <v>-13.491999999999997</v>
      </c>
      <c r="DE11" s="100"/>
      <c r="DL11" s="1" t="s">
        <v>92</v>
      </c>
      <c r="DM11" s="29">
        <v>221.25300000000001</v>
      </c>
      <c r="DN11" s="29">
        <v>150.10899999999998</v>
      </c>
      <c r="DO11" s="50">
        <f t="shared" si="8"/>
        <v>-0.32155044225389051</v>
      </c>
      <c r="DP11" s="16">
        <f t="shared" si="9"/>
        <v>-71.144000000000034</v>
      </c>
    </row>
    <row r="12" spans="2:120">
      <c r="B12">
        <v>7</v>
      </c>
      <c r="C12" s="2" t="s">
        <v>94</v>
      </c>
      <c r="D12" s="17">
        <v>27.777000000000001</v>
      </c>
      <c r="E12" s="17">
        <v>43.170639999999999</v>
      </c>
      <c r="F12" s="17">
        <v>59.723140000000001</v>
      </c>
      <c r="G12" s="17">
        <v>67.332310000000007</v>
      </c>
      <c r="H12" s="17">
        <v>67.332310000000007</v>
      </c>
      <c r="I12" s="17">
        <v>67.441059999999993</v>
      </c>
      <c r="J12" s="17">
        <v>65.019019999999998</v>
      </c>
      <c r="K12" s="17">
        <v>54.303449999999998</v>
      </c>
      <c r="L12" s="17">
        <v>39.106529999999999</v>
      </c>
      <c r="M12" s="17">
        <v>22.856999999999999</v>
      </c>
      <c r="N12" s="17">
        <v>15.511950000000001</v>
      </c>
      <c r="O12" s="17">
        <v>28.713619999999999</v>
      </c>
      <c r="P12" s="17">
        <v>558.28803000000005</v>
      </c>
      <c r="Q12" s="20">
        <v>5</v>
      </c>
      <c r="R12" s="2" t="s">
        <v>92</v>
      </c>
      <c r="S12" s="17">
        <v>313.05599999999998</v>
      </c>
      <c r="T12" s="17">
        <v>308.60599999999999</v>
      </c>
      <c r="U12" s="37">
        <f t="shared" si="10"/>
        <v>-1.4214709189410146E-2</v>
      </c>
      <c r="V12" s="16">
        <f t="shared" si="11"/>
        <v>-4.4499999999999886</v>
      </c>
      <c r="AF12" s="52" t="s">
        <v>155</v>
      </c>
      <c r="AG12" s="29">
        <v>12.531619999999998</v>
      </c>
      <c r="AH12" s="29">
        <v>15.785780000000001</v>
      </c>
      <c r="AI12" s="50">
        <v>0.25967592378319826</v>
      </c>
      <c r="AJ12">
        <v>3.2541600000000024</v>
      </c>
      <c r="AK12" s="20"/>
      <c r="AT12" s="59" t="s">
        <v>68</v>
      </c>
      <c r="AU12" s="60">
        <v>79.331999999999994</v>
      </c>
      <c r="AV12" s="60">
        <v>88.807999999999993</v>
      </c>
      <c r="AW12" s="50">
        <f t="shared" si="0"/>
        <v>0.11944738567034729</v>
      </c>
      <c r="AX12" s="16">
        <f t="shared" si="1"/>
        <v>9.4759999999999991</v>
      </c>
      <c r="AZ12" s="61"/>
      <c r="BA12" s="61"/>
      <c r="BB12" s="61"/>
      <c r="BC12" s="61"/>
      <c r="BD12" s="61"/>
      <c r="BH12" s="1" t="s">
        <v>93</v>
      </c>
      <c r="BI12" s="29">
        <v>137.27000000000001</v>
      </c>
      <c r="BJ12" s="29">
        <v>155.98000000000002</v>
      </c>
      <c r="BK12" s="50">
        <f t="shared" si="12"/>
        <v>0.13630072120638159</v>
      </c>
      <c r="BL12" s="16">
        <f t="shared" si="2"/>
        <v>18.710000000000008</v>
      </c>
      <c r="BV12" s="1" t="s">
        <v>93</v>
      </c>
      <c r="BW12" s="29">
        <v>25.974339999999998</v>
      </c>
      <c r="BX12" s="29">
        <v>31.793770000000002</v>
      </c>
      <c r="BY12" s="50">
        <f t="shared" si="13"/>
        <v>0.22404534629176354</v>
      </c>
      <c r="BZ12" s="16">
        <f t="shared" si="3"/>
        <v>5.8194300000000041</v>
      </c>
      <c r="CJ12" s="1" t="s">
        <v>155</v>
      </c>
      <c r="CK12" s="29">
        <v>34.975999999999999</v>
      </c>
      <c r="CL12" s="29">
        <v>38.75</v>
      </c>
      <c r="CM12" s="50">
        <f t="shared" si="4"/>
        <v>0.10790256175663315</v>
      </c>
      <c r="CN12" s="16">
        <f t="shared" si="5"/>
        <v>3.7740000000000009</v>
      </c>
      <c r="CX12" s="1" t="s">
        <v>162</v>
      </c>
      <c r="CY12" s="29">
        <v>33.522000000000006</v>
      </c>
      <c r="CZ12" s="29">
        <v>30.96</v>
      </c>
      <c r="DA12" s="50">
        <f t="shared" si="6"/>
        <v>-7.6427420798281909E-2</v>
      </c>
      <c r="DB12" s="16">
        <f t="shared" si="7"/>
        <v>-2.5620000000000047</v>
      </c>
      <c r="DE12" s="100"/>
      <c r="DL12" s="1" t="s">
        <v>158</v>
      </c>
      <c r="DM12" s="29">
        <v>0.872</v>
      </c>
      <c r="DN12" s="29">
        <v>1.843</v>
      </c>
      <c r="DO12" s="50">
        <f t="shared" si="8"/>
        <v>1.113532110091743</v>
      </c>
      <c r="DP12" s="16">
        <f t="shared" si="9"/>
        <v>0.97099999999999997</v>
      </c>
    </row>
    <row r="13" spans="2:120">
      <c r="B13">
        <v>8</v>
      </c>
      <c r="C13" s="2" t="s">
        <v>68</v>
      </c>
      <c r="D13" s="17">
        <v>17.882999999999999</v>
      </c>
      <c r="E13" s="17">
        <v>29.949000000000002</v>
      </c>
      <c r="F13" s="17">
        <v>43.707999999999998</v>
      </c>
      <c r="G13" s="17">
        <v>46.575000000000003</v>
      </c>
      <c r="H13" s="17">
        <v>46.652999999999999</v>
      </c>
      <c r="I13" s="17">
        <v>44.988999999999997</v>
      </c>
      <c r="J13" s="17">
        <v>38.737000000000002</v>
      </c>
      <c r="K13" s="17">
        <v>29.632000000000001</v>
      </c>
      <c r="L13" s="17">
        <v>19.95</v>
      </c>
      <c r="M13" s="17">
        <v>11.481</v>
      </c>
      <c r="N13" s="17">
        <v>6.3280000000000003</v>
      </c>
      <c r="O13" s="17">
        <v>18.094000000000001</v>
      </c>
      <c r="P13" s="17">
        <v>353.97899999999998</v>
      </c>
      <c r="Q13" s="20">
        <v>6</v>
      </c>
      <c r="R13" s="2" t="s">
        <v>93</v>
      </c>
      <c r="S13" s="17">
        <v>250.21999999999997</v>
      </c>
      <c r="T13" s="17">
        <v>236.21</v>
      </c>
      <c r="U13" s="37">
        <f t="shared" si="10"/>
        <v>-5.5990728159219794E-2</v>
      </c>
      <c r="V13" s="16">
        <f t="shared" si="11"/>
        <v>-14.009999999999962</v>
      </c>
      <c r="AF13" s="52" t="s">
        <v>82</v>
      </c>
      <c r="AG13" s="29">
        <v>1.8329999999999997</v>
      </c>
      <c r="AH13" s="29">
        <v>3.3719999999999999</v>
      </c>
      <c r="AI13" s="50">
        <v>0.8396072013093292</v>
      </c>
      <c r="AJ13">
        <v>1.5390000000000001</v>
      </c>
      <c r="AK13" s="20"/>
      <c r="AT13" s="59" t="s">
        <v>155</v>
      </c>
      <c r="AU13" s="60">
        <v>19.6356</v>
      </c>
      <c r="AV13" s="60">
        <v>27.829899999999999</v>
      </c>
      <c r="AW13" s="50">
        <f t="shared" si="0"/>
        <v>0.41731854386929856</v>
      </c>
      <c r="AX13" s="16">
        <f t="shared" si="1"/>
        <v>8.1942999999999984</v>
      </c>
      <c r="AZ13" s="61"/>
      <c r="BA13" s="61"/>
      <c r="BB13" s="61"/>
      <c r="BC13" s="61"/>
      <c r="BD13" s="61"/>
      <c r="BH13" s="1" t="s">
        <v>91</v>
      </c>
      <c r="BI13" s="29">
        <v>170.66499999999999</v>
      </c>
      <c r="BJ13" s="29">
        <v>173.60400000000001</v>
      </c>
      <c r="BK13" s="50">
        <f t="shared" si="12"/>
        <v>1.7220871297571438E-2</v>
      </c>
      <c r="BL13" s="16">
        <f t="shared" si="2"/>
        <v>2.9390000000000214</v>
      </c>
      <c r="BV13" s="1" t="s">
        <v>91</v>
      </c>
      <c r="BW13" s="29">
        <v>107.214</v>
      </c>
      <c r="BX13" s="29">
        <v>112.33</v>
      </c>
      <c r="BY13" s="50">
        <f t="shared" si="13"/>
        <v>4.7717648814520564E-2</v>
      </c>
      <c r="BZ13" s="16">
        <f t="shared" si="3"/>
        <v>5.1159999999999997</v>
      </c>
      <c r="CJ13" s="1" t="s">
        <v>94</v>
      </c>
      <c r="CK13" s="29">
        <v>1.02644</v>
      </c>
      <c r="CL13" s="29">
        <v>1.4339500000000001</v>
      </c>
      <c r="CM13" s="50">
        <f t="shared" si="4"/>
        <v>0.39701297689100201</v>
      </c>
      <c r="CN13" s="16">
        <f t="shared" si="5"/>
        <v>0.40751000000000004</v>
      </c>
      <c r="CX13" s="1" t="s">
        <v>158</v>
      </c>
      <c r="CY13" s="29">
        <v>0.85704000000000002</v>
      </c>
      <c r="CZ13" s="29">
        <v>1.80189</v>
      </c>
      <c r="DA13" s="50">
        <f t="shared" si="6"/>
        <v>1.1024572948753848</v>
      </c>
      <c r="DB13" s="16">
        <f t="shared" si="7"/>
        <v>0.94484999999999997</v>
      </c>
      <c r="DE13" s="100"/>
      <c r="DL13" s="1" t="s">
        <v>78</v>
      </c>
      <c r="DM13" s="29">
        <v>1.1400000000000001</v>
      </c>
      <c r="DN13" s="29">
        <v>1.1459999999999999</v>
      </c>
      <c r="DO13" s="50">
        <f t="shared" si="8"/>
        <v>5.2631578947366364E-3</v>
      </c>
      <c r="DP13" s="16">
        <f t="shared" si="9"/>
        <v>5.9999999999997833E-3</v>
      </c>
    </row>
    <row r="14" spans="2:120">
      <c r="B14">
        <v>9</v>
      </c>
      <c r="C14" s="2" t="s">
        <v>56</v>
      </c>
      <c r="D14" s="17">
        <v>21.609000000000002</v>
      </c>
      <c r="E14" s="17">
        <v>21.925999999999998</v>
      </c>
      <c r="F14" s="17">
        <v>21.553000000000001</v>
      </c>
      <c r="G14" s="17">
        <v>22.925999999999998</v>
      </c>
      <c r="H14" s="17">
        <v>20.798999999999999</v>
      </c>
      <c r="I14" s="17">
        <v>22.635999999999999</v>
      </c>
      <c r="J14" s="17">
        <v>21.571999999999999</v>
      </c>
      <c r="K14" s="17">
        <v>20.655999999999999</v>
      </c>
      <c r="L14" s="17">
        <v>21.890999999999998</v>
      </c>
      <c r="M14" s="17">
        <v>6.0860000000000003</v>
      </c>
      <c r="N14" s="17">
        <v>6.1749999999999998</v>
      </c>
      <c r="O14" s="17">
        <v>16.477</v>
      </c>
      <c r="P14" s="17">
        <v>224.30600000000004</v>
      </c>
      <c r="Q14" s="20">
        <v>7</v>
      </c>
      <c r="R14" s="2" t="s">
        <v>94</v>
      </c>
      <c r="S14" s="17">
        <v>128.96316000000002</v>
      </c>
      <c r="T14" s="17">
        <v>107.214</v>
      </c>
      <c r="U14" s="37">
        <f t="shared" si="10"/>
        <v>-0.16864630178106688</v>
      </c>
      <c r="V14" s="16">
        <f t="shared" si="11"/>
        <v>-21.749160000000018</v>
      </c>
      <c r="AF14" s="52" t="s">
        <v>92</v>
      </c>
      <c r="AG14" s="29">
        <v>360.613</v>
      </c>
      <c r="AH14" s="29">
        <v>361.702</v>
      </c>
      <c r="AI14" s="50">
        <v>3.0198578531555054E-3</v>
      </c>
      <c r="AJ14">
        <v>1.0889999999999986</v>
      </c>
      <c r="AK14" s="20"/>
      <c r="AT14" s="59" t="s">
        <v>162</v>
      </c>
      <c r="AU14" s="60">
        <v>31.119999999999997</v>
      </c>
      <c r="AV14" s="60">
        <v>33.522000000000006</v>
      </c>
      <c r="AW14" s="50">
        <f t="shared" si="0"/>
        <v>7.7185089974293408E-2</v>
      </c>
      <c r="AX14" s="16">
        <f t="shared" si="1"/>
        <v>2.4020000000000081</v>
      </c>
      <c r="AZ14" s="61"/>
      <c r="BA14" s="61"/>
      <c r="BB14" s="61"/>
      <c r="BC14" s="61"/>
      <c r="BD14" s="61"/>
      <c r="BH14" s="1" t="s">
        <v>67</v>
      </c>
      <c r="BI14" s="29">
        <v>7.0204500000000003</v>
      </c>
      <c r="BJ14" s="29">
        <v>9.8490599999999997</v>
      </c>
      <c r="BK14" s="50">
        <f t="shared" si="12"/>
        <v>0.40291006986731603</v>
      </c>
      <c r="BL14" s="16">
        <f t="shared" si="2"/>
        <v>2.8286099999999994</v>
      </c>
      <c r="BV14" s="1" t="s">
        <v>67</v>
      </c>
      <c r="BW14" s="29">
        <v>0.45500000000000002</v>
      </c>
      <c r="BX14" s="29">
        <v>1.637</v>
      </c>
      <c r="BY14" s="50">
        <f t="shared" si="13"/>
        <v>2.5978021978021979</v>
      </c>
      <c r="BZ14" s="16">
        <f t="shared" si="3"/>
        <v>1.1819999999999999</v>
      </c>
      <c r="CJ14" s="1" t="s">
        <v>76</v>
      </c>
      <c r="CK14" s="29">
        <v>62.911000000000001</v>
      </c>
      <c r="CL14" s="29">
        <v>63.124319999999997</v>
      </c>
      <c r="CM14" s="50">
        <f t="shared" si="4"/>
        <v>3.3908219548250962E-3</v>
      </c>
      <c r="CN14" s="16">
        <f t="shared" si="5"/>
        <v>0.21331999999999596</v>
      </c>
      <c r="CX14" s="1" t="s">
        <v>153</v>
      </c>
      <c r="CY14" s="29">
        <v>62.781999999999996</v>
      </c>
      <c r="CZ14" s="29">
        <v>60.338949999999997</v>
      </c>
      <c r="DA14" s="50">
        <f t="shared" si="6"/>
        <v>-3.891322353540827E-2</v>
      </c>
      <c r="DB14" s="16">
        <f t="shared" si="7"/>
        <v>-2.4430499999999995</v>
      </c>
      <c r="DE14" s="100"/>
      <c r="DL14" s="1" t="s">
        <v>74</v>
      </c>
      <c r="DM14" s="29">
        <v>0.49099999999999999</v>
      </c>
      <c r="DN14" s="29">
        <v>0.69399999999999995</v>
      </c>
      <c r="DO14" s="50">
        <f t="shared" si="8"/>
        <v>0.4134419551934827</v>
      </c>
      <c r="DP14" s="16">
        <f t="shared" si="9"/>
        <v>0.20299999999999996</v>
      </c>
    </row>
    <row r="15" spans="2:120">
      <c r="B15">
        <v>10</v>
      </c>
      <c r="C15" s="2" t="s">
        <v>67</v>
      </c>
      <c r="D15" s="17">
        <v>9.3551199999999994</v>
      </c>
      <c r="E15" s="17">
        <v>14.58473</v>
      </c>
      <c r="F15" s="17">
        <v>19.525359999999999</v>
      </c>
      <c r="G15" s="17">
        <v>22.536860000000001</v>
      </c>
      <c r="H15" s="17">
        <v>23.638089999999998</v>
      </c>
      <c r="I15" s="17">
        <v>21.176960000000001</v>
      </c>
      <c r="J15" s="17">
        <v>16.211390000000002</v>
      </c>
      <c r="K15" s="17">
        <v>10.304600000000001</v>
      </c>
      <c r="L15" s="17">
        <v>8.0298800000000004</v>
      </c>
      <c r="M15" s="17">
        <v>2.76667</v>
      </c>
      <c r="N15" s="17">
        <v>1.80393</v>
      </c>
      <c r="O15" s="17">
        <v>3.8123</v>
      </c>
      <c r="P15" s="17">
        <v>153.74589000000003</v>
      </c>
      <c r="Q15" s="20">
        <v>8</v>
      </c>
      <c r="R15" s="2" t="s">
        <v>68</v>
      </c>
      <c r="S15" s="17">
        <v>94.187000000000012</v>
      </c>
      <c r="T15" s="17">
        <v>105.04599999999999</v>
      </c>
      <c r="U15" s="37">
        <f t="shared" si="10"/>
        <v>0.1152919192669899</v>
      </c>
      <c r="V15" s="16">
        <f t="shared" si="11"/>
        <v>10.85899999999998</v>
      </c>
      <c r="AF15" s="52" t="s">
        <v>157</v>
      </c>
      <c r="AG15" s="29">
        <v>4.2069999999999999</v>
      </c>
      <c r="AH15" s="29">
        <v>4.4649999999999999</v>
      </c>
      <c r="AI15" s="50">
        <v>6.1326360827192783E-2</v>
      </c>
      <c r="AJ15">
        <v>0.25800000000000001</v>
      </c>
      <c r="AK15" s="20"/>
      <c r="AT15" s="59" t="s">
        <v>82</v>
      </c>
      <c r="AU15" s="60">
        <v>2.1150000000000002</v>
      </c>
      <c r="AV15" s="60">
        <v>2.5339999999999998</v>
      </c>
      <c r="AW15" s="50">
        <f t="shared" si="0"/>
        <v>0.19810874704491699</v>
      </c>
      <c r="AX15" s="16">
        <f t="shared" si="1"/>
        <v>0.41899999999999959</v>
      </c>
      <c r="AZ15" s="61"/>
      <c r="BA15" s="61"/>
      <c r="BB15" s="61"/>
      <c r="BC15" s="61"/>
      <c r="BD15" s="61"/>
      <c r="BH15" s="1" t="s">
        <v>155</v>
      </c>
      <c r="BI15" s="29">
        <v>27.13702</v>
      </c>
      <c r="BJ15" s="29">
        <v>28.59543</v>
      </c>
      <c r="BK15" s="50">
        <f t="shared" si="12"/>
        <v>5.3742452192613754E-2</v>
      </c>
      <c r="BL15" s="16">
        <f t="shared" si="2"/>
        <v>1.4584100000000007</v>
      </c>
      <c r="BV15" s="1" t="s">
        <v>155</v>
      </c>
      <c r="BW15" s="29">
        <v>1.07023</v>
      </c>
      <c r="BX15" s="29">
        <v>1.38</v>
      </c>
      <c r="BY15" s="50">
        <f t="shared" si="13"/>
        <v>0.28944245629444132</v>
      </c>
      <c r="BZ15" s="16">
        <f t="shared" si="3"/>
        <v>0.30976999999999988</v>
      </c>
      <c r="CJ15" s="1" t="s">
        <v>158</v>
      </c>
      <c r="CK15" s="29">
        <v>1.3827500000000001</v>
      </c>
      <c r="CL15" s="29">
        <v>1.5761499999999999</v>
      </c>
      <c r="CM15" s="50">
        <f t="shared" si="4"/>
        <v>0.13986620864219845</v>
      </c>
      <c r="CN15" s="16">
        <f t="shared" si="5"/>
        <v>0.19339999999999979</v>
      </c>
      <c r="CX15" s="1" t="s">
        <v>103</v>
      </c>
      <c r="CY15" s="29">
        <v>1.67547</v>
      </c>
      <c r="CZ15" s="29">
        <v>1.4390000000000001</v>
      </c>
      <c r="DA15" s="50">
        <f t="shared" si="6"/>
        <v>-0.14113651691764095</v>
      </c>
      <c r="DB15" s="16">
        <f t="shared" si="7"/>
        <v>-0.23646999999999996</v>
      </c>
      <c r="DE15" s="100"/>
      <c r="DL15" s="1" t="s">
        <v>76</v>
      </c>
      <c r="DM15" s="29">
        <v>0.71399999999999997</v>
      </c>
      <c r="DN15" s="29">
        <v>0.49026999999999998</v>
      </c>
      <c r="DO15" s="50">
        <f t="shared" si="8"/>
        <v>-0.3133473389355742</v>
      </c>
      <c r="DP15" s="16">
        <f t="shared" si="9"/>
        <v>-0.22372999999999998</v>
      </c>
    </row>
    <row r="16" spans="2:120">
      <c r="B16">
        <v>11</v>
      </c>
      <c r="C16" s="2" t="s">
        <v>95</v>
      </c>
      <c r="D16" s="17">
        <v>6.242</v>
      </c>
      <c r="E16" s="17">
        <v>9.9239999999999995</v>
      </c>
      <c r="F16" s="17">
        <v>16.184000000000001</v>
      </c>
      <c r="G16" s="17">
        <v>14.932</v>
      </c>
      <c r="H16" s="17">
        <v>13.43</v>
      </c>
      <c r="I16" s="17">
        <v>6.508</v>
      </c>
      <c r="J16" s="17">
        <v>11.2</v>
      </c>
      <c r="K16" s="17">
        <v>11.96</v>
      </c>
      <c r="L16" s="17">
        <v>13.384</v>
      </c>
      <c r="M16" s="17">
        <v>10.76</v>
      </c>
      <c r="N16" s="17">
        <v>9.0779999999999994</v>
      </c>
      <c r="O16" s="17">
        <v>11.375999999999999</v>
      </c>
      <c r="P16" s="17">
        <v>134.97800000000001</v>
      </c>
      <c r="Q16" s="20">
        <v>9</v>
      </c>
      <c r="R16" s="2" t="s">
        <v>153</v>
      </c>
      <c r="S16" s="17">
        <v>47.063000000000002</v>
      </c>
      <c r="T16" s="17">
        <v>68.311999999999998</v>
      </c>
      <c r="U16" s="37">
        <f t="shared" si="10"/>
        <v>0.45150117927033961</v>
      </c>
      <c r="V16" s="16">
        <f t="shared" si="11"/>
        <v>21.248999999999995</v>
      </c>
      <c r="AF16" s="52" t="s">
        <v>95</v>
      </c>
      <c r="AG16" s="29">
        <v>34.736000000000004</v>
      </c>
      <c r="AH16" s="29">
        <v>34.975999999999999</v>
      </c>
      <c r="AI16" s="50">
        <v>6.9092584062642182E-3</v>
      </c>
      <c r="AJ16">
        <v>0.23999999999999488</v>
      </c>
      <c r="AK16" s="20"/>
      <c r="AT16" s="59" t="s">
        <v>103</v>
      </c>
      <c r="AU16" s="60">
        <v>1.3192900000000001</v>
      </c>
      <c r="AV16" s="60">
        <v>1.67547</v>
      </c>
      <c r="AW16" s="50">
        <f t="shared" si="0"/>
        <v>0.26997854906805929</v>
      </c>
      <c r="AX16" s="16">
        <f t="shared" si="1"/>
        <v>0.35617999999999994</v>
      </c>
      <c r="AZ16" s="61"/>
      <c r="BA16" s="61"/>
      <c r="BB16" s="61"/>
      <c r="BC16" s="61"/>
      <c r="BD16" s="61"/>
      <c r="BH16" s="1" t="s">
        <v>94</v>
      </c>
      <c r="BI16" s="29">
        <v>45.251000000000005</v>
      </c>
      <c r="BJ16" s="29">
        <v>46.344000000000001</v>
      </c>
      <c r="BK16" s="50">
        <f t="shared" si="12"/>
        <v>2.4154162338953844E-2</v>
      </c>
      <c r="BL16" s="16">
        <f t="shared" si="2"/>
        <v>1.0929999999999964</v>
      </c>
      <c r="BV16" s="1" t="s">
        <v>94</v>
      </c>
      <c r="BW16" s="29">
        <v>0.26500000000000001</v>
      </c>
      <c r="BX16" s="29">
        <v>0.52</v>
      </c>
      <c r="BY16" s="50">
        <f t="shared" si="13"/>
        <v>0.96226415094339623</v>
      </c>
      <c r="BZ16" s="16">
        <f t="shared" si="3"/>
        <v>0.255</v>
      </c>
      <c r="CJ16" s="1" t="s">
        <v>74</v>
      </c>
      <c r="CK16" s="29">
        <v>0.30499999999999999</v>
      </c>
      <c r="CL16" s="29">
        <v>0.38400000000000001</v>
      </c>
      <c r="CM16" s="50">
        <f t="shared" si="4"/>
        <v>0.25901639344262306</v>
      </c>
      <c r="CN16" s="16">
        <f t="shared" si="5"/>
        <v>7.9000000000000015E-2</v>
      </c>
      <c r="CX16" s="1" t="s">
        <v>66</v>
      </c>
      <c r="CY16" s="29">
        <v>0.307</v>
      </c>
      <c r="CZ16" s="29">
        <v>0.41500000000000004</v>
      </c>
      <c r="DA16" s="50">
        <f t="shared" si="6"/>
        <v>0.35179153094462556</v>
      </c>
      <c r="DB16" s="16">
        <f t="shared" si="7"/>
        <v>0.10800000000000004</v>
      </c>
      <c r="DE16" s="100"/>
      <c r="DL16" s="1" t="s">
        <v>66</v>
      </c>
      <c r="DM16" s="29">
        <v>0.376</v>
      </c>
      <c r="DN16" s="29">
        <v>0.36899999999999999</v>
      </c>
      <c r="DO16" s="50">
        <f t="shared" si="8"/>
        <v>-1.8617021276595813E-2</v>
      </c>
      <c r="DP16" s="16">
        <f t="shared" si="9"/>
        <v>-7.0000000000000062E-3</v>
      </c>
    </row>
    <row r="17" spans="2:120">
      <c r="B17">
        <v>12</v>
      </c>
      <c r="C17" s="2" t="s">
        <v>118</v>
      </c>
      <c r="D17" s="17">
        <v>12.58</v>
      </c>
      <c r="E17" s="17">
        <v>0.11</v>
      </c>
      <c r="F17" s="17">
        <v>12.57</v>
      </c>
      <c r="G17" s="17">
        <v>12.64</v>
      </c>
      <c r="H17" s="17">
        <v>3.44</v>
      </c>
      <c r="I17" s="17">
        <v>11.26</v>
      </c>
      <c r="J17" s="17">
        <v>4.8899999999999997</v>
      </c>
      <c r="K17" s="17">
        <v>11.85</v>
      </c>
      <c r="L17" s="17">
        <v>6.48</v>
      </c>
      <c r="M17" s="17">
        <v>3.09</v>
      </c>
      <c r="N17" s="17">
        <v>12.52</v>
      </c>
      <c r="O17" s="17">
        <v>12.537000000000001</v>
      </c>
      <c r="P17" s="17">
        <v>103.96700000000001</v>
      </c>
      <c r="Q17" s="20">
        <v>10</v>
      </c>
      <c r="R17" s="2" t="s">
        <v>67</v>
      </c>
      <c r="S17" s="17">
        <v>34.151139999999998</v>
      </c>
      <c r="T17" s="17">
        <v>49.99859</v>
      </c>
      <c r="U17" s="37">
        <f t="shared" si="10"/>
        <v>0.46403868216405075</v>
      </c>
      <c r="V17" s="16">
        <f t="shared" si="11"/>
        <v>15.847450000000002</v>
      </c>
      <c r="AF17" s="52" t="s">
        <v>78</v>
      </c>
      <c r="AG17" s="29">
        <v>0.78600000000000003</v>
      </c>
      <c r="AH17" s="29">
        <v>0.99</v>
      </c>
      <c r="AI17" s="50">
        <v>0.25954198473282442</v>
      </c>
      <c r="AJ17">
        <v>0.20399999999999996</v>
      </c>
      <c r="AK17" s="20"/>
      <c r="AT17" s="59" t="s">
        <v>81</v>
      </c>
      <c r="AU17" s="60">
        <v>14.250999999999999</v>
      </c>
      <c r="AV17" s="60">
        <v>14.538</v>
      </c>
      <c r="AW17" s="50">
        <f t="shared" si="0"/>
        <v>2.01389376184129E-2</v>
      </c>
      <c r="AX17" s="16">
        <f t="shared" si="1"/>
        <v>0.28700000000000081</v>
      </c>
      <c r="AZ17" s="61"/>
      <c r="BA17" s="61"/>
      <c r="BB17" s="61"/>
      <c r="BC17" s="61"/>
      <c r="BD17" s="61"/>
      <c r="BH17" s="1" t="s">
        <v>78</v>
      </c>
      <c r="BI17" s="29">
        <v>0.72700000000000009</v>
      </c>
      <c r="BJ17" s="29">
        <v>1.1400000000000001</v>
      </c>
      <c r="BK17" s="50">
        <f t="shared" si="12"/>
        <v>0.56808803301237965</v>
      </c>
      <c r="BL17" s="16">
        <f t="shared" si="2"/>
        <v>0.41300000000000003</v>
      </c>
      <c r="BV17" s="1" t="s">
        <v>78</v>
      </c>
      <c r="BW17" s="29">
        <v>0.27100000000000002</v>
      </c>
      <c r="BX17" s="29">
        <v>0.434</v>
      </c>
      <c r="BY17" s="50">
        <f t="shared" si="13"/>
        <v>0.60147601476014745</v>
      </c>
      <c r="BZ17" s="16">
        <f t="shared" si="3"/>
        <v>0.16299999999999998</v>
      </c>
      <c r="CJ17" s="1" t="s">
        <v>72</v>
      </c>
      <c r="CK17" s="29">
        <v>0.19499999999999998</v>
      </c>
      <c r="CL17" s="29">
        <v>0.22799999999999998</v>
      </c>
      <c r="CM17" s="50">
        <f t="shared" si="4"/>
        <v>0.1692307692307693</v>
      </c>
      <c r="CN17" s="16">
        <f t="shared" si="5"/>
        <v>3.3000000000000002E-2</v>
      </c>
      <c r="CX17" s="1" t="s">
        <v>73</v>
      </c>
      <c r="CY17" s="29">
        <v>0.11</v>
      </c>
      <c r="CZ17" s="29">
        <v>0.17899999999999999</v>
      </c>
      <c r="DA17" s="50">
        <f t="shared" si="6"/>
        <v>0.6272727272727272</v>
      </c>
      <c r="DB17" s="16">
        <f t="shared" si="7"/>
        <v>6.8999999999999992E-2</v>
      </c>
      <c r="DE17" s="100"/>
      <c r="DL17" s="1" t="s">
        <v>73</v>
      </c>
      <c r="DM17" s="29">
        <v>0.187</v>
      </c>
      <c r="DN17" s="29">
        <v>0.253</v>
      </c>
      <c r="DO17" s="50">
        <f t="shared" si="8"/>
        <v>0.35294117647058831</v>
      </c>
      <c r="DP17" s="16">
        <f t="shared" si="9"/>
        <v>6.6000000000000003E-2</v>
      </c>
    </row>
    <row r="18" spans="2:120">
      <c r="B18">
        <v>13</v>
      </c>
      <c r="C18" s="2" t="s">
        <v>55</v>
      </c>
      <c r="D18" s="17">
        <v>10.628</v>
      </c>
      <c r="E18" s="17">
        <v>10.417999999999999</v>
      </c>
      <c r="F18" s="17">
        <v>6.1980000000000004</v>
      </c>
      <c r="G18" s="17">
        <v>4.97</v>
      </c>
      <c r="H18" s="17">
        <v>4.1139999999999999</v>
      </c>
      <c r="I18" s="17">
        <v>8.2940000000000005</v>
      </c>
      <c r="J18" s="17">
        <v>2.7330000000000001</v>
      </c>
      <c r="K18" s="17">
        <v>3.7280000000000002</v>
      </c>
      <c r="L18" s="17">
        <v>10.975</v>
      </c>
      <c r="M18" s="17">
        <v>0.62</v>
      </c>
      <c r="N18" s="17">
        <v>0.60299999999999998</v>
      </c>
      <c r="O18" s="17">
        <v>10.09243</v>
      </c>
      <c r="P18" s="17">
        <v>73.373429999999985</v>
      </c>
      <c r="Q18" s="20">
        <v>11</v>
      </c>
      <c r="R18" s="2" t="s">
        <v>95</v>
      </c>
      <c r="S18" s="17">
        <v>34.765999999999998</v>
      </c>
      <c r="T18" s="17">
        <v>39.156000000000006</v>
      </c>
      <c r="U18" s="37">
        <f t="shared" si="10"/>
        <v>0.12627279525973667</v>
      </c>
      <c r="V18" s="16">
        <f t="shared" si="11"/>
        <v>4.3900000000000077</v>
      </c>
      <c r="AF18" s="52" t="s">
        <v>158</v>
      </c>
      <c r="AG18" s="29">
        <v>0.83189000000000002</v>
      </c>
      <c r="AH18" s="29">
        <v>1.02644</v>
      </c>
      <c r="AI18" s="50">
        <v>0.23386505427400262</v>
      </c>
      <c r="AJ18">
        <v>0.19455</v>
      </c>
      <c r="AK18" s="20"/>
      <c r="AT18" s="59" t="s">
        <v>105</v>
      </c>
      <c r="AU18" s="60">
        <v>1.6697099999999998</v>
      </c>
      <c r="AV18" s="60">
        <v>1.88069</v>
      </c>
      <c r="AW18" s="50">
        <f t="shared" si="0"/>
        <v>0.12635727162201826</v>
      </c>
      <c r="AX18" s="16">
        <f t="shared" si="1"/>
        <v>0.21098000000000017</v>
      </c>
      <c r="AZ18" s="61"/>
      <c r="BA18" s="61"/>
      <c r="BB18" s="61"/>
      <c r="BC18" s="61"/>
      <c r="BD18" s="61"/>
      <c r="BH18" s="1" t="s">
        <v>74</v>
      </c>
      <c r="BI18" s="29">
        <v>0.32300000000000006</v>
      </c>
      <c r="BJ18" s="29">
        <v>0.49099999999999999</v>
      </c>
      <c r="BK18" s="50">
        <f t="shared" si="12"/>
        <v>0.52012383900928749</v>
      </c>
      <c r="BL18" s="16">
        <f t="shared" si="2"/>
        <v>0.16799999999999993</v>
      </c>
      <c r="BV18" s="1" t="s">
        <v>74</v>
      </c>
      <c r="BW18" s="29">
        <v>0</v>
      </c>
      <c r="BX18" s="29">
        <v>0.14900000000000002</v>
      </c>
      <c r="BY18" s="50" t="e">
        <f t="shared" si="13"/>
        <v>#DIV/0!</v>
      </c>
      <c r="BZ18" s="16">
        <f t="shared" si="3"/>
        <v>0.14900000000000002</v>
      </c>
      <c r="CJ18" s="1" t="s">
        <v>65</v>
      </c>
      <c r="CK18" s="29">
        <v>0.16200000000000001</v>
      </c>
      <c r="CL18" s="29">
        <v>0.189</v>
      </c>
      <c r="CM18" s="50" t="s">
        <v>179</v>
      </c>
      <c r="CN18" s="16">
        <f t="shared" si="5"/>
        <v>2.6999999999999996E-2</v>
      </c>
      <c r="CX18" s="1" t="s">
        <v>65</v>
      </c>
      <c r="CY18" s="29">
        <v>0.19</v>
      </c>
      <c r="CZ18" s="29">
        <v>0.16</v>
      </c>
      <c r="DA18" s="50">
        <f t="shared" si="6"/>
        <v>-0.15789473684210531</v>
      </c>
      <c r="DB18" s="16">
        <f t="shared" si="7"/>
        <v>-0.03</v>
      </c>
      <c r="DE18" s="100"/>
      <c r="DL18" s="1" t="s">
        <v>105</v>
      </c>
      <c r="DM18" s="29">
        <v>1.6317299999999999</v>
      </c>
      <c r="DN18" s="29">
        <v>1.7023200000000001</v>
      </c>
      <c r="DO18" s="50">
        <f t="shared" si="8"/>
        <v>4.326083359379318E-2</v>
      </c>
      <c r="DP18" s="16">
        <f t="shared" si="9"/>
        <v>7.0590000000000153E-2</v>
      </c>
    </row>
    <row r="19" spans="2:120">
      <c r="B19">
        <v>14</v>
      </c>
      <c r="C19" s="2" t="s">
        <v>154</v>
      </c>
      <c r="D19" s="17">
        <v>7.3250000000000002</v>
      </c>
      <c r="E19" s="17">
        <v>7.15</v>
      </c>
      <c r="F19" s="17">
        <v>8.4</v>
      </c>
      <c r="G19" s="17">
        <v>9.92</v>
      </c>
      <c r="H19" s="17">
        <v>9.6999999999999993</v>
      </c>
      <c r="I19" s="17">
        <v>6.55</v>
      </c>
      <c r="J19" s="17">
        <v>8.0749999999999993</v>
      </c>
      <c r="K19" s="17"/>
      <c r="L19" s="17"/>
      <c r="M19" s="17"/>
      <c r="N19" s="17"/>
      <c r="O19" s="17">
        <v>9.0749999999999993</v>
      </c>
      <c r="P19" s="17">
        <v>66.194999999999993</v>
      </c>
      <c r="Q19" s="20">
        <v>12</v>
      </c>
      <c r="R19" s="2" t="s">
        <v>118</v>
      </c>
      <c r="S19" s="17">
        <v>37.625</v>
      </c>
      <c r="T19" s="17">
        <v>25.731000000000002</v>
      </c>
      <c r="U19" s="37">
        <f t="shared" si="10"/>
        <v>-0.3161196013289036</v>
      </c>
      <c r="V19" s="16">
        <f t="shared" si="11"/>
        <v>-11.893999999999998</v>
      </c>
      <c r="AF19" s="52" t="s">
        <v>74</v>
      </c>
      <c r="AG19" s="29">
        <v>0.126</v>
      </c>
      <c r="AH19" s="29">
        <v>0.30500000000000005</v>
      </c>
      <c r="AI19" s="50">
        <v>1.4206349206349209</v>
      </c>
      <c r="AJ19">
        <v>0.17900000000000005</v>
      </c>
      <c r="AK19" s="20"/>
      <c r="AT19" s="59" t="s">
        <v>157</v>
      </c>
      <c r="AU19" s="60">
        <v>4.3419999999999996</v>
      </c>
      <c r="AV19" s="60">
        <v>4.54</v>
      </c>
      <c r="AW19" s="50">
        <f t="shared" si="0"/>
        <v>4.5601105481344995E-2</v>
      </c>
      <c r="AX19" s="16">
        <f t="shared" si="1"/>
        <v>0.1980000000000004</v>
      </c>
      <c r="AZ19" s="61"/>
      <c r="BA19" s="61"/>
      <c r="BB19" s="61"/>
      <c r="BC19" s="61"/>
      <c r="BD19" s="61"/>
      <c r="BH19" s="1" t="s">
        <v>81</v>
      </c>
      <c r="BI19" s="29">
        <v>15.327</v>
      </c>
      <c r="BJ19" s="29">
        <v>15.487000000000002</v>
      </c>
      <c r="BK19" s="50">
        <f t="shared" si="12"/>
        <v>1.0439094408560168E-2</v>
      </c>
      <c r="BL19" s="16">
        <f t="shared" si="2"/>
        <v>0.16000000000000192</v>
      </c>
      <c r="BV19" s="1" t="s">
        <v>81</v>
      </c>
      <c r="BW19" s="29">
        <v>0.996</v>
      </c>
      <c r="BX19" s="29">
        <v>1.1400000000000001</v>
      </c>
      <c r="BY19" s="50">
        <f t="shared" si="13"/>
        <v>0.14457831325301207</v>
      </c>
      <c r="BZ19" s="16">
        <f t="shared" si="3"/>
        <v>0.14400000000000013</v>
      </c>
      <c r="CJ19" s="1" t="s">
        <v>78</v>
      </c>
      <c r="CK19" s="29">
        <v>0.99228000000000005</v>
      </c>
      <c r="CL19" s="29">
        <v>1.0089700000000001</v>
      </c>
      <c r="CM19" s="50">
        <f t="shared" ref="CM19:CM38" si="14">CL19/CK19-1</f>
        <v>1.6819849236102913E-2</v>
      </c>
      <c r="CN19" s="16">
        <f t="shared" si="5"/>
        <v>1.6690000000000094E-2</v>
      </c>
      <c r="CX19" s="1" t="s">
        <v>71</v>
      </c>
      <c r="CY19" s="29">
        <v>1.0275099999999999</v>
      </c>
      <c r="CZ19" s="29">
        <v>0.88429000000000002</v>
      </c>
      <c r="DA19" s="50">
        <f t="shared" si="6"/>
        <v>-0.13938550476394385</v>
      </c>
      <c r="DB19" s="16">
        <f t="shared" si="7"/>
        <v>-0.1432199999999999</v>
      </c>
      <c r="DE19" s="100"/>
      <c r="DL19" s="1" t="s">
        <v>159</v>
      </c>
      <c r="DM19" s="29">
        <v>0.13500000000000001</v>
      </c>
      <c r="DN19" s="29">
        <v>0.13500000000000001</v>
      </c>
      <c r="DO19" s="50">
        <f t="shared" si="8"/>
        <v>0</v>
      </c>
      <c r="DP19" s="16">
        <f t="shared" si="9"/>
        <v>0</v>
      </c>
    </row>
    <row r="20" spans="2:120">
      <c r="B20">
        <v>15</v>
      </c>
      <c r="C20" s="2" t="s">
        <v>81</v>
      </c>
      <c r="D20" s="17">
        <v>5.9039999999999999</v>
      </c>
      <c r="E20" s="17">
        <v>5.9039999999999999</v>
      </c>
      <c r="F20" s="17">
        <v>5.9039999999999999</v>
      </c>
      <c r="G20" s="17">
        <v>5.9039999999999999</v>
      </c>
      <c r="H20" s="17">
        <v>5.9039999999999999</v>
      </c>
      <c r="I20" s="17">
        <v>4.4470000000000001</v>
      </c>
      <c r="J20" s="17">
        <v>4.0880000000000001</v>
      </c>
      <c r="K20" s="17">
        <v>5.2229999999999999</v>
      </c>
      <c r="L20" s="17">
        <v>5.0250000000000004</v>
      </c>
      <c r="M20" s="17">
        <v>4.0979999999999999</v>
      </c>
      <c r="N20" s="17">
        <v>5.9039999999999999</v>
      </c>
      <c r="O20" s="17">
        <v>5.9039999999999999</v>
      </c>
      <c r="P20" s="17">
        <v>64.209000000000003</v>
      </c>
      <c r="Q20" s="20">
        <v>13</v>
      </c>
      <c r="R20" s="2" t="s">
        <v>155</v>
      </c>
      <c r="S20" s="17">
        <v>30.557810000000003</v>
      </c>
      <c r="T20" s="17">
        <v>25.974339999999998</v>
      </c>
      <c r="U20" s="37">
        <f t="shared" si="10"/>
        <v>-0.14999340594106725</v>
      </c>
      <c r="V20" s="16">
        <f t="shared" si="11"/>
        <v>-4.5834700000000055</v>
      </c>
      <c r="AF20" s="52" t="s">
        <v>65</v>
      </c>
      <c r="AG20" s="29">
        <v>0</v>
      </c>
      <c r="AH20" s="29">
        <v>0.16200000000000001</v>
      </c>
      <c r="AI20" s="50" t="s">
        <v>179</v>
      </c>
      <c r="AJ20">
        <v>0.16200000000000001</v>
      </c>
      <c r="AK20" s="20"/>
      <c r="AT20" s="59" t="s">
        <v>65</v>
      </c>
      <c r="AU20" s="60">
        <v>0</v>
      </c>
      <c r="AV20" s="60">
        <v>0.19</v>
      </c>
      <c r="AW20" s="50" t="s">
        <v>179</v>
      </c>
      <c r="AX20" s="16">
        <f t="shared" si="1"/>
        <v>0.19</v>
      </c>
      <c r="AZ20" s="61"/>
      <c r="BA20" s="61"/>
      <c r="BB20" s="61"/>
      <c r="BC20" s="61"/>
      <c r="BD20" s="61"/>
      <c r="BH20" s="1" t="s">
        <v>65</v>
      </c>
      <c r="BI20" s="29">
        <v>0</v>
      </c>
      <c r="BJ20" s="29">
        <v>0.16</v>
      </c>
      <c r="BK20" s="50" t="s">
        <v>179</v>
      </c>
      <c r="BL20" s="16">
        <f t="shared" si="2"/>
        <v>0.16</v>
      </c>
      <c r="BV20" s="1" t="s">
        <v>65</v>
      </c>
      <c r="BW20" s="29">
        <v>1.0044500000000001</v>
      </c>
      <c r="BX20" s="29">
        <v>1.14588</v>
      </c>
      <c r="BY20" s="50" t="s">
        <v>179</v>
      </c>
      <c r="BZ20" s="16">
        <f t="shared" si="3"/>
        <v>0.14142999999999994</v>
      </c>
      <c r="CJ20" s="1" t="s">
        <v>77</v>
      </c>
      <c r="CK20" s="29">
        <v>4.4649999999999999</v>
      </c>
      <c r="CL20" s="29">
        <v>4.4719999999999995</v>
      </c>
      <c r="CM20" s="50">
        <f t="shared" si="14"/>
        <v>1.5677491601342464E-3</v>
      </c>
      <c r="CN20" s="16">
        <f t="shared" si="5"/>
        <v>6.9999999999996732E-3</v>
      </c>
      <c r="CX20" s="1" t="s">
        <v>157</v>
      </c>
      <c r="CY20" s="29">
        <v>4.54</v>
      </c>
      <c r="CZ20" s="29">
        <v>4.33</v>
      </c>
      <c r="DA20" s="50">
        <f t="shared" si="6"/>
        <v>-4.6255506607929542E-2</v>
      </c>
      <c r="DB20" s="16">
        <f t="shared" si="7"/>
        <v>-0.20999999999999996</v>
      </c>
      <c r="DE20" s="100"/>
      <c r="DL20" s="1" t="s">
        <v>80</v>
      </c>
      <c r="DM20" s="29">
        <v>1.397</v>
      </c>
      <c r="DN20" s="29">
        <v>1.0329999999999999</v>
      </c>
      <c r="DO20" s="50">
        <f t="shared" si="8"/>
        <v>-0.26055833929849681</v>
      </c>
      <c r="DP20" s="16">
        <f t="shared" si="9"/>
        <v>-0.3640000000000001</v>
      </c>
    </row>
    <row r="21" spans="2:120">
      <c r="B21">
        <v>16</v>
      </c>
      <c r="C21" s="2" t="s">
        <v>119</v>
      </c>
      <c r="D21" s="17">
        <v>1.603</v>
      </c>
      <c r="E21" s="17">
        <v>1.603</v>
      </c>
      <c r="F21" s="17">
        <v>1.603</v>
      </c>
      <c r="G21" s="17">
        <v>1.603</v>
      </c>
      <c r="H21" s="17">
        <v>1.4259999999999999</v>
      </c>
      <c r="I21" s="17">
        <v>1.5901700000000001</v>
      </c>
      <c r="J21" s="17">
        <v>1.3993899999999999</v>
      </c>
      <c r="K21" s="17">
        <v>1.4670000000000001</v>
      </c>
      <c r="L21" s="17">
        <v>1.3919999999999999</v>
      </c>
      <c r="M21" s="17">
        <v>1.603</v>
      </c>
      <c r="N21" s="17">
        <v>1.35</v>
      </c>
      <c r="O21" s="17">
        <v>1.603</v>
      </c>
      <c r="P21" s="17">
        <v>18.242560000000001</v>
      </c>
      <c r="Q21" s="20">
        <v>14</v>
      </c>
      <c r="R21" s="2" t="s">
        <v>156</v>
      </c>
      <c r="S21" s="17">
        <v>17.712</v>
      </c>
      <c r="T21" s="17">
        <v>17.712</v>
      </c>
      <c r="U21" s="37">
        <f t="shared" si="10"/>
        <v>0</v>
      </c>
      <c r="V21" s="16">
        <f t="shared" si="11"/>
        <v>0</v>
      </c>
      <c r="AF21" s="52" t="s">
        <v>94</v>
      </c>
      <c r="AG21" s="29">
        <v>201.48899999999998</v>
      </c>
      <c r="AH21" s="29">
        <v>201.63466999999997</v>
      </c>
      <c r="AI21" s="50">
        <v>7.2296750691092093E-4</v>
      </c>
      <c r="AJ21">
        <v>0.14566999999999553</v>
      </c>
      <c r="AK21" s="20"/>
      <c r="AT21" s="59" t="s">
        <v>158</v>
      </c>
      <c r="AU21" s="60">
        <v>0.80674999999999997</v>
      </c>
      <c r="AV21" s="60">
        <v>0.85704000000000002</v>
      </c>
      <c r="AW21" s="50">
        <f t="shared" ref="AW21:AW38" si="15">AV21/AU21-1</f>
        <v>6.233653548187168E-2</v>
      </c>
      <c r="AX21" s="16">
        <f t="shared" si="1"/>
        <v>5.0290000000000057E-2</v>
      </c>
      <c r="AZ21" s="61"/>
      <c r="BA21" s="61"/>
      <c r="BB21" s="61"/>
      <c r="BC21" s="61"/>
      <c r="BD21" s="61"/>
      <c r="BH21" s="1" t="s">
        <v>72</v>
      </c>
      <c r="BI21" s="29">
        <v>0.55300000000000005</v>
      </c>
      <c r="BJ21" s="29">
        <v>0.70799999999999996</v>
      </c>
      <c r="BK21" s="50">
        <f t="shared" ref="BK21:BK38" si="16">BJ21/BI21-1</f>
        <v>0.28028933092224206</v>
      </c>
      <c r="BL21" s="16">
        <f t="shared" si="2"/>
        <v>0.15499999999999992</v>
      </c>
      <c r="BV21" s="1" t="s">
        <v>72</v>
      </c>
      <c r="BW21" s="29">
        <v>0.41259000000000001</v>
      </c>
      <c r="BX21" s="29">
        <v>0.47008</v>
      </c>
      <c r="BY21" s="50">
        <f t="shared" si="13"/>
        <v>0.13933929566882375</v>
      </c>
      <c r="BZ21" s="16">
        <f t="shared" si="3"/>
        <v>5.7489999999999986E-2</v>
      </c>
      <c r="CJ21" s="1" t="s">
        <v>71</v>
      </c>
      <c r="CK21" s="29">
        <v>0.13500000000000001</v>
      </c>
      <c r="CL21" s="29">
        <v>0.13500000000000001</v>
      </c>
      <c r="CM21" s="50">
        <f t="shared" si="14"/>
        <v>0</v>
      </c>
      <c r="CN21" s="16">
        <f t="shared" si="5"/>
        <v>0</v>
      </c>
      <c r="CX21" s="1" t="s">
        <v>159</v>
      </c>
      <c r="CY21" s="29">
        <v>0.13500000000000001</v>
      </c>
      <c r="CZ21" s="29">
        <v>0.13500000000000001</v>
      </c>
      <c r="DA21" s="50">
        <f t="shared" si="6"/>
        <v>0</v>
      </c>
      <c r="DB21" s="16">
        <f t="shared" si="7"/>
        <v>0</v>
      </c>
      <c r="DE21" s="100"/>
      <c r="DL21" s="1" t="s">
        <v>65</v>
      </c>
      <c r="DM21" s="29">
        <v>0.16</v>
      </c>
      <c r="DN21" s="29">
        <v>0.16</v>
      </c>
      <c r="DO21" s="50">
        <f t="shared" si="8"/>
        <v>0</v>
      </c>
      <c r="DP21" s="16">
        <f t="shared" si="9"/>
        <v>0</v>
      </c>
    </row>
    <row r="22" spans="2:120">
      <c r="B22">
        <v>17</v>
      </c>
      <c r="C22" s="2" t="s">
        <v>82</v>
      </c>
      <c r="D22" s="17">
        <v>0.76800000000000002</v>
      </c>
      <c r="E22" s="17">
        <v>0.628</v>
      </c>
      <c r="F22" s="17">
        <v>0.68100000000000005</v>
      </c>
      <c r="G22" s="17">
        <v>1.1299999999999999</v>
      </c>
      <c r="H22" s="17">
        <v>0.48099999999999998</v>
      </c>
      <c r="I22" s="17">
        <v>0.72099999999999997</v>
      </c>
      <c r="J22" s="17">
        <v>0.63300000000000001</v>
      </c>
      <c r="K22" s="17">
        <v>0.84099999999999997</v>
      </c>
      <c r="L22" s="17">
        <v>0.68799999999999994</v>
      </c>
      <c r="M22" s="17">
        <v>0.49399999999999999</v>
      </c>
      <c r="N22" s="17">
        <v>0.49199999999999999</v>
      </c>
      <c r="O22" s="17">
        <v>0.65100000000000002</v>
      </c>
      <c r="P22" s="17">
        <v>8.2080000000000002</v>
      </c>
      <c r="Q22" s="20">
        <v>15</v>
      </c>
      <c r="R22" s="2" t="s">
        <v>157</v>
      </c>
      <c r="S22" s="17">
        <v>4.8090000000000002</v>
      </c>
      <c r="T22" s="17">
        <v>4.8090000000000002</v>
      </c>
      <c r="U22" s="37">
        <f t="shared" si="10"/>
        <v>0</v>
      </c>
      <c r="V22" s="16">
        <f t="shared" si="11"/>
        <v>0</v>
      </c>
      <c r="AF22" s="52" t="s">
        <v>72</v>
      </c>
      <c r="AG22" s="29">
        <v>0.67100000000000004</v>
      </c>
      <c r="AH22" s="29">
        <v>0.79200000000000004</v>
      </c>
      <c r="AI22" s="50">
        <v>0.18032786885245899</v>
      </c>
      <c r="AJ22">
        <v>0.121</v>
      </c>
      <c r="AK22" s="20"/>
      <c r="AT22" s="59" t="s">
        <v>71</v>
      </c>
      <c r="AU22" s="60">
        <v>0.98405000000000009</v>
      </c>
      <c r="AV22" s="60">
        <v>1.0275099999999999</v>
      </c>
      <c r="AW22" s="50">
        <f t="shared" si="15"/>
        <v>4.4164422539505033E-2</v>
      </c>
      <c r="AX22" s="16">
        <f t="shared" si="1"/>
        <v>4.3459999999999832E-2</v>
      </c>
      <c r="AZ22" s="61"/>
      <c r="BA22" s="61"/>
      <c r="BB22" s="61"/>
      <c r="BC22" s="61"/>
      <c r="BD22" s="61"/>
      <c r="BH22" s="1" t="s">
        <v>157</v>
      </c>
      <c r="BI22" s="29">
        <v>4.4729999999999999</v>
      </c>
      <c r="BJ22" s="29">
        <v>4.6230000000000002</v>
      </c>
      <c r="BK22" s="50">
        <f t="shared" si="16"/>
        <v>3.353454057679417E-2</v>
      </c>
      <c r="BL22" s="16">
        <f t="shared" si="2"/>
        <v>0.15000000000000036</v>
      </c>
      <c r="BV22" s="1" t="s">
        <v>157</v>
      </c>
      <c r="BW22" s="29">
        <v>0.14299999999999999</v>
      </c>
      <c r="BX22" s="29">
        <v>0.14700000000000002</v>
      </c>
      <c r="BY22" s="50">
        <f t="shared" si="13"/>
        <v>2.7972027972028135E-2</v>
      </c>
      <c r="BZ22" s="16">
        <f t="shared" si="3"/>
        <v>4.0000000000000313E-3</v>
      </c>
      <c r="CJ22" s="1" t="s">
        <v>66</v>
      </c>
      <c r="CK22" s="29">
        <v>0.53800000000000003</v>
      </c>
      <c r="CL22" s="29">
        <v>0.51800000000000002</v>
      </c>
      <c r="CM22" s="50">
        <f t="shared" si="14"/>
        <v>-3.7174721189591087E-2</v>
      </c>
      <c r="CN22" s="16">
        <f t="shared" si="5"/>
        <v>-2.0000000000000018E-2</v>
      </c>
      <c r="CX22" s="1" t="s">
        <v>75</v>
      </c>
      <c r="CY22" s="29">
        <v>0.65100000000000002</v>
      </c>
      <c r="CZ22" s="29">
        <v>0.57599999999999996</v>
      </c>
      <c r="DA22" s="50">
        <f t="shared" si="6"/>
        <v>-0.11520737327188946</v>
      </c>
      <c r="DB22" s="16">
        <f t="shared" si="7"/>
        <v>-7.5000000000000067E-2</v>
      </c>
      <c r="DE22" s="100"/>
      <c r="DL22" s="1" t="s">
        <v>72</v>
      </c>
      <c r="DM22" s="29">
        <v>0.70799999999999996</v>
      </c>
      <c r="DN22" s="29">
        <v>0.64500000000000002</v>
      </c>
      <c r="DO22" s="50">
        <f t="shared" si="8"/>
        <v>-8.8983050847457501E-2</v>
      </c>
      <c r="DP22" s="16">
        <f t="shared" si="9"/>
        <v>-6.2999999999999945E-2</v>
      </c>
    </row>
    <row r="23" spans="2:120">
      <c r="B23">
        <v>18</v>
      </c>
      <c r="C23" s="2" t="s">
        <v>70</v>
      </c>
      <c r="D23" s="17">
        <v>0.54137999999999997</v>
      </c>
      <c r="E23" s="17">
        <v>0.43591999999999997</v>
      </c>
      <c r="F23" s="17">
        <v>9.3829999999999997E-2</v>
      </c>
      <c r="G23" s="17">
        <v>0.20680000000000001</v>
      </c>
      <c r="H23" s="17">
        <v>0.38519999999999999</v>
      </c>
      <c r="I23" s="17">
        <v>0.59333000000000002</v>
      </c>
      <c r="J23" s="17">
        <v>0.67412000000000005</v>
      </c>
      <c r="K23" s="17">
        <v>0.66025999999999996</v>
      </c>
      <c r="L23" s="17">
        <v>0.36898999999999998</v>
      </c>
      <c r="M23" s="17">
        <v>0.33348</v>
      </c>
      <c r="N23" s="17">
        <v>0.60887000000000002</v>
      </c>
      <c r="O23" s="17">
        <v>0.53986999999999996</v>
      </c>
      <c r="P23" s="17">
        <v>5.4420500000000001</v>
      </c>
      <c r="Q23" s="20">
        <v>16</v>
      </c>
      <c r="R23" s="2" t="s">
        <v>82</v>
      </c>
      <c r="S23" s="17">
        <v>1.9529999999999998</v>
      </c>
      <c r="T23" s="17">
        <v>2.4980000000000002</v>
      </c>
      <c r="U23" s="37">
        <f t="shared" si="10"/>
        <v>0.2790578597030211</v>
      </c>
      <c r="V23" s="16">
        <f t="shared" si="11"/>
        <v>0.54500000000000037</v>
      </c>
      <c r="AF23" s="52" t="s">
        <v>71</v>
      </c>
      <c r="AG23" s="29">
        <v>0.94596000000000002</v>
      </c>
      <c r="AH23" s="29">
        <v>0.99228000000000005</v>
      </c>
      <c r="AI23" s="50">
        <v>4.8966129646073941E-2</v>
      </c>
      <c r="AJ23">
        <v>4.6320000000000028E-2</v>
      </c>
      <c r="AK23" s="20"/>
      <c r="AT23" s="59" t="s">
        <v>78</v>
      </c>
      <c r="AU23" s="60">
        <v>0.53200000000000003</v>
      </c>
      <c r="AV23" s="60">
        <v>0.57000000000000006</v>
      </c>
      <c r="AW23" s="50">
        <f t="shared" si="15"/>
        <v>7.1428571428571397E-2</v>
      </c>
      <c r="AX23" s="16">
        <f t="shared" si="1"/>
        <v>3.8000000000000034E-2</v>
      </c>
      <c r="AZ23" s="61"/>
      <c r="BA23" s="61"/>
      <c r="BB23" s="61"/>
      <c r="BC23" s="61"/>
      <c r="BD23" s="61"/>
      <c r="BH23" s="1" t="s">
        <v>66</v>
      </c>
      <c r="BI23" s="29">
        <v>0.27400000000000002</v>
      </c>
      <c r="BJ23" s="29">
        <v>0.376</v>
      </c>
      <c r="BK23" s="50">
        <f t="shared" si="16"/>
        <v>0.37226277372262762</v>
      </c>
      <c r="BL23" s="16">
        <f t="shared" si="2"/>
        <v>0.10199999999999998</v>
      </c>
      <c r="BV23" s="1" t="s">
        <v>66</v>
      </c>
      <c r="BW23" s="29">
        <v>4.8090000000000002</v>
      </c>
      <c r="BX23" s="29">
        <v>4.8090000000000002</v>
      </c>
      <c r="BY23" s="50">
        <f t="shared" si="13"/>
        <v>0</v>
      </c>
      <c r="BZ23" s="16">
        <f t="shared" si="3"/>
        <v>0</v>
      </c>
      <c r="CJ23" s="1" t="s">
        <v>157</v>
      </c>
      <c r="CK23" s="29">
        <v>0.79200000000000004</v>
      </c>
      <c r="CL23" s="29">
        <v>0.76300000000000001</v>
      </c>
      <c r="CM23" s="50">
        <f t="shared" si="14"/>
        <v>-3.6616161616161658E-2</v>
      </c>
      <c r="CN23" s="16">
        <f t="shared" si="5"/>
        <v>-2.9000000000000026E-2</v>
      </c>
      <c r="CX23" s="1" t="s">
        <v>72</v>
      </c>
      <c r="CY23" s="29">
        <v>0.78200000000000003</v>
      </c>
      <c r="CZ23" s="29">
        <v>0.71799999999999997</v>
      </c>
      <c r="DA23" s="50">
        <f t="shared" si="6"/>
        <v>-8.1841432225064015E-2</v>
      </c>
      <c r="DB23" s="16">
        <f t="shared" si="7"/>
        <v>-6.4000000000000057E-2</v>
      </c>
      <c r="DE23" s="100"/>
      <c r="DL23" s="1" t="s">
        <v>77</v>
      </c>
      <c r="DM23" s="29">
        <v>0.93796999999999997</v>
      </c>
      <c r="DN23" s="29">
        <v>0.57589000000000001</v>
      </c>
      <c r="DO23" s="50">
        <f t="shared" si="8"/>
        <v>-0.3860251393967824</v>
      </c>
      <c r="DP23" s="16">
        <f t="shared" si="9"/>
        <v>-0.36207999999999996</v>
      </c>
    </row>
    <row r="24" spans="2:120">
      <c r="B24">
        <v>19</v>
      </c>
      <c r="C24" s="2" t="s">
        <v>80</v>
      </c>
      <c r="D24" s="17">
        <v>0.64100000000000001</v>
      </c>
      <c r="E24" s="17">
        <v>0.58499999999999996</v>
      </c>
      <c r="F24" s="17">
        <v>0.53200000000000003</v>
      </c>
      <c r="G24" s="17">
        <v>0.5</v>
      </c>
      <c r="H24" s="17">
        <v>0.15</v>
      </c>
      <c r="I24" s="17">
        <v>0.47699999999999998</v>
      </c>
      <c r="J24" s="17">
        <v>6.6000000000000003E-2</v>
      </c>
      <c r="K24" s="17">
        <v>0.57799999999999996</v>
      </c>
      <c r="L24" s="17">
        <v>0.66700000000000004</v>
      </c>
      <c r="M24" s="17">
        <v>0.218</v>
      </c>
      <c r="N24" s="17">
        <v>0.11</v>
      </c>
      <c r="O24" s="17">
        <v>0.68500000000000005</v>
      </c>
      <c r="P24" s="17">
        <v>5.2090000000000005</v>
      </c>
      <c r="Q24" s="20">
        <v>17</v>
      </c>
      <c r="R24" s="2" t="s">
        <v>105</v>
      </c>
      <c r="S24" s="17">
        <v>1.6123700000000001</v>
      </c>
      <c r="T24" s="17">
        <v>1.9922300000000002</v>
      </c>
      <c r="U24" s="37">
        <f t="shared" si="10"/>
        <v>0.23559108641316828</v>
      </c>
      <c r="V24" s="16">
        <f t="shared" si="11"/>
        <v>0.37986000000000009</v>
      </c>
      <c r="AF24" s="52" t="s">
        <v>159</v>
      </c>
      <c r="AG24" s="29">
        <v>0.13500000000000001</v>
      </c>
      <c r="AH24" s="29">
        <v>0.13500000000000001</v>
      </c>
      <c r="AI24" s="50">
        <v>0</v>
      </c>
      <c r="AJ24">
        <v>0</v>
      </c>
      <c r="AK24" s="20"/>
      <c r="AT24" s="59" t="s">
        <v>159</v>
      </c>
      <c r="AU24" s="60">
        <v>0.13500000000000001</v>
      </c>
      <c r="AV24" s="60">
        <v>0.13500000000000001</v>
      </c>
      <c r="AW24" s="50">
        <f t="shared" si="15"/>
        <v>0</v>
      </c>
      <c r="AX24" s="16">
        <f t="shared" si="1"/>
        <v>0</v>
      </c>
      <c r="AZ24" s="61"/>
      <c r="BA24" s="61"/>
      <c r="BB24" s="61"/>
      <c r="BC24" s="61"/>
      <c r="BD24" s="61"/>
      <c r="BH24" s="1" t="s">
        <v>103</v>
      </c>
      <c r="BI24" s="29">
        <v>1.3919999999999999</v>
      </c>
      <c r="BJ24" s="29">
        <v>1.49</v>
      </c>
      <c r="BK24" s="50">
        <f t="shared" si="16"/>
        <v>7.0402298850574807E-2</v>
      </c>
      <c r="BL24" s="16">
        <f t="shared" si="2"/>
        <v>9.8000000000000087E-2</v>
      </c>
      <c r="BV24" s="1" t="s">
        <v>103</v>
      </c>
      <c r="BW24" s="29">
        <v>0.13500000000000001</v>
      </c>
      <c r="BX24" s="29">
        <v>0.13500000000000001</v>
      </c>
      <c r="BY24" s="50">
        <f t="shared" si="13"/>
        <v>0</v>
      </c>
      <c r="BZ24" s="16">
        <f t="shared" si="3"/>
        <v>0</v>
      </c>
      <c r="CJ24" s="1" t="s">
        <v>159</v>
      </c>
      <c r="CK24" s="29">
        <v>0.71410000000000007</v>
      </c>
      <c r="CL24" s="29">
        <v>0.67999999999999994</v>
      </c>
      <c r="CM24" s="50">
        <f t="shared" si="14"/>
        <v>-4.7752415628063427E-2</v>
      </c>
      <c r="CN24" s="16">
        <f t="shared" si="5"/>
        <v>-3.410000000000013E-2</v>
      </c>
      <c r="CX24" s="1" t="s">
        <v>77</v>
      </c>
      <c r="CY24" s="29">
        <v>0.51983000000000001</v>
      </c>
      <c r="CZ24" s="29">
        <v>0.44905</v>
      </c>
      <c r="DA24" s="50">
        <f t="shared" si="6"/>
        <v>-0.13615989842833232</v>
      </c>
      <c r="DB24" s="16">
        <f t="shared" si="7"/>
        <v>-7.078000000000001E-2</v>
      </c>
      <c r="DE24" s="100"/>
      <c r="DL24" s="1" t="s">
        <v>75</v>
      </c>
      <c r="DM24" s="29">
        <v>0.80999999999999994</v>
      </c>
      <c r="DN24" s="29">
        <v>0.57199999999999995</v>
      </c>
      <c r="DO24" s="50">
        <f t="shared" si="8"/>
        <v>-0.29382716049382718</v>
      </c>
      <c r="DP24" s="16">
        <f t="shared" si="9"/>
        <v>-0.23799999999999999</v>
      </c>
    </row>
    <row r="25" spans="2:120">
      <c r="B25">
        <v>20</v>
      </c>
      <c r="C25" s="38" t="s">
        <v>79</v>
      </c>
      <c r="D25" s="17">
        <v>0.18342</v>
      </c>
      <c r="E25" s="17">
        <v>0.18</v>
      </c>
      <c r="F25" s="17">
        <v>0.18</v>
      </c>
      <c r="G25" s="17">
        <v>0.18</v>
      </c>
      <c r="H25" s="17">
        <v>0.53996999999999995</v>
      </c>
      <c r="I25" s="17">
        <v>0.54334000000000005</v>
      </c>
      <c r="J25" s="17">
        <v>0.41404000000000002</v>
      </c>
      <c r="K25" s="17">
        <v>0.47981000000000001</v>
      </c>
      <c r="L25" s="17">
        <v>0.52114000000000005</v>
      </c>
      <c r="M25" s="17">
        <v>0.44500000000000001</v>
      </c>
      <c r="N25" s="17">
        <v>0.44307000000000002</v>
      </c>
      <c r="O25" s="17">
        <v>0.29325000000000001</v>
      </c>
      <c r="P25" s="17">
        <v>4.4030399999999998</v>
      </c>
      <c r="Q25" s="20">
        <v>18</v>
      </c>
      <c r="R25" s="2" t="s">
        <v>80</v>
      </c>
      <c r="S25" s="17">
        <v>1.75</v>
      </c>
      <c r="T25" s="17">
        <v>1.9969999999999999</v>
      </c>
      <c r="U25" s="37">
        <f t="shared" si="10"/>
        <v>0.14114285714285701</v>
      </c>
      <c r="V25" s="16">
        <f t="shared" si="11"/>
        <v>0.24699999999999989</v>
      </c>
      <c r="AF25" s="52" t="s">
        <v>80</v>
      </c>
      <c r="AG25" s="29">
        <v>1.0209999999999999</v>
      </c>
      <c r="AH25" s="29">
        <v>0.97099999999999997</v>
      </c>
      <c r="AI25" s="50">
        <v>-4.8971596474045032E-2</v>
      </c>
      <c r="AJ25">
        <v>-4.9999999999999933E-2</v>
      </c>
      <c r="AK25" s="20"/>
      <c r="AT25" s="59" t="s">
        <v>72</v>
      </c>
      <c r="AU25" s="60">
        <v>0.78300000000000003</v>
      </c>
      <c r="AV25" s="60">
        <v>0.78200000000000003</v>
      </c>
      <c r="AW25" s="50">
        <f t="shared" si="15"/>
        <v>-1.2771392081737387E-3</v>
      </c>
      <c r="AX25" s="16">
        <f t="shared" si="1"/>
        <v>-1.0000000000000009E-3</v>
      </c>
      <c r="AZ25" s="61"/>
      <c r="BA25" s="61"/>
      <c r="BB25" s="61"/>
      <c r="BC25" s="61"/>
      <c r="BD25" s="61"/>
      <c r="BH25" s="1" t="s">
        <v>105</v>
      </c>
      <c r="BI25" s="29">
        <v>1.62226</v>
      </c>
      <c r="BJ25" s="29">
        <v>1.6317299999999999</v>
      </c>
      <c r="BK25" s="50">
        <f t="shared" si="16"/>
        <v>5.8375352902739763E-3</v>
      </c>
      <c r="BL25" s="16">
        <f t="shared" si="2"/>
        <v>9.4699999999998674E-3</v>
      </c>
      <c r="BV25" s="1" t="s">
        <v>105</v>
      </c>
      <c r="BW25" s="29">
        <v>0.44199999999999995</v>
      </c>
      <c r="BX25" s="29">
        <v>0.43800000000000006</v>
      </c>
      <c r="BY25" s="50">
        <f t="shared" si="13"/>
        <v>-9.0497737556558544E-3</v>
      </c>
      <c r="BZ25" s="16">
        <f t="shared" si="3"/>
        <v>-3.9999999999998925E-3</v>
      </c>
      <c r="CJ25" s="1" t="s">
        <v>73</v>
      </c>
      <c r="CK25" s="29">
        <v>0.99</v>
      </c>
      <c r="CL25" s="29">
        <v>0.92200000000000004</v>
      </c>
      <c r="CM25" s="50">
        <f t="shared" si="14"/>
        <v>-6.8686868686868685E-2</v>
      </c>
      <c r="CN25" s="16">
        <f t="shared" si="5"/>
        <v>-6.7999999999999949E-2</v>
      </c>
      <c r="CX25" s="1" t="s">
        <v>78</v>
      </c>
      <c r="CY25" s="29">
        <v>0.57000000000000006</v>
      </c>
      <c r="CZ25" s="29">
        <v>1.1360000000000001</v>
      </c>
      <c r="DA25" s="50">
        <f t="shared" si="6"/>
        <v>0.99298245614035086</v>
      </c>
      <c r="DB25" s="16">
        <f t="shared" si="7"/>
        <v>0.56600000000000006</v>
      </c>
      <c r="DE25" s="100"/>
      <c r="DL25" s="1" t="s">
        <v>71</v>
      </c>
      <c r="DM25" s="29">
        <v>0.68988000000000005</v>
      </c>
      <c r="DN25" s="29">
        <v>0.89268999999999998</v>
      </c>
      <c r="DO25" s="50">
        <f t="shared" si="8"/>
        <v>0.29397866295587627</v>
      </c>
      <c r="DP25" s="16">
        <f t="shared" si="9"/>
        <v>0.20280999999999993</v>
      </c>
    </row>
    <row r="26" spans="2:120">
      <c r="B26">
        <v>23</v>
      </c>
      <c r="C26" s="2" t="s">
        <v>158</v>
      </c>
      <c r="D26" s="17">
        <v>0.34899999999999998</v>
      </c>
      <c r="E26" s="17">
        <v>0.40500000000000003</v>
      </c>
      <c r="F26" s="17">
        <v>0.63673999999999997</v>
      </c>
      <c r="G26" s="17">
        <v>0.28699999999999998</v>
      </c>
      <c r="H26" s="17">
        <v>0.27654000000000001</v>
      </c>
      <c r="I26" s="17">
        <v>0.313</v>
      </c>
      <c r="J26" s="17">
        <v>0.28647</v>
      </c>
      <c r="K26" s="17">
        <v>0.30099999999999999</v>
      </c>
      <c r="L26" s="17">
        <v>0.3</v>
      </c>
      <c r="M26" s="17">
        <v>0.63700000000000001</v>
      </c>
      <c r="N26" s="17">
        <v>0.27472999999999997</v>
      </c>
      <c r="O26" s="17">
        <v>0.28699999999999998</v>
      </c>
      <c r="P26" s="17">
        <v>4.3534800000000002</v>
      </c>
      <c r="Q26" s="20">
        <v>19</v>
      </c>
      <c r="R26" s="2" t="s">
        <v>104</v>
      </c>
      <c r="S26" s="17">
        <v>1.2764500000000001</v>
      </c>
      <c r="T26" s="17">
        <v>0.41259000000000001</v>
      </c>
      <c r="U26" s="37">
        <f t="shared" si="10"/>
        <v>-0.67676759763406324</v>
      </c>
      <c r="V26" s="16">
        <f t="shared" si="11"/>
        <v>-0.86386000000000007</v>
      </c>
      <c r="AF26" s="52" t="s">
        <v>73</v>
      </c>
      <c r="AG26" s="29">
        <v>0.26100000000000001</v>
      </c>
      <c r="AH26" s="29">
        <v>0.19499999999999998</v>
      </c>
      <c r="AI26" s="50">
        <v>-0.25287356321839094</v>
      </c>
      <c r="AJ26">
        <v>-6.6000000000000031E-2</v>
      </c>
      <c r="AK26" s="20"/>
      <c r="AT26" s="59" t="s">
        <v>73</v>
      </c>
      <c r="AU26" s="60">
        <v>0.15000000000000002</v>
      </c>
      <c r="AV26" s="60">
        <v>0.11</v>
      </c>
      <c r="AW26" s="50">
        <f t="shared" si="15"/>
        <v>-0.26666666666666672</v>
      </c>
      <c r="AX26" s="16">
        <f t="shared" si="1"/>
        <v>-4.0000000000000022E-2</v>
      </c>
      <c r="AZ26" s="61"/>
      <c r="BA26" s="61"/>
      <c r="BB26" s="61"/>
      <c r="BC26" s="61"/>
      <c r="BD26" s="61"/>
      <c r="BH26" s="1" t="s">
        <v>159</v>
      </c>
      <c r="BI26" s="29">
        <v>0.13500000000000001</v>
      </c>
      <c r="BJ26" s="29">
        <v>0.13500000000000001</v>
      </c>
      <c r="BK26" s="50">
        <f t="shared" si="16"/>
        <v>0</v>
      </c>
      <c r="BL26" s="16">
        <f t="shared" si="2"/>
        <v>0</v>
      </c>
      <c r="BV26" s="1" t="s">
        <v>159</v>
      </c>
      <c r="BW26" s="29">
        <v>68.311999999999998</v>
      </c>
      <c r="BX26" s="29">
        <v>68.197000000000003</v>
      </c>
      <c r="BY26" s="50">
        <f t="shared" si="13"/>
        <v>-1.6834523948939806E-3</v>
      </c>
      <c r="BZ26" s="16">
        <f t="shared" si="3"/>
        <v>-0.11499999999999488</v>
      </c>
      <c r="CJ26" s="1" t="s">
        <v>153</v>
      </c>
      <c r="CK26" s="29">
        <v>0.30500000000000005</v>
      </c>
      <c r="CL26" s="29">
        <v>0.22600000000000001</v>
      </c>
      <c r="CM26" s="50">
        <f t="shared" si="14"/>
        <v>-0.25901639344262306</v>
      </c>
      <c r="CN26" s="16">
        <f t="shared" si="5"/>
        <v>-7.9000000000000042E-2</v>
      </c>
      <c r="CX26" s="1" t="s">
        <v>74</v>
      </c>
      <c r="CY26" s="29">
        <v>0.30100000000000005</v>
      </c>
      <c r="CZ26" s="29">
        <v>0.72700000000000009</v>
      </c>
      <c r="DA26" s="50">
        <f t="shared" si="6"/>
        <v>1.4152823920265778</v>
      </c>
      <c r="DB26" s="16">
        <f t="shared" si="7"/>
        <v>0.42600000000000005</v>
      </c>
      <c r="DE26" s="100"/>
      <c r="DL26" s="1" t="s">
        <v>157</v>
      </c>
      <c r="DM26" s="29">
        <v>4.6230000000000002</v>
      </c>
      <c r="DN26" s="29">
        <v>4.1500000000000004</v>
      </c>
      <c r="DO26" s="50">
        <f t="shared" si="8"/>
        <v>-0.10231451438459871</v>
      </c>
      <c r="DP26" s="16">
        <f t="shared" si="9"/>
        <v>-0.47299999999999986</v>
      </c>
    </row>
    <row r="27" spans="2:120">
      <c r="B27">
        <v>21</v>
      </c>
      <c r="C27" s="2" t="s">
        <v>77</v>
      </c>
      <c r="D27" s="17">
        <v>0.15876999999999999</v>
      </c>
      <c r="E27" s="17">
        <v>0.23172999999999999</v>
      </c>
      <c r="F27" s="17">
        <v>0.18573000000000001</v>
      </c>
      <c r="G27" s="17">
        <v>0.33538000000000001</v>
      </c>
      <c r="H27" s="17">
        <v>0.30884</v>
      </c>
      <c r="I27" s="17">
        <v>0.5</v>
      </c>
      <c r="J27" s="17">
        <v>0.45093</v>
      </c>
      <c r="K27" s="17">
        <v>0.38035999999999998</v>
      </c>
      <c r="L27" s="17">
        <v>0.47925000000000001</v>
      </c>
      <c r="M27" s="17">
        <v>0.33538000000000001</v>
      </c>
      <c r="N27" s="17">
        <v>0.31906000000000001</v>
      </c>
      <c r="O27" s="17">
        <v>0.42353000000000002</v>
      </c>
      <c r="P27" s="17">
        <v>4.1089600000000006</v>
      </c>
      <c r="Q27" s="20">
        <v>20</v>
      </c>
      <c r="R27" s="2" t="s">
        <v>77</v>
      </c>
      <c r="S27" s="17">
        <v>1.2982100000000001</v>
      </c>
      <c r="T27" s="17">
        <v>1.0044500000000001</v>
      </c>
      <c r="U27" s="37">
        <f t="shared" si="10"/>
        <v>-0.22628080202740697</v>
      </c>
      <c r="V27" s="16">
        <f t="shared" si="11"/>
        <v>-0.29376000000000002</v>
      </c>
      <c r="AF27" s="52" t="s">
        <v>103</v>
      </c>
      <c r="AG27" s="29">
        <v>1.4584299999999999</v>
      </c>
      <c r="AH27" s="29">
        <v>1.3827500000000001</v>
      </c>
      <c r="AI27" s="50">
        <v>-5.1891417483183822E-2</v>
      </c>
      <c r="AJ27">
        <v>-7.5679999999999747E-2</v>
      </c>
      <c r="AK27" s="20"/>
      <c r="AT27" s="59" t="s">
        <v>74</v>
      </c>
      <c r="AU27" s="60">
        <v>0.34299999999999997</v>
      </c>
      <c r="AV27" s="60">
        <v>0.30100000000000005</v>
      </c>
      <c r="AW27" s="50">
        <f t="shared" si="15"/>
        <v>-0.12244897959183654</v>
      </c>
      <c r="AX27" s="16">
        <f t="shared" si="1"/>
        <v>-4.1999999999999926E-2</v>
      </c>
      <c r="AZ27" s="61"/>
      <c r="BA27" s="61"/>
      <c r="BB27" s="61"/>
      <c r="BC27" s="61"/>
      <c r="BD27" s="61"/>
      <c r="BH27" s="1" t="s">
        <v>71</v>
      </c>
      <c r="BI27" s="29">
        <v>0.69527000000000005</v>
      </c>
      <c r="BJ27" s="29">
        <v>0.68988000000000005</v>
      </c>
      <c r="BK27" s="50">
        <f t="shared" si="16"/>
        <v>-7.7523839659412452E-3</v>
      </c>
      <c r="BL27" s="16">
        <f t="shared" si="2"/>
        <v>-5.3900000000000059E-3</v>
      </c>
      <c r="BV27" s="1" t="s">
        <v>71</v>
      </c>
      <c r="BW27" s="29">
        <v>1.006</v>
      </c>
      <c r="BX27" s="29">
        <v>0.84699999999999998</v>
      </c>
      <c r="BY27" s="50">
        <f t="shared" si="13"/>
        <v>-0.15805168986083507</v>
      </c>
      <c r="BZ27" s="16">
        <f t="shared" si="3"/>
        <v>-0.15900000000000003</v>
      </c>
      <c r="CJ27" s="1" t="s">
        <v>75</v>
      </c>
      <c r="CK27" s="29">
        <v>0.37251999999999996</v>
      </c>
      <c r="CL27" s="29">
        <v>8.9650000000000007E-2</v>
      </c>
      <c r="CM27" s="50">
        <f t="shared" si="14"/>
        <v>-0.75934178030709754</v>
      </c>
      <c r="CN27" s="16">
        <f t="shared" si="5"/>
        <v>-0.28286999999999995</v>
      </c>
      <c r="CX27" s="1" t="s">
        <v>76</v>
      </c>
      <c r="CY27" s="29">
        <v>8.1850000000000006E-2</v>
      </c>
      <c r="CZ27" s="29">
        <v>0.35799999999999998</v>
      </c>
      <c r="DA27" s="50">
        <f t="shared" si="6"/>
        <v>3.3738546120952959</v>
      </c>
      <c r="DB27" s="16">
        <f t="shared" si="7"/>
        <v>0.27615000000000001</v>
      </c>
      <c r="DE27" s="100"/>
      <c r="DL27" s="1" t="s">
        <v>103</v>
      </c>
      <c r="DM27" s="29">
        <v>1.49</v>
      </c>
      <c r="DN27" s="29">
        <v>1.4615399999999998</v>
      </c>
      <c r="DO27" s="50">
        <f t="shared" si="8"/>
        <v>-1.9100671140939718E-2</v>
      </c>
      <c r="DP27" s="16">
        <f t="shared" si="9"/>
        <v>-2.8460000000000152E-2</v>
      </c>
    </row>
    <row r="28" spans="2:120">
      <c r="B28">
        <v>26</v>
      </c>
      <c r="C28" s="2" t="s">
        <v>76</v>
      </c>
      <c r="D28" s="17">
        <v>0.18876999999999999</v>
      </c>
      <c r="E28" s="17">
        <v>0.14369999999999999</v>
      </c>
      <c r="F28" s="17">
        <v>0.20785000000000001</v>
      </c>
      <c r="G28" s="17">
        <v>1.018</v>
      </c>
      <c r="H28" s="17">
        <v>5.9679999999999997E-2</v>
      </c>
      <c r="I28" s="17">
        <v>9.4549999999999995E-2</v>
      </c>
      <c r="J28" s="17">
        <v>4.4299999999999999E-3</v>
      </c>
      <c r="K28" s="17">
        <v>0.13339999999999999</v>
      </c>
      <c r="L28" s="17">
        <v>8.3159999999999998E-2</v>
      </c>
      <c r="M28" s="17">
        <v>0.16300000000000001</v>
      </c>
      <c r="N28" s="17">
        <v>2.7459999999999998E-2</v>
      </c>
      <c r="O28" s="17">
        <v>1.0527599999999999</v>
      </c>
      <c r="P28" s="17">
        <v>3.1767599999999998</v>
      </c>
      <c r="Q28" s="20">
        <v>21</v>
      </c>
      <c r="R28" s="2" t="s">
        <v>103</v>
      </c>
      <c r="S28" s="17">
        <v>0.52475000000000005</v>
      </c>
      <c r="T28" s="17">
        <v>38.668999999999997</v>
      </c>
      <c r="U28" s="37">
        <f t="shared" si="10"/>
        <v>72.690328727965692</v>
      </c>
      <c r="V28" s="16">
        <f t="shared" si="11"/>
        <v>38.14425</v>
      </c>
      <c r="AF28" s="52" t="s">
        <v>76</v>
      </c>
      <c r="AG28" s="29">
        <v>0.44934000000000002</v>
      </c>
      <c r="AH28" s="29">
        <v>0.37251999999999996</v>
      </c>
      <c r="AI28" s="50">
        <v>-0.17096185516535378</v>
      </c>
      <c r="AJ28">
        <v>-7.6820000000000055E-2</v>
      </c>
      <c r="AK28" s="20"/>
      <c r="AT28" s="59" t="s">
        <v>75</v>
      </c>
      <c r="AU28" s="60">
        <v>0.69500000000000006</v>
      </c>
      <c r="AV28" s="60">
        <v>0.65100000000000002</v>
      </c>
      <c r="AW28" s="50">
        <f t="shared" si="15"/>
        <v>-6.330935251798564E-2</v>
      </c>
      <c r="AX28" s="16">
        <f t="shared" si="1"/>
        <v>-4.4000000000000039E-2</v>
      </c>
      <c r="AZ28" s="61"/>
      <c r="BA28" s="61"/>
      <c r="BB28" s="61"/>
      <c r="BC28" s="61"/>
      <c r="BD28" s="61"/>
      <c r="BH28" s="1" t="s">
        <v>73</v>
      </c>
      <c r="BI28" s="29">
        <v>0.20200000000000001</v>
      </c>
      <c r="BJ28" s="29">
        <v>0.187</v>
      </c>
      <c r="BK28" s="50">
        <f t="shared" si="16"/>
        <v>-7.4257425742574323E-2</v>
      </c>
      <c r="BL28" s="16">
        <f t="shared" si="2"/>
        <v>-1.5000000000000013E-2</v>
      </c>
      <c r="BV28" s="1" t="s">
        <v>73</v>
      </c>
      <c r="BW28" s="29">
        <v>2.4980000000000002</v>
      </c>
      <c r="BX28" s="29">
        <v>2.1710000000000003</v>
      </c>
      <c r="BY28" s="50">
        <f t="shared" si="13"/>
        <v>-0.13090472377902318</v>
      </c>
      <c r="BZ28" s="16">
        <f t="shared" si="3"/>
        <v>-0.32699999999999996</v>
      </c>
      <c r="CJ28" s="1" t="s">
        <v>82</v>
      </c>
      <c r="CK28" s="29">
        <v>1.7141999999999999</v>
      </c>
      <c r="CL28" s="29">
        <v>1.3582000000000001</v>
      </c>
      <c r="CM28" s="50">
        <f t="shared" si="14"/>
        <v>-0.20767705051919261</v>
      </c>
      <c r="CN28" s="16">
        <f t="shared" si="5"/>
        <v>-0.35599999999999987</v>
      </c>
      <c r="CX28" s="1" t="s">
        <v>105</v>
      </c>
      <c r="CY28" s="29">
        <v>1.88069</v>
      </c>
      <c r="CZ28" s="29">
        <v>1.9039899999999998</v>
      </c>
      <c r="DA28" s="50">
        <f t="shared" si="6"/>
        <v>1.2389069969000577E-2</v>
      </c>
      <c r="DB28" s="16">
        <f t="shared" si="7"/>
        <v>2.3299999999999876E-2</v>
      </c>
      <c r="DE28" s="100"/>
      <c r="DL28" s="1" t="s">
        <v>89</v>
      </c>
      <c r="DM28" s="29">
        <v>933.90884000000005</v>
      </c>
      <c r="DN28" s="29">
        <v>560.85370999999998</v>
      </c>
      <c r="DO28" s="50">
        <f t="shared" si="8"/>
        <v>-0.3994556149613061</v>
      </c>
      <c r="DP28" s="16">
        <f t="shared" si="9"/>
        <v>-373.05513000000008</v>
      </c>
    </row>
    <row r="29" spans="2:120">
      <c r="B29">
        <v>24</v>
      </c>
      <c r="C29" s="2" t="s">
        <v>75</v>
      </c>
      <c r="D29" s="17">
        <v>0.433</v>
      </c>
      <c r="E29" s="17">
        <v>0.41799999999999998</v>
      </c>
      <c r="F29" s="17">
        <v>0.24299999999999999</v>
      </c>
      <c r="G29" s="17">
        <v>0.28299999999999997</v>
      </c>
      <c r="H29" s="17">
        <v>0.16300000000000001</v>
      </c>
      <c r="I29" s="17">
        <v>0.17</v>
      </c>
      <c r="J29" s="17">
        <v>0.192</v>
      </c>
      <c r="K29" s="17">
        <v>0.215</v>
      </c>
      <c r="L29" s="17">
        <v>0.251</v>
      </c>
      <c r="M29" s="17">
        <v>0.16300000000000001</v>
      </c>
      <c r="N29" s="17">
        <v>0.11899999999999999</v>
      </c>
      <c r="O29" s="17">
        <v>0.22</v>
      </c>
      <c r="P29" s="17">
        <v>2.8699999999999992</v>
      </c>
      <c r="Q29" s="20">
        <v>22</v>
      </c>
      <c r="R29" s="2" t="s">
        <v>158</v>
      </c>
      <c r="S29" s="17">
        <v>1.00315</v>
      </c>
      <c r="T29" s="17">
        <v>1.07023</v>
      </c>
      <c r="U29" s="37">
        <f t="shared" si="10"/>
        <v>6.6869361511239678E-2</v>
      </c>
      <c r="V29" s="16">
        <f t="shared" si="11"/>
        <v>6.7080000000000028E-2</v>
      </c>
      <c r="AF29" s="52" t="s">
        <v>77</v>
      </c>
      <c r="AG29" s="29">
        <v>0.82298999999999989</v>
      </c>
      <c r="AH29" s="29">
        <v>0.71410000000000007</v>
      </c>
      <c r="AI29" s="50">
        <v>-0.13231023463225533</v>
      </c>
      <c r="AJ29">
        <v>-0.10888999999999982</v>
      </c>
      <c r="AK29" s="20"/>
      <c r="AT29" s="59" t="s">
        <v>66</v>
      </c>
      <c r="AU29" s="60">
        <v>0.42200000000000004</v>
      </c>
      <c r="AV29" s="60">
        <v>0.307</v>
      </c>
      <c r="AW29" s="50">
        <f t="shared" si="15"/>
        <v>-0.27251184834123232</v>
      </c>
      <c r="AX29" s="16">
        <f t="shared" si="1"/>
        <v>-0.11500000000000005</v>
      </c>
      <c r="AZ29" s="61"/>
      <c r="BA29" s="61"/>
      <c r="BB29" s="61"/>
      <c r="BC29" s="61"/>
      <c r="BD29" s="61"/>
      <c r="BH29" s="1" t="s">
        <v>158</v>
      </c>
      <c r="BI29" s="29">
        <v>0.92418</v>
      </c>
      <c r="BJ29" s="29">
        <v>0.872</v>
      </c>
      <c r="BK29" s="50">
        <f t="shared" si="16"/>
        <v>-5.6460862602523365E-2</v>
      </c>
      <c r="BL29" s="16">
        <f t="shared" si="2"/>
        <v>-5.2180000000000004E-2</v>
      </c>
      <c r="BV29" s="1" t="s">
        <v>158</v>
      </c>
      <c r="BW29" s="29">
        <v>1.9969999999999999</v>
      </c>
      <c r="BX29" s="29">
        <v>1.625</v>
      </c>
      <c r="BY29" s="50">
        <f t="shared" si="13"/>
        <v>-0.18627941912869295</v>
      </c>
      <c r="BZ29" s="16">
        <f t="shared" si="3"/>
        <v>-0.37199999999999989</v>
      </c>
      <c r="CJ29" s="1" t="s">
        <v>80</v>
      </c>
      <c r="CK29" s="29">
        <v>0.97099999999999997</v>
      </c>
      <c r="CL29" s="29">
        <v>0.59800000000000009</v>
      </c>
      <c r="CM29" s="50">
        <f t="shared" si="14"/>
        <v>-0.38414006179196691</v>
      </c>
      <c r="CN29" s="16">
        <f t="shared" si="5"/>
        <v>-0.37299999999999989</v>
      </c>
      <c r="CX29" s="1" t="s">
        <v>80</v>
      </c>
      <c r="CY29" s="29">
        <v>0.88500000000000001</v>
      </c>
      <c r="CZ29" s="29">
        <v>0.872</v>
      </c>
      <c r="DA29" s="50">
        <f t="shared" si="6"/>
        <v>-1.4689265536723228E-2</v>
      </c>
      <c r="DB29" s="16">
        <f t="shared" si="7"/>
        <v>-1.3000000000000012E-2</v>
      </c>
      <c r="DE29" s="100"/>
      <c r="DL29" s="1" t="s">
        <v>82</v>
      </c>
      <c r="DM29" s="29">
        <v>1.528</v>
      </c>
      <c r="DN29" s="29">
        <v>1.772</v>
      </c>
      <c r="DO29" s="50">
        <f t="shared" si="8"/>
        <v>0.15968586387434547</v>
      </c>
      <c r="DP29" s="16">
        <f t="shared" si="9"/>
        <v>0.24399999999999999</v>
      </c>
    </row>
    <row r="30" spans="2:120">
      <c r="B30">
        <v>22</v>
      </c>
      <c r="C30" s="2" t="s">
        <v>71</v>
      </c>
      <c r="D30" s="17">
        <v>1.67E-3</v>
      </c>
      <c r="E30" s="17">
        <v>2.1099999999999999E-3</v>
      </c>
      <c r="F30" s="17">
        <v>3.4299999999999999E-3</v>
      </c>
      <c r="G30" s="17">
        <v>0.34</v>
      </c>
      <c r="H30" s="17">
        <v>0.32500000000000001</v>
      </c>
      <c r="I30" s="17">
        <v>0.33500000000000002</v>
      </c>
      <c r="J30" s="17">
        <v>0.26683000000000001</v>
      </c>
      <c r="K30" s="17">
        <v>0.36029</v>
      </c>
      <c r="L30" s="17">
        <v>0.33500000000000002</v>
      </c>
      <c r="M30" s="17">
        <v>0.4</v>
      </c>
      <c r="N30" s="17">
        <v>0.25377</v>
      </c>
      <c r="O30" s="17">
        <v>2.1099999999999999E-3</v>
      </c>
      <c r="P30" s="17">
        <v>2.62521</v>
      </c>
      <c r="Q30" s="20">
        <v>23</v>
      </c>
      <c r="R30" s="2" t="s">
        <v>75</v>
      </c>
      <c r="S30" s="17">
        <v>0.88900000000000001</v>
      </c>
      <c r="T30" s="17">
        <v>1.006</v>
      </c>
      <c r="U30" s="37">
        <f t="shared" si="10"/>
        <v>0.13160854893138363</v>
      </c>
      <c r="V30" s="16">
        <f t="shared" si="11"/>
        <v>0.11699999999999999</v>
      </c>
      <c r="AF30" s="52" t="s">
        <v>75</v>
      </c>
      <c r="AG30" s="29">
        <v>0.67700000000000005</v>
      </c>
      <c r="AH30" s="29">
        <v>0.53800000000000003</v>
      </c>
      <c r="AI30" s="50">
        <v>-0.20531757754800595</v>
      </c>
      <c r="AJ30">
        <v>-0.13900000000000001</v>
      </c>
      <c r="AK30" s="20"/>
      <c r="AT30" s="59" t="s">
        <v>77</v>
      </c>
      <c r="AU30" s="60">
        <v>0.74295999999999995</v>
      </c>
      <c r="AV30" s="60">
        <v>0.51983000000000001</v>
      </c>
      <c r="AW30" s="50">
        <f t="shared" si="15"/>
        <v>-0.30032572413050496</v>
      </c>
      <c r="AX30" s="16">
        <f t="shared" si="1"/>
        <v>-0.22312999999999994</v>
      </c>
      <c r="AZ30" s="61"/>
      <c r="BA30" s="61"/>
      <c r="BB30" s="61"/>
      <c r="BC30" s="61"/>
      <c r="BD30" s="61"/>
      <c r="BH30" s="1" t="s">
        <v>75</v>
      </c>
      <c r="BI30" s="29">
        <v>0.90700000000000003</v>
      </c>
      <c r="BJ30" s="29">
        <v>0.80999999999999994</v>
      </c>
      <c r="BK30" s="50">
        <f t="shared" si="16"/>
        <v>-0.10694597574421183</v>
      </c>
      <c r="BL30" s="16">
        <f t="shared" si="2"/>
        <v>-9.7000000000000086E-2</v>
      </c>
      <c r="BV30" s="1" t="s">
        <v>75</v>
      </c>
      <c r="BW30" s="29">
        <v>1.9922300000000002</v>
      </c>
      <c r="BX30" s="29">
        <v>1.2690300000000001</v>
      </c>
      <c r="BY30" s="50">
        <f t="shared" si="13"/>
        <v>-0.36301029499605975</v>
      </c>
      <c r="BZ30" s="16">
        <f t="shared" si="3"/>
        <v>-0.72320000000000007</v>
      </c>
      <c r="CJ30" s="1" t="s">
        <v>105</v>
      </c>
      <c r="CK30" s="29">
        <v>3.3719999999999999</v>
      </c>
      <c r="CL30" s="29">
        <v>2.2889999999999997</v>
      </c>
      <c r="CM30" s="50">
        <f t="shared" si="14"/>
        <v>-0.32117437722419939</v>
      </c>
      <c r="CN30" s="16">
        <f t="shared" si="5"/>
        <v>-1.0830000000000002</v>
      </c>
      <c r="CX30" s="1" t="s">
        <v>82</v>
      </c>
      <c r="CY30" s="29">
        <v>2.5339999999999998</v>
      </c>
      <c r="CZ30" s="29">
        <v>2.0070000000000001</v>
      </c>
      <c r="DA30" s="50">
        <f t="shared" si="6"/>
        <v>-0.20797158642462499</v>
      </c>
      <c r="DB30" s="16">
        <f t="shared" si="7"/>
        <v>-0.52699999999999969</v>
      </c>
      <c r="DE30" s="100"/>
      <c r="DL30" s="1" t="s">
        <v>153</v>
      </c>
      <c r="DM30" s="29">
        <v>59.724999999999994</v>
      </c>
      <c r="DN30" s="29">
        <v>59.426590000000004</v>
      </c>
      <c r="DO30" s="50">
        <f t="shared" si="8"/>
        <v>-4.9964001674338565E-3</v>
      </c>
      <c r="DP30" s="16">
        <f t="shared" si="9"/>
        <v>-0.29840999999998985</v>
      </c>
    </row>
    <row r="31" spans="2:120">
      <c r="B31">
        <v>25</v>
      </c>
      <c r="C31" s="2" t="s">
        <v>78</v>
      </c>
      <c r="D31" s="17">
        <v>0.311</v>
      </c>
      <c r="E31" s="17">
        <v>0.185</v>
      </c>
      <c r="F31" s="17">
        <v>0.17499999999999999</v>
      </c>
      <c r="G31" s="17">
        <v>0.17499999999999999</v>
      </c>
      <c r="H31" s="17">
        <v>0.26</v>
      </c>
      <c r="I31" s="17">
        <v>9.8000000000000004E-2</v>
      </c>
      <c r="J31" s="17">
        <v>0.129</v>
      </c>
      <c r="K31" s="17">
        <v>0.105</v>
      </c>
      <c r="L31" s="17">
        <v>0.13100000000000001</v>
      </c>
      <c r="M31" s="17">
        <v>0.32100000000000001</v>
      </c>
      <c r="N31" s="17">
        <v>0.19</v>
      </c>
      <c r="O31" s="17">
        <v>0.33300000000000002</v>
      </c>
      <c r="P31" s="17">
        <v>2.4130000000000003</v>
      </c>
      <c r="Q31" s="20">
        <v>24</v>
      </c>
      <c r="R31" s="2" t="s">
        <v>72</v>
      </c>
      <c r="S31" s="17">
        <v>0.52100000000000002</v>
      </c>
      <c r="T31" s="17">
        <v>0.27100000000000002</v>
      </c>
      <c r="U31" s="37">
        <f t="shared" si="10"/>
        <v>-0.47984644913627639</v>
      </c>
      <c r="V31" s="16">
        <f t="shared" si="11"/>
        <v>-0.25</v>
      </c>
      <c r="AF31" s="52" t="s">
        <v>66</v>
      </c>
      <c r="AG31" s="29">
        <v>0.45299999999999996</v>
      </c>
      <c r="AH31" s="29">
        <v>0.30499999999999999</v>
      </c>
      <c r="AI31" s="50">
        <v>-0.32671081677704195</v>
      </c>
      <c r="AJ31">
        <v>-0.14799999999999996</v>
      </c>
      <c r="AK31" s="20"/>
      <c r="AT31" s="59" t="s">
        <v>80</v>
      </c>
      <c r="AU31" s="60">
        <v>1.137</v>
      </c>
      <c r="AV31" s="60">
        <v>0.88500000000000001</v>
      </c>
      <c r="AW31" s="50">
        <f t="shared" si="15"/>
        <v>-0.22163588390501321</v>
      </c>
      <c r="AX31" s="16">
        <f t="shared" si="1"/>
        <v>-0.252</v>
      </c>
      <c r="AZ31" s="61"/>
      <c r="BA31" s="61"/>
      <c r="BB31" s="61"/>
      <c r="BC31" s="61"/>
      <c r="BD31" s="61"/>
      <c r="BH31" s="1" t="s">
        <v>77</v>
      </c>
      <c r="BI31" s="29">
        <v>1.2048099999999999</v>
      </c>
      <c r="BJ31" s="29">
        <v>0.93796999999999997</v>
      </c>
      <c r="BK31" s="50">
        <f t="shared" si="16"/>
        <v>-0.22147890538757142</v>
      </c>
      <c r="BL31" s="16">
        <f t="shared" si="2"/>
        <v>-0.26683999999999997</v>
      </c>
      <c r="BV31" s="1" t="s">
        <v>77</v>
      </c>
      <c r="BW31" s="29">
        <v>105.04599999999999</v>
      </c>
      <c r="BX31" s="29">
        <v>102.815</v>
      </c>
      <c r="BY31" s="50">
        <f t="shared" si="13"/>
        <v>-2.1238314643108658E-2</v>
      </c>
      <c r="BZ31" s="16">
        <f t="shared" si="3"/>
        <v>-2.2309999999999945</v>
      </c>
      <c r="CJ31" s="1" t="s">
        <v>68</v>
      </c>
      <c r="CK31" s="29">
        <v>201.63466999999997</v>
      </c>
      <c r="CL31" s="29">
        <v>199.935</v>
      </c>
      <c r="CM31" s="50">
        <f t="shared" si="14"/>
        <v>-8.4294531292657959E-3</v>
      </c>
      <c r="CN31" s="16">
        <f t="shared" si="5"/>
        <v>-1.6996699999999691</v>
      </c>
      <c r="CX31" s="1" t="s">
        <v>94</v>
      </c>
      <c r="CY31" s="29">
        <v>148.786</v>
      </c>
      <c r="CZ31" s="29">
        <v>118.73500000000001</v>
      </c>
      <c r="DA31" s="50">
        <f t="shared" si="6"/>
        <v>-0.20197464815237987</v>
      </c>
      <c r="DB31" s="16">
        <f t="shared" si="7"/>
        <v>-30.050999999999988</v>
      </c>
      <c r="DE31" s="100"/>
      <c r="DL31" s="1" t="s">
        <v>162</v>
      </c>
      <c r="DM31" s="29">
        <v>21.03</v>
      </c>
      <c r="DN31" s="29">
        <v>24.776</v>
      </c>
      <c r="DO31" s="50">
        <f t="shared" si="8"/>
        <v>0.17812648597242031</v>
      </c>
      <c r="DP31" s="16">
        <f t="shared" si="9"/>
        <v>3.7459999999999987</v>
      </c>
    </row>
    <row r="32" spans="2:120">
      <c r="B32">
        <v>27</v>
      </c>
      <c r="C32" s="2" t="s">
        <v>72</v>
      </c>
      <c r="D32" s="17">
        <v>0</v>
      </c>
      <c r="E32" s="17">
        <v>0</v>
      </c>
      <c r="F32" s="17">
        <v>0</v>
      </c>
      <c r="G32" s="17">
        <v>0.23100000000000001</v>
      </c>
      <c r="H32" s="17">
        <v>0.26</v>
      </c>
      <c r="I32" s="17">
        <v>0.27500000000000002</v>
      </c>
      <c r="J32" s="17">
        <v>0.24</v>
      </c>
      <c r="K32" s="17">
        <v>0.20399999999999999</v>
      </c>
      <c r="L32" s="17">
        <v>0.24399999999999999</v>
      </c>
      <c r="M32" s="17">
        <v>0.25900000000000001</v>
      </c>
      <c r="N32" s="17">
        <v>0.23</v>
      </c>
      <c r="O32" s="17">
        <v>0.27200000000000002</v>
      </c>
      <c r="P32" s="17">
        <v>2.2149999999999999</v>
      </c>
      <c r="Q32" s="20">
        <v>25</v>
      </c>
      <c r="R32" s="2" t="s">
        <v>78</v>
      </c>
      <c r="S32" s="17">
        <v>0.66999999999999993</v>
      </c>
      <c r="T32" s="17">
        <v>0.996</v>
      </c>
      <c r="U32" s="37">
        <f t="shared" si="10"/>
        <v>0.48656716417910473</v>
      </c>
      <c r="V32" s="16">
        <f t="shared" si="11"/>
        <v>0.32600000000000007</v>
      </c>
      <c r="AF32" s="52" t="s">
        <v>105</v>
      </c>
      <c r="AG32" s="29">
        <v>1.9025700000000001</v>
      </c>
      <c r="AH32" s="29">
        <v>1.7141999999999999</v>
      </c>
      <c r="AI32" s="50">
        <v>-9.900818366735531E-2</v>
      </c>
      <c r="AJ32">
        <v>-0.18837000000000015</v>
      </c>
      <c r="AK32" s="20"/>
      <c r="AT32" s="59" t="s">
        <v>153</v>
      </c>
      <c r="AU32" s="60">
        <v>63.077000000000005</v>
      </c>
      <c r="AV32" s="60">
        <v>62.781999999999996</v>
      </c>
      <c r="AW32" s="50">
        <f t="shared" si="15"/>
        <v>-4.6768235648494416E-3</v>
      </c>
      <c r="AX32" s="16">
        <f t="shared" si="1"/>
        <v>-0.29500000000000881</v>
      </c>
      <c r="AZ32" s="61"/>
      <c r="BA32" s="61"/>
      <c r="BB32" s="61"/>
      <c r="BC32" s="61"/>
      <c r="BD32" s="61"/>
      <c r="BH32" s="1" t="s">
        <v>76</v>
      </c>
      <c r="BI32" s="29">
        <v>1.177</v>
      </c>
      <c r="BJ32" s="29">
        <v>0.71399999999999997</v>
      </c>
      <c r="BK32" s="50">
        <f t="shared" si="16"/>
        <v>-0.39337298215802896</v>
      </c>
      <c r="BL32" s="16">
        <f t="shared" si="2"/>
        <v>-0.46300000000000008</v>
      </c>
      <c r="BV32" s="1" t="s">
        <v>76</v>
      </c>
      <c r="BW32" s="29">
        <v>17.712</v>
      </c>
      <c r="BX32" s="29">
        <v>15.052</v>
      </c>
      <c r="BY32" s="50">
        <f t="shared" si="13"/>
        <v>-0.15018066847335143</v>
      </c>
      <c r="BZ32" s="16">
        <f t="shared" si="3"/>
        <v>-2.66</v>
      </c>
      <c r="CJ32" s="1" t="s">
        <v>81</v>
      </c>
      <c r="CK32" s="29">
        <v>361.702</v>
      </c>
      <c r="CL32" s="29">
        <v>357.721</v>
      </c>
      <c r="CM32" s="50">
        <f t="shared" si="14"/>
        <v>-1.1006298002222858E-2</v>
      </c>
      <c r="CN32" s="16">
        <f t="shared" si="5"/>
        <v>-3.9809999999999945</v>
      </c>
      <c r="CX32" s="1" t="s">
        <v>92</v>
      </c>
      <c r="CY32" s="29">
        <v>276.54000000000002</v>
      </c>
      <c r="CZ32" s="29">
        <v>280.36099999999999</v>
      </c>
      <c r="DA32" s="50">
        <f t="shared" si="6"/>
        <v>1.3817169306429289E-2</v>
      </c>
      <c r="DB32" s="16">
        <f t="shared" si="7"/>
        <v>3.8209999999999695</v>
      </c>
      <c r="DE32" s="100"/>
      <c r="DL32" s="1" t="s">
        <v>67</v>
      </c>
      <c r="DM32" s="29">
        <v>9.8490599999999997</v>
      </c>
      <c r="DN32" s="29">
        <v>3.9094300000000004</v>
      </c>
      <c r="DO32" s="50">
        <f t="shared" si="8"/>
        <v>-0.60306567327237315</v>
      </c>
      <c r="DP32" s="16">
        <f t="shared" si="9"/>
        <v>-5.9396299999999993</v>
      </c>
    </row>
    <row r="33" spans="2:132">
      <c r="B33">
        <v>28</v>
      </c>
      <c r="C33" s="2" t="s">
        <v>74</v>
      </c>
      <c r="D33" s="17">
        <v>0.20599999999999999</v>
      </c>
      <c r="E33" s="17">
        <v>0.23699999999999999</v>
      </c>
      <c r="F33" s="17">
        <v>0.27</v>
      </c>
      <c r="G33" s="17">
        <v>0.13800000000000001</v>
      </c>
      <c r="H33" s="17">
        <v>2.8000000000000001E-2</v>
      </c>
      <c r="I33" s="17">
        <v>0.18903</v>
      </c>
      <c r="J33" s="17">
        <v>0.10434</v>
      </c>
      <c r="K33" s="17">
        <v>0.17100000000000001</v>
      </c>
      <c r="L33" s="17">
        <v>2.9000000000000001E-2</v>
      </c>
      <c r="M33" s="17">
        <v>6.0000000000000001E-3</v>
      </c>
      <c r="N33" s="17">
        <v>6.0000000000000001E-3</v>
      </c>
      <c r="O33" s="17">
        <v>0.221</v>
      </c>
      <c r="P33" s="17">
        <v>1.60537</v>
      </c>
      <c r="Q33" s="20">
        <v>26</v>
      </c>
      <c r="R33" s="2" t="s">
        <v>73</v>
      </c>
      <c r="S33" s="17">
        <v>0.44999999999999996</v>
      </c>
      <c r="T33" s="17">
        <v>0.44199999999999995</v>
      </c>
      <c r="U33" s="37">
        <f t="shared" si="10"/>
        <v>-1.7777777777777781E-2</v>
      </c>
      <c r="V33" s="16">
        <f t="shared" si="11"/>
        <v>-8.0000000000000071E-3</v>
      </c>
      <c r="AF33" s="52" t="s">
        <v>156</v>
      </c>
      <c r="AG33" s="29">
        <v>17.436</v>
      </c>
      <c r="AH33" s="29">
        <v>16.045999999999999</v>
      </c>
      <c r="AI33" s="50">
        <v>-7.9720119293415936E-2</v>
      </c>
      <c r="AJ33">
        <v>-1.3900000000000006</v>
      </c>
      <c r="AK33" s="20"/>
      <c r="AT33" s="59" t="s">
        <v>76</v>
      </c>
      <c r="AU33" s="60">
        <v>0.42442999999999997</v>
      </c>
      <c r="AV33" s="60">
        <v>8.1850000000000006E-2</v>
      </c>
      <c r="AW33" s="50">
        <f t="shared" si="15"/>
        <v>-0.80715312301203967</v>
      </c>
      <c r="AX33" s="16">
        <f t="shared" si="1"/>
        <v>-0.34258</v>
      </c>
      <c r="AZ33" s="61"/>
      <c r="BA33" s="61"/>
      <c r="BB33" s="61"/>
      <c r="BC33" s="61"/>
      <c r="BD33" s="61"/>
      <c r="BH33" s="1" t="s">
        <v>80</v>
      </c>
      <c r="BI33" s="29">
        <v>1.873</v>
      </c>
      <c r="BJ33" s="29">
        <v>1.397</v>
      </c>
      <c r="BK33" s="50">
        <f t="shared" si="16"/>
        <v>-0.25413774693005875</v>
      </c>
      <c r="BL33" s="16">
        <f t="shared" si="2"/>
        <v>-0.47599999999999998</v>
      </c>
      <c r="BV33" s="1" t="s">
        <v>80</v>
      </c>
      <c r="BW33" s="29">
        <v>39.156000000000006</v>
      </c>
      <c r="BX33" s="29">
        <v>28.216000000000001</v>
      </c>
      <c r="BY33" s="50">
        <f t="shared" si="13"/>
        <v>-0.27939523955460221</v>
      </c>
      <c r="BZ33" s="16">
        <f t="shared" si="3"/>
        <v>-10.940000000000005</v>
      </c>
      <c r="CJ33" s="1" t="s">
        <v>162</v>
      </c>
      <c r="CK33" s="29">
        <v>15.785780000000001</v>
      </c>
      <c r="CL33" s="29">
        <v>11.349270000000001</v>
      </c>
      <c r="CM33" s="50">
        <f t="shared" si="14"/>
        <v>-0.28104471239305251</v>
      </c>
      <c r="CN33" s="16">
        <f t="shared" si="5"/>
        <v>-4.4365100000000002</v>
      </c>
      <c r="CX33" s="1" t="s">
        <v>155</v>
      </c>
      <c r="CY33" s="29">
        <v>27.829899999999999</v>
      </c>
      <c r="CZ33" s="29">
        <v>18.5943</v>
      </c>
      <c r="DA33" s="50">
        <f t="shared" si="6"/>
        <v>-0.33185889996011475</v>
      </c>
      <c r="DB33" s="16">
        <f t="shared" si="7"/>
        <v>-9.235599999999998</v>
      </c>
      <c r="DE33" s="100"/>
      <c r="DL33" s="1" t="s">
        <v>155</v>
      </c>
      <c r="DM33" s="29">
        <v>28.59543</v>
      </c>
      <c r="DN33" s="29">
        <v>10.53275</v>
      </c>
      <c r="DO33" s="50">
        <f t="shared" si="8"/>
        <v>-0.63166317135290506</v>
      </c>
      <c r="DP33" s="16">
        <f t="shared" si="9"/>
        <v>-18.06268</v>
      </c>
    </row>
    <row r="34" spans="2:132">
      <c r="B34">
        <v>29</v>
      </c>
      <c r="C34" s="2" t="s">
        <v>66</v>
      </c>
      <c r="D34" s="17">
        <v>0.154</v>
      </c>
      <c r="E34" s="17">
        <v>0</v>
      </c>
      <c r="F34" s="17">
        <v>0</v>
      </c>
      <c r="G34" s="17">
        <v>0.14299999999999999</v>
      </c>
      <c r="H34" s="17">
        <v>0.14860000000000001</v>
      </c>
      <c r="I34" s="17">
        <v>0.14960000000000001</v>
      </c>
      <c r="J34" s="17">
        <v>0.14000000000000001</v>
      </c>
      <c r="K34" s="17">
        <v>0.10926</v>
      </c>
      <c r="L34" s="17">
        <v>0.13400000000000001</v>
      </c>
      <c r="M34" s="17">
        <v>0.14199999999999999</v>
      </c>
      <c r="N34" s="17">
        <v>0.17383999999999999</v>
      </c>
      <c r="O34" s="17">
        <v>0.13500000000000001</v>
      </c>
      <c r="P34" s="17">
        <v>1.4293</v>
      </c>
      <c r="Q34" s="20">
        <v>27</v>
      </c>
      <c r="R34" s="2" t="s">
        <v>76</v>
      </c>
      <c r="S34" s="17">
        <v>0.52789999999999992</v>
      </c>
      <c r="T34" s="17">
        <v>0.45500000000000002</v>
      </c>
      <c r="U34" s="37">
        <f t="shared" si="10"/>
        <v>-0.13809433604849386</v>
      </c>
      <c r="V34" s="16">
        <f t="shared" si="11"/>
        <v>-7.2899999999999909E-2</v>
      </c>
      <c r="AF34" s="52" t="s">
        <v>153</v>
      </c>
      <c r="AG34" s="29">
        <v>65.856999999999999</v>
      </c>
      <c r="AH34" s="29">
        <v>62.911000000000001</v>
      </c>
      <c r="AI34" s="50">
        <v>-4.4733285755500507E-2</v>
      </c>
      <c r="AJ34">
        <v>-2.945999999999998</v>
      </c>
      <c r="AK34" s="20"/>
      <c r="AT34" s="59" t="s">
        <v>94</v>
      </c>
      <c r="AU34" s="60">
        <v>153.08715000000001</v>
      </c>
      <c r="AV34" s="60">
        <v>148.786</v>
      </c>
      <c r="AW34" s="50">
        <f t="shared" si="15"/>
        <v>-2.809608775132344E-2</v>
      </c>
      <c r="AX34" s="16">
        <f t="shared" si="1"/>
        <v>-4.3011500000000069</v>
      </c>
      <c r="AZ34" s="61"/>
      <c r="BA34" s="61"/>
      <c r="BB34" s="61"/>
      <c r="BC34" s="61"/>
      <c r="BD34" s="61"/>
      <c r="BH34" s="1" t="s">
        <v>82</v>
      </c>
      <c r="BI34" s="29">
        <v>2.0419999999999998</v>
      </c>
      <c r="BJ34" s="29">
        <v>1.528</v>
      </c>
      <c r="BK34" s="50">
        <f t="shared" si="16"/>
        <v>-0.25171400587659154</v>
      </c>
      <c r="BL34" s="16">
        <f t="shared" si="2"/>
        <v>-0.51399999999999979</v>
      </c>
      <c r="BV34" s="1" t="s">
        <v>82</v>
      </c>
      <c r="BW34" s="29">
        <v>49.99859</v>
      </c>
      <c r="BX34" s="29">
        <v>38.625420000000005</v>
      </c>
      <c r="BY34" s="50">
        <f t="shared" si="13"/>
        <v>-0.22746981464877303</v>
      </c>
      <c r="BZ34" s="16">
        <f t="shared" si="3"/>
        <v>-11.373169999999995</v>
      </c>
      <c r="CJ34" s="1" t="s">
        <v>67</v>
      </c>
      <c r="CK34" s="29">
        <v>137.78100000000001</v>
      </c>
      <c r="CL34" s="29">
        <v>132.92500000000001</v>
      </c>
      <c r="CM34" s="50">
        <f t="shared" si="14"/>
        <v>-3.5244337027601769E-2</v>
      </c>
      <c r="CN34" s="16">
        <f t="shared" si="5"/>
        <v>-4.8559999999999945</v>
      </c>
      <c r="CX34" s="1" t="s">
        <v>68</v>
      </c>
      <c r="CY34" s="29">
        <v>88.807999999999993</v>
      </c>
      <c r="CZ34" s="29">
        <v>64.415999999999997</v>
      </c>
      <c r="DA34" s="50">
        <f t="shared" si="6"/>
        <v>-0.27465994054589671</v>
      </c>
      <c r="DB34" s="16">
        <f t="shared" si="7"/>
        <v>-24.391999999999996</v>
      </c>
      <c r="DE34" s="100"/>
      <c r="DL34" s="1" t="s">
        <v>81</v>
      </c>
      <c r="DM34" s="29">
        <v>15.487000000000002</v>
      </c>
      <c r="DN34" s="29">
        <v>6.8970000000000002</v>
      </c>
      <c r="DO34" s="50">
        <f t="shared" si="8"/>
        <v>-0.55465874604507004</v>
      </c>
      <c r="DP34" s="16">
        <f t="shared" si="9"/>
        <v>-8.5900000000000016</v>
      </c>
    </row>
    <row r="35" spans="2:132">
      <c r="B35">
        <v>30</v>
      </c>
      <c r="C35" s="2" t="s">
        <v>73</v>
      </c>
      <c r="D35" s="17">
        <v>0.16300000000000001</v>
      </c>
      <c r="E35" s="17">
        <v>0.155</v>
      </c>
      <c r="F35" s="17">
        <v>0.154</v>
      </c>
      <c r="G35" s="17">
        <v>0.15</v>
      </c>
      <c r="H35" s="17">
        <v>6.0999999999999999E-2</v>
      </c>
      <c r="I35" s="17">
        <v>3.9E-2</v>
      </c>
      <c r="J35" s="17">
        <v>2.9000000000000001E-2</v>
      </c>
      <c r="K35" s="17">
        <v>4.8000000000000001E-2</v>
      </c>
      <c r="L35" s="17">
        <v>5.3999999999999999E-2</v>
      </c>
      <c r="M35" s="17">
        <v>2.7E-2</v>
      </c>
      <c r="N35" s="17">
        <v>6.7000000000000004E-2</v>
      </c>
      <c r="O35" s="17">
        <v>0.151</v>
      </c>
      <c r="P35" s="17">
        <v>1.0980000000000001</v>
      </c>
      <c r="Q35" s="20">
        <v>28</v>
      </c>
      <c r="R35" s="2" t="s">
        <v>74</v>
      </c>
      <c r="S35" s="17">
        <v>0.53800000000000003</v>
      </c>
      <c r="T35" s="17">
        <v>0.26500000000000001</v>
      </c>
      <c r="U35" s="37">
        <f t="shared" si="10"/>
        <v>-0.50743494423791824</v>
      </c>
      <c r="V35" s="16">
        <f t="shared" si="11"/>
        <v>-0.27300000000000002</v>
      </c>
      <c r="AF35" s="52" t="s">
        <v>118</v>
      </c>
      <c r="AG35" s="29">
        <v>23.667000000000002</v>
      </c>
      <c r="AH35" s="29">
        <v>18.907</v>
      </c>
      <c r="AI35" s="50">
        <v>-0.20112392783200239</v>
      </c>
      <c r="AJ35">
        <v>-4.7600000000000016</v>
      </c>
      <c r="AK35" s="20"/>
      <c r="AT35" s="59" t="s">
        <v>92</v>
      </c>
      <c r="AU35" s="60">
        <v>281.62899999999996</v>
      </c>
      <c r="AV35" s="60">
        <v>276.54000000000002</v>
      </c>
      <c r="AW35" s="50">
        <f t="shared" si="15"/>
        <v>-1.8069872065731629E-2</v>
      </c>
      <c r="AX35" s="16">
        <f t="shared" si="1"/>
        <v>-5.0889999999999418</v>
      </c>
      <c r="AZ35" s="61"/>
      <c r="BA35" s="61"/>
      <c r="BB35" s="61"/>
      <c r="BC35" s="61"/>
      <c r="BD35" s="61"/>
      <c r="BH35" s="1" t="s">
        <v>153</v>
      </c>
      <c r="BI35" s="29">
        <v>63.311</v>
      </c>
      <c r="BJ35" s="29">
        <v>59.724999999999994</v>
      </c>
      <c r="BK35" s="50">
        <f t="shared" si="16"/>
        <v>-5.6641026046026832E-2</v>
      </c>
      <c r="BL35" s="16">
        <f t="shared" si="2"/>
        <v>-3.5860000000000056</v>
      </c>
      <c r="BV35" s="1" t="s">
        <v>153</v>
      </c>
      <c r="BW35" s="29">
        <v>308.60599999999999</v>
      </c>
      <c r="BX35" s="29">
        <v>274.36700000000002</v>
      </c>
      <c r="BY35" s="50">
        <f t="shared" si="13"/>
        <v>-0.11094729201635734</v>
      </c>
      <c r="BZ35" s="16">
        <f t="shared" si="3"/>
        <v>-34.238999999999976</v>
      </c>
      <c r="CJ35" s="1" t="s">
        <v>92</v>
      </c>
      <c r="CK35" s="29">
        <v>77.463160000000002</v>
      </c>
      <c r="CL35" s="29">
        <v>70.171790000000001</v>
      </c>
      <c r="CM35" s="50">
        <f t="shared" si="14"/>
        <v>-9.4126937243458664E-2</v>
      </c>
      <c r="CN35" s="16">
        <f t="shared" si="5"/>
        <v>-7.2913700000000006</v>
      </c>
      <c r="CX35" s="1" t="s">
        <v>67</v>
      </c>
      <c r="CY35" s="29">
        <v>56.965310000000002</v>
      </c>
      <c r="CZ35" s="29">
        <v>47.914239999999999</v>
      </c>
      <c r="DA35" s="50">
        <f t="shared" si="6"/>
        <v>-0.15888740006856805</v>
      </c>
      <c r="DB35" s="16">
        <f t="shared" si="7"/>
        <v>-9.0510700000000028</v>
      </c>
      <c r="DE35" s="100"/>
      <c r="DL35" s="1" t="s">
        <v>163</v>
      </c>
      <c r="DM35" s="29">
        <v>22.993000000000002</v>
      </c>
      <c r="DN35" s="29">
        <v>11.823</v>
      </c>
      <c r="DO35" s="50">
        <f t="shared" si="8"/>
        <v>-0.48580002609489847</v>
      </c>
      <c r="DP35" s="16">
        <f t="shared" si="9"/>
        <v>-11.170000000000002</v>
      </c>
    </row>
    <row r="36" spans="2:132">
      <c r="B36">
        <v>31</v>
      </c>
      <c r="C36" s="2" t="s">
        <v>159</v>
      </c>
      <c r="D36" s="17">
        <v>4.4999999999999998E-2</v>
      </c>
      <c r="E36" s="17">
        <v>4.4999999999999998E-2</v>
      </c>
      <c r="F36" s="17">
        <v>4.4999999999999998E-2</v>
      </c>
      <c r="G36" s="17">
        <v>4.4999999999999998E-2</v>
      </c>
      <c r="H36" s="17">
        <v>4.4999999999999998E-2</v>
      </c>
      <c r="I36" s="17">
        <v>4.4999999999999998E-2</v>
      </c>
      <c r="J36" s="17">
        <v>4.4999999999999998E-2</v>
      </c>
      <c r="K36" s="17">
        <v>4.4999999999999998E-2</v>
      </c>
      <c r="L36" s="17">
        <v>4.4999999999999998E-2</v>
      </c>
      <c r="M36" s="17">
        <v>4.4999999999999998E-2</v>
      </c>
      <c r="N36" s="17">
        <v>4.4999999999999998E-2</v>
      </c>
      <c r="O36" s="17">
        <v>4.4999999999999998E-2</v>
      </c>
      <c r="P36" s="17">
        <v>0.53999999999999992</v>
      </c>
      <c r="Q36" s="20">
        <v>29</v>
      </c>
      <c r="R36" s="2" t="s">
        <v>66</v>
      </c>
      <c r="S36" s="17">
        <v>0</v>
      </c>
      <c r="T36" s="17">
        <v>0.14299999999999999</v>
      </c>
      <c r="U36" s="37" t="str">
        <f t="shared" si="10"/>
        <v>-</v>
      </c>
      <c r="V36" s="16">
        <f t="shared" si="11"/>
        <v>0.14299999999999999</v>
      </c>
      <c r="AF36" s="52" t="s">
        <v>93</v>
      </c>
      <c r="AG36" s="29">
        <v>314.91000000000003</v>
      </c>
      <c r="AH36" s="29">
        <v>296.56</v>
      </c>
      <c r="AI36" s="50">
        <v>-5.8270617001683123E-2</v>
      </c>
      <c r="AJ36">
        <v>-18.350000000000023</v>
      </c>
      <c r="AK36" s="20"/>
      <c r="AT36" s="59" t="s">
        <v>91</v>
      </c>
      <c r="AU36" s="60">
        <v>526.29700000000003</v>
      </c>
      <c r="AV36" s="60">
        <v>513.86599999999999</v>
      </c>
      <c r="AW36" s="50">
        <f t="shared" si="15"/>
        <v>-2.3619743224833178E-2</v>
      </c>
      <c r="AX36" s="16">
        <f t="shared" si="1"/>
        <v>-12.43100000000004</v>
      </c>
      <c r="AZ36" s="61"/>
      <c r="BA36" s="61"/>
      <c r="BB36" s="61"/>
      <c r="BC36" s="61"/>
      <c r="BD36" s="61"/>
      <c r="BH36" s="1" t="s">
        <v>163</v>
      </c>
      <c r="BI36" s="29">
        <v>27.895</v>
      </c>
      <c r="BJ36" s="29">
        <v>22.993000000000002</v>
      </c>
      <c r="BK36" s="50">
        <f t="shared" si="16"/>
        <v>-0.17573041763756936</v>
      </c>
      <c r="BL36" s="16">
        <f t="shared" si="2"/>
        <v>-4.9019999999999975</v>
      </c>
      <c r="BV36" s="1" t="s">
        <v>163</v>
      </c>
      <c r="BW36" s="29">
        <v>38.668999999999997</v>
      </c>
      <c r="BX36" s="29">
        <v>0.99199999999999999</v>
      </c>
      <c r="BY36" s="50">
        <f t="shared" si="13"/>
        <v>-0.97434637564974524</v>
      </c>
      <c r="BZ36" s="16">
        <f t="shared" si="3"/>
        <v>-37.677</v>
      </c>
      <c r="CJ36" s="1" t="s">
        <v>103</v>
      </c>
      <c r="CK36" s="29">
        <v>16.045999999999999</v>
      </c>
      <c r="CL36" s="29">
        <v>7.8629999999999995</v>
      </c>
      <c r="CM36" s="50">
        <f t="shared" si="14"/>
        <v>-0.50997133241929449</v>
      </c>
      <c r="CN36" s="16">
        <f t="shared" si="5"/>
        <v>-8.1829999999999998</v>
      </c>
      <c r="CX36" s="1" t="s">
        <v>81</v>
      </c>
      <c r="CY36" s="29">
        <v>14.538</v>
      </c>
      <c r="CZ36" s="29">
        <v>4.4969999999999999</v>
      </c>
      <c r="DA36" s="50">
        <f t="shared" si="6"/>
        <v>-0.69067271976888156</v>
      </c>
      <c r="DB36" s="16">
        <f t="shared" si="7"/>
        <v>-10.041</v>
      </c>
      <c r="DE36" s="100"/>
      <c r="DL36" s="1" t="s">
        <v>68</v>
      </c>
      <c r="DM36" s="29">
        <v>48.114000000000004</v>
      </c>
      <c r="DN36" s="29">
        <v>26.448</v>
      </c>
      <c r="DO36" s="50">
        <f t="shared" si="8"/>
        <v>-0.45030552437959848</v>
      </c>
      <c r="DP36" s="16">
        <f t="shared" si="9"/>
        <v>-21.666000000000004</v>
      </c>
    </row>
    <row r="37" spans="2:132">
      <c r="B37">
        <v>32</v>
      </c>
      <c r="C37" s="2" t="s">
        <v>65</v>
      </c>
      <c r="D37" s="17">
        <v>6.8000000000000005E-2</v>
      </c>
      <c r="E37" s="17">
        <v>0</v>
      </c>
      <c r="F37" s="17">
        <v>0</v>
      </c>
      <c r="G37" s="17">
        <v>4.1709999999999997E-2</v>
      </c>
      <c r="H37" s="17">
        <v>6.3560000000000005E-2</v>
      </c>
      <c r="I37" s="17">
        <v>4.8520000000000001E-2</v>
      </c>
      <c r="J37" s="17">
        <v>4.9000000000000002E-2</v>
      </c>
      <c r="K37" s="17">
        <v>6.1150000000000003E-2</v>
      </c>
      <c r="L37" s="17">
        <v>6.2869999999999995E-2</v>
      </c>
      <c r="M37" s="17">
        <v>4.5999999999999999E-2</v>
      </c>
      <c r="N37" s="17">
        <v>4.1709999999999997E-2</v>
      </c>
      <c r="O37" s="17">
        <v>2.8000000000000001E-2</v>
      </c>
      <c r="P37" s="17">
        <v>0.51052000000000008</v>
      </c>
      <c r="Q37" s="20">
        <v>30</v>
      </c>
      <c r="R37" s="2" t="s">
        <v>159</v>
      </c>
      <c r="S37" s="17">
        <v>0.13500000000000001</v>
      </c>
      <c r="T37" s="17">
        <v>0.13500000000000001</v>
      </c>
      <c r="U37" s="37">
        <f t="shared" si="10"/>
        <v>0</v>
      </c>
      <c r="V37" s="16">
        <f t="shared" si="11"/>
        <v>0</v>
      </c>
      <c r="AF37" s="52" t="s">
        <v>69</v>
      </c>
      <c r="AG37" s="29">
        <v>1287.8</v>
      </c>
      <c r="AH37" s="29">
        <v>1264.4000000000001</v>
      </c>
      <c r="AI37" s="50">
        <v>-1.8170523373194469E-2</v>
      </c>
      <c r="AJ37">
        <v>-23.399999999999864</v>
      </c>
      <c r="AK37" s="20"/>
      <c r="AT37" s="59" t="s">
        <v>90</v>
      </c>
      <c r="AU37" s="60">
        <v>753.52599999999995</v>
      </c>
      <c r="AV37" s="60">
        <v>735.07600000000002</v>
      </c>
      <c r="AW37" s="50">
        <f t="shared" si="15"/>
        <v>-2.448488837810503E-2</v>
      </c>
      <c r="AX37" s="16">
        <f t="shared" si="1"/>
        <v>-18.449999999999932</v>
      </c>
      <c r="AZ37" s="61"/>
      <c r="BA37" s="61"/>
      <c r="BB37" s="61"/>
      <c r="BC37" s="61"/>
      <c r="BD37" s="61"/>
      <c r="BH37" s="1" t="s">
        <v>162</v>
      </c>
      <c r="BI37" s="29">
        <v>27.167999999999999</v>
      </c>
      <c r="BJ37" s="29">
        <v>21.03</v>
      </c>
      <c r="BK37" s="50">
        <f t="shared" si="16"/>
        <v>-0.22592756183745577</v>
      </c>
      <c r="BL37" s="16">
        <f t="shared" si="2"/>
        <v>-6.1379999999999981</v>
      </c>
      <c r="BV37" s="1" t="s">
        <v>162</v>
      </c>
      <c r="BW37" s="29">
        <v>760.66399999999999</v>
      </c>
      <c r="BX37" s="29">
        <v>720.49699999999996</v>
      </c>
      <c r="BY37" s="50">
        <f t="shared" si="13"/>
        <v>-5.2805180736829938E-2</v>
      </c>
      <c r="BZ37" s="16">
        <f t="shared" si="3"/>
        <v>-40.16700000000003</v>
      </c>
      <c r="CJ37" s="1" t="s">
        <v>90</v>
      </c>
      <c r="CK37" s="29">
        <v>887.73400000000004</v>
      </c>
      <c r="CL37" s="29">
        <v>872.46900000000005</v>
      </c>
      <c r="CM37" s="50">
        <f t="shared" si="14"/>
        <v>-1.7195466209472654E-2</v>
      </c>
      <c r="CN37" s="16">
        <f t="shared" si="5"/>
        <v>-15.264999999999986</v>
      </c>
      <c r="CX37" s="1" t="s">
        <v>91</v>
      </c>
      <c r="CY37" s="29">
        <v>887.73400000000004</v>
      </c>
      <c r="CZ37" s="29">
        <v>518.90091000000007</v>
      </c>
      <c r="DA37" s="50">
        <f t="shared" si="6"/>
        <v>-0.41547703478744757</v>
      </c>
      <c r="DB37" s="16">
        <f t="shared" si="7"/>
        <v>-368.83308999999997</v>
      </c>
      <c r="DE37" s="100"/>
      <c r="DL37" s="1" t="s">
        <v>94</v>
      </c>
      <c r="DM37" s="29">
        <v>46.344000000000001</v>
      </c>
      <c r="DN37" s="29">
        <v>25.497999999999998</v>
      </c>
      <c r="DO37" s="50">
        <f t="shared" si="8"/>
        <v>-0.44981011565682727</v>
      </c>
      <c r="DP37" s="16">
        <f t="shared" si="9"/>
        <v>-20.846000000000004</v>
      </c>
    </row>
    <row r="38" spans="2:132">
      <c r="C38" s="2" t="s">
        <v>15</v>
      </c>
      <c r="D38" s="17">
        <v>932.20211000000029</v>
      </c>
      <c r="E38" s="17">
        <v>1239.0948699999997</v>
      </c>
      <c r="F38" s="17">
        <v>1735.2399499999999</v>
      </c>
      <c r="G38" s="17">
        <v>1792.1623699999998</v>
      </c>
      <c r="H38" s="17">
        <v>1791.2117600000001</v>
      </c>
      <c r="I38" s="17">
        <v>1749.5466100000001</v>
      </c>
      <c r="J38" s="17">
        <v>1597.28835</v>
      </c>
      <c r="K38" s="17">
        <v>1430.1586500000001</v>
      </c>
      <c r="L38" s="17">
        <v>1231.6201700000001</v>
      </c>
      <c r="M38" s="17">
        <v>1019.55831</v>
      </c>
      <c r="N38" s="17">
        <v>912.11865999999998</v>
      </c>
      <c r="O38" s="17">
        <v>1082.5715500000001</v>
      </c>
      <c r="P38" s="17">
        <v>16512.773359999999</v>
      </c>
      <c r="Q38" s="20">
        <v>31</v>
      </c>
      <c r="R38" s="2" t="s">
        <v>65</v>
      </c>
      <c r="S38" s="17">
        <v>0</v>
      </c>
      <c r="T38" s="17">
        <v>0</v>
      </c>
      <c r="U38" s="37" t="str">
        <f t="shared" si="10"/>
        <v>-</v>
      </c>
      <c r="V38" s="16">
        <f t="shared" si="11"/>
        <v>0</v>
      </c>
      <c r="AF38" s="52" t="s">
        <v>90</v>
      </c>
      <c r="AG38" s="29">
        <v>777.49599999999998</v>
      </c>
      <c r="AH38" s="29">
        <v>752.48399999999992</v>
      </c>
      <c r="AI38" s="50">
        <v>-3.2169940424130905E-2</v>
      </c>
      <c r="AJ38">
        <v>-25.012000000000057</v>
      </c>
      <c r="AK38" s="20"/>
      <c r="AT38" s="59" t="s">
        <v>93</v>
      </c>
      <c r="AU38" s="60">
        <v>271.20999999999998</v>
      </c>
      <c r="AV38" s="60">
        <v>205.48000000000002</v>
      </c>
      <c r="AW38" s="50">
        <f t="shared" si="15"/>
        <v>-0.24235832012093939</v>
      </c>
      <c r="AX38" s="16">
        <f t="shared" si="1"/>
        <v>-65.729999999999961</v>
      </c>
      <c r="AZ38" s="61"/>
      <c r="BA38" s="61"/>
      <c r="BB38" s="61"/>
      <c r="BC38" s="61"/>
      <c r="BD38" s="61"/>
      <c r="BH38" s="1" t="s">
        <v>90</v>
      </c>
      <c r="BI38" s="29">
        <v>729.05</v>
      </c>
      <c r="BJ38" s="29">
        <v>708.904</v>
      </c>
      <c r="BK38" s="50">
        <f t="shared" si="16"/>
        <v>-2.7633221315410461E-2</v>
      </c>
      <c r="BL38" s="16">
        <f t="shared" si="2"/>
        <v>-20.145999999999958</v>
      </c>
      <c r="BV38" s="1" t="s">
        <v>90</v>
      </c>
      <c r="BW38" s="29">
        <v>786.05500000000006</v>
      </c>
      <c r="BX38" s="29">
        <v>705.26</v>
      </c>
      <c r="BY38" s="50">
        <f t="shared" si="13"/>
        <v>-0.10278542850055028</v>
      </c>
      <c r="BZ38" s="16">
        <f t="shared" si="3"/>
        <v>-80.795000000000073</v>
      </c>
      <c r="CJ38" s="1" t="s">
        <v>91</v>
      </c>
      <c r="CK38" s="29">
        <v>752.48399999999992</v>
      </c>
      <c r="CL38" s="29">
        <v>716.36599999999999</v>
      </c>
      <c r="CM38" s="50">
        <f t="shared" si="14"/>
        <v>-4.799836275588576E-2</v>
      </c>
      <c r="CN38" s="16">
        <f t="shared" si="5"/>
        <v>-36.117999999999938</v>
      </c>
      <c r="CX38" s="1" t="s">
        <v>90</v>
      </c>
      <c r="CY38" s="29">
        <v>513.86599999999999</v>
      </c>
      <c r="CZ38" s="29">
        <v>696.28899999999999</v>
      </c>
      <c r="DA38" s="50">
        <f t="shared" si="6"/>
        <v>0.35500110923859518</v>
      </c>
      <c r="DB38" s="16">
        <f t="shared" si="7"/>
        <v>182.423</v>
      </c>
      <c r="DE38" s="100"/>
      <c r="DL38" s="1" t="s">
        <v>90</v>
      </c>
      <c r="DM38" s="29">
        <v>735.07600000000002</v>
      </c>
      <c r="DN38" s="29">
        <v>677.45900000000006</v>
      </c>
      <c r="DO38" s="50">
        <f t="shared" si="8"/>
        <v>-7.838237134663617E-2</v>
      </c>
      <c r="DP38" s="16">
        <f t="shared" si="9"/>
        <v>-57.616999999999962</v>
      </c>
    </row>
    <row r="40" spans="2:132" ht="18.75">
      <c r="D40" s="21"/>
      <c r="E40" s="23"/>
      <c r="F40" s="21"/>
      <c r="G40" s="24" t="s">
        <v>160</v>
      </c>
      <c r="H40" s="23"/>
      <c r="I40" s="23"/>
      <c r="J40" s="21"/>
      <c r="U40" s="21"/>
      <c r="V40" s="23"/>
      <c r="W40" s="21"/>
      <c r="X40" s="24" t="s">
        <v>161</v>
      </c>
      <c r="Y40" s="23"/>
      <c r="Z40" s="23"/>
      <c r="AA40" s="21"/>
      <c r="AI40" s="51"/>
      <c r="AJ40" s="23"/>
      <c r="AK40" s="21"/>
      <c r="AL40" s="24" t="s">
        <v>173</v>
      </c>
      <c r="AM40" s="23"/>
      <c r="AN40" s="23"/>
      <c r="AO40" s="21"/>
      <c r="AX40" s="57"/>
      <c r="AY40" s="57"/>
      <c r="AZ40" s="56" t="s">
        <v>235</v>
      </c>
      <c r="BA40" s="21"/>
      <c r="BB40" s="21"/>
      <c r="BC40" s="21"/>
      <c r="BL40" s="57"/>
      <c r="BM40" s="57"/>
      <c r="BN40" s="56" t="s">
        <v>243</v>
      </c>
      <c r="BO40" s="21"/>
      <c r="BP40" s="21"/>
      <c r="BQ40" s="21"/>
      <c r="BZ40" s="57"/>
      <c r="CA40" s="57"/>
      <c r="CB40" s="56" t="s">
        <v>267</v>
      </c>
      <c r="CC40" s="21"/>
      <c r="CD40" s="21"/>
      <c r="CE40" s="21"/>
      <c r="CK40" s="57"/>
      <c r="CL40" s="57"/>
      <c r="CM40" s="56" t="s">
        <v>269</v>
      </c>
      <c r="CN40" s="21"/>
      <c r="CO40" s="21"/>
      <c r="CP40" s="21"/>
      <c r="CY40" s="57"/>
      <c r="CZ40" s="57"/>
      <c r="DA40" s="56" t="s">
        <v>270</v>
      </c>
      <c r="DB40" s="21"/>
      <c r="DC40" s="21"/>
      <c r="DD40" s="21"/>
      <c r="DM40" s="57"/>
      <c r="DN40" s="57"/>
      <c r="DO40" s="56" t="s">
        <v>271</v>
      </c>
      <c r="DP40" s="21"/>
      <c r="DQ40" s="21"/>
      <c r="DR40" s="21"/>
    </row>
    <row r="42" spans="2:132">
      <c r="C42" s="3" t="s">
        <v>150</v>
      </c>
      <c r="D42" s="3" t="s">
        <v>140</v>
      </c>
      <c r="E42" s="3" t="s">
        <v>141</v>
      </c>
      <c r="F42" s="3" t="s">
        <v>142</v>
      </c>
      <c r="G42" s="3" t="s">
        <v>113</v>
      </c>
      <c r="H42" s="3" t="s">
        <v>114</v>
      </c>
      <c r="I42" s="3" t="s">
        <v>115</v>
      </c>
      <c r="J42" s="3" t="s">
        <v>143</v>
      </c>
      <c r="K42" s="3" t="s">
        <v>144</v>
      </c>
      <c r="L42" s="3" t="s">
        <v>145</v>
      </c>
      <c r="M42" s="3" t="s">
        <v>146</v>
      </c>
      <c r="N42" s="3" t="s">
        <v>147</v>
      </c>
      <c r="O42" s="3" t="s">
        <v>148</v>
      </c>
      <c r="P42" s="3" t="s">
        <v>151</v>
      </c>
      <c r="R42" s="3" t="s">
        <v>150</v>
      </c>
      <c r="S42" s="3" t="s">
        <v>113</v>
      </c>
      <c r="T42" s="3" t="s">
        <v>114</v>
      </c>
      <c r="U42" s="3" t="s">
        <v>115</v>
      </c>
      <c r="V42" s="3" t="s">
        <v>143</v>
      </c>
      <c r="W42" s="3" t="s">
        <v>144</v>
      </c>
      <c r="X42" s="3" t="s">
        <v>145</v>
      </c>
      <c r="Y42" s="3" t="s">
        <v>146</v>
      </c>
      <c r="Z42" s="3" t="s">
        <v>147</v>
      </c>
      <c r="AA42" s="3" t="s">
        <v>148</v>
      </c>
      <c r="AB42" s="3" t="s">
        <v>140</v>
      </c>
      <c r="AC42" s="3" t="s">
        <v>141</v>
      </c>
      <c r="AD42" s="3" t="s">
        <v>142</v>
      </c>
      <c r="AF42" s="30" t="s">
        <v>150</v>
      </c>
      <c r="AG42" s="30" t="s">
        <v>143</v>
      </c>
      <c r="AH42" s="30" t="s">
        <v>144</v>
      </c>
      <c r="AI42" s="30" t="s">
        <v>145</v>
      </c>
      <c r="AJ42" s="3" t="s">
        <v>146</v>
      </c>
      <c r="AK42" s="3" t="s">
        <v>147</v>
      </c>
      <c r="AL42" s="3" t="s">
        <v>148</v>
      </c>
      <c r="AM42" s="3" t="s">
        <v>140</v>
      </c>
      <c r="AN42" s="3" t="s">
        <v>141</v>
      </c>
      <c r="AO42" s="3" t="s">
        <v>142</v>
      </c>
      <c r="AP42" s="3" t="s">
        <v>113</v>
      </c>
      <c r="AQ42" s="3" t="s">
        <v>114</v>
      </c>
      <c r="AR42" s="3" t="s">
        <v>115</v>
      </c>
      <c r="AT42" s="30" t="s">
        <v>150</v>
      </c>
      <c r="AU42" s="3" t="s">
        <v>146</v>
      </c>
      <c r="AV42" s="3" t="s">
        <v>147</v>
      </c>
      <c r="AW42" s="3" t="s">
        <v>148</v>
      </c>
      <c r="AX42" s="3" t="s">
        <v>140</v>
      </c>
      <c r="AY42" s="3" t="s">
        <v>141</v>
      </c>
      <c r="AZ42" s="3" t="s">
        <v>142</v>
      </c>
      <c r="BA42" s="3" t="s">
        <v>113</v>
      </c>
      <c r="BB42" s="3" t="s">
        <v>114</v>
      </c>
      <c r="BC42" s="3" t="s">
        <v>115</v>
      </c>
      <c r="BD42" s="30" t="s">
        <v>143</v>
      </c>
      <c r="BE42" s="30" t="s">
        <v>144</v>
      </c>
      <c r="BF42" s="30" t="s">
        <v>145</v>
      </c>
      <c r="BG42" s="79" t="s">
        <v>257</v>
      </c>
      <c r="BH42" s="30" t="s">
        <v>150</v>
      </c>
      <c r="BI42" s="3" t="s">
        <v>140</v>
      </c>
      <c r="BJ42" s="3" t="s">
        <v>141</v>
      </c>
      <c r="BK42" s="3" t="s">
        <v>142</v>
      </c>
      <c r="BL42" s="30" t="s">
        <v>113</v>
      </c>
      <c r="BM42" s="30" t="s">
        <v>114</v>
      </c>
      <c r="BN42" s="74" t="s">
        <v>115</v>
      </c>
      <c r="BO42" s="75" t="s">
        <v>143</v>
      </c>
      <c r="BP42" s="75" t="s">
        <v>144</v>
      </c>
      <c r="BQ42" s="101" t="s">
        <v>145</v>
      </c>
      <c r="BR42" s="3" t="s">
        <v>146</v>
      </c>
      <c r="BS42" s="102" t="s">
        <v>147</v>
      </c>
      <c r="BT42" s="3" t="s">
        <v>148</v>
      </c>
      <c r="BU42" s="80" t="s">
        <v>268</v>
      </c>
      <c r="BV42" s="30" t="s">
        <v>150</v>
      </c>
      <c r="BW42" s="3" t="s">
        <v>113</v>
      </c>
      <c r="BX42" s="3" t="s">
        <v>114</v>
      </c>
      <c r="BY42" s="3" t="s">
        <v>115</v>
      </c>
      <c r="BZ42" s="30" t="s">
        <v>143</v>
      </c>
      <c r="CA42" s="30" t="s">
        <v>144</v>
      </c>
      <c r="CB42" s="74" t="s">
        <v>145</v>
      </c>
      <c r="CC42" s="75" t="s">
        <v>146</v>
      </c>
      <c r="CD42" s="75" t="s">
        <v>147</v>
      </c>
      <c r="CE42" s="101" t="s">
        <v>148</v>
      </c>
      <c r="CF42" s="3" t="s">
        <v>140</v>
      </c>
      <c r="CG42" s="3" t="s">
        <v>141</v>
      </c>
      <c r="CH42" s="3" t="s">
        <v>142</v>
      </c>
      <c r="CI42" s="80" t="s">
        <v>272</v>
      </c>
      <c r="CJ42" s="30" t="s">
        <v>150</v>
      </c>
      <c r="CK42" s="30" t="s">
        <v>143</v>
      </c>
      <c r="CL42" s="30" t="s">
        <v>144</v>
      </c>
      <c r="CM42" s="74" t="s">
        <v>145</v>
      </c>
      <c r="CN42" s="75" t="s">
        <v>146</v>
      </c>
      <c r="CO42" s="75" t="s">
        <v>147</v>
      </c>
      <c r="CP42" s="75" t="s">
        <v>148</v>
      </c>
      <c r="CQ42" s="3" t="s">
        <v>140</v>
      </c>
      <c r="CR42" s="3" t="s">
        <v>141</v>
      </c>
      <c r="CS42" s="3" t="s">
        <v>142</v>
      </c>
      <c r="CT42" s="3" t="s">
        <v>113</v>
      </c>
      <c r="CU42" s="3" t="s">
        <v>114</v>
      </c>
      <c r="CV42" s="3" t="s">
        <v>115</v>
      </c>
      <c r="CW42" s="80" t="s">
        <v>273</v>
      </c>
      <c r="CX42" s="30" t="s">
        <v>150</v>
      </c>
      <c r="CY42" s="75" t="s">
        <v>146</v>
      </c>
      <c r="CZ42" s="75" t="s">
        <v>147</v>
      </c>
      <c r="DA42" s="75" t="s">
        <v>148</v>
      </c>
      <c r="DB42" s="103" t="s">
        <v>140</v>
      </c>
      <c r="DC42" s="103" t="s">
        <v>141</v>
      </c>
      <c r="DD42" s="103" t="s">
        <v>142</v>
      </c>
      <c r="DE42" s="3" t="s">
        <v>113</v>
      </c>
      <c r="DF42" s="3" t="s">
        <v>114</v>
      </c>
      <c r="DG42" s="3" t="s">
        <v>115</v>
      </c>
      <c r="DH42" s="3" t="s">
        <v>143</v>
      </c>
      <c r="DI42" s="3" t="s">
        <v>144</v>
      </c>
      <c r="DJ42" s="3" t="s">
        <v>145</v>
      </c>
      <c r="DK42" s="80" t="s">
        <v>274</v>
      </c>
      <c r="DL42" s="30" t="s">
        <v>150</v>
      </c>
      <c r="DM42" s="30" t="s">
        <v>140</v>
      </c>
      <c r="DN42" s="30" t="s">
        <v>141</v>
      </c>
      <c r="DO42" s="30" t="s">
        <v>142</v>
      </c>
      <c r="DP42" s="30" t="s">
        <v>113</v>
      </c>
      <c r="DQ42" s="30" t="s">
        <v>114</v>
      </c>
      <c r="DR42" s="30" t="s">
        <v>115</v>
      </c>
      <c r="DS42" s="30" t="s">
        <v>143</v>
      </c>
      <c r="DT42" s="30" t="s">
        <v>144</v>
      </c>
      <c r="DU42" s="30" t="s">
        <v>145</v>
      </c>
      <c r="DV42" s="30" t="s">
        <v>146</v>
      </c>
      <c r="DW42" s="30" t="s">
        <v>147</v>
      </c>
      <c r="DX42" s="30" t="s">
        <v>148</v>
      </c>
      <c r="DY42" s="80" t="s">
        <v>275</v>
      </c>
      <c r="EA42" s="80" t="s">
        <v>289</v>
      </c>
    </row>
    <row r="43" spans="2:132">
      <c r="B43">
        <v>1</v>
      </c>
      <c r="C43" s="2" t="s">
        <v>69</v>
      </c>
      <c r="D43" s="2">
        <v>290</v>
      </c>
      <c r="E43" s="2">
        <v>285.3</v>
      </c>
      <c r="F43" s="48">
        <v>333</v>
      </c>
      <c r="G43" s="48">
        <v>417</v>
      </c>
      <c r="H43" s="2">
        <v>425.9</v>
      </c>
      <c r="I43" s="2">
        <v>444.9</v>
      </c>
      <c r="J43" s="2">
        <v>434.5</v>
      </c>
      <c r="K43" s="2">
        <v>350</v>
      </c>
      <c r="L43" s="2">
        <v>276.89999999999998</v>
      </c>
      <c r="M43" s="2">
        <v>187.5</v>
      </c>
      <c r="N43" s="2">
        <v>105.4</v>
      </c>
      <c r="O43" s="2">
        <v>142.4</v>
      </c>
      <c r="P43" s="2">
        <v>3692.8</v>
      </c>
      <c r="Q43">
        <f t="shared" ref="Q43:Q74" si="17">SUM(D43:F43)</f>
        <v>908.3</v>
      </c>
      <c r="R43" s="42" t="s">
        <v>69</v>
      </c>
      <c r="S43" s="2">
        <v>417</v>
      </c>
      <c r="T43" s="2">
        <v>425.9</v>
      </c>
      <c r="U43" s="2">
        <v>444.9</v>
      </c>
      <c r="V43" s="2">
        <v>434.5</v>
      </c>
      <c r="W43" s="2">
        <v>350</v>
      </c>
      <c r="X43" s="2">
        <v>276.89999999999998</v>
      </c>
      <c r="Y43" s="2">
        <v>187.5</v>
      </c>
      <c r="Z43" s="2">
        <v>105.4</v>
      </c>
      <c r="AA43" s="2">
        <v>142.4</v>
      </c>
      <c r="AB43" s="17">
        <v>178.5</v>
      </c>
      <c r="AC43" s="17">
        <v>139.9</v>
      </c>
      <c r="AD43" s="17">
        <v>364.9</v>
      </c>
      <c r="AE43" s="20"/>
      <c r="AF43" s="47" t="s">
        <v>69</v>
      </c>
      <c r="AG43" s="46">
        <v>434.5</v>
      </c>
      <c r="AH43" s="46">
        <v>350</v>
      </c>
      <c r="AI43" s="46">
        <v>276.89999999999998</v>
      </c>
      <c r="AJ43" s="2">
        <v>187.5</v>
      </c>
      <c r="AK43" s="2">
        <v>105.4</v>
      </c>
      <c r="AL43" s="2">
        <v>142.4</v>
      </c>
      <c r="AM43" s="2">
        <v>178.5</v>
      </c>
      <c r="AN43" s="2">
        <v>139.9</v>
      </c>
      <c r="AO43" s="2">
        <v>364.9</v>
      </c>
      <c r="AP43" s="17">
        <v>390.1</v>
      </c>
      <c r="AQ43" s="17">
        <v>428.8</v>
      </c>
      <c r="AR43" s="17">
        <v>445.5</v>
      </c>
      <c r="AT43" s="47" t="s">
        <v>69</v>
      </c>
      <c r="AU43" s="2">
        <v>187.5</v>
      </c>
      <c r="AV43" s="2">
        <v>105.4</v>
      </c>
      <c r="AW43" s="2">
        <v>142.4</v>
      </c>
      <c r="AX43" s="2">
        <v>178.5</v>
      </c>
      <c r="AY43" s="2">
        <v>139.9</v>
      </c>
      <c r="AZ43" s="2">
        <v>364.9</v>
      </c>
      <c r="BA43" s="17">
        <v>390.1</v>
      </c>
      <c r="BB43" s="17">
        <v>428.8</v>
      </c>
      <c r="BC43" s="17">
        <v>445.5</v>
      </c>
      <c r="BD43" s="17">
        <v>432.2</v>
      </c>
      <c r="BE43" s="17">
        <v>360.1</v>
      </c>
      <c r="BF43" s="17">
        <v>286.5</v>
      </c>
      <c r="BG43" s="20">
        <f t="shared" ref="BG43:BG73" si="18">AU43+AV43+AW43</f>
        <v>435.29999999999995</v>
      </c>
      <c r="BH43" s="47" t="s">
        <v>69</v>
      </c>
      <c r="BI43" s="2">
        <v>178.5</v>
      </c>
      <c r="BJ43" s="2">
        <v>139.9</v>
      </c>
      <c r="BK43" s="2">
        <v>364.9</v>
      </c>
      <c r="BL43" s="17">
        <v>390.1</v>
      </c>
      <c r="BM43" s="17">
        <v>428.8</v>
      </c>
      <c r="BN43" s="17">
        <v>445.5</v>
      </c>
      <c r="BO43" s="17">
        <v>432.2</v>
      </c>
      <c r="BP43" s="17">
        <v>360.1</v>
      </c>
      <c r="BQ43" s="17">
        <v>286.5</v>
      </c>
      <c r="BR43" s="73">
        <v>211.5</v>
      </c>
      <c r="BS43" s="73">
        <v>162.19999999999999</v>
      </c>
      <c r="BT43" s="46">
        <v>232.2</v>
      </c>
      <c r="BU43" s="20">
        <f t="shared" ref="BU43:BU73" si="19">BI43+BJ43+BK43</f>
        <v>683.3</v>
      </c>
      <c r="BV43" s="47" t="s">
        <v>69</v>
      </c>
      <c r="BW43" s="17">
        <v>390.1</v>
      </c>
      <c r="BX43" s="17">
        <v>428.8</v>
      </c>
      <c r="BY43" s="17">
        <v>445.5</v>
      </c>
      <c r="BZ43" s="17">
        <v>432.2</v>
      </c>
      <c r="CA43" s="17">
        <v>360.1</v>
      </c>
      <c r="CB43" s="73">
        <v>286.5</v>
      </c>
      <c r="CC43" s="73">
        <v>211.5</v>
      </c>
      <c r="CD43" s="73">
        <v>162.19999999999999</v>
      </c>
      <c r="CE43" s="104">
        <v>232.2</v>
      </c>
      <c r="CF43" s="2">
        <v>190.4</v>
      </c>
      <c r="CG43" s="2">
        <v>215.1</v>
      </c>
      <c r="CH43" s="2">
        <v>364.4</v>
      </c>
      <c r="CI43" s="20">
        <f>BW43+BX43+BY43</f>
        <v>1264.4000000000001</v>
      </c>
      <c r="CJ43" s="47" t="s">
        <v>69</v>
      </c>
      <c r="CK43" s="17">
        <v>432.2</v>
      </c>
      <c r="CL43" s="17">
        <v>360.1</v>
      </c>
      <c r="CM43" s="73">
        <v>286.5</v>
      </c>
      <c r="CN43" s="73">
        <v>211.5</v>
      </c>
      <c r="CO43" s="73">
        <v>162.19999999999999</v>
      </c>
      <c r="CP43" s="85">
        <v>232.2</v>
      </c>
      <c r="CQ43" s="2">
        <v>190.4</v>
      </c>
      <c r="CR43" s="2">
        <v>215.1</v>
      </c>
      <c r="CS43" s="2">
        <v>364.4</v>
      </c>
      <c r="CT43" s="2">
        <v>399.6</v>
      </c>
      <c r="CU43" s="2">
        <v>444.9</v>
      </c>
      <c r="CV43" s="2">
        <v>445.5</v>
      </c>
      <c r="CW43" s="20">
        <f>CK43+CL43+CM43</f>
        <v>1078.8</v>
      </c>
      <c r="CX43" s="47" t="s">
        <v>69</v>
      </c>
      <c r="CY43" s="17">
        <v>211.5</v>
      </c>
      <c r="CZ43" s="17">
        <v>162.19999999999999</v>
      </c>
      <c r="DA43" s="73">
        <v>232.2</v>
      </c>
      <c r="DB43" s="73">
        <v>190.4</v>
      </c>
      <c r="DC43" s="73">
        <v>215.1</v>
      </c>
      <c r="DD43" s="85">
        <v>364.4</v>
      </c>
      <c r="DE43" s="2">
        <v>399.6</v>
      </c>
      <c r="DF43" s="2">
        <v>444.9</v>
      </c>
      <c r="DG43" s="2">
        <v>445.5</v>
      </c>
      <c r="DH43" s="2">
        <v>445.5</v>
      </c>
      <c r="DI43" s="2">
        <v>406.1</v>
      </c>
      <c r="DJ43" s="2">
        <v>323.7</v>
      </c>
      <c r="DK43" s="20">
        <f>CY43+CZ43+DA43</f>
        <v>605.9</v>
      </c>
      <c r="DL43" s="47" t="s">
        <v>69</v>
      </c>
      <c r="DM43" s="17">
        <v>190.4</v>
      </c>
      <c r="DN43" s="17">
        <v>215.1</v>
      </c>
      <c r="DO43" s="73">
        <v>364.4</v>
      </c>
      <c r="DP43" s="73">
        <v>399.6</v>
      </c>
      <c r="DQ43" s="73">
        <v>444.9</v>
      </c>
      <c r="DR43" s="17">
        <v>445.5</v>
      </c>
      <c r="DS43" s="17">
        <v>445.5</v>
      </c>
      <c r="DT43" s="17">
        <v>406.1</v>
      </c>
      <c r="DU43" s="17">
        <v>323.7</v>
      </c>
      <c r="DV43" s="17">
        <v>237</v>
      </c>
      <c r="DW43" s="17">
        <v>122.9</v>
      </c>
      <c r="DX43" s="17">
        <v>77</v>
      </c>
      <c r="DY43" s="20">
        <f>DV43+DW43+DX43</f>
        <v>436.9</v>
      </c>
      <c r="EA43" s="20">
        <f>SUM(DM43:DO43)</f>
        <v>769.9</v>
      </c>
      <c r="EB43">
        <v>1</v>
      </c>
    </row>
    <row r="44" spans="2:132">
      <c r="B44">
        <v>2</v>
      </c>
      <c r="C44" s="2" t="s">
        <v>117</v>
      </c>
      <c r="D44" s="2">
        <v>219.839</v>
      </c>
      <c r="E44" s="2">
        <v>241.88900000000001</v>
      </c>
      <c r="F44" s="2">
        <v>260.3</v>
      </c>
      <c r="G44" s="2">
        <v>261.827</v>
      </c>
      <c r="H44" s="2">
        <v>259.16800000000001</v>
      </c>
      <c r="I44" s="2">
        <v>256.50099999999998</v>
      </c>
      <c r="J44" s="2">
        <v>253.90199999999999</v>
      </c>
      <c r="K44" s="2">
        <v>251.369</v>
      </c>
      <c r="L44" s="2">
        <v>248.255</v>
      </c>
      <c r="M44" s="2">
        <v>245.33099999999999</v>
      </c>
      <c r="N44" s="2">
        <v>241.886</v>
      </c>
      <c r="O44" s="2">
        <v>241.833</v>
      </c>
      <c r="P44" s="2">
        <v>2982.1000000000004</v>
      </c>
      <c r="Q44">
        <f t="shared" si="17"/>
        <v>722.02800000000002</v>
      </c>
      <c r="R44" s="42" t="s">
        <v>117</v>
      </c>
      <c r="S44" s="2">
        <v>261.827</v>
      </c>
      <c r="T44" s="2">
        <v>259.16800000000001</v>
      </c>
      <c r="U44" s="2">
        <v>256.50099999999998</v>
      </c>
      <c r="V44" s="2">
        <v>253.90199999999999</v>
      </c>
      <c r="W44" s="2">
        <v>251.369</v>
      </c>
      <c r="X44" s="2">
        <v>248.255</v>
      </c>
      <c r="Y44" s="2">
        <v>245.33099999999999</v>
      </c>
      <c r="Z44" s="2">
        <v>241.886</v>
      </c>
      <c r="AA44" s="2">
        <v>241.833</v>
      </c>
      <c r="AB44" s="17">
        <v>249.352</v>
      </c>
      <c r="AC44" s="17">
        <v>258.71699999999998</v>
      </c>
      <c r="AD44" s="17">
        <v>252.595</v>
      </c>
      <c r="AE44" s="20"/>
      <c r="AF44" s="47" t="s">
        <v>91</v>
      </c>
      <c r="AG44" s="46">
        <v>219.58</v>
      </c>
      <c r="AH44" s="46">
        <v>173.28700000000001</v>
      </c>
      <c r="AI44" s="46">
        <v>133.43</v>
      </c>
      <c r="AJ44" s="2">
        <v>83.754000000000005</v>
      </c>
      <c r="AK44" s="2">
        <v>39.161999999999999</v>
      </c>
      <c r="AL44" s="2">
        <v>47.749000000000002</v>
      </c>
      <c r="AM44" s="2">
        <v>201.905</v>
      </c>
      <c r="AN44" s="2">
        <v>275.32</v>
      </c>
      <c r="AO44" s="2">
        <v>308.83</v>
      </c>
      <c r="AP44" s="17">
        <v>304.71600000000001</v>
      </c>
      <c r="AQ44" s="17">
        <v>308.83</v>
      </c>
      <c r="AR44" s="17">
        <v>274.18799999999999</v>
      </c>
      <c r="AT44" s="47" t="s">
        <v>91</v>
      </c>
      <c r="AU44" s="2">
        <v>83.754000000000005</v>
      </c>
      <c r="AV44" s="2">
        <v>39.161999999999999</v>
      </c>
      <c r="AW44" s="2">
        <v>47.749000000000002</v>
      </c>
      <c r="AX44" s="2">
        <v>201.905</v>
      </c>
      <c r="AY44" s="2">
        <v>275.32</v>
      </c>
      <c r="AZ44" s="2">
        <v>308.83</v>
      </c>
      <c r="BA44" s="17">
        <v>304.71600000000001</v>
      </c>
      <c r="BB44" s="17">
        <v>308.83</v>
      </c>
      <c r="BC44" s="17">
        <v>274.18799999999999</v>
      </c>
      <c r="BD44" s="17">
        <v>221.161</v>
      </c>
      <c r="BE44" s="17">
        <v>173.28700000000001</v>
      </c>
      <c r="BF44" s="17">
        <v>119.41800000000001</v>
      </c>
      <c r="BG44" s="20">
        <f t="shared" si="18"/>
        <v>170.66499999999999</v>
      </c>
      <c r="BH44" s="47" t="s">
        <v>91</v>
      </c>
      <c r="BI44" s="2">
        <v>201.905</v>
      </c>
      <c r="BJ44" s="2">
        <v>275.32</v>
      </c>
      <c r="BK44" s="2">
        <v>308.83</v>
      </c>
      <c r="BL44" s="17">
        <v>304.71600000000001</v>
      </c>
      <c r="BM44" s="17">
        <v>308.83</v>
      </c>
      <c r="BN44" s="17">
        <v>274.18799999999999</v>
      </c>
      <c r="BO44" s="17">
        <v>221.161</v>
      </c>
      <c r="BP44" s="17">
        <v>173.28700000000001</v>
      </c>
      <c r="BQ44" s="17">
        <v>119.41800000000001</v>
      </c>
      <c r="BR44" s="73">
        <v>81.28</v>
      </c>
      <c r="BS44" s="73">
        <v>60.822000000000003</v>
      </c>
      <c r="BT44" s="46">
        <v>31.501999999999999</v>
      </c>
      <c r="BU44" s="20">
        <f t="shared" si="19"/>
        <v>786.05500000000006</v>
      </c>
      <c r="BV44" s="47" t="s">
        <v>91</v>
      </c>
      <c r="BW44" s="17">
        <v>304.71600000000001</v>
      </c>
      <c r="BX44" s="17">
        <v>308.83</v>
      </c>
      <c r="BY44" s="17">
        <v>274.18799999999999</v>
      </c>
      <c r="BZ44" s="17">
        <v>221.161</v>
      </c>
      <c r="CA44" s="17">
        <v>173.28700000000001</v>
      </c>
      <c r="CB44" s="73">
        <v>119.41800000000001</v>
      </c>
      <c r="CC44" s="73">
        <v>81.28</v>
      </c>
      <c r="CD44" s="73">
        <v>60.822000000000003</v>
      </c>
      <c r="CE44" s="104">
        <v>31.501999999999999</v>
      </c>
      <c r="CF44" s="2">
        <v>109.703</v>
      </c>
      <c r="CG44" s="2">
        <v>286.72699999999998</v>
      </c>
      <c r="CH44" s="2">
        <v>308.83</v>
      </c>
      <c r="CI44" s="20">
        <f t="shared" ref="CI44:CI73" si="20">BW44+BX44+BY44</f>
        <v>887.73400000000004</v>
      </c>
      <c r="CJ44" s="47" t="s">
        <v>91</v>
      </c>
      <c r="CK44" s="17">
        <v>221.161</v>
      </c>
      <c r="CL44" s="17">
        <v>173.28700000000001</v>
      </c>
      <c r="CM44" s="73">
        <v>119.41800000000001</v>
      </c>
      <c r="CN44" s="73">
        <v>81.28</v>
      </c>
      <c r="CO44" s="73">
        <v>60.822000000000003</v>
      </c>
      <c r="CP44" s="85">
        <v>31.501999999999999</v>
      </c>
      <c r="CQ44" s="2">
        <v>109.703</v>
      </c>
      <c r="CR44" s="2">
        <v>286.72699999999998</v>
      </c>
      <c r="CS44" s="2">
        <v>308.83</v>
      </c>
      <c r="CT44" s="2">
        <v>292.48899999999998</v>
      </c>
      <c r="CU44" s="2">
        <v>302.959</v>
      </c>
      <c r="CV44" s="2">
        <v>277.02100000000002</v>
      </c>
      <c r="CW44" s="20">
        <f t="shared" ref="CW44:CW73" si="21">CK44+CL44+CM44</f>
        <v>513.86599999999999</v>
      </c>
      <c r="CX44" s="47" t="s">
        <v>91</v>
      </c>
      <c r="CY44" s="17">
        <v>81.28</v>
      </c>
      <c r="CZ44" s="17">
        <v>60.822000000000003</v>
      </c>
      <c r="DA44" s="73">
        <v>31.501999999999999</v>
      </c>
      <c r="DB44" s="73">
        <v>109.703</v>
      </c>
      <c r="DC44" s="73">
        <v>286.72699999999998</v>
      </c>
      <c r="DD44" s="85">
        <v>308.83</v>
      </c>
      <c r="DE44" s="2">
        <v>292.48899999999998</v>
      </c>
      <c r="DF44" s="2">
        <v>302.959</v>
      </c>
      <c r="DG44" s="2">
        <v>277.02100000000002</v>
      </c>
      <c r="DH44" s="2">
        <v>216.952</v>
      </c>
      <c r="DI44" s="2">
        <v>170.34800000000001</v>
      </c>
      <c r="DJ44" s="2">
        <v>131.60091</v>
      </c>
      <c r="DK44" s="20">
        <f t="shared" ref="DK44:DK73" si="22">CY44+CZ44+DA44</f>
        <v>173.60400000000001</v>
      </c>
      <c r="DL44" s="47" t="s">
        <v>91</v>
      </c>
      <c r="DM44" s="17">
        <v>109.703</v>
      </c>
      <c r="DN44" s="17">
        <v>286.72699999999998</v>
      </c>
      <c r="DO44" s="73">
        <v>308.83</v>
      </c>
      <c r="DP44" s="73">
        <v>292.48899999999998</v>
      </c>
      <c r="DQ44" s="73">
        <v>302.959</v>
      </c>
      <c r="DR44" s="17">
        <v>277.02100000000002</v>
      </c>
      <c r="DS44" s="17">
        <v>216.952</v>
      </c>
      <c r="DT44" s="17">
        <v>170.34800000000001</v>
      </c>
      <c r="DU44" s="17">
        <v>131.60091</v>
      </c>
      <c r="DV44" s="17">
        <v>82.927639999999997</v>
      </c>
      <c r="DW44" s="17">
        <v>32.224020000000003</v>
      </c>
      <c r="DX44" s="17">
        <v>28.62932</v>
      </c>
      <c r="DY44" s="20">
        <f t="shared" ref="DY44:DY73" si="23">DV44+DW44+DX44</f>
        <v>143.78098</v>
      </c>
      <c r="EA44" s="20">
        <f t="shared" ref="EA44:EA73" si="24">SUM(DM44:DO44)</f>
        <v>705.26</v>
      </c>
      <c r="EB44">
        <v>2</v>
      </c>
    </row>
    <row r="45" spans="2:132">
      <c r="B45">
        <v>3</v>
      </c>
      <c r="C45" s="2" t="s">
        <v>91</v>
      </c>
      <c r="D45" s="2">
        <v>167.91</v>
      </c>
      <c r="E45" s="2">
        <v>289.02699999999999</v>
      </c>
      <c r="F45" s="2">
        <v>301.78899999999999</v>
      </c>
      <c r="G45" s="2">
        <v>285.57900000000001</v>
      </c>
      <c r="H45" s="2">
        <v>311.78100000000001</v>
      </c>
      <c r="I45" s="2">
        <v>276.45400000000001</v>
      </c>
      <c r="J45" s="2">
        <v>219.58</v>
      </c>
      <c r="K45" s="2">
        <v>173.28700000000001</v>
      </c>
      <c r="L45" s="2">
        <v>133.43</v>
      </c>
      <c r="M45" s="2">
        <v>83.754000000000005</v>
      </c>
      <c r="N45" s="2">
        <v>39.161999999999999</v>
      </c>
      <c r="O45" s="2">
        <v>47.749000000000002</v>
      </c>
      <c r="P45" s="2">
        <v>2329.5019999999995</v>
      </c>
      <c r="Q45">
        <f t="shared" si="17"/>
        <v>758.726</v>
      </c>
      <c r="R45" s="42" t="s">
        <v>91</v>
      </c>
      <c r="S45" s="2">
        <v>285.57900000000001</v>
      </c>
      <c r="T45" s="2">
        <v>311.78100000000001</v>
      </c>
      <c r="U45" s="2">
        <v>276.45400000000001</v>
      </c>
      <c r="V45" s="2">
        <v>219.58</v>
      </c>
      <c r="W45" s="2">
        <v>173.28700000000001</v>
      </c>
      <c r="X45" s="2">
        <v>133.43</v>
      </c>
      <c r="Y45" s="2">
        <v>83.754000000000005</v>
      </c>
      <c r="Z45" s="2">
        <v>39.161999999999999</v>
      </c>
      <c r="AA45" s="2">
        <v>47.749000000000002</v>
      </c>
      <c r="AB45" s="17">
        <v>201.905</v>
      </c>
      <c r="AC45" s="17">
        <v>275.32</v>
      </c>
      <c r="AD45" s="17">
        <v>308.83</v>
      </c>
      <c r="AE45" s="20"/>
      <c r="AF45" s="47" t="s">
        <v>90</v>
      </c>
      <c r="AG45" s="46">
        <v>253.90199999999999</v>
      </c>
      <c r="AH45" s="46">
        <v>251.369</v>
      </c>
      <c r="AI45" s="46">
        <v>248.255</v>
      </c>
      <c r="AJ45" s="2">
        <v>245.33099999999999</v>
      </c>
      <c r="AK45" s="2">
        <v>241.886</v>
      </c>
      <c r="AL45" s="2">
        <v>241.833</v>
      </c>
      <c r="AM45" s="2">
        <v>249.352</v>
      </c>
      <c r="AN45" s="2">
        <v>258.71699999999998</v>
      </c>
      <c r="AO45" s="2">
        <v>252.595</v>
      </c>
      <c r="AP45" s="17">
        <v>252.53800000000001</v>
      </c>
      <c r="AQ45" s="17">
        <v>250.655</v>
      </c>
      <c r="AR45" s="17">
        <v>249.291</v>
      </c>
      <c r="AT45" s="47" t="s">
        <v>90</v>
      </c>
      <c r="AU45" s="2">
        <v>245.33099999999999</v>
      </c>
      <c r="AV45" s="2">
        <v>241.886</v>
      </c>
      <c r="AW45" s="2">
        <v>241.833</v>
      </c>
      <c r="AX45" s="2">
        <v>249.352</v>
      </c>
      <c r="AY45" s="2">
        <v>258.71699999999998</v>
      </c>
      <c r="AZ45" s="2">
        <v>252.595</v>
      </c>
      <c r="BA45" s="17">
        <v>252.53800000000001</v>
      </c>
      <c r="BB45" s="17">
        <v>250.655</v>
      </c>
      <c r="BC45" s="17">
        <v>249.291</v>
      </c>
      <c r="BD45" s="17">
        <v>247.34200000000001</v>
      </c>
      <c r="BE45" s="17">
        <v>245.065</v>
      </c>
      <c r="BF45" s="17">
        <v>242.66900000000001</v>
      </c>
      <c r="BG45" s="20">
        <f t="shared" si="18"/>
        <v>729.05</v>
      </c>
      <c r="BH45" s="47" t="s">
        <v>90</v>
      </c>
      <c r="BI45" s="2">
        <v>249.352</v>
      </c>
      <c r="BJ45" s="2">
        <v>258.71699999999998</v>
      </c>
      <c r="BK45" s="2">
        <v>252.595</v>
      </c>
      <c r="BL45" s="17">
        <v>252.53800000000001</v>
      </c>
      <c r="BM45" s="17">
        <v>250.655</v>
      </c>
      <c r="BN45" s="17">
        <v>249.291</v>
      </c>
      <c r="BO45" s="17">
        <v>247.34200000000001</v>
      </c>
      <c r="BP45" s="17">
        <v>245.065</v>
      </c>
      <c r="BQ45" s="17">
        <v>242.66900000000001</v>
      </c>
      <c r="BR45" s="73">
        <v>239.422</v>
      </c>
      <c r="BS45" s="73">
        <v>236.29599999999999</v>
      </c>
      <c r="BT45" s="46">
        <v>233.18600000000001</v>
      </c>
      <c r="BU45" s="20">
        <f t="shared" si="19"/>
        <v>760.66399999999999</v>
      </c>
      <c r="BV45" s="47" t="s">
        <v>90</v>
      </c>
      <c r="BW45" s="17">
        <v>252.53800000000001</v>
      </c>
      <c r="BX45" s="17">
        <v>250.655</v>
      </c>
      <c r="BY45" s="17">
        <v>249.291</v>
      </c>
      <c r="BZ45" s="17">
        <v>247.34200000000001</v>
      </c>
      <c r="CA45" s="17">
        <v>245.065</v>
      </c>
      <c r="CB45" s="73">
        <v>242.66900000000001</v>
      </c>
      <c r="CC45" s="73">
        <v>239.422</v>
      </c>
      <c r="CD45" s="73">
        <v>236.29599999999999</v>
      </c>
      <c r="CE45" s="104">
        <v>233.18600000000001</v>
      </c>
      <c r="CF45" s="2">
        <v>237.77699999999999</v>
      </c>
      <c r="CG45" s="2">
        <v>239.73</v>
      </c>
      <c r="CH45" s="2">
        <v>242.99</v>
      </c>
      <c r="CI45" s="20">
        <f t="shared" si="20"/>
        <v>752.48399999999992</v>
      </c>
      <c r="CJ45" s="47" t="s">
        <v>90</v>
      </c>
      <c r="CK45" s="17">
        <v>247.34200000000001</v>
      </c>
      <c r="CL45" s="17">
        <v>245.065</v>
      </c>
      <c r="CM45" s="73">
        <v>242.66900000000001</v>
      </c>
      <c r="CN45" s="73">
        <v>239.422</v>
      </c>
      <c r="CO45" s="73">
        <v>236.29599999999999</v>
      </c>
      <c r="CP45" s="85">
        <v>233.18600000000001</v>
      </c>
      <c r="CQ45" s="2">
        <v>237.77699999999999</v>
      </c>
      <c r="CR45" s="2">
        <v>239.73</v>
      </c>
      <c r="CS45" s="2">
        <v>242.99</v>
      </c>
      <c r="CT45" s="2">
        <v>241.23599999999999</v>
      </c>
      <c r="CU45" s="2">
        <v>238.37799999999999</v>
      </c>
      <c r="CV45" s="2">
        <v>236.75200000000001</v>
      </c>
      <c r="CW45" s="20">
        <f t="shared" si="21"/>
        <v>735.07600000000002</v>
      </c>
      <c r="CX45" s="47" t="s">
        <v>90</v>
      </c>
      <c r="CY45" s="17">
        <v>239.422</v>
      </c>
      <c r="CZ45" s="17">
        <v>236.29599999999999</v>
      </c>
      <c r="DA45" s="73">
        <v>233.18600000000001</v>
      </c>
      <c r="DB45" s="73">
        <v>237.77699999999999</v>
      </c>
      <c r="DC45" s="73">
        <v>239.73</v>
      </c>
      <c r="DD45" s="85">
        <v>242.99</v>
      </c>
      <c r="DE45" s="2">
        <v>241.23599999999999</v>
      </c>
      <c r="DF45" s="2">
        <v>238.37799999999999</v>
      </c>
      <c r="DG45" s="2">
        <v>236.75200000000001</v>
      </c>
      <c r="DH45" s="2">
        <v>234.53700000000001</v>
      </c>
      <c r="DI45" s="2">
        <v>232.215</v>
      </c>
      <c r="DJ45" s="2">
        <v>229.53700000000001</v>
      </c>
      <c r="DK45" s="20">
        <f t="shared" si="22"/>
        <v>708.904</v>
      </c>
      <c r="DL45" s="47" t="s">
        <v>90</v>
      </c>
      <c r="DM45" s="17">
        <v>237.77699999999999</v>
      </c>
      <c r="DN45" s="17">
        <v>239.73</v>
      </c>
      <c r="DO45" s="73">
        <v>242.99</v>
      </c>
      <c r="DP45" s="73">
        <v>241.23599999999999</v>
      </c>
      <c r="DQ45" s="73">
        <v>238.37799999999999</v>
      </c>
      <c r="DR45" s="17">
        <v>236.75200000000001</v>
      </c>
      <c r="DS45" s="17">
        <v>234.53700000000001</v>
      </c>
      <c r="DT45" s="17">
        <v>232.215</v>
      </c>
      <c r="DU45" s="17">
        <v>229.53700000000001</v>
      </c>
      <c r="DV45" s="17">
        <v>226.816</v>
      </c>
      <c r="DW45" s="17">
        <v>225.292</v>
      </c>
      <c r="DX45" s="17">
        <v>225.351</v>
      </c>
      <c r="DY45" s="20">
        <f t="shared" si="23"/>
        <v>677.45900000000006</v>
      </c>
      <c r="EA45" s="20">
        <f t="shared" si="24"/>
        <v>720.49699999999996</v>
      </c>
      <c r="EB45">
        <v>3</v>
      </c>
    </row>
    <row r="46" spans="2:132">
      <c r="B46">
        <v>4</v>
      </c>
      <c r="C46" s="2" t="s">
        <v>89</v>
      </c>
      <c r="D46" s="2">
        <v>166.64613</v>
      </c>
      <c r="E46" s="2">
        <v>108.19224</v>
      </c>
      <c r="F46" s="2">
        <v>105.51881</v>
      </c>
      <c r="G46" s="2">
        <v>160.00798</v>
      </c>
      <c r="H46" s="2">
        <v>172.45783</v>
      </c>
      <c r="I46" s="2">
        <v>163.27549999999999</v>
      </c>
      <c r="J46" s="2">
        <v>149.10719</v>
      </c>
      <c r="K46" s="2">
        <v>127.15925</v>
      </c>
      <c r="L46" s="2">
        <v>102.79598</v>
      </c>
      <c r="M46" s="2">
        <v>79.626080000000002</v>
      </c>
      <c r="N46" s="2">
        <v>67.564310000000006</v>
      </c>
      <c r="O46" s="2">
        <v>134.85310999999999</v>
      </c>
      <c r="P46" s="2">
        <v>1537.2044100000001</v>
      </c>
      <c r="Q46">
        <f t="shared" si="17"/>
        <v>380.35717999999997</v>
      </c>
      <c r="R46" s="42" t="s">
        <v>89</v>
      </c>
      <c r="S46" s="2">
        <v>160.00798</v>
      </c>
      <c r="T46" s="2">
        <v>172.45783</v>
      </c>
      <c r="U46" s="2">
        <v>163.27549999999999</v>
      </c>
      <c r="V46" s="2">
        <v>149.10719</v>
      </c>
      <c r="W46" s="2">
        <v>127.15925</v>
      </c>
      <c r="X46" s="2">
        <v>102.79598</v>
      </c>
      <c r="Y46" s="2">
        <v>79.626080000000002</v>
      </c>
      <c r="Z46" s="2">
        <v>67.564310000000006</v>
      </c>
      <c r="AA46" s="2">
        <v>134.85310999999999</v>
      </c>
      <c r="AB46" s="17">
        <v>188.66354000000001</v>
      </c>
      <c r="AC46" s="17">
        <v>152.2039</v>
      </c>
      <c r="AD46" s="17">
        <v>343.44128999999998</v>
      </c>
      <c r="AE46" s="20"/>
      <c r="AF46" s="47" t="s">
        <v>89</v>
      </c>
      <c r="AG46" s="46">
        <v>149.10719</v>
      </c>
      <c r="AH46" s="46">
        <v>127.15925</v>
      </c>
      <c r="AI46" s="46">
        <v>102.79598</v>
      </c>
      <c r="AJ46" s="2">
        <v>79.626080000000002</v>
      </c>
      <c r="AK46" s="2">
        <v>67.564310000000006</v>
      </c>
      <c r="AL46" s="2">
        <v>134.85310999999999</v>
      </c>
      <c r="AM46" s="2">
        <v>188.66354000000001</v>
      </c>
      <c r="AN46" s="2">
        <v>152.2039</v>
      </c>
      <c r="AO46" s="2">
        <v>343.44128999999998</v>
      </c>
      <c r="AP46" s="17">
        <v>379.38267000000002</v>
      </c>
      <c r="AQ46" s="17">
        <v>370.37139999999999</v>
      </c>
      <c r="AR46" s="17">
        <v>367.10442</v>
      </c>
      <c r="AT46" s="47" t="s">
        <v>89</v>
      </c>
      <c r="AU46" s="2">
        <v>79.626080000000002</v>
      </c>
      <c r="AV46" s="2">
        <v>67.564310000000006</v>
      </c>
      <c r="AW46" s="2">
        <v>134.85310999999999</v>
      </c>
      <c r="AX46" s="2">
        <v>188.66354000000001</v>
      </c>
      <c r="AY46" s="2">
        <v>152.2039</v>
      </c>
      <c r="AZ46" s="2">
        <v>343.44128999999998</v>
      </c>
      <c r="BA46" s="17">
        <v>379.38267000000002</v>
      </c>
      <c r="BB46" s="17">
        <v>370.37139999999999</v>
      </c>
      <c r="BC46" s="17">
        <v>367.10442</v>
      </c>
      <c r="BD46" s="17">
        <v>350.88285000000002</v>
      </c>
      <c r="BE46" s="17">
        <v>325.47014000000001</v>
      </c>
      <c r="BF46" s="17">
        <v>308.49245999999999</v>
      </c>
      <c r="BG46" s="20">
        <f t="shared" si="18"/>
        <v>282.04349999999999</v>
      </c>
      <c r="BH46" s="47" t="s">
        <v>89</v>
      </c>
      <c r="BI46" s="2">
        <v>188.66354000000001</v>
      </c>
      <c r="BJ46" s="2">
        <v>152.2039</v>
      </c>
      <c r="BK46" s="2">
        <v>343.44128999999998</v>
      </c>
      <c r="BL46" s="17">
        <v>379.38267000000002</v>
      </c>
      <c r="BM46" s="17">
        <v>370.37139999999999</v>
      </c>
      <c r="BN46" s="17">
        <v>367.10442</v>
      </c>
      <c r="BO46" s="17">
        <v>350.88285000000002</v>
      </c>
      <c r="BP46" s="17">
        <v>325.47014000000001</v>
      </c>
      <c r="BQ46" s="17">
        <v>308.49245999999999</v>
      </c>
      <c r="BR46" s="73">
        <v>320.86104</v>
      </c>
      <c r="BS46" s="73">
        <v>309.20857000000001</v>
      </c>
      <c r="BT46" s="46">
        <v>303.83922999999999</v>
      </c>
      <c r="BU46" s="20">
        <f t="shared" si="19"/>
        <v>684.30872999999997</v>
      </c>
      <c r="BV46" s="47" t="s">
        <v>89</v>
      </c>
      <c r="BW46" s="17">
        <v>379.38267000000002</v>
      </c>
      <c r="BX46" s="17">
        <v>370.37139999999999</v>
      </c>
      <c r="BY46" s="17">
        <v>367.10442</v>
      </c>
      <c r="BZ46" s="17">
        <v>350.88285000000002</v>
      </c>
      <c r="CA46" s="17">
        <v>325.47014000000001</v>
      </c>
      <c r="CB46" s="73">
        <v>308.49245999999999</v>
      </c>
      <c r="CC46" s="73">
        <v>320.86104</v>
      </c>
      <c r="CD46" s="73">
        <v>309.20857000000001</v>
      </c>
      <c r="CE46" s="104">
        <v>303.83922999999999</v>
      </c>
      <c r="CF46" s="2">
        <v>248.75013999999999</v>
      </c>
      <c r="CG46" s="2">
        <v>296.41221999999999</v>
      </c>
      <c r="CH46" s="2">
        <v>390.41106000000002</v>
      </c>
      <c r="CI46" s="20">
        <f t="shared" si="20"/>
        <v>1116.8584900000001</v>
      </c>
      <c r="CJ46" s="47" t="s">
        <v>89</v>
      </c>
      <c r="CK46" s="17">
        <v>350.88285000000002</v>
      </c>
      <c r="CL46" s="17">
        <v>325.47014000000001</v>
      </c>
      <c r="CM46" s="73">
        <v>308.49245999999999</v>
      </c>
      <c r="CN46" s="73">
        <v>320.86104</v>
      </c>
      <c r="CO46" s="73">
        <v>309.20857000000001</v>
      </c>
      <c r="CP46" s="85">
        <v>303.83922999999999</v>
      </c>
      <c r="CQ46" s="2">
        <v>248.75013999999999</v>
      </c>
      <c r="CR46" s="2">
        <v>296.41221999999999</v>
      </c>
      <c r="CS46" s="2">
        <v>390.41106000000002</v>
      </c>
      <c r="CT46" s="2">
        <v>382.34757000000002</v>
      </c>
      <c r="CU46" s="2">
        <v>379.49709000000001</v>
      </c>
      <c r="CV46" s="2">
        <v>378.46800000000002</v>
      </c>
      <c r="CW46" s="20">
        <f t="shared" si="21"/>
        <v>984.84545000000003</v>
      </c>
      <c r="CX46" s="47" t="s">
        <v>89</v>
      </c>
      <c r="CY46" s="17">
        <v>320.86104</v>
      </c>
      <c r="CZ46" s="17">
        <v>309.20857000000001</v>
      </c>
      <c r="DA46" s="73">
        <v>303.83922999999999</v>
      </c>
      <c r="DB46" s="73">
        <v>248.75013999999999</v>
      </c>
      <c r="DC46" s="73">
        <v>296.41221999999999</v>
      </c>
      <c r="DD46" s="85">
        <v>390.41106000000002</v>
      </c>
      <c r="DE46" s="2">
        <v>382.34757000000002</v>
      </c>
      <c r="DF46" s="2">
        <v>379.49709000000001</v>
      </c>
      <c r="DG46" s="2">
        <v>378.46800000000002</v>
      </c>
      <c r="DH46" s="2">
        <v>354.46341999999999</v>
      </c>
      <c r="DI46" s="2">
        <v>327.54539</v>
      </c>
      <c r="DJ46" s="2">
        <v>302.5625</v>
      </c>
      <c r="DK46" s="20">
        <f t="shared" si="22"/>
        <v>933.90884000000005</v>
      </c>
      <c r="DL46" s="47" t="s">
        <v>89</v>
      </c>
      <c r="DM46" s="17">
        <v>248.75013999999999</v>
      </c>
      <c r="DN46" s="17">
        <v>296.41221999999999</v>
      </c>
      <c r="DO46" s="73">
        <v>390.41106000000002</v>
      </c>
      <c r="DP46" s="73">
        <v>382.34757000000002</v>
      </c>
      <c r="DQ46" s="73">
        <v>379.49709000000001</v>
      </c>
      <c r="DR46" s="17">
        <v>378.46800000000002</v>
      </c>
      <c r="DS46" s="17">
        <v>354.46341999999999</v>
      </c>
      <c r="DT46" s="17">
        <v>327.54539</v>
      </c>
      <c r="DU46" s="17">
        <v>302.5625</v>
      </c>
      <c r="DV46" s="17">
        <v>262.54615000000001</v>
      </c>
      <c r="DW46" s="17">
        <v>200.72095999999999</v>
      </c>
      <c r="DX46" s="17">
        <v>97.586600000000004</v>
      </c>
      <c r="DY46" s="20">
        <f t="shared" si="23"/>
        <v>560.85370999999998</v>
      </c>
      <c r="EA46" s="20">
        <f t="shared" si="24"/>
        <v>935.57342000000006</v>
      </c>
      <c r="EB46">
        <v>4</v>
      </c>
    </row>
    <row r="47" spans="2:132">
      <c r="B47">
        <v>5</v>
      </c>
      <c r="C47" s="2" t="s">
        <v>92</v>
      </c>
      <c r="D47" s="2">
        <v>89.24</v>
      </c>
      <c r="E47" s="2">
        <v>104.69199999999999</v>
      </c>
      <c r="F47" s="2">
        <v>119.124</v>
      </c>
      <c r="G47" s="2">
        <v>121.13200000000001</v>
      </c>
      <c r="H47" s="2">
        <v>121.181</v>
      </c>
      <c r="I47" s="2">
        <v>118.3</v>
      </c>
      <c r="J47" s="2">
        <v>106.3</v>
      </c>
      <c r="K47" s="2">
        <v>93.421999999999997</v>
      </c>
      <c r="L47" s="2">
        <v>81.906999999999996</v>
      </c>
      <c r="M47" s="2">
        <v>72.664000000000001</v>
      </c>
      <c r="N47" s="2">
        <v>60.4</v>
      </c>
      <c r="O47" s="2">
        <v>63.792000000000002</v>
      </c>
      <c r="P47" s="2">
        <v>1152.154</v>
      </c>
      <c r="Q47">
        <f t="shared" si="17"/>
        <v>313.05599999999998</v>
      </c>
      <c r="R47" s="42" t="s">
        <v>92</v>
      </c>
      <c r="S47" s="2">
        <v>121.13200000000001</v>
      </c>
      <c r="T47" s="2">
        <v>121.181</v>
      </c>
      <c r="U47" s="2">
        <v>118.3</v>
      </c>
      <c r="V47" s="2">
        <v>106.3</v>
      </c>
      <c r="W47" s="2">
        <v>93.421999999999997</v>
      </c>
      <c r="X47" s="2">
        <v>81.906999999999996</v>
      </c>
      <c r="Y47" s="2">
        <v>72.664000000000001</v>
      </c>
      <c r="Z47" s="2">
        <v>60.4</v>
      </c>
      <c r="AA47" s="2">
        <v>63.792000000000002</v>
      </c>
      <c r="AB47" s="17">
        <v>89.097999999999999</v>
      </c>
      <c r="AC47" s="17">
        <v>101.008</v>
      </c>
      <c r="AD47" s="17">
        <v>118.5</v>
      </c>
      <c r="AE47" s="20"/>
      <c r="AF47" s="47" t="s">
        <v>92</v>
      </c>
      <c r="AG47" s="46">
        <v>106.3</v>
      </c>
      <c r="AH47" s="46">
        <v>93.421999999999997</v>
      </c>
      <c r="AI47" s="46">
        <v>81.906999999999996</v>
      </c>
      <c r="AJ47" s="2">
        <v>72.664000000000001</v>
      </c>
      <c r="AK47" s="2">
        <v>60.4</v>
      </c>
      <c r="AL47" s="2">
        <v>63.792000000000002</v>
      </c>
      <c r="AM47" s="2">
        <v>89.097999999999999</v>
      </c>
      <c r="AN47" s="2">
        <v>101.008</v>
      </c>
      <c r="AO47" s="2">
        <v>118.5</v>
      </c>
      <c r="AP47" s="17">
        <v>121.28100000000001</v>
      </c>
      <c r="AQ47" s="17">
        <v>120.733</v>
      </c>
      <c r="AR47" s="17">
        <v>119.688</v>
      </c>
      <c r="AT47" s="47" t="s">
        <v>92</v>
      </c>
      <c r="AU47" s="2">
        <v>72.664000000000001</v>
      </c>
      <c r="AV47" s="2">
        <v>60.4</v>
      </c>
      <c r="AW47" s="2">
        <v>63.792000000000002</v>
      </c>
      <c r="AX47" s="2">
        <v>89.097999999999999</v>
      </c>
      <c r="AY47" s="2">
        <v>101.008</v>
      </c>
      <c r="AZ47" s="2">
        <v>118.5</v>
      </c>
      <c r="BA47" s="17">
        <v>121.28100000000001</v>
      </c>
      <c r="BB47" s="17">
        <v>120.733</v>
      </c>
      <c r="BC47" s="17">
        <v>119.688</v>
      </c>
      <c r="BD47" s="17">
        <v>103.187</v>
      </c>
      <c r="BE47" s="17">
        <v>88.028000000000006</v>
      </c>
      <c r="BF47" s="17">
        <v>85.325000000000003</v>
      </c>
      <c r="BG47" s="20">
        <f t="shared" si="18"/>
        <v>196.85599999999999</v>
      </c>
      <c r="BH47" s="47" t="s">
        <v>92</v>
      </c>
      <c r="BI47" s="2">
        <v>89.097999999999999</v>
      </c>
      <c r="BJ47" s="2">
        <v>101.008</v>
      </c>
      <c r="BK47" s="2">
        <v>118.5</v>
      </c>
      <c r="BL47" s="17">
        <v>121.28100000000001</v>
      </c>
      <c r="BM47" s="17">
        <v>120.733</v>
      </c>
      <c r="BN47" s="17">
        <v>119.688</v>
      </c>
      <c r="BO47" s="17">
        <v>103.187</v>
      </c>
      <c r="BP47" s="17">
        <v>88.028000000000006</v>
      </c>
      <c r="BQ47" s="17">
        <v>85.325000000000003</v>
      </c>
      <c r="BR47" s="73">
        <v>78.605000000000004</v>
      </c>
      <c r="BS47" s="73">
        <v>68.701999999999998</v>
      </c>
      <c r="BT47" s="46">
        <v>73.945999999999998</v>
      </c>
      <c r="BU47" s="20">
        <f t="shared" si="19"/>
        <v>308.60599999999999</v>
      </c>
      <c r="BV47" s="47" t="s">
        <v>92</v>
      </c>
      <c r="BW47" s="17">
        <v>121.28100000000001</v>
      </c>
      <c r="BX47" s="17">
        <v>120.733</v>
      </c>
      <c r="BY47" s="17">
        <v>119.688</v>
      </c>
      <c r="BZ47" s="17">
        <v>103.187</v>
      </c>
      <c r="CA47" s="17">
        <v>88.028000000000006</v>
      </c>
      <c r="CB47" s="73">
        <v>85.325000000000003</v>
      </c>
      <c r="CC47" s="73">
        <v>78.605000000000004</v>
      </c>
      <c r="CD47" s="73">
        <v>68.701999999999998</v>
      </c>
      <c r="CE47" s="104">
        <v>73.945999999999998</v>
      </c>
      <c r="CF47" s="2">
        <v>73.533000000000001</v>
      </c>
      <c r="CG47" s="2">
        <v>88.956000000000003</v>
      </c>
      <c r="CH47" s="2">
        <v>111.878</v>
      </c>
      <c r="CI47" s="20">
        <f t="shared" si="20"/>
        <v>361.702</v>
      </c>
      <c r="CJ47" s="47" t="s">
        <v>92</v>
      </c>
      <c r="CK47" s="17">
        <v>103.187</v>
      </c>
      <c r="CL47" s="17">
        <v>88.028000000000006</v>
      </c>
      <c r="CM47" s="73">
        <v>85.325000000000003</v>
      </c>
      <c r="CN47" s="73">
        <v>78.605000000000004</v>
      </c>
      <c r="CO47" s="73">
        <v>68.701999999999998</v>
      </c>
      <c r="CP47" s="85">
        <v>73.945999999999998</v>
      </c>
      <c r="CQ47" s="2">
        <v>73.533000000000001</v>
      </c>
      <c r="CR47" s="2">
        <v>88.956000000000003</v>
      </c>
      <c r="CS47" s="2">
        <v>111.878</v>
      </c>
      <c r="CT47" s="2">
        <v>120.285</v>
      </c>
      <c r="CU47" s="2">
        <v>120.136</v>
      </c>
      <c r="CV47" s="2">
        <v>117.3</v>
      </c>
      <c r="CW47" s="20">
        <f t="shared" si="21"/>
        <v>276.54000000000002</v>
      </c>
      <c r="CX47" s="47" t="s">
        <v>92</v>
      </c>
      <c r="CY47" s="17">
        <v>78.605000000000004</v>
      </c>
      <c r="CZ47" s="17">
        <v>68.701999999999998</v>
      </c>
      <c r="DA47" s="73">
        <v>73.945999999999998</v>
      </c>
      <c r="DB47" s="73">
        <v>73.533000000000001</v>
      </c>
      <c r="DC47" s="73">
        <v>88.956000000000003</v>
      </c>
      <c r="DD47" s="85">
        <v>111.878</v>
      </c>
      <c r="DE47" s="2">
        <v>120.285</v>
      </c>
      <c r="DF47" s="2">
        <v>120.136</v>
      </c>
      <c r="DG47" s="2">
        <v>117.3</v>
      </c>
      <c r="DH47" s="2">
        <v>107.5</v>
      </c>
      <c r="DI47" s="2">
        <v>93.7</v>
      </c>
      <c r="DJ47" s="2">
        <v>79.161000000000001</v>
      </c>
      <c r="DK47" s="20">
        <f t="shared" si="22"/>
        <v>221.25300000000001</v>
      </c>
      <c r="DL47" s="47" t="s">
        <v>92</v>
      </c>
      <c r="DM47" s="17">
        <v>73.533000000000001</v>
      </c>
      <c r="DN47" s="17">
        <v>88.956000000000003</v>
      </c>
      <c r="DO47" s="73">
        <v>111.878</v>
      </c>
      <c r="DP47" s="73">
        <v>120.285</v>
      </c>
      <c r="DQ47" s="73">
        <v>120.136</v>
      </c>
      <c r="DR47" s="17">
        <v>117.3</v>
      </c>
      <c r="DS47" s="17">
        <v>107.5</v>
      </c>
      <c r="DT47" s="17">
        <v>93.7</v>
      </c>
      <c r="DU47" s="17">
        <v>79.161000000000001</v>
      </c>
      <c r="DV47" s="17">
        <v>65.945999999999998</v>
      </c>
      <c r="DW47" s="17">
        <v>47.863</v>
      </c>
      <c r="DX47" s="17">
        <v>36.299999999999997</v>
      </c>
      <c r="DY47" s="20">
        <f t="shared" si="23"/>
        <v>150.10899999999998</v>
      </c>
      <c r="EA47" s="20">
        <f t="shared" si="24"/>
        <v>274.36700000000002</v>
      </c>
      <c r="EB47">
        <v>5</v>
      </c>
    </row>
    <row r="48" spans="2:132">
      <c r="B48">
        <v>6</v>
      </c>
      <c r="C48" s="2" t="s">
        <v>93</v>
      </c>
      <c r="D48" s="2">
        <v>66.05</v>
      </c>
      <c r="E48" s="2">
        <v>84.03</v>
      </c>
      <c r="F48" s="2">
        <v>100.14</v>
      </c>
      <c r="G48" s="2">
        <v>104.53</v>
      </c>
      <c r="H48" s="2">
        <v>105.7</v>
      </c>
      <c r="I48" s="2">
        <v>104.68</v>
      </c>
      <c r="J48" s="2">
        <v>103.5</v>
      </c>
      <c r="K48" s="2">
        <v>92.71</v>
      </c>
      <c r="L48" s="2">
        <v>75</v>
      </c>
      <c r="M48" s="2">
        <v>52.97</v>
      </c>
      <c r="N48" s="2">
        <v>37.450000000000003</v>
      </c>
      <c r="O48" s="2">
        <v>46.85</v>
      </c>
      <c r="P48" s="2">
        <v>973.61</v>
      </c>
      <c r="Q48">
        <f t="shared" si="17"/>
        <v>250.21999999999997</v>
      </c>
      <c r="R48" s="42" t="s">
        <v>93</v>
      </c>
      <c r="S48" s="2">
        <v>104.53</v>
      </c>
      <c r="T48" s="2">
        <v>105.7</v>
      </c>
      <c r="U48" s="2">
        <v>104.68</v>
      </c>
      <c r="V48" s="2">
        <v>103.5</v>
      </c>
      <c r="W48" s="2">
        <v>92.71</v>
      </c>
      <c r="X48" s="2">
        <v>75</v>
      </c>
      <c r="Y48" s="2">
        <v>52.97</v>
      </c>
      <c r="Z48" s="2">
        <v>37.450000000000003</v>
      </c>
      <c r="AA48" s="2">
        <v>46.85</v>
      </c>
      <c r="AB48" s="17">
        <v>63.93</v>
      </c>
      <c r="AC48" s="17">
        <v>80.150000000000006</v>
      </c>
      <c r="AD48" s="17">
        <v>92.13</v>
      </c>
      <c r="AE48" s="20"/>
      <c r="AF48" s="47" t="s">
        <v>93</v>
      </c>
      <c r="AG48" s="46">
        <v>103.5</v>
      </c>
      <c r="AH48" s="46">
        <v>92.71</v>
      </c>
      <c r="AI48" s="46">
        <v>75</v>
      </c>
      <c r="AJ48" s="2">
        <v>52.97</v>
      </c>
      <c r="AK48" s="2">
        <v>37.450000000000003</v>
      </c>
      <c r="AL48" s="2">
        <v>46.85</v>
      </c>
      <c r="AM48" s="2">
        <v>63.93</v>
      </c>
      <c r="AN48" s="2">
        <v>80.150000000000006</v>
      </c>
      <c r="AO48" s="2">
        <v>92.13</v>
      </c>
      <c r="AP48" s="17">
        <v>99.41</v>
      </c>
      <c r="AQ48" s="17">
        <v>99.06</v>
      </c>
      <c r="AR48" s="17">
        <v>98.09</v>
      </c>
      <c r="AT48" s="47" t="s">
        <v>93</v>
      </c>
      <c r="AU48" s="2">
        <v>52.97</v>
      </c>
      <c r="AV48" s="2">
        <v>37.450000000000003</v>
      </c>
      <c r="AW48" s="2">
        <v>46.85</v>
      </c>
      <c r="AX48" s="2">
        <v>63.93</v>
      </c>
      <c r="AY48" s="2">
        <v>80.150000000000006</v>
      </c>
      <c r="AZ48" s="2">
        <v>92.13</v>
      </c>
      <c r="BA48" s="17">
        <v>99.41</v>
      </c>
      <c r="BB48" s="17">
        <v>99.06</v>
      </c>
      <c r="BC48" s="17">
        <v>98.09</v>
      </c>
      <c r="BD48" s="17">
        <v>90.24</v>
      </c>
      <c r="BE48" s="17">
        <v>65.06</v>
      </c>
      <c r="BF48" s="17">
        <v>50.18</v>
      </c>
      <c r="BG48" s="20">
        <f t="shared" si="18"/>
        <v>137.27000000000001</v>
      </c>
      <c r="BH48" s="47" t="s">
        <v>93</v>
      </c>
      <c r="BI48" s="2">
        <v>63.93</v>
      </c>
      <c r="BJ48" s="2">
        <v>80.150000000000006</v>
      </c>
      <c r="BK48" s="2">
        <v>92.13</v>
      </c>
      <c r="BL48" s="17">
        <v>99.41</v>
      </c>
      <c r="BM48" s="17">
        <v>99.06</v>
      </c>
      <c r="BN48" s="17">
        <v>98.09</v>
      </c>
      <c r="BO48" s="17">
        <v>90.24</v>
      </c>
      <c r="BP48" s="17">
        <v>65.06</v>
      </c>
      <c r="BQ48" s="17">
        <v>50.18</v>
      </c>
      <c r="BR48" s="73">
        <v>45.46</v>
      </c>
      <c r="BS48" s="73">
        <v>44.9</v>
      </c>
      <c r="BT48" s="46">
        <v>65.62</v>
      </c>
      <c r="BU48" s="20">
        <f t="shared" si="19"/>
        <v>236.21</v>
      </c>
      <c r="BV48" s="47" t="s">
        <v>93</v>
      </c>
      <c r="BW48" s="17">
        <v>99.41</v>
      </c>
      <c r="BX48" s="17">
        <v>99.06</v>
      </c>
      <c r="BY48" s="17">
        <v>98.09</v>
      </c>
      <c r="BZ48" s="17">
        <v>90.24</v>
      </c>
      <c r="CA48" s="17">
        <v>65.06</v>
      </c>
      <c r="CB48" s="73">
        <v>50.18</v>
      </c>
      <c r="CC48" s="73">
        <v>45.46</v>
      </c>
      <c r="CD48" s="73">
        <v>44.9</v>
      </c>
      <c r="CE48" s="104">
        <v>65.62</v>
      </c>
      <c r="CF48" s="2">
        <v>82.74</v>
      </c>
      <c r="CG48" s="2">
        <v>103.06</v>
      </c>
      <c r="CH48" s="2">
        <v>113.07</v>
      </c>
      <c r="CI48" s="20">
        <f t="shared" si="20"/>
        <v>296.56</v>
      </c>
      <c r="CJ48" s="47" t="s">
        <v>93</v>
      </c>
      <c r="CK48" s="17">
        <v>90.24</v>
      </c>
      <c r="CL48" s="17">
        <v>65.06</v>
      </c>
      <c r="CM48" s="73">
        <v>50.18</v>
      </c>
      <c r="CN48" s="73">
        <v>45.46</v>
      </c>
      <c r="CO48" s="73">
        <v>44.9</v>
      </c>
      <c r="CP48" s="85">
        <v>65.62</v>
      </c>
      <c r="CQ48" s="2">
        <v>82.74</v>
      </c>
      <c r="CR48" s="2">
        <v>103.06</v>
      </c>
      <c r="CS48" s="2">
        <v>113.07</v>
      </c>
      <c r="CT48" s="2">
        <v>111.3</v>
      </c>
      <c r="CU48" s="2">
        <v>110.12</v>
      </c>
      <c r="CV48" s="2">
        <v>94.02</v>
      </c>
      <c r="CW48" s="20">
        <f t="shared" si="21"/>
        <v>205.48000000000002</v>
      </c>
      <c r="CX48" s="47" t="s">
        <v>93</v>
      </c>
      <c r="CY48" s="17">
        <v>45.46</v>
      </c>
      <c r="CZ48" s="17">
        <v>44.9</v>
      </c>
      <c r="DA48" s="73">
        <v>65.62</v>
      </c>
      <c r="DB48" s="73">
        <v>82.74</v>
      </c>
      <c r="DC48" s="73">
        <v>103.06</v>
      </c>
      <c r="DD48" s="85">
        <v>113.07</v>
      </c>
      <c r="DE48" s="2">
        <v>111.3</v>
      </c>
      <c r="DF48" s="2">
        <v>110.12</v>
      </c>
      <c r="DG48" s="2">
        <v>94.02</v>
      </c>
      <c r="DH48" s="2">
        <v>91.4</v>
      </c>
      <c r="DI48" s="2">
        <v>74.150000000000006</v>
      </c>
      <c r="DJ48" s="2">
        <v>50.18</v>
      </c>
      <c r="DK48" s="20">
        <f t="shared" si="22"/>
        <v>155.98000000000002</v>
      </c>
      <c r="DL48" s="47" t="s">
        <v>93</v>
      </c>
      <c r="DM48" s="17">
        <v>82.74</v>
      </c>
      <c r="DN48" s="17">
        <v>103.06</v>
      </c>
      <c r="DO48" s="73">
        <v>113.07</v>
      </c>
      <c r="DP48" s="73">
        <v>111.3</v>
      </c>
      <c r="DQ48" s="73">
        <v>110.12</v>
      </c>
      <c r="DR48" s="17">
        <v>94.02</v>
      </c>
      <c r="DS48" s="17">
        <v>91.4</v>
      </c>
      <c r="DT48" s="17">
        <v>74.150000000000006</v>
      </c>
      <c r="DU48" s="17">
        <v>50.18</v>
      </c>
      <c r="DV48" s="17">
        <v>33.880000000000003</v>
      </c>
      <c r="DW48" s="17">
        <v>19.2</v>
      </c>
      <c r="DX48" s="17">
        <v>22.98</v>
      </c>
      <c r="DY48" s="20">
        <f t="shared" si="23"/>
        <v>76.06</v>
      </c>
      <c r="EA48" s="20">
        <f t="shared" si="24"/>
        <v>298.87</v>
      </c>
      <c r="EB48">
        <v>6</v>
      </c>
    </row>
    <row r="49" spans="2:132">
      <c r="B49">
        <v>7</v>
      </c>
      <c r="C49" s="2" t="s">
        <v>94</v>
      </c>
      <c r="D49" s="2">
        <v>24.626239999999999</v>
      </c>
      <c r="E49" s="2">
        <v>38.488059999999997</v>
      </c>
      <c r="F49" s="2">
        <v>65.848860000000002</v>
      </c>
      <c r="G49" s="2">
        <v>66.825000000000003</v>
      </c>
      <c r="H49" s="2">
        <v>67.331999999999994</v>
      </c>
      <c r="I49" s="2">
        <v>67.331999999999994</v>
      </c>
      <c r="J49" s="2">
        <v>63.472149999999999</v>
      </c>
      <c r="K49" s="2">
        <v>49.887</v>
      </c>
      <c r="L49" s="2">
        <v>39.728000000000002</v>
      </c>
      <c r="M49" s="2">
        <v>22.427</v>
      </c>
      <c r="N49" s="2">
        <v>11.141999999999999</v>
      </c>
      <c r="O49" s="2">
        <v>11.682</v>
      </c>
      <c r="P49" s="2">
        <v>528.79030999999998</v>
      </c>
      <c r="Q49">
        <f t="shared" si="17"/>
        <v>128.96316000000002</v>
      </c>
      <c r="R49" s="42" t="s">
        <v>94</v>
      </c>
      <c r="S49" s="2">
        <v>66.825000000000003</v>
      </c>
      <c r="T49" s="2">
        <v>67.331999999999994</v>
      </c>
      <c r="U49" s="2">
        <v>67.331999999999994</v>
      </c>
      <c r="V49" s="2">
        <v>63.472149999999999</v>
      </c>
      <c r="W49" s="2">
        <v>49.887</v>
      </c>
      <c r="X49" s="2">
        <v>39.728000000000002</v>
      </c>
      <c r="Y49" s="2">
        <v>22.427</v>
      </c>
      <c r="Z49" s="2">
        <v>11.141999999999999</v>
      </c>
      <c r="AA49" s="2">
        <v>11.682</v>
      </c>
      <c r="AB49" s="17">
        <v>20.646999999999998</v>
      </c>
      <c r="AC49" s="17">
        <v>26.204999999999998</v>
      </c>
      <c r="AD49" s="17">
        <v>60.362000000000002</v>
      </c>
      <c r="AE49" s="20"/>
      <c r="AF49" s="47" t="s">
        <v>94</v>
      </c>
      <c r="AG49" s="46">
        <v>63.472149999999999</v>
      </c>
      <c r="AH49" s="46">
        <v>49.887</v>
      </c>
      <c r="AI49" s="46">
        <v>39.728000000000002</v>
      </c>
      <c r="AJ49" s="2">
        <v>22.427</v>
      </c>
      <c r="AK49" s="2">
        <v>11.141999999999999</v>
      </c>
      <c r="AL49" s="2">
        <v>11.682</v>
      </c>
      <c r="AM49" s="2">
        <v>20.646999999999998</v>
      </c>
      <c r="AN49" s="2">
        <v>26.204999999999998</v>
      </c>
      <c r="AO49" s="2">
        <v>60.362000000000002</v>
      </c>
      <c r="AP49" s="17">
        <v>67.078670000000002</v>
      </c>
      <c r="AQ49" s="17">
        <v>67.331999999999994</v>
      </c>
      <c r="AR49" s="17">
        <v>67.224000000000004</v>
      </c>
      <c r="AT49" s="47" t="s">
        <v>94</v>
      </c>
      <c r="AU49" s="2">
        <v>22.427</v>
      </c>
      <c r="AV49" s="2">
        <v>11.141999999999999</v>
      </c>
      <c r="AW49" s="2">
        <v>11.682</v>
      </c>
      <c r="AX49" s="2">
        <v>20.646999999999998</v>
      </c>
      <c r="AY49" s="2">
        <v>26.204999999999998</v>
      </c>
      <c r="AZ49" s="2">
        <v>60.362000000000002</v>
      </c>
      <c r="BA49" s="17">
        <v>67.078670000000002</v>
      </c>
      <c r="BB49" s="17">
        <v>67.331999999999994</v>
      </c>
      <c r="BC49" s="17">
        <v>67.224000000000004</v>
      </c>
      <c r="BD49" s="17">
        <v>65.090999999999994</v>
      </c>
      <c r="BE49" s="17">
        <v>50.929000000000002</v>
      </c>
      <c r="BF49" s="17">
        <v>32.765999999999998</v>
      </c>
      <c r="BG49" s="20">
        <f t="shared" si="18"/>
        <v>45.251000000000005</v>
      </c>
      <c r="BH49" s="47" t="s">
        <v>94</v>
      </c>
      <c r="BI49" s="2">
        <v>20.646999999999998</v>
      </c>
      <c r="BJ49" s="2">
        <v>26.204999999999998</v>
      </c>
      <c r="BK49" s="2">
        <v>60.362000000000002</v>
      </c>
      <c r="BL49" s="17">
        <v>67.078670000000002</v>
      </c>
      <c r="BM49" s="17">
        <v>67.331999999999994</v>
      </c>
      <c r="BN49" s="17">
        <v>67.224000000000004</v>
      </c>
      <c r="BO49" s="17">
        <v>65.090999999999994</v>
      </c>
      <c r="BP49" s="17">
        <v>50.929000000000002</v>
      </c>
      <c r="BQ49" s="17">
        <v>32.765999999999998</v>
      </c>
      <c r="BR49" s="73">
        <v>20.91</v>
      </c>
      <c r="BS49" s="73">
        <v>16.311</v>
      </c>
      <c r="BT49" s="46">
        <v>9.1229999999999993</v>
      </c>
      <c r="BU49" s="20">
        <f t="shared" si="19"/>
        <v>107.214</v>
      </c>
      <c r="BV49" s="47" t="s">
        <v>94</v>
      </c>
      <c r="BW49" s="17">
        <v>67.078670000000002</v>
      </c>
      <c r="BX49" s="17">
        <v>67.331999999999994</v>
      </c>
      <c r="BY49" s="17">
        <v>67.224000000000004</v>
      </c>
      <c r="BZ49" s="17">
        <v>65.090999999999994</v>
      </c>
      <c r="CA49" s="17">
        <v>50.929000000000002</v>
      </c>
      <c r="CB49" s="73">
        <v>32.765999999999998</v>
      </c>
      <c r="CC49" s="73">
        <v>20.91</v>
      </c>
      <c r="CD49" s="73">
        <v>16.311</v>
      </c>
      <c r="CE49" s="104">
        <v>9.1229999999999993</v>
      </c>
      <c r="CF49" s="2">
        <v>13.814</v>
      </c>
      <c r="CG49" s="2">
        <v>36.835000000000001</v>
      </c>
      <c r="CH49" s="2">
        <v>61.680999999999997</v>
      </c>
      <c r="CI49" s="20">
        <f t="shared" si="20"/>
        <v>201.63466999999997</v>
      </c>
      <c r="CJ49" s="47" t="s">
        <v>94</v>
      </c>
      <c r="CK49" s="17">
        <v>65.090999999999994</v>
      </c>
      <c r="CL49" s="17">
        <v>50.929000000000002</v>
      </c>
      <c r="CM49" s="73">
        <v>32.765999999999998</v>
      </c>
      <c r="CN49" s="73">
        <v>20.91</v>
      </c>
      <c r="CO49" s="73">
        <v>16.311</v>
      </c>
      <c r="CP49" s="85">
        <v>9.1229999999999993</v>
      </c>
      <c r="CQ49" s="2">
        <v>13.814</v>
      </c>
      <c r="CR49" s="2">
        <v>36.835000000000001</v>
      </c>
      <c r="CS49" s="2">
        <v>61.680999999999997</v>
      </c>
      <c r="CT49" s="2">
        <v>67.331999999999994</v>
      </c>
      <c r="CU49" s="2">
        <v>67.331999999999994</v>
      </c>
      <c r="CV49" s="2">
        <v>65.271000000000001</v>
      </c>
      <c r="CW49" s="20">
        <f t="shared" si="21"/>
        <v>148.786</v>
      </c>
      <c r="CX49" s="47" t="s">
        <v>94</v>
      </c>
      <c r="CY49" s="17">
        <v>20.91</v>
      </c>
      <c r="CZ49" s="17">
        <v>16.311</v>
      </c>
      <c r="DA49" s="73">
        <v>9.1229999999999993</v>
      </c>
      <c r="DB49" s="73">
        <v>13.814</v>
      </c>
      <c r="DC49" s="73">
        <v>36.835000000000001</v>
      </c>
      <c r="DD49" s="85">
        <v>61.680999999999997</v>
      </c>
      <c r="DE49" s="2">
        <v>67.331999999999994</v>
      </c>
      <c r="DF49" s="2">
        <v>67.331999999999994</v>
      </c>
      <c r="DG49" s="2">
        <v>65.271000000000001</v>
      </c>
      <c r="DH49" s="2">
        <v>58.627000000000002</v>
      </c>
      <c r="DI49" s="2">
        <v>39.697000000000003</v>
      </c>
      <c r="DJ49" s="2">
        <v>20.411000000000001</v>
      </c>
      <c r="DK49" s="20">
        <f t="shared" si="22"/>
        <v>46.344000000000001</v>
      </c>
      <c r="DL49" s="47" t="s">
        <v>94</v>
      </c>
      <c r="DM49" s="17">
        <v>13.814</v>
      </c>
      <c r="DN49" s="17">
        <v>36.835000000000001</v>
      </c>
      <c r="DO49" s="73">
        <v>61.680999999999997</v>
      </c>
      <c r="DP49" s="73">
        <v>67.331999999999994</v>
      </c>
      <c r="DQ49" s="73">
        <v>67.331999999999994</v>
      </c>
      <c r="DR49" s="17">
        <v>65.271000000000001</v>
      </c>
      <c r="DS49" s="17">
        <v>58.627000000000002</v>
      </c>
      <c r="DT49" s="17">
        <v>39.697000000000003</v>
      </c>
      <c r="DU49" s="17">
        <v>20.411000000000001</v>
      </c>
      <c r="DV49" s="17">
        <v>9.8940000000000001</v>
      </c>
      <c r="DW49" s="17">
        <v>6.21</v>
      </c>
      <c r="DX49" s="17">
        <v>9.3940000000000001</v>
      </c>
      <c r="DY49" s="20">
        <f t="shared" si="23"/>
        <v>25.497999999999998</v>
      </c>
      <c r="EA49" s="20">
        <f t="shared" si="24"/>
        <v>112.33</v>
      </c>
      <c r="EB49">
        <v>7</v>
      </c>
    </row>
    <row r="50" spans="2:132">
      <c r="B50">
        <v>8</v>
      </c>
      <c r="C50" s="2" t="s">
        <v>68</v>
      </c>
      <c r="D50" s="2">
        <v>21.827999999999999</v>
      </c>
      <c r="E50" s="2">
        <v>31.222999999999999</v>
      </c>
      <c r="F50" s="2">
        <v>41.136000000000003</v>
      </c>
      <c r="G50" s="2">
        <v>43.759</v>
      </c>
      <c r="H50" s="2">
        <v>44.783000000000001</v>
      </c>
      <c r="I50" s="2">
        <v>42.5</v>
      </c>
      <c r="J50" s="2">
        <v>36.299999999999997</v>
      </c>
      <c r="K50" s="2">
        <v>26.448</v>
      </c>
      <c r="L50" s="2">
        <v>16.584</v>
      </c>
      <c r="M50" s="2">
        <v>10.071</v>
      </c>
      <c r="N50" s="2">
        <v>5.4</v>
      </c>
      <c r="O50" s="2">
        <v>11.195</v>
      </c>
      <c r="P50" s="2">
        <v>331.22699999999998</v>
      </c>
      <c r="Q50">
        <f t="shared" si="17"/>
        <v>94.187000000000012</v>
      </c>
      <c r="R50" s="42" t="s">
        <v>68</v>
      </c>
      <c r="S50" s="2">
        <v>43.759</v>
      </c>
      <c r="T50" s="2">
        <v>44.783000000000001</v>
      </c>
      <c r="U50" s="2">
        <v>42.5</v>
      </c>
      <c r="V50" s="2">
        <v>36.299999999999997</v>
      </c>
      <c r="W50" s="2">
        <v>26.448</v>
      </c>
      <c r="X50" s="2">
        <v>16.584</v>
      </c>
      <c r="Y50" s="2">
        <v>10.071</v>
      </c>
      <c r="Z50" s="2">
        <v>5.4</v>
      </c>
      <c r="AA50" s="2">
        <v>11.195</v>
      </c>
      <c r="AB50" s="17">
        <v>27.33</v>
      </c>
      <c r="AC50" s="17">
        <v>33.216000000000001</v>
      </c>
      <c r="AD50" s="17">
        <v>44.5</v>
      </c>
      <c r="AE50" s="20"/>
      <c r="AF50" s="47" t="s">
        <v>68</v>
      </c>
      <c r="AG50" s="46">
        <v>36.299999999999997</v>
      </c>
      <c r="AH50" s="46">
        <v>26.448</v>
      </c>
      <c r="AI50" s="46">
        <v>16.584</v>
      </c>
      <c r="AJ50" s="2">
        <v>10.071</v>
      </c>
      <c r="AK50" s="2">
        <v>5.4</v>
      </c>
      <c r="AL50" s="2">
        <v>11.195</v>
      </c>
      <c r="AM50" s="2">
        <v>27.33</v>
      </c>
      <c r="AN50" s="2">
        <v>33.216000000000001</v>
      </c>
      <c r="AO50" s="2">
        <v>44.5</v>
      </c>
      <c r="AP50" s="17">
        <v>48.982999999999997</v>
      </c>
      <c r="AQ50" s="17">
        <v>43.369</v>
      </c>
      <c r="AR50" s="17">
        <v>45.429000000000002</v>
      </c>
      <c r="AT50" s="47" t="s">
        <v>68</v>
      </c>
      <c r="AU50" s="2">
        <v>10.071</v>
      </c>
      <c r="AV50" s="2">
        <v>5.4</v>
      </c>
      <c r="AW50" s="2">
        <v>11.195</v>
      </c>
      <c r="AX50" s="2">
        <v>27.33</v>
      </c>
      <c r="AY50" s="2">
        <v>33.216000000000001</v>
      </c>
      <c r="AZ50" s="2">
        <v>44.5</v>
      </c>
      <c r="BA50" s="17">
        <v>48.982999999999997</v>
      </c>
      <c r="BB50" s="17">
        <v>43.369</v>
      </c>
      <c r="BC50" s="17">
        <v>45.429000000000002</v>
      </c>
      <c r="BD50" s="17">
        <v>39.906999999999996</v>
      </c>
      <c r="BE50" s="17">
        <v>29.716000000000001</v>
      </c>
      <c r="BF50" s="17">
        <v>19.184999999999999</v>
      </c>
      <c r="BG50" s="20">
        <f t="shared" si="18"/>
        <v>26.666</v>
      </c>
      <c r="BH50" s="47" t="s">
        <v>68</v>
      </c>
      <c r="BI50" s="2">
        <v>27.33</v>
      </c>
      <c r="BJ50" s="2">
        <v>33.216000000000001</v>
      </c>
      <c r="BK50" s="2">
        <v>44.5</v>
      </c>
      <c r="BL50" s="17">
        <v>48.982999999999997</v>
      </c>
      <c r="BM50" s="17">
        <v>43.369</v>
      </c>
      <c r="BN50" s="17">
        <v>45.429000000000002</v>
      </c>
      <c r="BO50" s="17">
        <v>39.906999999999996</v>
      </c>
      <c r="BP50" s="17">
        <v>29.716000000000001</v>
      </c>
      <c r="BQ50" s="17">
        <v>19.184999999999999</v>
      </c>
      <c r="BR50" s="73">
        <v>14.847</v>
      </c>
      <c r="BS50" s="73">
        <v>13.403</v>
      </c>
      <c r="BT50" s="46">
        <v>19.864000000000001</v>
      </c>
      <c r="BU50" s="20">
        <f t="shared" si="19"/>
        <v>105.04599999999999</v>
      </c>
      <c r="BV50" s="47" t="s">
        <v>68</v>
      </c>
      <c r="BW50" s="17">
        <v>48.982999999999997</v>
      </c>
      <c r="BX50" s="17">
        <v>43.369</v>
      </c>
      <c r="BY50" s="17">
        <v>45.429000000000002</v>
      </c>
      <c r="BZ50" s="17">
        <v>39.906999999999996</v>
      </c>
      <c r="CA50" s="17">
        <v>29.716000000000001</v>
      </c>
      <c r="CB50" s="73">
        <v>19.184999999999999</v>
      </c>
      <c r="CC50" s="73">
        <v>14.847</v>
      </c>
      <c r="CD50" s="73">
        <v>13.403</v>
      </c>
      <c r="CE50" s="104">
        <v>19.864000000000001</v>
      </c>
      <c r="CF50" s="2">
        <v>22.741</v>
      </c>
      <c r="CG50" s="2">
        <v>34.567999999999998</v>
      </c>
      <c r="CH50" s="2">
        <v>45.506</v>
      </c>
      <c r="CI50" s="20">
        <f t="shared" si="20"/>
        <v>137.78100000000001</v>
      </c>
      <c r="CJ50" s="47" t="s">
        <v>68</v>
      </c>
      <c r="CK50" s="17">
        <v>39.906999999999996</v>
      </c>
      <c r="CL50" s="17">
        <v>29.716000000000001</v>
      </c>
      <c r="CM50" s="73">
        <v>19.184999999999999</v>
      </c>
      <c r="CN50" s="73">
        <v>14.847</v>
      </c>
      <c r="CO50" s="73">
        <v>13.403</v>
      </c>
      <c r="CP50" s="85">
        <v>19.864000000000001</v>
      </c>
      <c r="CQ50" s="2">
        <v>22.741</v>
      </c>
      <c r="CR50" s="2">
        <v>34.567999999999998</v>
      </c>
      <c r="CS50" s="2">
        <v>45.506</v>
      </c>
      <c r="CT50" s="2">
        <v>47.521000000000001</v>
      </c>
      <c r="CU50" s="2">
        <v>46.103999999999999</v>
      </c>
      <c r="CV50" s="2">
        <v>39.299999999999997</v>
      </c>
      <c r="CW50" s="20">
        <f t="shared" si="21"/>
        <v>88.807999999999993</v>
      </c>
      <c r="CX50" s="47" t="s">
        <v>68</v>
      </c>
      <c r="CY50" s="17">
        <v>14.847</v>
      </c>
      <c r="CZ50" s="17">
        <v>13.403</v>
      </c>
      <c r="DA50" s="73">
        <v>19.864000000000001</v>
      </c>
      <c r="DB50" s="73">
        <v>22.741</v>
      </c>
      <c r="DC50" s="73">
        <v>34.567999999999998</v>
      </c>
      <c r="DD50" s="85">
        <v>45.506</v>
      </c>
      <c r="DE50" s="2">
        <v>47.521000000000001</v>
      </c>
      <c r="DF50" s="2">
        <v>46.103999999999999</v>
      </c>
      <c r="DG50" s="2">
        <v>39.299999999999997</v>
      </c>
      <c r="DH50" s="2">
        <v>30.5</v>
      </c>
      <c r="DI50" s="2">
        <v>20.5</v>
      </c>
      <c r="DJ50" s="2">
        <v>13.416</v>
      </c>
      <c r="DK50" s="20">
        <f t="shared" si="22"/>
        <v>48.114000000000004</v>
      </c>
      <c r="DL50" s="47" t="s">
        <v>68</v>
      </c>
      <c r="DM50" s="17">
        <v>22.741</v>
      </c>
      <c r="DN50" s="17">
        <v>34.567999999999998</v>
      </c>
      <c r="DO50" s="73">
        <v>45.506</v>
      </c>
      <c r="DP50" s="73">
        <v>47.521000000000001</v>
      </c>
      <c r="DQ50" s="73">
        <v>46.103999999999999</v>
      </c>
      <c r="DR50" s="17">
        <v>39.299999999999997</v>
      </c>
      <c r="DS50" s="17">
        <v>30.5</v>
      </c>
      <c r="DT50" s="17">
        <v>20.5</v>
      </c>
      <c r="DU50" s="17">
        <v>13.416</v>
      </c>
      <c r="DV50" s="17">
        <v>9.6850000000000005</v>
      </c>
      <c r="DW50" s="17">
        <v>7.5629999999999997</v>
      </c>
      <c r="DX50" s="17">
        <v>9.1999999999999993</v>
      </c>
      <c r="DY50" s="20">
        <f t="shared" si="23"/>
        <v>26.448</v>
      </c>
      <c r="EA50" s="20">
        <f t="shared" si="24"/>
        <v>102.815</v>
      </c>
      <c r="EB50">
        <v>8</v>
      </c>
    </row>
    <row r="51" spans="2:132">
      <c r="B51">
        <v>9</v>
      </c>
      <c r="C51" s="2" t="s">
        <v>153</v>
      </c>
      <c r="D51" s="2">
        <v>7.1230000000000002</v>
      </c>
      <c r="E51" s="2">
        <v>19.331</v>
      </c>
      <c r="F51" s="2">
        <v>20.609000000000002</v>
      </c>
      <c r="G51" s="2">
        <v>21.358000000000001</v>
      </c>
      <c r="H51" s="2">
        <v>21.172000000000001</v>
      </c>
      <c r="I51" s="2">
        <v>23.327000000000002</v>
      </c>
      <c r="J51" s="2">
        <v>20.523</v>
      </c>
      <c r="K51" s="2">
        <v>20.609000000000002</v>
      </c>
      <c r="L51" s="2">
        <v>21.945</v>
      </c>
      <c r="M51" s="2">
        <v>21.677</v>
      </c>
      <c r="N51" s="2">
        <v>20.986999999999998</v>
      </c>
      <c r="O51" s="2">
        <v>20.646999999999998</v>
      </c>
      <c r="P51" s="2">
        <v>239.30799999999999</v>
      </c>
      <c r="Q51">
        <f t="shared" si="17"/>
        <v>47.063000000000002</v>
      </c>
      <c r="R51" s="42" t="s">
        <v>153</v>
      </c>
      <c r="S51" s="2">
        <v>21.358000000000001</v>
      </c>
      <c r="T51" s="2">
        <v>21.172000000000001</v>
      </c>
      <c r="U51" s="2">
        <v>23.327000000000002</v>
      </c>
      <c r="V51" s="2">
        <v>20.523</v>
      </c>
      <c r="W51" s="2">
        <v>20.609000000000002</v>
      </c>
      <c r="X51" s="2">
        <v>21.945</v>
      </c>
      <c r="Y51" s="2">
        <v>21.677</v>
      </c>
      <c r="Z51" s="2">
        <v>20.986999999999998</v>
      </c>
      <c r="AA51" s="2">
        <v>20.646999999999998</v>
      </c>
      <c r="AB51" s="17">
        <v>23.068000000000001</v>
      </c>
      <c r="AC51" s="17">
        <v>22.518000000000001</v>
      </c>
      <c r="AD51" s="17">
        <v>22.725999999999999</v>
      </c>
      <c r="AE51" s="20"/>
      <c r="AF51" s="47" t="s">
        <v>153</v>
      </c>
      <c r="AG51" s="46">
        <v>20.523</v>
      </c>
      <c r="AH51" s="46">
        <v>20.609000000000002</v>
      </c>
      <c r="AI51" s="46">
        <v>21.945</v>
      </c>
      <c r="AJ51" s="2">
        <v>21.677</v>
      </c>
      <c r="AK51" s="2">
        <v>20.986999999999998</v>
      </c>
      <c r="AL51" s="2">
        <v>20.646999999999998</v>
      </c>
      <c r="AM51" s="2">
        <v>23.068000000000001</v>
      </c>
      <c r="AN51" s="2">
        <v>22.518000000000001</v>
      </c>
      <c r="AO51" s="2">
        <v>22.725999999999999</v>
      </c>
      <c r="AP51" s="17">
        <v>23.710999999999999</v>
      </c>
      <c r="AQ51" s="17">
        <v>16.265000000000001</v>
      </c>
      <c r="AR51" s="17">
        <v>22.934999999999999</v>
      </c>
      <c r="AT51" s="47" t="s">
        <v>153</v>
      </c>
      <c r="AU51" s="2">
        <v>21.677</v>
      </c>
      <c r="AV51" s="2">
        <v>20.986999999999998</v>
      </c>
      <c r="AW51" s="2">
        <v>20.646999999999998</v>
      </c>
      <c r="AX51" s="2">
        <v>23.068000000000001</v>
      </c>
      <c r="AY51" s="2">
        <v>22.518000000000001</v>
      </c>
      <c r="AZ51" s="2">
        <v>22.725999999999999</v>
      </c>
      <c r="BA51" s="17">
        <v>23.710999999999999</v>
      </c>
      <c r="BB51" s="17">
        <v>16.265000000000001</v>
      </c>
      <c r="BC51" s="17">
        <v>22.934999999999999</v>
      </c>
      <c r="BD51" s="17">
        <v>22.643999999999998</v>
      </c>
      <c r="BE51" s="17">
        <v>19.398</v>
      </c>
      <c r="BF51" s="17">
        <v>20.74</v>
      </c>
      <c r="BG51" s="20">
        <f t="shared" si="18"/>
        <v>63.311</v>
      </c>
      <c r="BH51" s="47" t="s">
        <v>153</v>
      </c>
      <c r="BI51" s="2">
        <v>23.068000000000001</v>
      </c>
      <c r="BJ51" s="2">
        <v>22.518000000000001</v>
      </c>
      <c r="BK51" s="2">
        <v>22.725999999999999</v>
      </c>
      <c r="BL51" s="17">
        <v>23.710999999999999</v>
      </c>
      <c r="BM51" s="17">
        <v>16.265000000000001</v>
      </c>
      <c r="BN51" s="17">
        <v>22.934999999999999</v>
      </c>
      <c r="BO51" s="17">
        <v>22.643999999999998</v>
      </c>
      <c r="BP51" s="17">
        <v>19.398</v>
      </c>
      <c r="BQ51" s="17">
        <v>20.74</v>
      </c>
      <c r="BR51" s="73">
        <v>16.521999999999998</v>
      </c>
      <c r="BS51" s="73">
        <v>23.646999999999998</v>
      </c>
      <c r="BT51" s="46">
        <v>19.556000000000001</v>
      </c>
      <c r="BU51" s="20">
        <f t="shared" si="19"/>
        <v>68.311999999999998</v>
      </c>
      <c r="BV51" s="47" t="s">
        <v>153</v>
      </c>
      <c r="BW51" s="17">
        <v>23.710999999999999</v>
      </c>
      <c r="BX51" s="17">
        <v>16.265000000000001</v>
      </c>
      <c r="BY51" s="17">
        <v>22.934999999999999</v>
      </c>
      <c r="BZ51" s="17">
        <v>22.643999999999998</v>
      </c>
      <c r="CA51" s="17">
        <v>19.398</v>
      </c>
      <c r="CB51" s="73">
        <v>20.74</v>
      </c>
      <c r="CC51" s="73">
        <v>16.521999999999998</v>
      </c>
      <c r="CD51" s="73">
        <v>23.646999999999998</v>
      </c>
      <c r="CE51" s="104">
        <v>19.556000000000001</v>
      </c>
      <c r="CF51" s="2">
        <v>22.146999999999998</v>
      </c>
      <c r="CG51" s="2">
        <v>23.475000000000001</v>
      </c>
      <c r="CH51" s="2">
        <v>22.574999999999999</v>
      </c>
      <c r="CI51" s="20">
        <f t="shared" si="20"/>
        <v>62.911000000000001</v>
      </c>
      <c r="CJ51" s="47" t="s">
        <v>153</v>
      </c>
      <c r="CK51" s="17">
        <v>22.643999999999998</v>
      </c>
      <c r="CL51" s="17">
        <v>19.398</v>
      </c>
      <c r="CM51" s="73">
        <v>20.74</v>
      </c>
      <c r="CN51" s="73">
        <v>16.521999999999998</v>
      </c>
      <c r="CO51" s="73">
        <v>23.646999999999998</v>
      </c>
      <c r="CP51" s="85">
        <v>19.556000000000001</v>
      </c>
      <c r="CQ51" s="2">
        <v>22.146999999999998</v>
      </c>
      <c r="CR51" s="2">
        <v>23.475000000000001</v>
      </c>
      <c r="CS51" s="2">
        <v>22.574999999999999</v>
      </c>
      <c r="CT51" s="2">
        <v>20.488790000000002</v>
      </c>
      <c r="CU51" s="2">
        <v>19.21228</v>
      </c>
      <c r="CV51" s="2">
        <v>23.423249999999999</v>
      </c>
      <c r="CW51" s="20">
        <f t="shared" si="21"/>
        <v>62.781999999999996</v>
      </c>
      <c r="CX51" s="47" t="s">
        <v>153</v>
      </c>
      <c r="CY51" s="17">
        <v>16.521999999999998</v>
      </c>
      <c r="CZ51" s="17">
        <v>23.646999999999998</v>
      </c>
      <c r="DA51" s="73">
        <v>19.556000000000001</v>
      </c>
      <c r="DB51" s="73">
        <v>22.146999999999998</v>
      </c>
      <c r="DC51" s="73">
        <v>23.475000000000001</v>
      </c>
      <c r="DD51" s="85">
        <v>22.574999999999999</v>
      </c>
      <c r="DE51" s="2">
        <v>20.488790000000002</v>
      </c>
      <c r="DF51" s="2">
        <v>19.21228</v>
      </c>
      <c r="DG51" s="2">
        <v>23.423249999999999</v>
      </c>
      <c r="DH51" s="2">
        <v>19.75704</v>
      </c>
      <c r="DI51" s="2">
        <v>20.101430000000001</v>
      </c>
      <c r="DJ51" s="2">
        <v>20.48048</v>
      </c>
      <c r="DK51" s="20">
        <f t="shared" si="22"/>
        <v>59.724999999999994</v>
      </c>
      <c r="DL51" s="47" t="s">
        <v>153</v>
      </c>
      <c r="DM51" s="17">
        <v>22.146999999999998</v>
      </c>
      <c r="DN51" s="17">
        <v>23.475000000000001</v>
      </c>
      <c r="DO51" s="73">
        <v>22.574999999999999</v>
      </c>
      <c r="DP51" s="73">
        <v>20.488790000000002</v>
      </c>
      <c r="DQ51" s="73">
        <v>19.21228</v>
      </c>
      <c r="DR51" s="17">
        <v>23.423249999999999</v>
      </c>
      <c r="DS51" s="17">
        <v>19.75704</v>
      </c>
      <c r="DT51" s="17">
        <v>20.101430000000001</v>
      </c>
      <c r="DU51" s="17">
        <v>20.48048</v>
      </c>
      <c r="DV51" s="17">
        <v>22.071619999999999</v>
      </c>
      <c r="DW51" s="17">
        <v>18.59215</v>
      </c>
      <c r="DX51" s="17">
        <v>18.762820000000001</v>
      </c>
      <c r="DY51" s="20">
        <f t="shared" si="23"/>
        <v>59.426590000000004</v>
      </c>
      <c r="EA51" s="20">
        <f t="shared" si="24"/>
        <v>68.197000000000003</v>
      </c>
      <c r="EB51">
        <v>9</v>
      </c>
    </row>
    <row r="52" spans="2:132">
      <c r="B52">
        <v>10</v>
      </c>
      <c r="C52" s="2" t="s">
        <v>67</v>
      </c>
      <c r="D52" s="2">
        <v>7.17936</v>
      </c>
      <c r="E52" s="2">
        <v>11.52609</v>
      </c>
      <c r="F52" s="2">
        <v>15.445690000000001</v>
      </c>
      <c r="G52" s="2">
        <v>18.294650000000001</v>
      </c>
      <c r="H52" s="2">
        <v>21.702760000000001</v>
      </c>
      <c r="I52" s="2">
        <v>21.40183</v>
      </c>
      <c r="J52" s="2">
        <v>19.586279999999999</v>
      </c>
      <c r="K52" s="2">
        <v>18.366409999999998</v>
      </c>
      <c r="L52" s="2">
        <v>8.1760300000000008</v>
      </c>
      <c r="M52" s="2">
        <v>0.42347000000000001</v>
      </c>
      <c r="N52" s="2">
        <v>1.1005100000000001</v>
      </c>
      <c r="O52" s="2">
        <v>5.4964700000000004</v>
      </c>
      <c r="P52" s="2">
        <v>148.69955000000004</v>
      </c>
      <c r="Q52">
        <f t="shared" si="17"/>
        <v>34.151139999999998</v>
      </c>
      <c r="R52" s="42" t="s">
        <v>67</v>
      </c>
      <c r="S52" s="2">
        <v>18.294650000000001</v>
      </c>
      <c r="T52" s="2">
        <v>21.702760000000001</v>
      </c>
      <c r="U52" s="2">
        <v>21.40183</v>
      </c>
      <c r="V52" s="2">
        <v>19.586279999999999</v>
      </c>
      <c r="W52" s="2">
        <v>18.366409999999998</v>
      </c>
      <c r="X52" s="2">
        <v>8.1760300000000008</v>
      </c>
      <c r="Y52" s="2">
        <v>0.42347000000000001</v>
      </c>
      <c r="Z52" s="2">
        <v>1.1005100000000001</v>
      </c>
      <c r="AA52" s="2">
        <v>5.4964700000000004</v>
      </c>
      <c r="AB52" s="17">
        <v>12.920260000000001</v>
      </c>
      <c r="AC52" s="17">
        <v>16.050879999999999</v>
      </c>
      <c r="AD52" s="17">
        <v>21.027450000000002</v>
      </c>
      <c r="AE52" s="20"/>
      <c r="AF52" s="47" t="s">
        <v>67</v>
      </c>
      <c r="AG52" s="46">
        <v>19.586279999999999</v>
      </c>
      <c r="AH52" s="46">
        <v>18.366409999999998</v>
      </c>
      <c r="AI52" s="46">
        <v>8.1760300000000008</v>
      </c>
      <c r="AJ52" s="2">
        <v>0.42347000000000001</v>
      </c>
      <c r="AK52" s="2">
        <v>1.1005100000000001</v>
      </c>
      <c r="AL52" s="2">
        <v>5.4964700000000004</v>
      </c>
      <c r="AM52" s="2">
        <v>12.920260000000001</v>
      </c>
      <c r="AN52" s="2">
        <v>16.050879999999999</v>
      </c>
      <c r="AO52" s="2">
        <v>21.027450000000002</v>
      </c>
      <c r="AP52" s="17">
        <v>25.367640000000002</v>
      </c>
      <c r="AQ52" s="17">
        <v>25.978359999999999</v>
      </c>
      <c r="AR52" s="17">
        <v>26.117159999999998</v>
      </c>
      <c r="AT52" s="47" t="s">
        <v>67</v>
      </c>
      <c r="AU52" s="2">
        <v>0.42347000000000001</v>
      </c>
      <c r="AV52" s="2">
        <v>1.1005100000000001</v>
      </c>
      <c r="AW52" s="2">
        <v>5.4964700000000004</v>
      </c>
      <c r="AX52" s="2">
        <v>12.920260000000001</v>
      </c>
      <c r="AY52" s="2">
        <v>16.050879999999999</v>
      </c>
      <c r="AZ52" s="2">
        <v>21.027450000000002</v>
      </c>
      <c r="BA52" s="17">
        <v>25.367640000000002</v>
      </c>
      <c r="BB52" s="17">
        <v>25.978359999999999</v>
      </c>
      <c r="BC52" s="17">
        <v>26.117159999999998</v>
      </c>
      <c r="BD52" s="17">
        <v>26.117159999999998</v>
      </c>
      <c r="BE52" s="17">
        <v>22.473330000000001</v>
      </c>
      <c r="BF52" s="17">
        <v>8.3748199999999997</v>
      </c>
      <c r="BG52" s="20">
        <f t="shared" si="18"/>
        <v>7.0204500000000003</v>
      </c>
      <c r="BH52" s="47" t="s">
        <v>67</v>
      </c>
      <c r="BI52" s="2">
        <v>12.920260000000001</v>
      </c>
      <c r="BJ52" s="2">
        <v>16.050879999999999</v>
      </c>
      <c r="BK52" s="2">
        <v>21.027450000000002</v>
      </c>
      <c r="BL52" s="17">
        <v>25.367640000000002</v>
      </c>
      <c r="BM52" s="17">
        <v>25.978359999999999</v>
      </c>
      <c r="BN52" s="17">
        <v>26.117159999999998</v>
      </c>
      <c r="BO52" s="17">
        <v>26.117159999999998</v>
      </c>
      <c r="BP52" s="17">
        <v>22.473330000000001</v>
      </c>
      <c r="BQ52" s="17">
        <v>8.3748199999999997</v>
      </c>
      <c r="BR52" s="73">
        <v>1.27091</v>
      </c>
      <c r="BS52" s="73">
        <v>2.7278899999999999</v>
      </c>
      <c r="BT52" s="46">
        <v>5.8502599999999996</v>
      </c>
      <c r="BU52" s="20">
        <f t="shared" si="19"/>
        <v>49.99859</v>
      </c>
      <c r="BV52" s="47" t="s">
        <v>67</v>
      </c>
      <c r="BW52" s="17">
        <v>25.367640000000002</v>
      </c>
      <c r="BX52" s="17">
        <v>25.978359999999999</v>
      </c>
      <c r="BY52" s="17">
        <v>26.117159999999998</v>
      </c>
      <c r="BZ52" s="17">
        <v>26.117159999999998</v>
      </c>
      <c r="CA52" s="17">
        <v>22.473330000000001</v>
      </c>
      <c r="CB52" s="73">
        <v>8.3748199999999997</v>
      </c>
      <c r="CC52" s="73">
        <v>1.27091</v>
      </c>
      <c r="CD52" s="73">
        <v>2.7278899999999999</v>
      </c>
      <c r="CE52" s="104">
        <v>5.8502599999999996</v>
      </c>
      <c r="CF52" s="2">
        <v>7.6657000000000002</v>
      </c>
      <c r="CG52" s="2">
        <v>12.14903</v>
      </c>
      <c r="CH52" s="2">
        <v>18.810690000000001</v>
      </c>
      <c r="CI52" s="20">
        <f t="shared" si="20"/>
        <v>77.463160000000002</v>
      </c>
      <c r="CJ52" s="47" t="s">
        <v>67</v>
      </c>
      <c r="CK52" s="17">
        <v>26.117159999999998</v>
      </c>
      <c r="CL52" s="17">
        <v>22.473330000000001</v>
      </c>
      <c r="CM52" s="73">
        <v>8.3748199999999997</v>
      </c>
      <c r="CN52" s="73">
        <v>1.27091</v>
      </c>
      <c r="CO52" s="73">
        <v>2.7278899999999999</v>
      </c>
      <c r="CP52" s="85">
        <v>5.8502599999999996</v>
      </c>
      <c r="CQ52" s="2">
        <v>7.6657000000000002</v>
      </c>
      <c r="CR52" s="2">
        <v>12.14903</v>
      </c>
      <c r="CS52" s="2">
        <v>18.810690000000001</v>
      </c>
      <c r="CT52" s="2">
        <v>22.753250000000001</v>
      </c>
      <c r="CU52" s="2">
        <v>23.534960000000002</v>
      </c>
      <c r="CV52" s="2">
        <v>23.883579999999998</v>
      </c>
      <c r="CW52" s="20">
        <f t="shared" si="21"/>
        <v>56.965310000000002</v>
      </c>
      <c r="CX52" s="47" t="s">
        <v>67</v>
      </c>
      <c r="CY52" s="17">
        <v>1.27091</v>
      </c>
      <c r="CZ52" s="17">
        <v>2.7278899999999999</v>
      </c>
      <c r="DA52" s="73">
        <v>5.8502599999999996</v>
      </c>
      <c r="DB52" s="73">
        <v>7.6657000000000002</v>
      </c>
      <c r="DC52" s="73">
        <v>12.14903</v>
      </c>
      <c r="DD52" s="85">
        <v>18.810690000000001</v>
      </c>
      <c r="DE52" s="2">
        <v>22.753250000000001</v>
      </c>
      <c r="DF52" s="2">
        <v>23.534960000000002</v>
      </c>
      <c r="DG52" s="2">
        <v>23.883579999999998</v>
      </c>
      <c r="DH52" s="2">
        <v>24.03903</v>
      </c>
      <c r="DI52" s="2">
        <v>18.630210000000002</v>
      </c>
      <c r="DJ52" s="2">
        <v>5.2450000000000001</v>
      </c>
      <c r="DK52" s="20">
        <f t="shared" si="22"/>
        <v>9.8490599999999997</v>
      </c>
      <c r="DL52" s="47" t="s">
        <v>67</v>
      </c>
      <c r="DM52" s="17">
        <v>7.6657000000000002</v>
      </c>
      <c r="DN52" s="17">
        <v>12.14903</v>
      </c>
      <c r="DO52" s="73">
        <v>18.810690000000001</v>
      </c>
      <c r="DP52" s="73">
        <v>22.753250000000001</v>
      </c>
      <c r="DQ52" s="73">
        <v>23.534960000000002</v>
      </c>
      <c r="DR52" s="17">
        <v>23.883579999999998</v>
      </c>
      <c r="DS52" s="17">
        <v>24.03903</v>
      </c>
      <c r="DT52" s="17">
        <v>18.630210000000002</v>
      </c>
      <c r="DU52" s="17">
        <v>5.2450000000000001</v>
      </c>
      <c r="DV52" s="17">
        <v>0.24601000000000001</v>
      </c>
      <c r="DW52" s="17">
        <v>1.1194200000000001</v>
      </c>
      <c r="DX52" s="17">
        <v>2.544</v>
      </c>
      <c r="DY52" s="20">
        <f t="shared" si="23"/>
        <v>3.9094300000000004</v>
      </c>
      <c r="EA52" s="20">
        <f t="shared" si="24"/>
        <v>38.625420000000005</v>
      </c>
      <c r="EB52">
        <v>10</v>
      </c>
    </row>
    <row r="53" spans="2:132">
      <c r="B53">
        <v>11</v>
      </c>
      <c r="C53" s="2" t="s">
        <v>162</v>
      </c>
      <c r="D53" s="2">
        <v>8.4619999999999997</v>
      </c>
      <c r="E53" s="2">
        <v>11.816000000000001</v>
      </c>
      <c r="F53" s="2">
        <v>14.488</v>
      </c>
      <c r="G53" s="2">
        <v>14.84</v>
      </c>
      <c r="H53" s="2">
        <v>14.696</v>
      </c>
      <c r="I53" s="2">
        <v>5.2</v>
      </c>
      <c r="J53" s="2">
        <v>8.5</v>
      </c>
      <c r="K53" s="2">
        <v>11.596</v>
      </c>
      <c r="L53" s="2">
        <v>11.023999999999999</v>
      </c>
      <c r="M53" s="2">
        <v>10.1</v>
      </c>
      <c r="N53" s="2">
        <v>7.1</v>
      </c>
      <c r="O53" s="2">
        <v>9.968</v>
      </c>
      <c r="P53" s="2">
        <v>127.78999999999999</v>
      </c>
      <c r="Q53">
        <f t="shared" si="17"/>
        <v>34.765999999999998</v>
      </c>
      <c r="R53" s="42" t="s">
        <v>162</v>
      </c>
      <c r="S53" s="2">
        <v>14.84</v>
      </c>
      <c r="T53" s="2">
        <v>14.696</v>
      </c>
      <c r="U53" s="2">
        <v>5.2</v>
      </c>
      <c r="V53" s="2">
        <v>8.5</v>
      </c>
      <c r="W53" s="2">
        <v>11.596</v>
      </c>
      <c r="X53" s="2">
        <v>11.023999999999999</v>
      </c>
      <c r="Y53" s="2">
        <v>10.1</v>
      </c>
      <c r="Z53" s="2">
        <v>7.1</v>
      </c>
      <c r="AA53" s="2">
        <v>9.968</v>
      </c>
      <c r="AB53" s="17">
        <v>12.612</v>
      </c>
      <c r="AC53" s="17">
        <v>12.744</v>
      </c>
      <c r="AD53" s="17">
        <v>13.8</v>
      </c>
      <c r="AE53" s="20"/>
      <c r="AF53" s="47" t="s">
        <v>162</v>
      </c>
      <c r="AG53" s="46">
        <v>8.5</v>
      </c>
      <c r="AH53" s="46">
        <v>11.596</v>
      </c>
      <c r="AI53" s="46">
        <v>11.023999999999999</v>
      </c>
      <c r="AJ53" s="2">
        <v>10.1</v>
      </c>
      <c r="AK53" s="2">
        <v>7.1</v>
      </c>
      <c r="AL53" s="2">
        <v>9.968</v>
      </c>
      <c r="AM53" s="2">
        <v>12.612</v>
      </c>
      <c r="AN53" s="2">
        <v>12.744</v>
      </c>
      <c r="AO53" s="2">
        <v>13.8</v>
      </c>
      <c r="AP53" s="17">
        <v>14.744</v>
      </c>
      <c r="AQ53" s="17">
        <v>14.407999999999999</v>
      </c>
      <c r="AR53" s="17">
        <v>5.8239999999999998</v>
      </c>
      <c r="AT53" s="47" t="s">
        <v>162</v>
      </c>
      <c r="AU53" s="2">
        <v>10.1</v>
      </c>
      <c r="AV53" s="2">
        <v>7.1</v>
      </c>
      <c r="AW53" s="2">
        <v>9.968</v>
      </c>
      <c r="AX53" s="2">
        <v>12.612</v>
      </c>
      <c r="AY53" s="2">
        <v>12.744</v>
      </c>
      <c r="AZ53" s="2">
        <v>13.8</v>
      </c>
      <c r="BA53" s="17">
        <v>14.744</v>
      </c>
      <c r="BB53" s="17">
        <v>14.407999999999999</v>
      </c>
      <c r="BC53" s="17">
        <v>5.8239999999999998</v>
      </c>
      <c r="BD53" s="17">
        <v>9.8360000000000003</v>
      </c>
      <c r="BE53" s="17">
        <v>12.794</v>
      </c>
      <c r="BF53" s="17">
        <v>10.891999999999999</v>
      </c>
      <c r="BG53" s="20">
        <f t="shared" si="18"/>
        <v>27.167999999999999</v>
      </c>
      <c r="BH53" s="47" t="s">
        <v>162</v>
      </c>
      <c r="BI53" s="2">
        <v>12.612</v>
      </c>
      <c r="BJ53" s="2">
        <v>12.744</v>
      </c>
      <c r="BK53" s="2">
        <v>13.8</v>
      </c>
      <c r="BL53" s="17">
        <v>14.744</v>
      </c>
      <c r="BM53" s="17">
        <v>14.407999999999999</v>
      </c>
      <c r="BN53" s="17">
        <v>5.8239999999999998</v>
      </c>
      <c r="BO53" s="17">
        <v>9.8360000000000003</v>
      </c>
      <c r="BP53" s="17">
        <v>12.794</v>
      </c>
      <c r="BQ53" s="17">
        <v>10.891999999999999</v>
      </c>
      <c r="BR53" s="73">
        <v>6.43</v>
      </c>
      <c r="BS53" s="73">
        <v>9.44</v>
      </c>
      <c r="BT53" s="46">
        <v>5.16</v>
      </c>
      <c r="BU53" s="20">
        <f t="shared" si="19"/>
        <v>39.156000000000006</v>
      </c>
      <c r="BV53" s="47" t="s">
        <v>162</v>
      </c>
      <c r="BW53" s="17">
        <v>14.744</v>
      </c>
      <c r="BX53" s="17">
        <v>14.407999999999999</v>
      </c>
      <c r="BY53" s="17">
        <v>5.8239999999999998</v>
      </c>
      <c r="BZ53" s="17">
        <v>9.8360000000000003</v>
      </c>
      <c r="CA53" s="17">
        <v>12.794</v>
      </c>
      <c r="CB53" s="73">
        <v>10.891999999999999</v>
      </c>
      <c r="CC53" s="73">
        <v>6.43</v>
      </c>
      <c r="CD53" s="73">
        <v>9.44</v>
      </c>
      <c r="CE53" s="104">
        <v>5.16</v>
      </c>
      <c r="CF53" s="2">
        <v>6.1660000000000004</v>
      </c>
      <c r="CG53" s="2">
        <v>9.0340000000000007</v>
      </c>
      <c r="CH53" s="2">
        <v>13.016</v>
      </c>
      <c r="CI53" s="20">
        <f t="shared" si="20"/>
        <v>34.975999999999999</v>
      </c>
      <c r="CJ53" s="47" t="s">
        <v>162</v>
      </c>
      <c r="CK53" s="17">
        <v>9.8360000000000003</v>
      </c>
      <c r="CL53" s="17">
        <v>12.794</v>
      </c>
      <c r="CM53" s="73">
        <v>10.891999999999999</v>
      </c>
      <c r="CN53" s="73">
        <v>6.43</v>
      </c>
      <c r="CO53" s="73">
        <v>9.44</v>
      </c>
      <c r="CP53" s="85">
        <v>5.16</v>
      </c>
      <c r="CQ53" s="2">
        <v>6.1660000000000004</v>
      </c>
      <c r="CR53" s="2">
        <v>9.0340000000000007</v>
      </c>
      <c r="CS53" s="2">
        <v>13.016</v>
      </c>
      <c r="CT53" s="2">
        <v>14.36</v>
      </c>
      <c r="CU53" s="2">
        <v>13.89</v>
      </c>
      <c r="CV53" s="2">
        <v>10.5</v>
      </c>
      <c r="CW53" s="20">
        <f t="shared" si="21"/>
        <v>33.522000000000006</v>
      </c>
      <c r="CX53" s="47" t="s">
        <v>162</v>
      </c>
      <c r="CY53" s="17">
        <v>6.43</v>
      </c>
      <c r="CZ53" s="17">
        <v>9.44</v>
      </c>
      <c r="DA53" s="73">
        <v>5.16</v>
      </c>
      <c r="DB53" s="73">
        <v>6.1660000000000004</v>
      </c>
      <c r="DC53" s="73">
        <v>9.0340000000000007</v>
      </c>
      <c r="DD53" s="85">
        <v>13.016</v>
      </c>
      <c r="DE53" s="2">
        <v>14.36</v>
      </c>
      <c r="DF53" s="2">
        <v>13.89</v>
      </c>
      <c r="DG53" s="2">
        <v>10.5</v>
      </c>
      <c r="DH53" s="2">
        <v>10.1</v>
      </c>
      <c r="DI53" s="2">
        <v>10.1</v>
      </c>
      <c r="DJ53" s="2">
        <v>10.76</v>
      </c>
      <c r="DK53" s="20">
        <f t="shared" si="22"/>
        <v>21.03</v>
      </c>
      <c r="DL53" s="47" t="s">
        <v>162</v>
      </c>
      <c r="DM53" s="17">
        <v>6.1660000000000004</v>
      </c>
      <c r="DN53" s="17">
        <v>9.0340000000000007</v>
      </c>
      <c r="DO53" s="73">
        <v>13.016</v>
      </c>
      <c r="DP53" s="73">
        <v>14.36</v>
      </c>
      <c r="DQ53" s="73">
        <v>13.89</v>
      </c>
      <c r="DR53" s="17">
        <v>10.5</v>
      </c>
      <c r="DS53" s="17">
        <v>10.1</v>
      </c>
      <c r="DT53" s="17">
        <v>10.1</v>
      </c>
      <c r="DU53" s="17">
        <v>10.76</v>
      </c>
      <c r="DV53" s="17">
        <v>9.8360000000000003</v>
      </c>
      <c r="DW53" s="17">
        <v>8.24</v>
      </c>
      <c r="DX53" s="17">
        <v>6.7</v>
      </c>
      <c r="DY53" s="20">
        <f t="shared" si="23"/>
        <v>24.776</v>
      </c>
      <c r="EA53" s="20">
        <f t="shared" si="24"/>
        <v>28.216000000000001</v>
      </c>
      <c r="EB53">
        <v>11</v>
      </c>
    </row>
    <row r="54" spans="2:132">
      <c r="B54">
        <v>12</v>
      </c>
      <c r="C54" s="2" t="s">
        <v>163</v>
      </c>
      <c r="D54" s="2">
        <v>12.551</v>
      </c>
      <c r="E54" s="2">
        <v>12.537000000000001</v>
      </c>
      <c r="F54" s="2">
        <v>12.537000000000001</v>
      </c>
      <c r="G54" s="2">
        <v>4.2709999999999999</v>
      </c>
      <c r="H54" s="2">
        <v>8.9710000000000001</v>
      </c>
      <c r="I54" s="2">
        <v>10.425000000000001</v>
      </c>
      <c r="J54" s="2">
        <v>3.133</v>
      </c>
      <c r="K54" s="2">
        <v>7.1539999999999999</v>
      </c>
      <c r="L54" s="2">
        <v>6.8220000000000001</v>
      </c>
      <c r="M54" s="2">
        <v>3.52</v>
      </c>
      <c r="N54" s="2">
        <v>11.837999999999999</v>
      </c>
      <c r="O54" s="2">
        <v>12.537000000000001</v>
      </c>
      <c r="P54" s="2">
        <v>106.29600000000001</v>
      </c>
      <c r="Q54">
        <f t="shared" si="17"/>
        <v>37.625</v>
      </c>
      <c r="R54" s="42" t="s">
        <v>163</v>
      </c>
      <c r="S54" s="2">
        <v>4.2709999999999999</v>
      </c>
      <c r="T54" s="2">
        <v>8.9710000000000001</v>
      </c>
      <c r="U54" s="2">
        <v>10.425000000000001</v>
      </c>
      <c r="V54" s="2">
        <v>3.133</v>
      </c>
      <c r="W54" s="2">
        <v>7.1539999999999999</v>
      </c>
      <c r="X54" s="2">
        <v>6.8220000000000001</v>
      </c>
      <c r="Y54" s="2">
        <v>3.52</v>
      </c>
      <c r="Z54" s="2">
        <v>11.837999999999999</v>
      </c>
      <c r="AA54" s="2">
        <v>12.537000000000001</v>
      </c>
      <c r="AB54" s="17">
        <v>12.537000000000001</v>
      </c>
      <c r="AC54" s="17">
        <v>0.65700000000000003</v>
      </c>
      <c r="AD54" s="17">
        <v>12.537000000000001</v>
      </c>
      <c r="AE54" s="20"/>
      <c r="AF54" s="47" t="s">
        <v>163</v>
      </c>
      <c r="AG54" s="46">
        <v>3.133</v>
      </c>
      <c r="AH54" s="46">
        <v>7.1539999999999999</v>
      </c>
      <c r="AI54" s="46">
        <v>6.8220000000000001</v>
      </c>
      <c r="AJ54" s="2">
        <v>3.52</v>
      </c>
      <c r="AK54" s="2">
        <v>11.837999999999999</v>
      </c>
      <c r="AL54" s="2">
        <v>12.537000000000001</v>
      </c>
      <c r="AM54" s="2">
        <v>12.537000000000001</v>
      </c>
      <c r="AN54" s="2">
        <v>0.65700000000000003</v>
      </c>
      <c r="AO54" s="2">
        <v>12.537000000000001</v>
      </c>
      <c r="AP54" s="17">
        <v>8.6539999999999999</v>
      </c>
      <c r="AQ54" s="17">
        <v>5.0949999999999998</v>
      </c>
      <c r="AR54" s="17">
        <v>5.1580000000000004</v>
      </c>
      <c r="AT54" s="47" t="s">
        <v>163</v>
      </c>
      <c r="AU54" s="2">
        <v>3.52</v>
      </c>
      <c r="AV54" s="2">
        <v>11.837999999999999</v>
      </c>
      <c r="AW54" s="2">
        <v>12.537000000000001</v>
      </c>
      <c r="AX54" s="2">
        <v>12.537000000000001</v>
      </c>
      <c r="AY54" s="2">
        <v>0.65700000000000003</v>
      </c>
      <c r="AZ54" s="2">
        <v>12.537000000000001</v>
      </c>
      <c r="BA54" s="17">
        <v>8.6539999999999999</v>
      </c>
      <c r="BB54" s="17">
        <v>5.0949999999999998</v>
      </c>
      <c r="BC54" s="17">
        <v>5.1580000000000004</v>
      </c>
      <c r="BD54" s="17">
        <v>11.494999999999999</v>
      </c>
      <c r="BE54" s="17">
        <v>11.340999999999999</v>
      </c>
      <c r="BF54" s="17">
        <v>9.2439999999999998</v>
      </c>
      <c r="BG54" s="20">
        <f t="shared" si="18"/>
        <v>27.895</v>
      </c>
      <c r="BH54" s="47" t="s">
        <v>163</v>
      </c>
      <c r="BI54" s="2">
        <v>12.537000000000001</v>
      </c>
      <c r="BJ54" s="2">
        <v>0.65700000000000003</v>
      </c>
      <c r="BK54" s="2">
        <v>12.537000000000001</v>
      </c>
      <c r="BL54" s="17">
        <v>8.6539999999999999</v>
      </c>
      <c r="BM54" s="17">
        <v>5.0949999999999998</v>
      </c>
      <c r="BN54" s="17">
        <v>5.1580000000000004</v>
      </c>
      <c r="BO54" s="17">
        <v>11.494999999999999</v>
      </c>
      <c r="BP54" s="17">
        <v>11.340999999999999</v>
      </c>
      <c r="BQ54" s="17">
        <v>9.2439999999999998</v>
      </c>
      <c r="BR54" s="73">
        <v>6.8959999999999999</v>
      </c>
      <c r="BS54" s="73">
        <v>12.334</v>
      </c>
      <c r="BT54" s="46">
        <v>3.7629999999999999</v>
      </c>
      <c r="BU54" s="20">
        <f t="shared" si="19"/>
        <v>25.731000000000002</v>
      </c>
      <c r="BV54" s="47" t="s">
        <v>163</v>
      </c>
      <c r="BW54" s="17">
        <v>8.6539999999999999</v>
      </c>
      <c r="BX54" s="17">
        <v>5.0949999999999998</v>
      </c>
      <c r="BY54" s="17">
        <v>5.1580000000000004</v>
      </c>
      <c r="BZ54" s="17">
        <v>11.494999999999999</v>
      </c>
      <c r="CA54" s="17">
        <v>11.340999999999999</v>
      </c>
      <c r="CB54" s="73">
        <v>9.2439999999999998</v>
      </c>
      <c r="CC54" s="73">
        <v>6.8959999999999999</v>
      </c>
      <c r="CD54" s="73">
        <v>12.334</v>
      </c>
      <c r="CE54" s="104">
        <v>3.7629999999999999</v>
      </c>
      <c r="CF54" s="2">
        <v>12.334</v>
      </c>
      <c r="CG54" s="2">
        <v>12.334</v>
      </c>
      <c r="CH54" s="2">
        <v>12.334</v>
      </c>
      <c r="CI54" s="20">
        <f t="shared" si="20"/>
        <v>18.907</v>
      </c>
      <c r="CJ54" s="47" t="s">
        <v>163</v>
      </c>
      <c r="CK54" s="17">
        <v>11.494999999999999</v>
      </c>
      <c r="CL54" s="17">
        <v>11.340999999999999</v>
      </c>
      <c r="CM54" s="73">
        <v>9.2439999999999998</v>
      </c>
      <c r="CN54" s="73">
        <v>6.8959999999999999</v>
      </c>
      <c r="CO54" s="73">
        <v>12.334</v>
      </c>
      <c r="CP54" s="85">
        <v>3.7629999999999999</v>
      </c>
      <c r="CQ54" s="2">
        <v>12.334</v>
      </c>
      <c r="CR54" s="2">
        <v>12.334</v>
      </c>
      <c r="CS54" s="2">
        <v>12.334</v>
      </c>
      <c r="CT54" s="2">
        <v>10.058</v>
      </c>
      <c r="CU54" s="2">
        <v>5.8490000000000002</v>
      </c>
      <c r="CV54" s="2">
        <v>8.6150000000000002</v>
      </c>
      <c r="CW54" s="20">
        <f t="shared" si="21"/>
        <v>32.08</v>
      </c>
      <c r="CX54" s="47" t="s">
        <v>163</v>
      </c>
      <c r="CY54" s="17">
        <v>6.8959999999999999</v>
      </c>
      <c r="CZ54" s="17">
        <v>12.334</v>
      </c>
      <c r="DA54" s="73">
        <v>3.7629999999999999</v>
      </c>
      <c r="DB54" s="73">
        <v>12.334</v>
      </c>
      <c r="DC54" s="73">
        <v>12.334</v>
      </c>
      <c r="DD54" s="85">
        <v>12.334</v>
      </c>
      <c r="DE54" s="2">
        <v>10.058</v>
      </c>
      <c r="DF54" s="2">
        <v>5.8490000000000002</v>
      </c>
      <c r="DG54" s="2">
        <v>8.6150000000000002</v>
      </c>
      <c r="DH54" s="2">
        <v>7.4539999999999997</v>
      </c>
      <c r="DI54" s="2">
        <v>3.7810000000000001</v>
      </c>
      <c r="DJ54" s="2">
        <v>7.3529999999999998</v>
      </c>
      <c r="DK54" s="20">
        <f t="shared" si="22"/>
        <v>22.993000000000002</v>
      </c>
      <c r="DL54" s="47" t="s">
        <v>163</v>
      </c>
      <c r="DM54" s="17">
        <v>12.334</v>
      </c>
      <c r="DN54" s="17">
        <v>12.334</v>
      </c>
      <c r="DO54" s="73">
        <v>12.334</v>
      </c>
      <c r="DP54" s="73">
        <v>10.058</v>
      </c>
      <c r="DQ54" s="73">
        <v>5.8490000000000002</v>
      </c>
      <c r="DR54" s="17">
        <v>8.6150000000000002</v>
      </c>
      <c r="DS54" s="17">
        <v>7.4539999999999997</v>
      </c>
      <c r="DT54" s="17">
        <v>3.7810000000000001</v>
      </c>
      <c r="DU54" s="17">
        <v>7.3529999999999998</v>
      </c>
      <c r="DV54" s="17">
        <v>4.0039999999999996</v>
      </c>
      <c r="DW54" s="17">
        <v>1.599</v>
      </c>
      <c r="DX54" s="17">
        <v>6.22</v>
      </c>
      <c r="DY54" s="20">
        <f t="shared" si="23"/>
        <v>11.823</v>
      </c>
      <c r="DZ54" s="105"/>
      <c r="EA54" s="20">
        <f t="shared" si="24"/>
        <v>37.001999999999995</v>
      </c>
      <c r="EB54">
        <v>12</v>
      </c>
    </row>
    <row r="55" spans="2:132">
      <c r="B55">
        <v>13</v>
      </c>
      <c r="C55" s="2" t="s">
        <v>155</v>
      </c>
      <c r="D55" s="2">
        <v>12.25967</v>
      </c>
      <c r="E55" s="2">
        <v>8.7550000000000008</v>
      </c>
      <c r="F55" s="2">
        <v>9.5431399999999993</v>
      </c>
      <c r="G55" s="2">
        <v>3.1957399999999998</v>
      </c>
      <c r="H55" s="2">
        <v>5.8872499999999999</v>
      </c>
      <c r="I55" s="2">
        <v>3.4486300000000001</v>
      </c>
      <c r="J55" s="2">
        <v>3.1068500000000001</v>
      </c>
      <c r="K55" s="2">
        <v>6.5013899999999998</v>
      </c>
      <c r="L55" s="2">
        <v>10.02736</v>
      </c>
      <c r="M55" s="2">
        <v>4.2699400000000001</v>
      </c>
      <c r="N55" s="2">
        <v>11.15827</v>
      </c>
      <c r="O55" s="2">
        <v>11.70881</v>
      </c>
      <c r="P55" s="2">
        <v>89.862050000000011</v>
      </c>
      <c r="Q55">
        <f t="shared" si="17"/>
        <v>30.557810000000003</v>
      </c>
      <c r="R55" s="42" t="s">
        <v>155</v>
      </c>
      <c r="S55" s="2">
        <v>3.1957399999999998</v>
      </c>
      <c r="T55" s="2">
        <v>5.8872499999999999</v>
      </c>
      <c r="U55" s="2">
        <v>3.4486300000000001</v>
      </c>
      <c r="V55" s="2">
        <v>3.1068500000000001</v>
      </c>
      <c r="W55" s="2">
        <v>6.5013899999999998</v>
      </c>
      <c r="X55" s="2">
        <v>10.02736</v>
      </c>
      <c r="Y55" s="2">
        <v>4.2699400000000001</v>
      </c>
      <c r="Z55" s="2">
        <v>11.15827</v>
      </c>
      <c r="AA55" s="2">
        <v>11.70881</v>
      </c>
      <c r="AB55" s="17">
        <v>9.0077499999999997</v>
      </c>
      <c r="AC55" s="17">
        <v>4.4935600000000004</v>
      </c>
      <c r="AD55" s="17">
        <v>12.47303</v>
      </c>
      <c r="AE55" s="20"/>
      <c r="AF55" s="47" t="s">
        <v>81</v>
      </c>
      <c r="AG55" s="46">
        <v>5.1239999999999997</v>
      </c>
      <c r="AH55" s="46">
        <v>4.2169999999999996</v>
      </c>
      <c r="AI55" s="46">
        <v>4.91</v>
      </c>
      <c r="AJ55" s="2">
        <v>4.1280000000000001</v>
      </c>
      <c r="AK55" s="2">
        <v>5.2949999999999999</v>
      </c>
      <c r="AL55" s="2">
        <v>5.9039999999999999</v>
      </c>
      <c r="AM55" s="2">
        <v>5.9039999999999999</v>
      </c>
      <c r="AN55" s="2">
        <v>5.9039999999999999</v>
      </c>
      <c r="AO55" s="2">
        <v>5.9039999999999999</v>
      </c>
      <c r="AP55" s="17">
        <v>5.9039999999999999</v>
      </c>
      <c r="AQ55" s="17">
        <v>4.2380000000000004</v>
      </c>
      <c r="AR55" s="17">
        <v>5.9039999999999999</v>
      </c>
      <c r="AT55" s="47" t="s">
        <v>81</v>
      </c>
      <c r="AU55" s="2">
        <v>4.1280000000000001</v>
      </c>
      <c r="AV55" s="2">
        <v>5.2949999999999999</v>
      </c>
      <c r="AW55" s="2">
        <v>5.9039999999999999</v>
      </c>
      <c r="AX55" s="2">
        <v>5.9039999999999999</v>
      </c>
      <c r="AY55" s="2">
        <v>5.9039999999999999</v>
      </c>
      <c r="AZ55" s="2">
        <v>5.9039999999999999</v>
      </c>
      <c r="BA55" s="17">
        <v>5.9039999999999999</v>
      </c>
      <c r="BB55" s="17">
        <v>4.2380000000000004</v>
      </c>
      <c r="BC55" s="17">
        <v>5.9039999999999999</v>
      </c>
      <c r="BD55" s="17">
        <v>5.0199999999999996</v>
      </c>
      <c r="BE55" s="17">
        <v>4.1669999999999998</v>
      </c>
      <c r="BF55" s="17">
        <v>5.351</v>
      </c>
      <c r="BG55" s="20">
        <f t="shared" si="18"/>
        <v>15.327</v>
      </c>
      <c r="BH55" s="47" t="s">
        <v>81</v>
      </c>
      <c r="BI55" s="2">
        <v>5.9039999999999999</v>
      </c>
      <c r="BJ55" s="2">
        <v>5.9039999999999999</v>
      </c>
      <c r="BK55" s="2">
        <v>5.9039999999999999</v>
      </c>
      <c r="BL55" s="17">
        <v>5.9039999999999999</v>
      </c>
      <c r="BM55" s="17">
        <v>4.2380000000000004</v>
      </c>
      <c r="BN55" s="17">
        <v>5.9039999999999999</v>
      </c>
      <c r="BO55" s="17">
        <v>5.0199999999999996</v>
      </c>
      <c r="BP55" s="17">
        <v>4.1669999999999998</v>
      </c>
      <c r="BQ55" s="17">
        <v>5.351</v>
      </c>
      <c r="BR55" s="73">
        <v>4.431</v>
      </c>
      <c r="BS55" s="73">
        <v>5.9039999999999999</v>
      </c>
      <c r="BT55" s="46">
        <v>5.1520000000000001</v>
      </c>
      <c r="BU55" s="20">
        <f t="shared" si="19"/>
        <v>17.712</v>
      </c>
      <c r="BV55" s="47" t="s">
        <v>81</v>
      </c>
      <c r="BW55" s="17">
        <v>5.9039999999999999</v>
      </c>
      <c r="BX55" s="17">
        <v>4.2380000000000004</v>
      </c>
      <c r="BY55" s="17">
        <v>5.9039999999999999</v>
      </c>
      <c r="BZ55" s="17">
        <v>5.0199999999999996</v>
      </c>
      <c r="CA55" s="17">
        <v>4.1669999999999998</v>
      </c>
      <c r="CB55" s="73">
        <v>5.351</v>
      </c>
      <c r="CC55" s="73">
        <v>4.431</v>
      </c>
      <c r="CD55" s="73">
        <v>5.9039999999999999</v>
      </c>
      <c r="CE55" s="104">
        <v>5.1520000000000001</v>
      </c>
      <c r="CF55" s="2">
        <v>5.9039999999999999</v>
      </c>
      <c r="CG55" s="2">
        <v>5.9039999999999999</v>
      </c>
      <c r="CH55" s="2">
        <v>3.2440000000000002</v>
      </c>
      <c r="CI55" s="20">
        <f t="shared" si="20"/>
        <v>16.045999999999999</v>
      </c>
      <c r="CJ55" s="47" t="s">
        <v>81</v>
      </c>
      <c r="CK55" s="17">
        <v>5.0199999999999996</v>
      </c>
      <c r="CL55" s="17">
        <v>4.1669999999999998</v>
      </c>
      <c r="CM55" s="73">
        <v>5.351</v>
      </c>
      <c r="CN55" s="73">
        <v>4.431</v>
      </c>
      <c r="CO55" s="73">
        <v>5.9039999999999999</v>
      </c>
      <c r="CP55" s="85">
        <v>5.1520000000000001</v>
      </c>
      <c r="CQ55" s="2">
        <v>5.9039999999999999</v>
      </c>
      <c r="CR55" s="2">
        <v>5.9039999999999999</v>
      </c>
      <c r="CS55" s="2">
        <v>3.2440000000000002</v>
      </c>
      <c r="CT55" s="2">
        <v>3.2440000000000002</v>
      </c>
      <c r="CU55" s="2">
        <v>2.1869999999999998</v>
      </c>
      <c r="CV55" s="2">
        <v>2.4319999999999999</v>
      </c>
      <c r="CW55" s="20">
        <f t="shared" si="21"/>
        <v>14.538</v>
      </c>
      <c r="CX55" s="47" t="s">
        <v>81</v>
      </c>
      <c r="CY55" s="17">
        <v>4.431</v>
      </c>
      <c r="CZ55" s="17">
        <v>5.9039999999999999</v>
      </c>
      <c r="DA55" s="73">
        <v>5.1520000000000001</v>
      </c>
      <c r="DB55" s="73">
        <v>5.9039999999999999</v>
      </c>
      <c r="DC55" s="73">
        <v>5.9039999999999999</v>
      </c>
      <c r="DD55" s="85">
        <v>3.2440000000000002</v>
      </c>
      <c r="DE55" s="2">
        <v>3.2440000000000002</v>
      </c>
      <c r="DF55" s="2">
        <v>2.1869999999999998</v>
      </c>
      <c r="DG55" s="2">
        <v>2.4319999999999999</v>
      </c>
      <c r="DH55" s="2">
        <v>1.341</v>
      </c>
      <c r="DI55" s="2">
        <v>1.8819999999999999</v>
      </c>
      <c r="DJ55" s="2">
        <v>1.274</v>
      </c>
      <c r="DK55" s="20">
        <f t="shared" si="22"/>
        <v>15.487000000000002</v>
      </c>
      <c r="DL55" s="47" t="s">
        <v>81</v>
      </c>
      <c r="DM55" s="17">
        <v>5.9039999999999999</v>
      </c>
      <c r="DN55" s="17">
        <v>5.9039999999999999</v>
      </c>
      <c r="DO55" s="73">
        <v>3.2440000000000002</v>
      </c>
      <c r="DP55" s="73">
        <v>3.2440000000000002</v>
      </c>
      <c r="DQ55" s="73">
        <v>2.1869999999999998</v>
      </c>
      <c r="DR55" s="17">
        <v>2.4319999999999999</v>
      </c>
      <c r="DS55" s="17">
        <v>1.341</v>
      </c>
      <c r="DT55" s="17">
        <v>1.8819999999999999</v>
      </c>
      <c r="DU55" s="17">
        <v>1.274</v>
      </c>
      <c r="DV55" s="17">
        <v>1.5309999999999999</v>
      </c>
      <c r="DW55" s="17">
        <v>2.1219999999999999</v>
      </c>
      <c r="DX55" s="17">
        <v>3.2440000000000002</v>
      </c>
      <c r="DY55" s="20">
        <f t="shared" si="23"/>
        <v>6.8970000000000002</v>
      </c>
      <c r="EA55" s="20">
        <f t="shared" si="24"/>
        <v>15.052</v>
      </c>
      <c r="EB55">
        <v>13</v>
      </c>
    </row>
    <row r="56" spans="2:132">
      <c r="B56">
        <v>15</v>
      </c>
      <c r="C56" s="2" t="s">
        <v>81</v>
      </c>
      <c r="D56" s="2">
        <v>5.9039999999999999</v>
      </c>
      <c r="E56" s="2">
        <v>5.9039999999999999</v>
      </c>
      <c r="F56" s="2">
        <v>5.9039999999999999</v>
      </c>
      <c r="G56" s="2">
        <v>5.9039999999999999</v>
      </c>
      <c r="H56" s="2">
        <v>5.6280000000000001</v>
      </c>
      <c r="I56" s="2">
        <v>5.9039999999999999</v>
      </c>
      <c r="J56" s="2">
        <v>5.1239999999999997</v>
      </c>
      <c r="K56" s="2">
        <v>4.2169999999999996</v>
      </c>
      <c r="L56" s="2">
        <v>4.91</v>
      </c>
      <c r="M56" s="2">
        <v>4.1280000000000001</v>
      </c>
      <c r="N56" s="2">
        <v>5.2949999999999999</v>
      </c>
      <c r="O56" s="2">
        <v>5.9039999999999999</v>
      </c>
      <c r="P56" s="2">
        <v>64.725999999999999</v>
      </c>
      <c r="Q56">
        <f t="shared" si="17"/>
        <v>17.712</v>
      </c>
      <c r="R56" s="42" t="s">
        <v>81</v>
      </c>
      <c r="S56" s="2">
        <v>5.9039999999999999</v>
      </c>
      <c r="T56" s="2">
        <v>5.6280000000000001</v>
      </c>
      <c r="U56" s="2">
        <v>5.9039999999999999</v>
      </c>
      <c r="V56" s="2">
        <v>5.1239999999999997</v>
      </c>
      <c r="W56" s="2">
        <v>4.2169999999999996</v>
      </c>
      <c r="X56" s="2">
        <v>4.91</v>
      </c>
      <c r="Y56" s="2">
        <v>4.1280000000000001</v>
      </c>
      <c r="Z56" s="2">
        <v>5.2949999999999999</v>
      </c>
      <c r="AA56" s="2">
        <v>5.9039999999999999</v>
      </c>
      <c r="AB56" s="17">
        <v>5.9039999999999999</v>
      </c>
      <c r="AC56" s="17">
        <v>5.9039999999999999</v>
      </c>
      <c r="AD56" s="17">
        <v>5.9039999999999999</v>
      </c>
      <c r="AE56" s="20"/>
      <c r="AF56" s="47" t="s">
        <v>155</v>
      </c>
      <c r="AG56" s="46">
        <v>3.1068500000000001</v>
      </c>
      <c r="AH56" s="46">
        <v>6.5013899999999998</v>
      </c>
      <c r="AI56" s="46">
        <v>10.02736</v>
      </c>
      <c r="AJ56" s="2">
        <v>4.2699400000000001</v>
      </c>
      <c r="AK56" s="2">
        <v>11.15827</v>
      </c>
      <c r="AL56" s="2">
        <v>11.70881</v>
      </c>
      <c r="AM56" s="2">
        <v>9.0077499999999997</v>
      </c>
      <c r="AN56" s="2">
        <v>4.4935600000000004</v>
      </c>
      <c r="AO56" s="2">
        <v>12.47303</v>
      </c>
      <c r="AP56" s="17">
        <v>0.22742000000000001</v>
      </c>
      <c r="AQ56" s="17">
        <v>6.1545500000000004</v>
      </c>
      <c r="AR56" s="17">
        <v>9.40381</v>
      </c>
      <c r="AT56" s="47" t="s">
        <v>155</v>
      </c>
      <c r="AU56" s="2">
        <v>4.2699400000000001</v>
      </c>
      <c r="AV56" s="2">
        <v>11.15827</v>
      </c>
      <c r="AW56" s="2">
        <v>11.70881</v>
      </c>
      <c r="AX56" s="2">
        <v>9.0077499999999997</v>
      </c>
      <c r="AY56" s="2">
        <v>4.4935600000000004</v>
      </c>
      <c r="AZ56" s="2">
        <v>12.47303</v>
      </c>
      <c r="BA56" s="17">
        <v>0.22742000000000001</v>
      </c>
      <c r="BB56" s="17">
        <v>6.1545500000000004</v>
      </c>
      <c r="BC56" s="17">
        <v>9.40381</v>
      </c>
      <c r="BD56" s="17">
        <v>11.686299999999999</v>
      </c>
      <c r="BE56" s="17">
        <v>8.7738300000000002</v>
      </c>
      <c r="BF56" s="17">
        <v>7.3697699999999999</v>
      </c>
      <c r="BG56" s="20">
        <f t="shared" si="18"/>
        <v>27.13702</v>
      </c>
      <c r="BH56" s="47" t="s">
        <v>155</v>
      </c>
      <c r="BI56" s="2">
        <v>9.0077499999999997</v>
      </c>
      <c r="BJ56" s="2">
        <v>4.4935600000000004</v>
      </c>
      <c r="BK56" s="2">
        <v>12.47303</v>
      </c>
      <c r="BL56" s="17">
        <v>0.22742000000000001</v>
      </c>
      <c r="BM56" s="17">
        <v>6.1545500000000004</v>
      </c>
      <c r="BN56" s="17">
        <v>9.40381</v>
      </c>
      <c r="BO56" s="17">
        <v>11.686299999999999</v>
      </c>
      <c r="BP56" s="17">
        <v>8.7738300000000002</v>
      </c>
      <c r="BQ56" s="17">
        <v>7.3697699999999999</v>
      </c>
      <c r="BR56" s="73">
        <v>11.36149</v>
      </c>
      <c r="BS56" s="73">
        <v>13.06043</v>
      </c>
      <c r="BT56" s="46">
        <v>4.1735100000000003</v>
      </c>
      <c r="BU56" s="20">
        <f t="shared" si="19"/>
        <v>25.974339999999998</v>
      </c>
      <c r="BV56" s="47" t="s">
        <v>155</v>
      </c>
      <c r="BW56" s="17">
        <v>0.22742000000000001</v>
      </c>
      <c r="BX56" s="17">
        <v>6.1545500000000004</v>
      </c>
      <c r="BY56" s="17">
        <v>9.40381</v>
      </c>
      <c r="BZ56" s="17">
        <v>11.686299999999999</v>
      </c>
      <c r="CA56" s="17">
        <v>8.7738300000000002</v>
      </c>
      <c r="CB56" s="73">
        <v>7.3697699999999999</v>
      </c>
      <c r="CC56" s="73">
        <v>11.36149</v>
      </c>
      <c r="CD56" s="73">
        <v>13.06043</v>
      </c>
      <c r="CE56" s="104">
        <v>4.1735100000000003</v>
      </c>
      <c r="CF56" s="2">
        <v>12.296889999999999</v>
      </c>
      <c r="CG56" s="2">
        <v>9.0034100000000006</v>
      </c>
      <c r="CH56" s="2">
        <v>10.49347</v>
      </c>
      <c r="CI56" s="20">
        <f t="shared" si="20"/>
        <v>15.785780000000001</v>
      </c>
      <c r="CJ56" s="47" t="s">
        <v>155</v>
      </c>
      <c r="CK56" s="17">
        <v>11.686299999999999</v>
      </c>
      <c r="CL56" s="17">
        <v>8.7738300000000002</v>
      </c>
      <c r="CM56" s="73">
        <v>7.3697699999999999</v>
      </c>
      <c r="CN56" s="73">
        <v>11.36149</v>
      </c>
      <c r="CO56" s="73">
        <v>13.06043</v>
      </c>
      <c r="CP56" s="85">
        <v>4.1735100000000003</v>
      </c>
      <c r="CQ56" s="2">
        <v>12.296889999999999</v>
      </c>
      <c r="CR56" s="2">
        <v>9.0034100000000006</v>
      </c>
      <c r="CS56" s="2">
        <v>10.49347</v>
      </c>
      <c r="CT56" s="2">
        <v>4.5275999999999996</v>
      </c>
      <c r="CU56" s="2">
        <v>1.93248</v>
      </c>
      <c r="CV56" s="2">
        <v>4.8891900000000001</v>
      </c>
      <c r="CW56" s="20">
        <f t="shared" si="21"/>
        <v>27.829899999999999</v>
      </c>
      <c r="CX56" s="47" t="s">
        <v>155</v>
      </c>
      <c r="CY56" s="17">
        <v>11.36149</v>
      </c>
      <c r="CZ56" s="17">
        <v>13.06043</v>
      </c>
      <c r="DA56" s="73">
        <v>4.1735100000000003</v>
      </c>
      <c r="DB56" s="73">
        <v>12.296889999999999</v>
      </c>
      <c r="DC56" s="73">
        <v>9.0034100000000006</v>
      </c>
      <c r="DD56" s="85">
        <v>10.49347</v>
      </c>
      <c r="DE56" s="2">
        <v>4.5275999999999996</v>
      </c>
      <c r="DF56" s="2">
        <v>1.93248</v>
      </c>
      <c r="DG56" s="2">
        <v>4.8891900000000001</v>
      </c>
      <c r="DH56" s="2">
        <v>4.8684099999999999</v>
      </c>
      <c r="DI56" s="2">
        <v>6.25685</v>
      </c>
      <c r="DJ56" s="2">
        <v>7.4690399999999997</v>
      </c>
      <c r="DK56" s="20">
        <f t="shared" si="22"/>
        <v>28.59543</v>
      </c>
      <c r="DL56" s="47" t="s">
        <v>155</v>
      </c>
      <c r="DM56" s="17">
        <v>12.296889999999999</v>
      </c>
      <c r="DN56" s="17">
        <v>9.0034100000000006</v>
      </c>
      <c r="DO56" s="73">
        <v>10.49347</v>
      </c>
      <c r="DP56" s="73">
        <v>4.5275999999999996</v>
      </c>
      <c r="DQ56" s="73">
        <v>1.93248</v>
      </c>
      <c r="DR56" s="17">
        <v>4.8891900000000001</v>
      </c>
      <c r="DS56" s="17">
        <v>4.8684099999999999</v>
      </c>
      <c r="DT56" s="17">
        <v>6.25685</v>
      </c>
      <c r="DU56" s="17">
        <v>7.4690399999999997</v>
      </c>
      <c r="DV56" s="17">
        <v>3.53789</v>
      </c>
      <c r="DW56" s="17">
        <v>3.29148</v>
      </c>
      <c r="DX56" s="17">
        <v>3.7033800000000001</v>
      </c>
      <c r="DY56" s="20">
        <f t="shared" si="23"/>
        <v>10.53275</v>
      </c>
      <c r="EA56" s="20">
        <f t="shared" si="24"/>
        <v>31.793770000000002</v>
      </c>
      <c r="EB56">
        <v>14</v>
      </c>
    </row>
    <row r="57" spans="2:132">
      <c r="B57">
        <v>16</v>
      </c>
      <c r="C57" s="2" t="s">
        <v>157</v>
      </c>
      <c r="D57" s="2">
        <v>1.603</v>
      </c>
      <c r="E57" s="2">
        <v>1.603</v>
      </c>
      <c r="F57" s="2">
        <v>1.603</v>
      </c>
      <c r="G57" s="2">
        <v>1.37</v>
      </c>
      <c r="H57" s="2">
        <v>1.4359999999999999</v>
      </c>
      <c r="I57" s="2">
        <v>1.401</v>
      </c>
      <c r="J57" s="2">
        <v>1.381</v>
      </c>
      <c r="K57" s="2">
        <v>1.363</v>
      </c>
      <c r="L57" s="2">
        <v>1.5980000000000001</v>
      </c>
      <c r="M57" s="2">
        <v>1.5</v>
      </c>
      <c r="N57" s="2">
        <v>1.5509999999999999</v>
      </c>
      <c r="O57" s="2">
        <v>1.4219999999999999</v>
      </c>
      <c r="P57" s="2">
        <v>17.830999999999996</v>
      </c>
      <c r="Q57">
        <f t="shared" si="17"/>
        <v>4.8090000000000002</v>
      </c>
      <c r="R57" s="42" t="s">
        <v>157</v>
      </c>
      <c r="S57" s="2">
        <v>1.37</v>
      </c>
      <c r="T57" s="2">
        <v>1.4359999999999999</v>
      </c>
      <c r="U57" s="2">
        <v>1.401</v>
      </c>
      <c r="V57" s="2">
        <v>1.381</v>
      </c>
      <c r="W57" s="2">
        <v>1.363</v>
      </c>
      <c r="X57" s="2">
        <v>1.5980000000000001</v>
      </c>
      <c r="Y57" s="2">
        <v>1.5</v>
      </c>
      <c r="Z57" s="2">
        <v>1.5509999999999999</v>
      </c>
      <c r="AA57" s="2">
        <v>1.4219999999999999</v>
      </c>
      <c r="AB57" s="17">
        <v>1.603</v>
      </c>
      <c r="AC57" s="17">
        <v>1.603</v>
      </c>
      <c r="AD57" s="17">
        <v>1.603</v>
      </c>
      <c r="AE57" s="20"/>
      <c r="AF57" s="47" t="s">
        <v>157</v>
      </c>
      <c r="AG57" s="46">
        <v>1.381</v>
      </c>
      <c r="AH57" s="46">
        <v>1.363</v>
      </c>
      <c r="AI57" s="46">
        <v>1.5980000000000001</v>
      </c>
      <c r="AJ57" s="2">
        <v>1.5</v>
      </c>
      <c r="AK57" s="2">
        <v>1.5509999999999999</v>
      </c>
      <c r="AL57" s="2">
        <v>1.4219999999999999</v>
      </c>
      <c r="AM57" s="2">
        <v>1.603</v>
      </c>
      <c r="AN57" s="2">
        <v>1.603</v>
      </c>
      <c r="AO57" s="2">
        <v>1.603</v>
      </c>
      <c r="AP57" s="17">
        <v>1.603</v>
      </c>
      <c r="AQ57" s="17">
        <v>1.3180000000000001</v>
      </c>
      <c r="AR57" s="17">
        <v>1.544</v>
      </c>
      <c r="AT57" s="47" t="s">
        <v>157</v>
      </c>
      <c r="AU57" s="2">
        <v>1.5</v>
      </c>
      <c r="AV57" s="2">
        <v>1.5509999999999999</v>
      </c>
      <c r="AW57" s="2">
        <v>1.4219999999999999</v>
      </c>
      <c r="AX57" s="2">
        <v>1.603</v>
      </c>
      <c r="AY57" s="2">
        <v>1.603</v>
      </c>
      <c r="AZ57" s="2">
        <v>1.603</v>
      </c>
      <c r="BA57" s="17">
        <v>1.603</v>
      </c>
      <c r="BB57" s="17">
        <v>1.3180000000000001</v>
      </c>
      <c r="BC57" s="17">
        <v>1.544</v>
      </c>
      <c r="BD57" s="17">
        <v>1.5329999999999999</v>
      </c>
      <c r="BE57" s="17">
        <v>1.548</v>
      </c>
      <c r="BF57" s="17">
        <v>1.4590000000000001</v>
      </c>
      <c r="BG57" s="20">
        <f t="shared" si="18"/>
        <v>4.4729999999999999</v>
      </c>
      <c r="BH57" s="47" t="s">
        <v>157</v>
      </c>
      <c r="BI57" s="2">
        <v>1.603</v>
      </c>
      <c r="BJ57" s="2">
        <v>1.603</v>
      </c>
      <c r="BK57" s="2">
        <v>1.603</v>
      </c>
      <c r="BL57" s="17">
        <v>1.603</v>
      </c>
      <c r="BM57" s="17">
        <v>1.3180000000000001</v>
      </c>
      <c r="BN57" s="17">
        <v>1.544</v>
      </c>
      <c r="BO57" s="17">
        <v>1.5329999999999999</v>
      </c>
      <c r="BP57" s="17">
        <v>1.548</v>
      </c>
      <c r="BQ57" s="17">
        <v>1.4590000000000001</v>
      </c>
      <c r="BR57" s="73">
        <v>1.462</v>
      </c>
      <c r="BS57" s="73">
        <v>1.603</v>
      </c>
      <c r="BT57" s="46">
        <v>1.5580000000000001</v>
      </c>
      <c r="BU57" s="20">
        <f t="shared" si="19"/>
        <v>4.8090000000000002</v>
      </c>
      <c r="BV57" s="47" t="s">
        <v>157</v>
      </c>
      <c r="BW57" s="17">
        <v>1.603</v>
      </c>
      <c r="BX57" s="17">
        <v>1.3180000000000001</v>
      </c>
      <c r="BY57" s="17">
        <v>1.544</v>
      </c>
      <c r="BZ57" s="17">
        <v>1.5329999999999999</v>
      </c>
      <c r="CA57" s="17">
        <v>1.548</v>
      </c>
      <c r="CB57" s="73">
        <v>1.4590000000000001</v>
      </c>
      <c r="CC57" s="73">
        <v>1.462</v>
      </c>
      <c r="CD57" s="73">
        <v>1.603</v>
      </c>
      <c r="CE57" s="104">
        <v>1.5580000000000001</v>
      </c>
      <c r="CF57" s="2">
        <v>1.603</v>
      </c>
      <c r="CG57" s="2">
        <v>1.603</v>
      </c>
      <c r="CH57" s="2">
        <v>1.603</v>
      </c>
      <c r="CI57" s="20">
        <f t="shared" si="20"/>
        <v>4.4649999999999999</v>
      </c>
      <c r="CJ57" s="47" t="s">
        <v>157</v>
      </c>
      <c r="CK57" s="17">
        <v>1.5329999999999999</v>
      </c>
      <c r="CL57" s="17">
        <v>1.548</v>
      </c>
      <c r="CM57" s="73">
        <v>1.4590000000000001</v>
      </c>
      <c r="CN57" s="73">
        <v>1.462</v>
      </c>
      <c r="CO57" s="73">
        <v>1.603</v>
      </c>
      <c r="CP57" s="85">
        <v>1.5580000000000001</v>
      </c>
      <c r="CQ57" s="2">
        <v>1.603</v>
      </c>
      <c r="CR57" s="2">
        <v>1.603</v>
      </c>
      <c r="CS57" s="2">
        <v>1.603</v>
      </c>
      <c r="CT57" s="2">
        <v>1.5940000000000001</v>
      </c>
      <c r="CU57" s="2">
        <v>1.361</v>
      </c>
      <c r="CV57" s="2">
        <v>1.5169999999999999</v>
      </c>
      <c r="CW57" s="20">
        <f t="shared" si="21"/>
        <v>4.54</v>
      </c>
      <c r="CX57" s="47" t="s">
        <v>157</v>
      </c>
      <c r="CY57" s="17">
        <v>1.462</v>
      </c>
      <c r="CZ57" s="17">
        <v>1.603</v>
      </c>
      <c r="DA57" s="73">
        <v>1.5580000000000001</v>
      </c>
      <c r="DB57" s="73">
        <v>1.603</v>
      </c>
      <c r="DC57" s="73">
        <v>1.603</v>
      </c>
      <c r="DD57" s="85">
        <v>1.603</v>
      </c>
      <c r="DE57" s="2">
        <v>1.5940000000000001</v>
      </c>
      <c r="DF57" s="2">
        <v>1.361</v>
      </c>
      <c r="DG57" s="2">
        <v>1.5169999999999999</v>
      </c>
      <c r="DH57" s="2">
        <v>1.3660000000000001</v>
      </c>
      <c r="DI57" s="2">
        <v>1.5089999999999999</v>
      </c>
      <c r="DJ57" s="2">
        <v>1.4550000000000001</v>
      </c>
      <c r="DK57" s="20">
        <f t="shared" si="22"/>
        <v>4.6230000000000002</v>
      </c>
      <c r="DL57" s="47" t="s">
        <v>157</v>
      </c>
      <c r="DM57" s="17">
        <v>1.603</v>
      </c>
      <c r="DN57" s="17">
        <v>1.603</v>
      </c>
      <c r="DO57" s="73">
        <v>1.603</v>
      </c>
      <c r="DP57" s="73">
        <v>1.5940000000000001</v>
      </c>
      <c r="DQ57" s="73">
        <v>1.361</v>
      </c>
      <c r="DR57" s="17">
        <v>1.5169999999999999</v>
      </c>
      <c r="DS57" s="17">
        <v>1.3660000000000001</v>
      </c>
      <c r="DT57" s="17">
        <v>1.5089999999999999</v>
      </c>
      <c r="DU57" s="17">
        <v>1.4550000000000001</v>
      </c>
      <c r="DV57" s="17">
        <v>1.2989999999999999</v>
      </c>
      <c r="DW57" s="17">
        <v>1.29</v>
      </c>
      <c r="DX57" s="17">
        <v>1.5609999999999999</v>
      </c>
      <c r="DY57" s="20">
        <f t="shared" si="23"/>
        <v>4.1500000000000004</v>
      </c>
      <c r="EA57" s="20">
        <f t="shared" si="24"/>
        <v>4.8090000000000002</v>
      </c>
      <c r="EB57">
        <v>15</v>
      </c>
    </row>
    <row r="58" spans="2:132">
      <c r="B58">
        <v>17</v>
      </c>
      <c r="C58" s="2" t="s">
        <v>82</v>
      </c>
      <c r="D58" s="2">
        <v>0.63100000000000001</v>
      </c>
      <c r="E58" s="2">
        <v>0.61899999999999999</v>
      </c>
      <c r="F58" s="2">
        <v>0.70299999999999996</v>
      </c>
      <c r="G58" s="2">
        <v>1.0309999999999999</v>
      </c>
      <c r="H58" s="2">
        <v>0.43</v>
      </c>
      <c r="I58" s="2">
        <v>0.372</v>
      </c>
      <c r="J58" s="2">
        <v>0.52700000000000002</v>
      </c>
      <c r="K58" s="2">
        <v>0.41399999999999998</v>
      </c>
      <c r="L58" s="2">
        <v>1.1739999999999999</v>
      </c>
      <c r="M58" s="2">
        <v>1.0069999999999999</v>
      </c>
      <c r="N58" s="2">
        <v>0.40200000000000002</v>
      </c>
      <c r="O58" s="2">
        <v>0.63300000000000001</v>
      </c>
      <c r="P58" s="2">
        <v>7.9429999999999996</v>
      </c>
      <c r="Q58">
        <f t="shared" si="17"/>
        <v>1.9529999999999998</v>
      </c>
      <c r="R58" s="42" t="s">
        <v>82</v>
      </c>
      <c r="S58" s="2">
        <v>1.0309999999999999</v>
      </c>
      <c r="T58" s="2">
        <v>0.43</v>
      </c>
      <c r="U58" s="2">
        <v>0.372</v>
      </c>
      <c r="V58" s="2">
        <v>0.52700000000000002</v>
      </c>
      <c r="W58" s="2">
        <v>0.41399999999999998</v>
      </c>
      <c r="X58" s="2">
        <v>1.1739999999999999</v>
      </c>
      <c r="Y58" s="2">
        <v>1.0069999999999999</v>
      </c>
      <c r="Z58" s="2">
        <v>0.40200000000000002</v>
      </c>
      <c r="AA58" s="2">
        <v>0.63300000000000001</v>
      </c>
      <c r="AB58" s="17">
        <v>0.77500000000000002</v>
      </c>
      <c r="AC58" s="17">
        <v>0.95299999999999996</v>
      </c>
      <c r="AD58" s="17">
        <v>0.77</v>
      </c>
      <c r="AE58" s="20"/>
      <c r="AF58" s="47" t="s">
        <v>105</v>
      </c>
      <c r="AG58" s="46">
        <v>0.57111999999999996</v>
      </c>
      <c r="AH58" s="46">
        <v>0.52505999999999997</v>
      </c>
      <c r="AI58" s="46">
        <v>0.57352999999999998</v>
      </c>
      <c r="AJ58" s="2">
        <v>0.55547000000000002</v>
      </c>
      <c r="AK58" s="2">
        <v>0.57633999999999996</v>
      </c>
      <c r="AL58" s="2">
        <v>0.49045</v>
      </c>
      <c r="AM58" s="2">
        <v>0.69123000000000001</v>
      </c>
      <c r="AN58" s="2">
        <v>0.69510000000000005</v>
      </c>
      <c r="AO58" s="2">
        <v>0.60589999999999999</v>
      </c>
      <c r="AP58" s="17">
        <v>0.63070000000000004</v>
      </c>
      <c r="AQ58" s="17">
        <v>0.57589000000000001</v>
      </c>
      <c r="AR58" s="17">
        <v>0.50761000000000001</v>
      </c>
      <c r="AT58" s="47" t="s">
        <v>105</v>
      </c>
      <c r="AU58" s="2">
        <v>0.55547000000000002</v>
      </c>
      <c r="AV58" s="2">
        <v>0.57633999999999996</v>
      </c>
      <c r="AW58" s="2">
        <v>0.49045</v>
      </c>
      <c r="AX58" s="2">
        <v>0.69123000000000001</v>
      </c>
      <c r="AY58" s="2">
        <v>0.69510000000000005</v>
      </c>
      <c r="AZ58" s="2">
        <v>0.60589999999999999</v>
      </c>
      <c r="BA58" s="17">
        <v>0.63070000000000004</v>
      </c>
      <c r="BB58" s="17">
        <v>0.57589000000000001</v>
      </c>
      <c r="BC58" s="17">
        <v>0.50761000000000001</v>
      </c>
      <c r="BD58" s="17">
        <v>0.72409999999999997</v>
      </c>
      <c r="BE58" s="17">
        <v>0.57043999999999995</v>
      </c>
      <c r="BF58" s="17">
        <v>0.58614999999999995</v>
      </c>
      <c r="BG58" s="20">
        <f t="shared" si="18"/>
        <v>1.62226</v>
      </c>
      <c r="BH58" s="47" t="s">
        <v>105</v>
      </c>
      <c r="BI58" s="2">
        <v>0.69123000000000001</v>
      </c>
      <c r="BJ58" s="2">
        <v>0.69510000000000005</v>
      </c>
      <c r="BK58" s="2">
        <v>0.60589999999999999</v>
      </c>
      <c r="BL58" s="17">
        <v>0.63070000000000004</v>
      </c>
      <c r="BM58" s="17">
        <v>0.57589000000000001</v>
      </c>
      <c r="BN58" s="17">
        <v>0.50761000000000001</v>
      </c>
      <c r="BO58" s="17">
        <v>0.72409999999999997</v>
      </c>
      <c r="BP58" s="17">
        <v>0.57043999999999995</v>
      </c>
      <c r="BQ58" s="17">
        <v>0.58614999999999995</v>
      </c>
      <c r="BR58" s="73">
        <v>0.51097999999999999</v>
      </c>
      <c r="BS58" s="73">
        <v>0.53739999999999999</v>
      </c>
      <c r="BT58" s="46">
        <v>0.58335000000000004</v>
      </c>
      <c r="BU58" s="20">
        <f t="shared" si="19"/>
        <v>1.9922300000000002</v>
      </c>
      <c r="BV58" s="47" t="s">
        <v>105</v>
      </c>
      <c r="BW58" s="17">
        <v>0.63070000000000004</v>
      </c>
      <c r="BX58" s="17">
        <v>0.57589000000000001</v>
      </c>
      <c r="BY58" s="17">
        <v>0.50761000000000001</v>
      </c>
      <c r="BZ58" s="17">
        <v>0.72409999999999997</v>
      </c>
      <c r="CA58" s="17">
        <v>0.57043999999999995</v>
      </c>
      <c r="CB58" s="73">
        <v>0.58614999999999995</v>
      </c>
      <c r="CC58" s="73">
        <v>0.51097999999999999</v>
      </c>
      <c r="CD58" s="73">
        <v>0.53739999999999999</v>
      </c>
      <c r="CE58" s="104">
        <v>0.58335000000000004</v>
      </c>
      <c r="CF58" s="2">
        <v>0.65336000000000005</v>
      </c>
      <c r="CG58" s="2">
        <v>0.59602999999999995</v>
      </c>
      <c r="CH58" s="2">
        <v>1.9640000000000001E-2</v>
      </c>
      <c r="CI58" s="20">
        <f t="shared" si="20"/>
        <v>1.7141999999999999</v>
      </c>
      <c r="CJ58" s="47" t="s">
        <v>105</v>
      </c>
      <c r="CK58" s="17">
        <v>0.72409999999999997</v>
      </c>
      <c r="CL58" s="17">
        <v>0.57043999999999995</v>
      </c>
      <c r="CM58" s="73">
        <v>0.58614999999999995</v>
      </c>
      <c r="CN58" s="73">
        <v>0.51097999999999999</v>
      </c>
      <c r="CO58" s="73">
        <v>0.53739999999999999</v>
      </c>
      <c r="CP58" s="85">
        <v>0.58335000000000004</v>
      </c>
      <c r="CQ58" s="2">
        <v>0.65336000000000005</v>
      </c>
      <c r="CR58" s="2">
        <v>0.59602999999999995</v>
      </c>
      <c r="CS58" s="2">
        <v>1.9640000000000001E-2</v>
      </c>
      <c r="CT58" s="2">
        <v>0.25084000000000001</v>
      </c>
      <c r="CU58" s="2">
        <v>0.49974000000000002</v>
      </c>
      <c r="CV58" s="2">
        <v>0.60762000000000005</v>
      </c>
      <c r="CW58" s="20">
        <f t="shared" si="21"/>
        <v>1.88069</v>
      </c>
      <c r="CX58" s="47" t="s">
        <v>105</v>
      </c>
      <c r="CY58" s="17">
        <v>0.51097999999999999</v>
      </c>
      <c r="CZ58" s="17">
        <v>0.53739999999999999</v>
      </c>
      <c r="DA58" s="73">
        <v>0.58335000000000004</v>
      </c>
      <c r="DB58" s="73">
        <v>0.65336000000000005</v>
      </c>
      <c r="DC58" s="73">
        <v>0.59602999999999995</v>
      </c>
      <c r="DD58" s="85">
        <v>1.9640000000000001E-2</v>
      </c>
      <c r="DE58" s="2">
        <v>0.25084000000000001</v>
      </c>
      <c r="DF58" s="2">
        <v>0.49974000000000002</v>
      </c>
      <c r="DG58" s="2">
        <v>0.60762000000000005</v>
      </c>
      <c r="DH58" s="2">
        <v>0.69235999999999998</v>
      </c>
      <c r="DI58" s="2">
        <v>0.52805999999999997</v>
      </c>
      <c r="DJ58" s="2">
        <v>0.68357000000000001</v>
      </c>
      <c r="DK58" s="20">
        <f t="shared" si="22"/>
        <v>1.6317299999999999</v>
      </c>
      <c r="DL58" s="47" t="s">
        <v>105</v>
      </c>
      <c r="DM58" s="17">
        <v>0.65336000000000005</v>
      </c>
      <c r="DN58" s="17">
        <v>0.59602999999999995</v>
      </c>
      <c r="DO58" s="73">
        <v>1.9640000000000001E-2</v>
      </c>
      <c r="DP58" s="73">
        <v>0.25084000000000001</v>
      </c>
      <c r="DQ58" s="73">
        <v>0.49974000000000002</v>
      </c>
      <c r="DR58" s="17">
        <v>0.60762000000000005</v>
      </c>
      <c r="DS58" s="17">
        <v>0.69235999999999998</v>
      </c>
      <c r="DT58" s="17">
        <v>0.52805999999999997</v>
      </c>
      <c r="DU58" s="17">
        <v>0.68357000000000001</v>
      </c>
      <c r="DV58" s="17">
        <v>0.61645000000000005</v>
      </c>
      <c r="DW58" s="17">
        <v>0.60799999999999998</v>
      </c>
      <c r="DX58" s="17">
        <v>0.47787000000000002</v>
      </c>
      <c r="DY58" s="20">
        <f t="shared" si="23"/>
        <v>1.7023200000000001</v>
      </c>
      <c r="EA58" s="20">
        <f t="shared" si="24"/>
        <v>1.2690300000000001</v>
      </c>
      <c r="EB58">
        <v>16</v>
      </c>
    </row>
    <row r="59" spans="2:132">
      <c r="B59">
        <v>18</v>
      </c>
      <c r="C59" s="2" t="s">
        <v>105</v>
      </c>
      <c r="D59" s="2">
        <v>0.59075</v>
      </c>
      <c r="E59" s="2">
        <v>0.54520000000000002</v>
      </c>
      <c r="F59" s="2">
        <v>0.47642000000000001</v>
      </c>
      <c r="G59" s="2">
        <v>0.62155000000000005</v>
      </c>
      <c r="H59" s="2">
        <v>0.67949999999999999</v>
      </c>
      <c r="I59" s="2">
        <v>0.60152000000000005</v>
      </c>
      <c r="J59" s="2">
        <v>0.57111999999999996</v>
      </c>
      <c r="K59" s="2">
        <v>0.52505999999999997</v>
      </c>
      <c r="L59" s="2">
        <v>0.57352999999999998</v>
      </c>
      <c r="M59" s="2">
        <v>0.55547000000000002</v>
      </c>
      <c r="N59" s="2">
        <v>0.57633999999999996</v>
      </c>
      <c r="O59" s="2">
        <v>0.49045</v>
      </c>
      <c r="P59" s="2">
        <v>6.8069099999999993</v>
      </c>
      <c r="Q59">
        <f t="shared" si="17"/>
        <v>1.6123700000000001</v>
      </c>
      <c r="R59" s="42" t="s">
        <v>105</v>
      </c>
      <c r="S59" s="2">
        <v>0.62155000000000005</v>
      </c>
      <c r="T59" s="2">
        <v>0.67949999999999999</v>
      </c>
      <c r="U59" s="2">
        <v>0.60152000000000005</v>
      </c>
      <c r="V59" s="2">
        <v>0.57111999999999996</v>
      </c>
      <c r="W59" s="2">
        <v>0.52505999999999997</v>
      </c>
      <c r="X59" s="2">
        <v>0.57352999999999998</v>
      </c>
      <c r="Y59" s="2">
        <v>0.55547000000000002</v>
      </c>
      <c r="Z59" s="2">
        <v>0.57633999999999996</v>
      </c>
      <c r="AA59" s="2">
        <v>0.49045</v>
      </c>
      <c r="AB59" s="17">
        <v>0.69123000000000001</v>
      </c>
      <c r="AC59" s="17">
        <v>0.69510000000000005</v>
      </c>
      <c r="AD59" s="17">
        <v>0.60589999999999999</v>
      </c>
      <c r="AE59" s="20"/>
      <c r="AF59" s="47" t="s">
        <v>82</v>
      </c>
      <c r="AG59" s="46">
        <v>0.52700000000000002</v>
      </c>
      <c r="AH59" s="46">
        <v>0.41399999999999998</v>
      </c>
      <c r="AI59" s="46">
        <v>1.1739999999999999</v>
      </c>
      <c r="AJ59" s="2">
        <v>1.0069999999999999</v>
      </c>
      <c r="AK59" s="2">
        <v>0.40200000000000002</v>
      </c>
      <c r="AL59" s="2">
        <v>0.63300000000000001</v>
      </c>
      <c r="AM59" s="2">
        <v>0.77500000000000002</v>
      </c>
      <c r="AN59" s="2">
        <v>0.95299999999999996</v>
      </c>
      <c r="AO59" s="2">
        <v>0.77</v>
      </c>
      <c r="AP59" s="17">
        <v>1.345</v>
      </c>
      <c r="AQ59" s="17">
        <v>1.1200000000000001</v>
      </c>
      <c r="AR59" s="17">
        <v>0.90700000000000003</v>
      </c>
      <c r="AT59" s="47" t="s">
        <v>82</v>
      </c>
      <c r="AU59" s="2">
        <v>1.0069999999999999</v>
      </c>
      <c r="AV59" s="2">
        <v>0.40200000000000002</v>
      </c>
      <c r="AW59" s="2">
        <v>0.63300000000000001</v>
      </c>
      <c r="AX59" s="2">
        <v>0.77500000000000002</v>
      </c>
      <c r="AY59" s="2">
        <v>0.95299999999999996</v>
      </c>
      <c r="AZ59" s="2">
        <v>0.77</v>
      </c>
      <c r="BA59" s="17">
        <v>1.345</v>
      </c>
      <c r="BB59" s="17">
        <v>1.1200000000000001</v>
      </c>
      <c r="BC59" s="17">
        <v>0.90700000000000003</v>
      </c>
      <c r="BD59" s="17">
        <v>1.1619999999999999</v>
      </c>
      <c r="BE59" s="17">
        <v>1.3720000000000001</v>
      </c>
      <c r="BF59" s="17">
        <v>0</v>
      </c>
      <c r="BG59" s="20">
        <f t="shared" si="18"/>
        <v>2.0419999999999998</v>
      </c>
      <c r="BH59" s="47" t="s">
        <v>82</v>
      </c>
      <c r="BI59" s="2">
        <v>0.77500000000000002</v>
      </c>
      <c r="BJ59" s="2">
        <v>0.95299999999999996</v>
      </c>
      <c r="BK59" s="2">
        <v>0.77</v>
      </c>
      <c r="BL59" s="17">
        <v>1.345</v>
      </c>
      <c r="BM59" s="17">
        <v>1.1200000000000001</v>
      </c>
      <c r="BN59" s="17">
        <v>0.90700000000000003</v>
      </c>
      <c r="BO59" s="17">
        <v>1.1619999999999999</v>
      </c>
      <c r="BP59" s="17">
        <v>1.3720000000000001</v>
      </c>
      <c r="BQ59" s="17">
        <v>0</v>
      </c>
      <c r="BR59" s="73">
        <v>0.32900000000000001</v>
      </c>
      <c r="BS59" s="73">
        <v>0.66300000000000003</v>
      </c>
      <c r="BT59" s="46">
        <v>0.53600000000000003</v>
      </c>
      <c r="BU59" s="20">
        <f t="shared" si="19"/>
        <v>2.4980000000000002</v>
      </c>
      <c r="BV59" s="47" t="s">
        <v>82</v>
      </c>
      <c r="BW59" s="17">
        <v>1.345</v>
      </c>
      <c r="BX59" s="17">
        <v>1.1200000000000001</v>
      </c>
      <c r="BY59" s="17">
        <v>0.90700000000000003</v>
      </c>
      <c r="BZ59" s="17">
        <v>1.1619999999999999</v>
      </c>
      <c r="CA59" s="17">
        <v>1.3720000000000001</v>
      </c>
      <c r="CB59" s="73">
        <v>0</v>
      </c>
      <c r="CC59" s="73">
        <v>0.32900000000000001</v>
      </c>
      <c r="CD59" s="73">
        <v>0.66300000000000003</v>
      </c>
      <c r="CE59" s="104">
        <v>0.53600000000000003</v>
      </c>
      <c r="CF59" s="2">
        <v>0.80500000000000005</v>
      </c>
      <c r="CG59" s="2">
        <v>0.64800000000000002</v>
      </c>
      <c r="CH59" s="2">
        <v>0.71799999999999997</v>
      </c>
      <c r="CI59" s="20">
        <f t="shared" si="20"/>
        <v>3.3719999999999999</v>
      </c>
      <c r="CJ59" s="47" t="s">
        <v>82</v>
      </c>
      <c r="CK59" s="17">
        <v>1.1619999999999999</v>
      </c>
      <c r="CL59" s="17">
        <v>1.3720000000000001</v>
      </c>
      <c r="CM59" s="73">
        <v>0</v>
      </c>
      <c r="CN59" s="73">
        <v>0.32900000000000001</v>
      </c>
      <c r="CO59" s="73">
        <v>0.66300000000000003</v>
      </c>
      <c r="CP59" s="85">
        <v>0.53600000000000003</v>
      </c>
      <c r="CQ59" s="2">
        <v>0.80500000000000005</v>
      </c>
      <c r="CR59" s="2">
        <v>0.64800000000000002</v>
      </c>
      <c r="CS59" s="2">
        <v>0.71799999999999997</v>
      </c>
      <c r="CT59" s="2">
        <v>0.77600000000000002</v>
      </c>
      <c r="CU59" s="2">
        <v>0.58399999999999996</v>
      </c>
      <c r="CV59" s="2">
        <v>0.92900000000000005</v>
      </c>
      <c r="CW59" s="20">
        <f t="shared" si="21"/>
        <v>2.5339999999999998</v>
      </c>
      <c r="CX59" s="47" t="s">
        <v>82</v>
      </c>
      <c r="CY59" s="17">
        <v>0.32900000000000001</v>
      </c>
      <c r="CZ59" s="17">
        <v>0.66300000000000003</v>
      </c>
      <c r="DA59" s="73">
        <v>0.53600000000000003</v>
      </c>
      <c r="DB59" s="73">
        <v>0.80500000000000005</v>
      </c>
      <c r="DC59" s="73">
        <v>0.64800000000000002</v>
      </c>
      <c r="DD59" s="85">
        <v>0.71799999999999997</v>
      </c>
      <c r="DE59" s="2">
        <v>0.77600000000000002</v>
      </c>
      <c r="DF59" s="2">
        <v>0.58399999999999996</v>
      </c>
      <c r="DG59" s="2">
        <v>0.92900000000000005</v>
      </c>
      <c r="DH59" s="2">
        <v>0.47599999999999998</v>
      </c>
      <c r="DI59" s="2">
        <v>0.64300000000000002</v>
      </c>
      <c r="DJ59" s="2">
        <v>0.88800000000000001</v>
      </c>
      <c r="DK59" s="20">
        <f t="shared" si="22"/>
        <v>1.528</v>
      </c>
      <c r="DL59" s="47" t="s">
        <v>82</v>
      </c>
      <c r="DM59" s="17">
        <v>0.80500000000000005</v>
      </c>
      <c r="DN59" s="17">
        <v>0.64800000000000002</v>
      </c>
      <c r="DO59" s="73">
        <v>0.71799999999999997</v>
      </c>
      <c r="DP59" s="73">
        <v>0.77600000000000002</v>
      </c>
      <c r="DQ59" s="73">
        <v>0.58399999999999996</v>
      </c>
      <c r="DR59" s="17">
        <v>0.92900000000000005</v>
      </c>
      <c r="DS59" s="17">
        <v>0.47599999999999998</v>
      </c>
      <c r="DT59" s="17">
        <v>0.64300000000000002</v>
      </c>
      <c r="DU59" s="17">
        <v>0.88800000000000001</v>
      </c>
      <c r="DV59" s="17">
        <v>0.45100000000000001</v>
      </c>
      <c r="DW59" s="17">
        <v>0.32700000000000001</v>
      </c>
      <c r="DX59" s="17">
        <v>0.99399999999999999</v>
      </c>
      <c r="DY59" s="20">
        <f t="shared" si="23"/>
        <v>1.772</v>
      </c>
      <c r="EA59" s="20">
        <f t="shared" si="24"/>
        <v>2.1710000000000003</v>
      </c>
      <c r="EB59">
        <v>17</v>
      </c>
    </row>
    <row r="60" spans="2:132">
      <c r="B60">
        <v>19</v>
      </c>
      <c r="C60" s="2" t="s">
        <v>80</v>
      </c>
      <c r="D60" s="2">
        <v>0.64</v>
      </c>
      <c r="E60" s="2">
        <v>0.56999999999999995</v>
      </c>
      <c r="F60" s="2">
        <v>0.54</v>
      </c>
      <c r="G60" s="2">
        <v>0.38500000000000001</v>
      </c>
      <c r="H60" s="2">
        <v>0.22600000000000001</v>
      </c>
      <c r="I60" s="2">
        <v>0.41</v>
      </c>
      <c r="J60" s="2">
        <v>0.4</v>
      </c>
      <c r="K60" s="2">
        <v>0.36599999999999999</v>
      </c>
      <c r="L60" s="2">
        <v>0.371</v>
      </c>
      <c r="M60" s="2">
        <v>0.64600000000000002</v>
      </c>
      <c r="N60" s="2">
        <v>0.50700000000000001</v>
      </c>
      <c r="O60" s="2">
        <v>0.72</v>
      </c>
      <c r="P60" s="2">
        <v>5.7810000000000006</v>
      </c>
      <c r="Q60">
        <f t="shared" si="17"/>
        <v>1.75</v>
      </c>
      <c r="R60" s="42" t="s">
        <v>80</v>
      </c>
      <c r="S60" s="2">
        <v>0.38500000000000001</v>
      </c>
      <c r="T60" s="2">
        <v>0.22600000000000001</v>
      </c>
      <c r="U60" s="2">
        <v>0.41</v>
      </c>
      <c r="V60" s="2">
        <v>0.4</v>
      </c>
      <c r="W60" s="2">
        <v>0.36599999999999999</v>
      </c>
      <c r="X60" s="2">
        <v>0.371</v>
      </c>
      <c r="Y60" s="2">
        <v>0.64600000000000002</v>
      </c>
      <c r="Z60" s="2">
        <v>0.50700000000000001</v>
      </c>
      <c r="AA60" s="2">
        <v>0.72</v>
      </c>
      <c r="AB60" s="17">
        <v>0.72</v>
      </c>
      <c r="AC60" s="17">
        <v>0.65200000000000002</v>
      </c>
      <c r="AD60" s="17">
        <v>0.625</v>
      </c>
      <c r="AE60" s="20"/>
      <c r="AF60" s="47" t="s">
        <v>103</v>
      </c>
      <c r="AG60" s="46">
        <v>0.53829000000000005</v>
      </c>
      <c r="AH60" s="46">
        <v>0.28599999999999998</v>
      </c>
      <c r="AI60" s="46">
        <v>0.495</v>
      </c>
      <c r="AJ60" s="2">
        <v>0.5</v>
      </c>
      <c r="AK60" s="2">
        <v>0.54500000000000004</v>
      </c>
      <c r="AL60" s="2">
        <v>0.34699999999999998</v>
      </c>
      <c r="AM60" s="2">
        <v>38</v>
      </c>
      <c r="AN60" s="2">
        <v>0.436</v>
      </c>
      <c r="AO60" s="2">
        <v>0.23300000000000001</v>
      </c>
      <c r="AP60" s="17">
        <v>0.37631999999999999</v>
      </c>
      <c r="AQ60" s="17">
        <v>0.45300000000000001</v>
      </c>
      <c r="AR60" s="17">
        <v>0.55342999999999998</v>
      </c>
      <c r="AT60" s="47" t="s">
        <v>103</v>
      </c>
      <c r="AU60" s="2">
        <v>0.5</v>
      </c>
      <c r="AV60" s="2">
        <v>0.54500000000000004</v>
      </c>
      <c r="AW60" s="2">
        <v>0.34699999999999998</v>
      </c>
      <c r="AX60" s="2">
        <v>38</v>
      </c>
      <c r="AY60" s="2">
        <v>0.436</v>
      </c>
      <c r="AZ60" s="2">
        <v>0.23300000000000001</v>
      </c>
      <c r="BA60" s="17">
        <v>0.37631999999999999</v>
      </c>
      <c r="BB60" s="17">
        <v>0.45300000000000001</v>
      </c>
      <c r="BC60" s="17">
        <v>0.55342999999999998</v>
      </c>
      <c r="BD60" s="17">
        <v>0.55500000000000005</v>
      </c>
      <c r="BE60" s="17">
        <v>0.55847000000000002</v>
      </c>
      <c r="BF60" s="17">
        <v>0.56200000000000006</v>
      </c>
      <c r="BG60" s="20">
        <f t="shared" si="18"/>
        <v>1.3919999999999999</v>
      </c>
      <c r="BH60" s="47" t="s">
        <v>103</v>
      </c>
      <c r="BI60" s="2">
        <v>38</v>
      </c>
      <c r="BJ60" s="2">
        <v>0.436</v>
      </c>
      <c r="BK60" s="2">
        <v>0.23300000000000001</v>
      </c>
      <c r="BL60" s="17">
        <v>0.37631999999999999</v>
      </c>
      <c r="BM60" s="17">
        <v>0.45300000000000001</v>
      </c>
      <c r="BN60" s="17">
        <v>0.55342999999999998</v>
      </c>
      <c r="BO60" s="17">
        <v>0.55500000000000005</v>
      </c>
      <c r="BP60" s="17">
        <v>0.55847000000000002</v>
      </c>
      <c r="BQ60" s="17">
        <v>0.56200000000000006</v>
      </c>
      <c r="BR60" s="73">
        <v>0.501</v>
      </c>
      <c r="BS60" s="73">
        <v>0.44700000000000001</v>
      </c>
      <c r="BT60" s="46">
        <v>0.54200000000000004</v>
      </c>
      <c r="BU60" s="20">
        <f t="shared" si="19"/>
        <v>38.668999999999997</v>
      </c>
      <c r="BV60" s="47" t="s">
        <v>103</v>
      </c>
      <c r="BW60" s="17">
        <v>0.37631999999999999</v>
      </c>
      <c r="BX60" s="17">
        <v>0.45300000000000001</v>
      </c>
      <c r="BY60" s="17">
        <v>0.55342999999999998</v>
      </c>
      <c r="BZ60" s="17">
        <v>0.55500000000000005</v>
      </c>
      <c r="CA60" s="17">
        <v>0.55847000000000002</v>
      </c>
      <c r="CB60" s="73">
        <v>0.56200000000000006</v>
      </c>
      <c r="CC60" s="73">
        <v>0.501</v>
      </c>
      <c r="CD60" s="73">
        <v>0.44700000000000001</v>
      </c>
      <c r="CE60" s="104">
        <v>0.54200000000000004</v>
      </c>
      <c r="CF60" s="2">
        <v>0.30199999999999999</v>
      </c>
      <c r="CG60" s="2">
        <v>0.311</v>
      </c>
      <c r="CH60" s="2">
        <v>0.379</v>
      </c>
      <c r="CI60" s="20">
        <f t="shared" si="20"/>
        <v>1.3827500000000001</v>
      </c>
      <c r="CJ60" s="47" t="s">
        <v>103</v>
      </c>
      <c r="CK60" s="17">
        <v>0.55500000000000005</v>
      </c>
      <c r="CL60" s="17">
        <v>0.55847000000000002</v>
      </c>
      <c r="CM60" s="73">
        <v>0.56200000000000006</v>
      </c>
      <c r="CN60" s="73">
        <v>0.501</v>
      </c>
      <c r="CO60" s="73">
        <v>0.44700000000000001</v>
      </c>
      <c r="CP60" s="85">
        <v>0.54200000000000004</v>
      </c>
      <c r="CQ60" s="2">
        <v>0.30199999999999999</v>
      </c>
      <c r="CR60" s="2">
        <v>0.311</v>
      </c>
      <c r="CS60" s="2">
        <v>0.379</v>
      </c>
      <c r="CT60" s="2">
        <v>0.55000000000000004</v>
      </c>
      <c r="CU60" s="2">
        <v>0.503</v>
      </c>
      <c r="CV60" s="2">
        <v>0.52315</v>
      </c>
      <c r="CW60" s="20">
        <f t="shared" si="21"/>
        <v>1.67547</v>
      </c>
      <c r="CX60" s="47" t="s">
        <v>103</v>
      </c>
      <c r="CY60" s="17">
        <v>0.501</v>
      </c>
      <c r="CZ60" s="17">
        <v>0.44700000000000001</v>
      </c>
      <c r="DA60" s="73">
        <v>0.54200000000000004</v>
      </c>
      <c r="DB60" s="73">
        <v>0.30199999999999999</v>
      </c>
      <c r="DC60" s="73">
        <v>0.311</v>
      </c>
      <c r="DD60" s="85">
        <v>0.379</v>
      </c>
      <c r="DE60" s="2">
        <v>0.55000000000000004</v>
      </c>
      <c r="DF60" s="2">
        <v>0.503</v>
      </c>
      <c r="DG60" s="2">
        <v>0.52315</v>
      </c>
      <c r="DH60" s="2">
        <v>0.45800000000000002</v>
      </c>
      <c r="DI60" s="2">
        <v>0.443</v>
      </c>
      <c r="DJ60" s="2">
        <v>0.53800000000000003</v>
      </c>
      <c r="DK60" s="20">
        <f t="shared" si="22"/>
        <v>1.49</v>
      </c>
      <c r="DL60" s="47" t="s">
        <v>103</v>
      </c>
      <c r="DM60" s="17">
        <v>0.30199999999999999</v>
      </c>
      <c r="DN60" s="17">
        <v>0.311</v>
      </c>
      <c r="DO60" s="73">
        <v>0.379</v>
      </c>
      <c r="DP60" s="73">
        <v>0.55000000000000004</v>
      </c>
      <c r="DQ60" s="73">
        <v>0.503</v>
      </c>
      <c r="DR60" s="17">
        <v>0.52315</v>
      </c>
      <c r="DS60" s="17">
        <v>0.45800000000000002</v>
      </c>
      <c r="DT60" s="17">
        <v>0.443</v>
      </c>
      <c r="DU60" s="17">
        <v>0.53800000000000003</v>
      </c>
      <c r="DV60" s="17">
        <v>0.48279</v>
      </c>
      <c r="DW60" s="17">
        <v>0.501</v>
      </c>
      <c r="DX60" s="17">
        <v>0.47775000000000001</v>
      </c>
      <c r="DY60" s="20">
        <f t="shared" si="23"/>
        <v>1.4615399999999998</v>
      </c>
      <c r="EA60" s="20">
        <f t="shared" si="24"/>
        <v>0.99199999999999999</v>
      </c>
      <c r="EB60">
        <v>18</v>
      </c>
    </row>
    <row r="61" spans="2:132">
      <c r="B61">
        <v>20</v>
      </c>
      <c r="C61" s="2" t="s">
        <v>103</v>
      </c>
      <c r="D61" s="2">
        <v>0.18611</v>
      </c>
      <c r="E61" s="2">
        <v>0.17616999999999999</v>
      </c>
      <c r="F61" s="2">
        <v>0.16247</v>
      </c>
      <c r="G61" s="2">
        <v>0.56000000000000005</v>
      </c>
      <c r="H61" s="2">
        <v>0.38200000000000001</v>
      </c>
      <c r="I61" s="2">
        <v>0.51642999999999994</v>
      </c>
      <c r="J61" s="2">
        <v>0.53829000000000005</v>
      </c>
      <c r="K61" s="2">
        <v>0.28599999999999998</v>
      </c>
      <c r="L61" s="2">
        <v>0.495</v>
      </c>
      <c r="M61" s="2">
        <v>0.5</v>
      </c>
      <c r="N61" s="2">
        <v>0.54500000000000004</v>
      </c>
      <c r="O61" s="2">
        <v>0.34699999999999998</v>
      </c>
      <c r="P61" s="2">
        <v>4.6944699999999999</v>
      </c>
      <c r="Q61">
        <f t="shared" si="17"/>
        <v>0.52475000000000005</v>
      </c>
      <c r="R61" s="42" t="s">
        <v>103</v>
      </c>
      <c r="S61" s="2">
        <v>0.56000000000000005</v>
      </c>
      <c r="T61" s="2">
        <v>0.38200000000000001</v>
      </c>
      <c r="U61" s="2">
        <v>0.51642999999999994</v>
      </c>
      <c r="V61" s="2">
        <v>0.53829000000000005</v>
      </c>
      <c r="W61" s="2">
        <v>0.28599999999999998</v>
      </c>
      <c r="X61" s="2">
        <v>0.495</v>
      </c>
      <c r="Y61" s="2">
        <v>0.5</v>
      </c>
      <c r="Z61" s="2">
        <v>0.54500000000000004</v>
      </c>
      <c r="AA61" s="2">
        <v>0.34699999999999998</v>
      </c>
      <c r="AB61" s="17">
        <v>38</v>
      </c>
      <c r="AC61" s="17">
        <v>0.436</v>
      </c>
      <c r="AD61" s="17">
        <v>0.23300000000000001</v>
      </c>
      <c r="AE61" s="20"/>
      <c r="AF61" s="47" t="s">
        <v>80</v>
      </c>
      <c r="AG61" s="46">
        <v>0.4</v>
      </c>
      <c r="AH61" s="46">
        <v>0.36599999999999999</v>
      </c>
      <c r="AI61" s="46">
        <v>0.371</v>
      </c>
      <c r="AJ61" s="2">
        <v>0.64600000000000002</v>
      </c>
      <c r="AK61" s="2">
        <v>0.50700000000000001</v>
      </c>
      <c r="AL61" s="2">
        <v>0.72</v>
      </c>
      <c r="AM61" s="2">
        <v>0.72</v>
      </c>
      <c r="AN61" s="2">
        <v>0.65200000000000002</v>
      </c>
      <c r="AO61" s="2">
        <v>0.625</v>
      </c>
      <c r="AP61" s="17">
        <v>0.59499999999999997</v>
      </c>
      <c r="AQ61" s="17">
        <v>0.151</v>
      </c>
      <c r="AR61" s="17">
        <v>0.22500000000000001</v>
      </c>
      <c r="AT61" s="47" t="s">
        <v>80</v>
      </c>
      <c r="AU61" s="2">
        <v>0.64600000000000002</v>
      </c>
      <c r="AV61" s="2">
        <v>0.50700000000000001</v>
      </c>
      <c r="AW61" s="2">
        <v>0.72</v>
      </c>
      <c r="AX61" s="2">
        <v>0.72</v>
      </c>
      <c r="AY61" s="2">
        <v>0.65200000000000002</v>
      </c>
      <c r="AZ61" s="2">
        <v>0.625</v>
      </c>
      <c r="BA61" s="17">
        <v>0.59499999999999997</v>
      </c>
      <c r="BB61" s="17">
        <v>0.151</v>
      </c>
      <c r="BC61" s="17">
        <v>0.22500000000000001</v>
      </c>
      <c r="BD61" s="17">
        <v>0.20200000000000001</v>
      </c>
      <c r="BE61" s="17">
        <v>0.189</v>
      </c>
      <c r="BF61" s="17">
        <v>0.49399999999999999</v>
      </c>
      <c r="BG61" s="20">
        <f t="shared" si="18"/>
        <v>1.873</v>
      </c>
      <c r="BH61" s="47" t="s">
        <v>80</v>
      </c>
      <c r="BI61" s="2">
        <v>0.72</v>
      </c>
      <c r="BJ61" s="2">
        <v>0.65200000000000002</v>
      </c>
      <c r="BK61" s="2">
        <v>0.625</v>
      </c>
      <c r="BL61" s="17">
        <v>0.59499999999999997</v>
      </c>
      <c r="BM61" s="17">
        <v>0.151</v>
      </c>
      <c r="BN61" s="17">
        <v>0.22500000000000001</v>
      </c>
      <c r="BO61" s="17">
        <v>0.20200000000000001</v>
      </c>
      <c r="BP61" s="17">
        <v>0.189</v>
      </c>
      <c r="BQ61" s="17">
        <v>0.49399999999999999</v>
      </c>
      <c r="BR61" s="73">
        <v>0.14399999999999999</v>
      </c>
      <c r="BS61" s="73">
        <v>0.71</v>
      </c>
      <c r="BT61" s="46">
        <v>0.54300000000000004</v>
      </c>
      <c r="BU61" s="20">
        <f t="shared" si="19"/>
        <v>1.9969999999999999</v>
      </c>
      <c r="BV61" s="47" t="s">
        <v>80</v>
      </c>
      <c r="BW61" s="17">
        <v>0.59499999999999997</v>
      </c>
      <c r="BX61" s="17">
        <v>0.151</v>
      </c>
      <c r="BY61" s="17">
        <v>0.22500000000000001</v>
      </c>
      <c r="BZ61" s="17">
        <v>0.20200000000000001</v>
      </c>
      <c r="CA61" s="17">
        <v>0.189</v>
      </c>
      <c r="CB61" s="73">
        <v>0.49399999999999999</v>
      </c>
      <c r="CC61" s="73">
        <v>0.14399999999999999</v>
      </c>
      <c r="CD61" s="73">
        <v>0.71</v>
      </c>
      <c r="CE61" s="104">
        <v>0.54300000000000004</v>
      </c>
      <c r="CF61" s="2">
        <v>0.628</v>
      </c>
      <c r="CG61" s="2">
        <v>0.59399999999999997</v>
      </c>
      <c r="CH61" s="2">
        <v>0.40300000000000002</v>
      </c>
      <c r="CI61" s="20">
        <f t="shared" si="20"/>
        <v>0.97099999999999997</v>
      </c>
      <c r="CJ61" s="47" t="s">
        <v>80</v>
      </c>
      <c r="CK61" s="17">
        <v>0.20200000000000001</v>
      </c>
      <c r="CL61" s="17">
        <v>0.189</v>
      </c>
      <c r="CM61" s="73">
        <v>0.49399999999999999</v>
      </c>
      <c r="CN61" s="73">
        <v>0.14399999999999999</v>
      </c>
      <c r="CO61" s="73">
        <v>0.71</v>
      </c>
      <c r="CP61" s="85">
        <v>0.54300000000000004</v>
      </c>
      <c r="CQ61" s="2">
        <v>0.628</v>
      </c>
      <c r="CR61" s="2">
        <v>0.59399999999999997</v>
      </c>
      <c r="CS61" s="2">
        <v>0.40300000000000002</v>
      </c>
      <c r="CT61" s="2">
        <v>4.4999999999999998E-2</v>
      </c>
      <c r="CU61" s="2">
        <v>2E-3</v>
      </c>
      <c r="CV61" s="2">
        <v>0.55100000000000005</v>
      </c>
      <c r="CW61" s="20">
        <f t="shared" si="21"/>
        <v>0.88500000000000001</v>
      </c>
      <c r="CX61" s="47" t="s">
        <v>80</v>
      </c>
      <c r="CY61" s="17">
        <v>0.14399999999999999</v>
      </c>
      <c r="CZ61" s="17">
        <v>0.71</v>
      </c>
      <c r="DA61" s="73">
        <v>0.54300000000000004</v>
      </c>
      <c r="DB61" s="73">
        <v>0.628</v>
      </c>
      <c r="DC61" s="73">
        <v>0.59399999999999997</v>
      </c>
      <c r="DD61" s="85">
        <v>0.40300000000000002</v>
      </c>
      <c r="DE61" s="2">
        <v>4.4999999999999998E-2</v>
      </c>
      <c r="DF61" s="2">
        <v>2E-3</v>
      </c>
      <c r="DG61" s="2">
        <v>0.55100000000000005</v>
      </c>
      <c r="DH61" s="2">
        <v>0.47099999999999997</v>
      </c>
      <c r="DI61" s="2">
        <v>0.39900000000000002</v>
      </c>
      <c r="DJ61" s="2">
        <v>2E-3</v>
      </c>
      <c r="DK61" s="20">
        <f t="shared" si="22"/>
        <v>1.397</v>
      </c>
      <c r="DL61" s="47" t="s">
        <v>80</v>
      </c>
      <c r="DM61" s="17">
        <v>0.628</v>
      </c>
      <c r="DN61" s="17">
        <v>0.59399999999999997</v>
      </c>
      <c r="DO61" s="73">
        <v>0.40300000000000002</v>
      </c>
      <c r="DP61" s="73">
        <v>4.4999999999999998E-2</v>
      </c>
      <c r="DQ61" s="73">
        <v>2E-3</v>
      </c>
      <c r="DR61" s="17">
        <v>0.55100000000000005</v>
      </c>
      <c r="DS61" s="17">
        <v>0.47099999999999997</v>
      </c>
      <c r="DT61" s="17">
        <v>0.39900000000000002</v>
      </c>
      <c r="DU61" s="17">
        <v>2E-3</v>
      </c>
      <c r="DV61" s="17">
        <v>8.5000000000000006E-2</v>
      </c>
      <c r="DW61" s="17">
        <v>0.318</v>
      </c>
      <c r="DX61" s="17">
        <v>0.63</v>
      </c>
      <c r="DY61" s="20">
        <f t="shared" si="23"/>
        <v>1.0329999999999999</v>
      </c>
      <c r="EA61" s="20">
        <f t="shared" si="24"/>
        <v>1.625</v>
      </c>
      <c r="EB61">
        <v>19</v>
      </c>
    </row>
    <row r="62" spans="2:132">
      <c r="B62">
        <v>21</v>
      </c>
      <c r="C62" s="2" t="s">
        <v>77</v>
      </c>
      <c r="D62" s="2">
        <v>0.36803000000000002</v>
      </c>
      <c r="E62" s="2">
        <v>0.46509</v>
      </c>
      <c r="F62" s="2">
        <v>0.46509</v>
      </c>
      <c r="G62" s="2">
        <v>0.21473999999999999</v>
      </c>
      <c r="H62" s="2">
        <v>0.23421</v>
      </c>
      <c r="I62" s="2">
        <v>0.37403999999999998</v>
      </c>
      <c r="J62" s="2">
        <v>0.16388</v>
      </c>
      <c r="K62" s="2">
        <v>0.25457999999999997</v>
      </c>
      <c r="L62" s="2">
        <v>0.32450000000000001</v>
      </c>
      <c r="M62" s="2">
        <v>0.31575999999999999</v>
      </c>
      <c r="N62" s="2">
        <v>0.45179000000000002</v>
      </c>
      <c r="O62" s="2">
        <v>0.43725999999999998</v>
      </c>
      <c r="P62" s="2">
        <v>4.0689700000000002</v>
      </c>
      <c r="Q62">
        <f t="shared" si="17"/>
        <v>1.2982100000000001</v>
      </c>
      <c r="R62" s="42" t="s">
        <v>77</v>
      </c>
      <c r="S62" s="2">
        <v>0.21473999999999999</v>
      </c>
      <c r="T62" s="2">
        <v>0.23421</v>
      </c>
      <c r="U62" s="2">
        <v>0.37403999999999998</v>
      </c>
      <c r="V62" s="2">
        <v>0.16388</v>
      </c>
      <c r="W62" s="2">
        <v>0.25457999999999997</v>
      </c>
      <c r="X62" s="2">
        <v>0.32450000000000001</v>
      </c>
      <c r="Y62" s="2">
        <v>0.31575999999999999</v>
      </c>
      <c r="Z62" s="2">
        <v>0.45179000000000002</v>
      </c>
      <c r="AA62" s="2">
        <v>0.43725999999999998</v>
      </c>
      <c r="AB62" s="17">
        <v>0.45905000000000001</v>
      </c>
      <c r="AC62" s="17">
        <v>0.17136000000000001</v>
      </c>
      <c r="AD62" s="17">
        <v>0.37403999999999998</v>
      </c>
      <c r="AE62" s="20"/>
      <c r="AF62" s="47" t="s">
        <v>71</v>
      </c>
      <c r="AG62" s="46">
        <v>0.34649999999999997</v>
      </c>
      <c r="AH62" s="46">
        <v>0.29754999999999998</v>
      </c>
      <c r="AI62" s="46">
        <v>0.34</v>
      </c>
      <c r="AJ62" s="2">
        <v>0.28564000000000001</v>
      </c>
      <c r="AK62" s="2">
        <v>0.25666</v>
      </c>
      <c r="AL62" s="2">
        <v>0.15296999999999999</v>
      </c>
      <c r="AM62" s="2">
        <v>1.1100000000000001E-3</v>
      </c>
      <c r="AN62" s="2">
        <v>0.41048000000000001</v>
      </c>
      <c r="AO62" s="2">
        <v>1E-3</v>
      </c>
      <c r="AP62" s="17">
        <v>0.22903000000000001</v>
      </c>
      <c r="AQ62" s="17">
        <v>0.41048000000000001</v>
      </c>
      <c r="AR62" s="17">
        <v>0.35276999999999997</v>
      </c>
      <c r="AT62" s="47" t="s">
        <v>71</v>
      </c>
      <c r="AU62" s="2">
        <v>0.28564000000000001</v>
      </c>
      <c r="AV62" s="2">
        <v>0.25666</v>
      </c>
      <c r="AW62" s="2">
        <v>0.15296999999999999</v>
      </c>
      <c r="AX62" s="2">
        <v>1.1100000000000001E-3</v>
      </c>
      <c r="AY62" s="2">
        <v>0.41048000000000001</v>
      </c>
      <c r="AZ62" s="2">
        <v>1E-3</v>
      </c>
      <c r="BA62" s="17">
        <v>0.22903000000000001</v>
      </c>
      <c r="BB62" s="17">
        <v>0.41048000000000001</v>
      </c>
      <c r="BC62" s="17">
        <v>0.35276999999999997</v>
      </c>
      <c r="BD62" s="17">
        <v>0.31566</v>
      </c>
      <c r="BE62" s="17">
        <v>0.35908000000000001</v>
      </c>
      <c r="BF62" s="17">
        <v>0.35276999999999997</v>
      </c>
      <c r="BG62" s="20">
        <f t="shared" si="18"/>
        <v>0.69527000000000005</v>
      </c>
      <c r="BH62" s="47" t="s">
        <v>71</v>
      </c>
      <c r="BI62" s="2">
        <v>1.1100000000000001E-3</v>
      </c>
      <c r="BJ62" s="2">
        <v>0.41048000000000001</v>
      </c>
      <c r="BK62" s="2">
        <v>1E-3</v>
      </c>
      <c r="BL62" s="17">
        <v>0.22903000000000001</v>
      </c>
      <c r="BM62" s="17">
        <v>0.41048000000000001</v>
      </c>
      <c r="BN62" s="17">
        <v>0.35276999999999997</v>
      </c>
      <c r="BO62" s="17">
        <v>0.31566</v>
      </c>
      <c r="BP62" s="17">
        <v>0.35908000000000001</v>
      </c>
      <c r="BQ62" s="17">
        <v>0.35276999999999997</v>
      </c>
      <c r="BR62" s="73">
        <v>3.1099999999999999E-3</v>
      </c>
      <c r="BS62" s="73">
        <v>0.34649999999999997</v>
      </c>
      <c r="BT62" s="46">
        <v>0.34027000000000002</v>
      </c>
      <c r="BU62" s="20">
        <f t="shared" si="19"/>
        <v>0.41259000000000001</v>
      </c>
      <c r="BV62" s="47" t="s">
        <v>71</v>
      </c>
      <c r="BW62" s="17">
        <v>0.22903000000000001</v>
      </c>
      <c r="BX62" s="17">
        <v>0.41048000000000001</v>
      </c>
      <c r="BY62" s="17">
        <v>0.35276999999999997</v>
      </c>
      <c r="BZ62" s="17">
        <v>0.31566</v>
      </c>
      <c r="CA62" s="17">
        <v>0.35908000000000001</v>
      </c>
      <c r="CB62" s="73">
        <v>0.35276999999999997</v>
      </c>
      <c r="CC62" s="73">
        <v>3.1099999999999999E-3</v>
      </c>
      <c r="CD62" s="73">
        <v>0.34649999999999997</v>
      </c>
      <c r="CE62" s="104">
        <v>0.34027000000000002</v>
      </c>
      <c r="CF62" s="2">
        <v>0.39748</v>
      </c>
      <c r="CG62" s="2">
        <v>7.1489999999999998E-2</v>
      </c>
      <c r="CH62" s="2">
        <v>1.1100000000000001E-3</v>
      </c>
      <c r="CI62" s="20">
        <f t="shared" si="20"/>
        <v>0.99228000000000005</v>
      </c>
      <c r="CJ62" s="47" t="s">
        <v>71</v>
      </c>
      <c r="CK62" s="17">
        <v>0.31566</v>
      </c>
      <c r="CL62" s="17">
        <v>0.35908000000000001</v>
      </c>
      <c r="CM62" s="73">
        <v>0.35276999999999997</v>
      </c>
      <c r="CN62" s="73">
        <v>3.1099999999999999E-3</v>
      </c>
      <c r="CO62" s="73">
        <v>0.34649999999999997</v>
      </c>
      <c r="CP62" s="85">
        <v>0.34027000000000002</v>
      </c>
      <c r="CQ62" s="2">
        <v>0.39748</v>
      </c>
      <c r="CR62" s="2">
        <v>7.1489999999999998E-2</v>
      </c>
      <c r="CS62" s="2">
        <v>1.1100000000000001E-3</v>
      </c>
      <c r="CT62" s="2">
        <v>0.32790000000000002</v>
      </c>
      <c r="CU62" s="2">
        <v>0.31566</v>
      </c>
      <c r="CV62" s="2">
        <v>0.36541000000000001</v>
      </c>
      <c r="CW62" s="20">
        <f t="shared" si="21"/>
        <v>1.0275099999999999</v>
      </c>
      <c r="CX62" s="47" t="s">
        <v>71</v>
      </c>
      <c r="CY62" s="17">
        <v>3.1099999999999999E-3</v>
      </c>
      <c r="CZ62" s="17">
        <v>0.34649999999999997</v>
      </c>
      <c r="DA62" s="73">
        <v>0.34027000000000002</v>
      </c>
      <c r="DB62" s="73">
        <v>0.39748</v>
      </c>
      <c r="DC62" s="73">
        <v>7.1489999999999998E-2</v>
      </c>
      <c r="DD62" s="85">
        <v>1.1100000000000001E-3</v>
      </c>
      <c r="DE62" s="2">
        <v>0.32790000000000002</v>
      </c>
      <c r="DF62" s="2">
        <v>0.31566</v>
      </c>
      <c r="DG62" s="2">
        <v>0.36541000000000001</v>
      </c>
      <c r="DH62" s="2">
        <v>0.23443</v>
      </c>
      <c r="DI62" s="2">
        <v>0.34027000000000002</v>
      </c>
      <c r="DJ62" s="2">
        <v>0.30958999999999998</v>
      </c>
      <c r="DK62" s="20">
        <f t="shared" si="22"/>
        <v>0.68988000000000005</v>
      </c>
      <c r="DL62" s="47" t="s">
        <v>71</v>
      </c>
      <c r="DM62" s="17">
        <v>0.39748</v>
      </c>
      <c r="DN62" s="17">
        <v>7.1489999999999998E-2</v>
      </c>
      <c r="DO62" s="73">
        <v>1.1100000000000001E-3</v>
      </c>
      <c r="DP62" s="73">
        <v>0.32790000000000002</v>
      </c>
      <c r="DQ62" s="73">
        <v>0.31566</v>
      </c>
      <c r="DR62" s="17">
        <v>0.36541000000000001</v>
      </c>
      <c r="DS62" s="17">
        <v>0.23443</v>
      </c>
      <c r="DT62" s="17">
        <v>0.34027000000000002</v>
      </c>
      <c r="DU62" s="17">
        <v>0.30958999999999998</v>
      </c>
      <c r="DV62" s="17">
        <v>0.29754999999999998</v>
      </c>
      <c r="DW62" s="17">
        <v>0.29158000000000001</v>
      </c>
      <c r="DX62" s="17">
        <v>0.30356</v>
      </c>
      <c r="DY62" s="20">
        <f t="shared" si="23"/>
        <v>0.89268999999999998</v>
      </c>
      <c r="EA62" s="20">
        <f t="shared" si="24"/>
        <v>0.47008</v>
      </c>
      <c r="EB62">
        <v>20</v>
      </c>
    </row>
    <row r="63" spans="2:132">
      <c r="B63">
        <v>22</v>
      </c>
      <c r="C63" s="2" t="s">
        <v>71</v>
      </c>
      <c r="D63" s="2">
        <v>0.4375</v>
      </c>
      <c r="E63" s="2">
        <v>0.38272</v>
      </c>
      <c r="F63" s="2">
        <v>0.45623000000000002</v>
      </c>
      <c r="G63" s="2">
        <v>0.48738999999999999</v>
      </c>
      <c r="H63" s="2">
        <v>0.30958999999999998</v>
      </c>
      <c r="I63" s="2">
        <v>0.14898</v>
      </c>
      <c r="J63" s="2">
        <v>0.34649999999999997</v>
      </c>
      <c r="K63" s="2">
        <v>0.29754999999999998</v>
      </c>
      <c r="L63" s="2">
        <v>0.34</v>
      </c>
      <c r="M63" s="2">
        <v>0.28564000000000001</v>
      </c>
      <c r="N63" s="2">
        <v>0.25666</v>
      </c>
      <c r="O63" s="2">
        <v>0.15296999999999999</v>
      </c>
      <c r="P63" s="2">
        <v>3.9017299999999997</v>
      </c>
      <c r="Q63">
        <f t="shared" si="17"/>
        <v>1.2764500000000001</v>
      </c>
      <c r="R63" s="42" t="s">
        <v>71</v>
      </c>
      <c r="S63" s="2">
        <v>0.48738999999999999</v>
      </c>
      <c r="T63" s="2">
        <v>0.30958999999999998</v>
      </c>
      <c r="U63" s="2">
        <v>0.14898</v>
      </c>
      <c r="V63" s="2">
        <v>0.34649999999999997</v>
      </c>
      <c r="W63" s="2">
        <v>0.29754999999999998</v>
      </c>
      <c r="X63" s="2">
        <v>0.34</v>
      </c>
      <c r="Y63" s="2">
        <v>0.28564000000000001</v>
      </c>
      <c r="Z63" s="2">
        <v>0.25666</v>
      </c>
      <c r="AA63" s="2">
        <v>0.15296999999999999</v>
      </c>
      <c r="AB63" s="17">
        <v>1.1100000000000001E-3</v>
      </c>
      <c r="AC63" s="17">
        <v>0.41048000000000001</v>
      </c>
      <c r="AD63" s="17">
        <v>1E-3</v>
      </c>
      <c r="AE63" s="20"/>
      <c r="AF63" s="47" t="s">
        <v>158</v>
      </c>
      <c r="AG63" s="46">
        <v>0.27472999999999997</v>
      </c>
      <c r="AH63" s="46">
        <v>0.26443</v>
      </c>
      <c r="AI63" s="46">
        <v>0.26758999999999999</v>
      </c>
      <c r="AJ63" s="2">
        <v>0.27982000000000001</v>
      </c>
      <c r="AK63" s="2">
        <v>0.375</v>
      </c>
      <c r="AL63" s="2">
        <v>0.26935999999999999</v>
      </c>
      <c r="AM63" s="2">
        <v>0.37162000000000001</v>
      </c>
      <c r="AN63" s="2">
        <v>0.28199999999999997</v>
      </c>
      <c r="AO63" s="2">
        <v>0.41660999999999998</v>
      </c>
      <c r="AP63" s="17">
        <v>0.49197000000000002</v>
      </c>
      <c r="AQ63" s="17">
        <v>0.26652999999999999</v>
      </c>
      <c r="AR63" s="17">
        <v>0.26794000000000001</v>
      </c>
      <c r="AT63" s="47" t="s">
        <v>158</v>
      </c>
      <c r="AU63" s="2">
        <v>0.27982000000000001</v>
      </c>
      <c r="AV63" s="2">
        <v>0.375</v>
      </c>
      <c r="AW63" s="2">
        <v>0.26935999999999999</v>
      </c>
      <c r="AX63" s="2">
        <v>0.37162000000000001</v>
      </c>
      <c r="AY63" s="2">
        <v>0.28199999999999997</v>
      </c>
      <c r="AZ63" s="2">
        <v>0.41660999999999998</v>
      </c>
      <c r="BA63" s="17">
        <v>0.49197000000000002</v>
      </c>
      <c r="BB63" s="17">
        <v>0.26652999999999999</v>
      </c>
      <c r="BC63" s="17">
        <v>0.26794000000000001</v>
      </c>
      <c r="BD63" s="17">
        <v>0.29287000000000002</v>
      </c>
      <c r="BE63" s="17">
        <v>0.27617000000000003</v>
      </c>
      <c r="BF63" s="17">
        <v>0.28799999999999998</v>
      </c>
      <c r="BG63" s="20">
        <f t="shared" si="18"/>
        <v>0.92418</v>
      </c>
      <c r="BH63" s="47" t="s">
        <v>158</v>
      </c>
      <c r="BI63" s="2">
        <v>0.37162000000000001</v>
      </c>
      <c r="BJ63" s="2">
        <v>0.28199999999999997</v>
      </c>
      <c r="BK63" s="2">
        <v>0.41660999999999998</v>
      </c>
      <c r="BL63" s="17">
        <v>0.49197000000000002</v>
      </c>
      <c r="BM63" s="17">
        <v>0.26652999999999999</v>
      </c>
      <c r="BN63" s="17">
        <v>0.26794000000000001</v>
      </c>
      <c r="BO63" s="17">
        <v>0.29287000000000002</v>
      </c>
      <c r="BP63" s="17">
        <v>0.27617000000000003</v>
      </c>
      <c r="BQ63" s="17">
        <v>0.28799999999999998</v>
      </c>
      <c r="BR63" s="73">
        <v>0.28199999999999997</v>
      </c>
      <c r="BS63" s="73">
        <v>0.314</v>
      </c>
      <c r="BT63" s="46">
        <v>0.27600000000000002</v>
      </c>
      <c r="BU63" s="20">
        <f t="shared" si="19"/>
        <v>1.07023</v>
      </c>
      <c r="BV63" s="47" t="s">
        <v>158</v>
      </c>
      <c r="BW63" s="17">
        <v>0.49197000000000002</v>
      </c>
      <c r="BX63" s="17">
        <v>0.26652999999999999</v>
      </c>
      <c r="BY63" s="17">
        <v>0.26794000000000001</v>
      </c>
      <c r="BZ63" s="17">
        <v>0.29287000000000002</v>
      </c>
      <c r="CA63" s="17">
        <v>0.27617000000000003</v>
      </c>
      <c r="CB63" s="73">
        <v>0.28799999999999998</v>
      </c>
      <c r="CC63" s="73">
        <v>0.28199999999999997</v>
      </c>
      <c r="CD63" s="73">
        <v>0.314</v>
      </c>
      <c r="CE63" s="104">
        <v>0.27600000000000002</v>
      </c>
      <c r="CF63" s="2">
        <v>0.26400000000000001</v>
      </c>
      <c r="CG63" s="2">
        <v>0.47899999999999998</v>
      </c>
      <c r="CH63" s="2">
        <v>0.63700000000000001</v>
      </c>
      <c r="CI63" s="20">
        <f t="shared" si="20"/>
        <v>1.02644</v>
      </c>
      <c r="CJ63" s="47" t="s">
        <v>158</v>
      </c>
      <c r="CK63" s="17">
        <v>0.29287000000000002</v>
      </c>
      <c r="CL63" s="17">
        <v>0.27617000000000003</v>
      </c>
      <c r="CM63" s="73">
        <v>0.28799999999999998</v>
      </c>
      <c r="CN63" s="73">
        <v>0.28199999999999997</v>
      </c>
      <c r="CO63" s="73">
        <v>0.314</v>
      </c>
      <c r="CP63" s="85">
        <v>0.27600000000000002</v>
      </c>
      <c r="CQ63" s="2">
        <v>0.26400000000000001</v>
      </c>
      <c r="CR63" s="2">
        <v>0.47899999999999998</v>
      </c>
      <c r="CS63" s="2">
        <v>0.63700000000000001</v>
      </c>
      <c r="CT63" s="2">
        <v>0.54800000000000004</v>
      </c>
      <c r="CU63" s="2">
        <v>0.32200000000000001</v>
      </c>
      <c r="CV63" s="2">
        <v>0.56394999999999995</v>
      </c>
      <c r="CW63" s="20">
        <f t="shared" si="21"/>
        <v>0.85704000000000002</v>
      </c>
      <c r="CX63" s="47" t="s">
        <v>158</v>
      </c>
      <c r="CY63" s="17">
        <v>0.28199999999999997</v>
      </c>
      <c r="CZ63" s="17">
        <v>0.314</v>
      </c>
      <c r="DA63" s="73">
        <v>0.27600000000000002</v>
      </c>
      <c r="DB63" s="73">
        <v>0.26400000000000001</v>
      </c>
      <c r="DC63" s="73">
        <v>0.47899999999999998</v>
      </c>
      <c r="DD63" s="85">
        <v>0.63700000000000001</v>
      </c>
      <c r="DE63" s="2">
        <v>0.54800000000000004</v>
      </c>
      <c r="DF63" s="2">
        <v>0.32200000000000001</v>
      </c>
      <c r="DG63" s="2">
        <v>0.56394999999999995</v>
      </c>
      <c r="DH63" s="2">
        <v>0.57064999999999999</v>
      </c>
      <c r="DI63" s="2">
        <v>0.59423999999999999</v>
      </c>
      <c r="DJ63" s="2">
        <v>0.63700000000000001</v>
      </c>
      <c r="DK63" s="20">
        <f t="shared" si="22"/>
        <v>0.872</v>
      </c>
      <c r="DL63" s="47" t="s">
        <v>158</v>
      </c>
      <c r="DM63" s="17">
        <v>0.26400000000000001</v>
      </c>
      <c r="DN63" s="17">
        <v>0.47899999999999998</v>
      </c>
      <c r="DO63" s="73">
        <v>0.63700000000000001</v>
      </c>
      <c r="DP63" s="73">
        <v>0.54800000000000004</v>
      </c>
      <c r="DQ63" s="73">
        <v>0.32200000000000001</v>
      </c>
      <c r="DR63" s="17">
        <v>0.56394999999999995</v>
      </c>
      <c r="DS63" s="17">
        <v>0.57064999999999999</v>
      </c>
      <c r="DT63" s="17">
        <v>0.59423999999999999</v>
      </c>
      <c r="DU63" s="17">
        <v>0.63700000000000001</v>
      </c>
      <c r="DV63" s="17">
        <v>0.63700000000000001</v>
      </c>
      <c r="DW63" s="17">
        <v>0.63700000000000001</v>
      </c>
      <c r="DX63" s="17">
        <v>0.56899999999999995</v>
      </c>
      <c r="DY63" s="20">
        <f t="shared" si="23"/>
        <v>1.843</v>
      </c>
      <c r="EA63" s="20">
        <f t="shared" si="24"/>
        <v>1.38</v>
      </c>
      <c r="EB63">
        <v>21</v>
      </c>
    </row>
    <row r="64" spans="2:132">
      <c r="B64">
        <v>23</v>
      </c>
      <c r="C64" s="2" t="s">
        <v>158</v>
      </c>
      <c r="D64" s="2">
        <v>0.308</v>
      </c>
      <c r="E64" s="2">
        <v>0.31714999999999999</v>
      </c>
      <c r="F64" s="2">
        <v>0.378</v>
      </c>
      <c r="G64" s="2">
        <v>0.26302999999999999</v>
      </c>
      <c r="H64" s="2">
        <v>0.30092000000000002</v>
      </c>
      <c r="I64" s="2">
        <v>0.26794000000000001</v>
      </c>
      <c r="J64" s="2">
        <v>0.27472999999999997</v>
      </c>
      <c r="K64" s="2">
        <v>0.26443</v>
      </c>
      <c r="L64" s="2">
        <v>0.26758999999999999</v>
      </c>
      <c r="M64" s="2">
        <v>0.27982000000000001</v>
      </c>
      <c r="N64" s="2">
        <v>0.375</v>
      </c>
      <c r="O64" s="2">
        <v>0.26935999999999999</v>
      </c>
      <c r="P64" s="2">
        <v>3.5659700000000001</v>
      </c>
      <c r="Q64">
        <f t="shared" si="17"/>
        <v>1.00315</v>
      </c>
      <c r="R64" s="42" t="s">
        <v>158</v>
      </c>
      <c r="S64" s="2">
        <v>0.26302999999999999</v>
      </c>
      <c r="T64" s="2">
        <v>0.30092000000000002</v>
      </c>
      <c r="U64" s="2">
        <v>0.26794000000000001</v>
      </c>
      <c r="V64" s="2">
        <v>0.27472999999999997</v>
      </c>
      <c r="W64" s="2">
        <v>0.26443</v>
      </c>
      <c r="X64" s="2">
        <v>0.26758999999999999</v>
      </c>
      <c r="Y64" s="2">
        <v>0.27982000000000001</v>
      </c>
      <c r="Z64" s="2">
        <v>0.375</v>
      </c>
      <c r="AA64" s="2">
        <v>0.26935999999999999</v>
      </c>
      <c r="AB64" s="17">
        <v>0.37162000000000001</v>
      </c>
      <c r="AC64" s="17">
        <v>0.28199999999999997</v>
      </c>
      <c r="AD64" s="17">
        <v>0.41660999999999998</v>
      </c>
      <c r="AE64" s="20"/>
      <c r="AF64" s="47" t="s">
        <v>77</v>
      </c>
      <c r="AG64" s="46">
        <v>0.16388</v>
      </c>
      <c r="AH64" s="46">
        <v>0.25457999999999997</v>
      </c>
      <c r="AI64" s="46">
        <v>0.32450000000000001</v>
      </c>
      <c r="AJ64" s="2">
        <v>0.31575999999999999</v>
      </c>
      <c r="AK64" s="2">
        <v>0.45179000000000002</v>
      </c>
      <c r="AL64" s="2">
        <v>0.43725999999999998</v>
      </c>
      <c r="AM64" s="2">
        <v>0.45905000000000001</v>
      </c>
      <c r="AN64" s="2">
        <v>0.17136000000000001</v>
      </c>
      <c r="AO64" s="2">
        <v>0.37403999999999998</v>
      </c>
      <c r="AP64" s="17">
        <v>0.39462000000000003</v>
      </c>
      <c r="AQ64" s="17">
        <v>0.13569000000000001</v>
      </c>
      <c r="AR64" s="17">
        <v>0.18379000000000001</v>
      </c>
      <c r="AT64" s="47" t="s">
        <v>77</v>
      </c>
      <c r="AU64" s="2">
        <v>0.31575999999999999</v>
      </c>
      <c r="AV64" s="2">
        <v>0.45179000000000002</v>
      </c>
      <c r="AW64" s="2">
        <v>0.43725999999999998</v>
      </c>
      <c r="AX64" s="2">
        <v>0.45905000000000001</v>
      </c>
      <c r="AY64" s="2">
        <v>0.17136000000000001</v>
      </c>
      <c r="AZ64" s="2">
        <v>0.37403999999999998</v>
      </c>
      <c r="BA64" s="17">
        <v>0.39462000000000003</v>
      </c>
      <c r="BB64" s="17">
        <v>0.13569000000000001</v>
      </c>
      <c r="BC64" s="17">
        <v>0.18379000000000001</v>
      </c>
      <c r="BD64" s="17">
        <v>0.19206999999999999</v>
      </c>
      <c r="BE64" s="17">
        <v>0.17136000000000001</v>
      </c>
      <c r="BF64" s="17">
        <v>0.15640000000000001</v>
      </c>
      <c r="BG64" s="20">
        <f t="shared" si="18"/>
        <v>1.2048099999999999</v>
      </c>
      <c r="BH64" s="47" t="s">
        <v>77</v>
      </c>
      <c r="BI64" s="2">
        <v>0.45905000000000001</v>
      </c>
      <c r="BJ64" s="2">
        <v>0.17136000000000001</v>
      </c>
      <c r="BK64" s="2">
        <v>0.37403999999999998</v>
      </c>
      <c r="BL64" s="17">
        <v>0.39462000000000003</v>
      </c>
      <c r="BM64" s="17">
        <v>0.13569000000000001</v>
      </c>
      <c r="BN64" s="17">
        <v>0.18379000000000001</v>
      </c>
      <c r="BO64" s="17">
        <v>0.19206999999999999</v>
      </c>
      <c r="BP64" s="17">
        <v>0.17136000000000001</v>
      </c>
      <c r="BQ64" s="17">
        <v>0.15640000000000001</v>
      </c>
      <c r="BR64" s="73">
        <v>0.48160999999999998</v>
      </c>
      <c r="BS64" s="73">
        <v>0.19661000000000001</v>
      </c>
      <c r="BT64" s="46">
        <v>0.25974999999999998</v>
      </c>
      <c r="BU64" s="20">
        <f t="shared" si="19"/>
        <v>1.0044500000000001</v>
      </c>
      <c r="BV64" s="47" t="s">
        <v>77</v>
      </c>
      <c r="BW64" s="17">
        <v>0.39462000000000003</v>
      </c>
      <c r="BX64" s="17">
        <v>0.13569000000000001</v>
      </c>
      <c r="BY64" s="17">
        <v>0.18379000000000001</v>
      </c>
      <c r="BZ64" s="17">
        <v>0.19206999999999999</v>
      </c>
      <c r="CA64" s="17">
        <v>0.17136000000000001</v>
      </c>
      <c r="CB64" s="73">
        <v>0.15640000000000001</v>
      </c>
      <c r="CC64" s="73">
        <v>0.48160999999999998</v>
      </c>
      <c r="CD64" s="73">
        <v>0.19661000000000001</v>
      </c>
      <c r="CE64" s="104">
        <v>0.25974999999999998</v>
      </c>
      <c r="CF64" s="2">
        <v>0.16761999999999999</v>
      </c>
      <c r="CG64" s="2">
        <v>0.48913000000000001</v>
      </c>
      <c r="CH64" s="2">
        <v>0.48913000000000001</v>
      </c>
      <c r="CI64" s="20">
        <f t="shared" si="20"/>
        <v>0.71410000000000007</v>
      </c>
      <c r="CJ64" s="47" t="s">
        <v>77</v>
      </c>
      <c r="CK64" s="17">
        <v>0.19206999999999999</v>
      </c>
      <c r="CL64" s="17">
        <v>0.17136000000000001</v>
      </c>
      <c r="CM64" s="73">
        <v>0.15640000000000001</v>
      </c>
      <c r="CN64" s="73">
        <v>0.48160999999999998</v>
      </c>
      <c r="CO64" s="73">
        <v>0.19661000000000001</v>
      </c>
      <c r="CP64" s="85">
        <v>0.25974999999999998</v>
      </c>
      <c r="CQ64" s="2">
        <v>0.16761999999999999</v>
      </c>
      <c r="CR64" s="2">
        <v>0.48913000000000001</v>
      </c>
      <c r="CS64" s="2">
        <v>0.48913000000000001</v>
      </c>
      <c r="CT64" s="2">
        <v>0.30398999999999998</v>
      </c>
      <c r="CU64" s="2">
        <v>0.21961</v>
      </c>
      <c r="CV64" s="2">
        <v>0.15640000000000001</v>
      </c>
      <c r="CW64" s="20">
        <f t="shared" si="21"/>
        <v>0.51983000000000001</v>
      </c>
      <c r="CX64" s="47" t="s">
        <v>77</v>
      </c>
      <c r="CY64" s="17">
        <v>0.48160999999999998</v>
      </c>
      <c r="CZ64" s="17">
        <v>0.19661000000000001</v>
      </c>
      <c r="DA64" s="73">
        <v>0.25974999999999998</v>
      </c>
      <c r="DB64" s="73">
        <v>0.16761999999999999</v>
      </c>
      <c r="DC64" s="73">
        <v>0.48913000000000001</v>
      </c>
      <c r="DD64" s="85">
        <v>0.48913000000000001</v>
      </c>
      <c r="DE64" s="2">
        <v>0.30398999999999998</v>
      </c>
      <c r="DF64" s="2">
        <v>0.21961</v>
      </c>
      <c r="DG64" s="2">
        <v>0.15640000000000001</v>
      </c>
      <c r="DH64" s="2">
        <v>0.18379000000000001</v>
      </c>
      <c r="DI64" s="2">
        <v>0.10512000000000001</v>
      </c>
      <c r="DJ64" s="2">
        <v>0.16014</v>
      </c>
      <c r="DK64" s="20">
        <f t="shared" si="22"/>
        <v>0.93796999999999997</v>
      </c>
      <c r="DL64" s="47" t="s">
        <v>77</v>
      </c>
      <c r="DM64" s="17">
        <v>0.16761999999999999</v>
      </c>
      <c r="DN64" s="17">
        <v>0.48913000000000001</v>
      </c>
      <c r="DO64" s="73">
        <v>0.48913000000000001</v>
      </c>
      <c r="DP64" s="73">
        <v>0.30398999999999998</v>
      </c>
      <c r="DQ64" s="73">
        <v>0.21961</v>
      </c>
      <c r="DR64" s="17">
        <v>0.15640000000000001</v>
      </c>
      <c r="DS64" s="17">
        <v>0.18379000000000001</v>
      </c>
      <c r="DT64" s="17">
        <v>0.10512000000000001</v>
      </c>
      <c r="DU64" s="17">
        <v>0.16014</v>
      </c>
      <c r="DV64" s="17">
        <v>0.16761999999999999</v>
      </c>
      <c r="DW64" s="17">
        <v>0.22448000000000001</v>
      </c>
      <c r="DX64" s="17">
        <v>0.18379000000000001</v>
      </c>
      <c r="DY64" s="20">
        <f t="shared" si="23"/>
        <v>0.57589000000000001</v>
      </c>
      <c r="EA64" s="20">
        <f t="shared" si="24"/>
        <v>1.14588</v>
      </c>
      <c r="EB64">
        <v>22</v>
      </c>
    </row>
    <row r="65" spans="2:132">
      <c r="B65">
        <v>24</v>
      </c>
      <c r="C65" s="2" t="s">
        <v>75</v>
      </c>
      <c r="D65" s="2">
        <v>0.246</v>
      </c>
      <c r="E65" s="2">
        <v>0.36799999999999999</v>
      </c>
      <c r="F65" s="2">
        <v>0.27500000000000002</v>
      </c>
      <c r="G65" s="2">
        <v>0.23100000000000001</v>
      </c>
      <c r="H65" s="2">
        <v>0.215</v>
      </c>
      <c r="I65" s="2">
        <v>0.23100000000000001</v>
      </c>
      <c r="J65" s="2">
        <v>0.26700000000000002</v>
      </c>
      <c r="K65" s="2">
        <v>0.192</v>
      </c>
      <c r="L65" s="2">
        <v>0.23599999999999999</v>
      </c>
      <c r="M65" s="2">
        <v>0.249</v>
      </c>
      <c r="N65" s="2">
        <v>0.22500000000000001</v>
      </c>
      <c r="O65" s="2">
        <v>0.433</v>
      </c>
      <c r="P65" s="2">
        <v>3.1680000000000001</v>
      </c>
      <c r="Q65">
        <f t="shared" si="17"/>
        <v>0.88900000000000001</v>
      </c>
      <c r="R65" s="42" t="s">
        <v>75</v>
      </c>
      <c r="S65" s="2">
        <v>0.23100000000000001</v>
      </c>
      <c r="T65" s="2">
        <v>0.215</v>
      </c>
      <c r="U65" s="2">
        <v>0.23100000000000001</v>
      </c>
      <c r="V65" s="2">
        <v>0.26700000000000002</v>
      </c>
      <c r="W65" s="2">
        <v>0.192</v>
      </c>
      <c r="X65" s="2">
        <v>0.23599999999999999</v>
      </c>
      <c r="Y65" s="2">
        <v>0.249</v>
      </c>
      <c r="Z65" s="2">
        <v>0.22500000000000001</v>
      </c>
      <c r="AA65" s="2">
        <v>0.433</v>
      </c>
      <c r="AB65" s="17">
        <v>0.27500000000000002</v>
      </c>
      <c r="AC65" s="17">
        <v>0.33</v>
      </c>
      <c r="AD65" s="17">
        <v>0.40100000000000002</v>
      </c>
      <c r="AE65" s="20"/>
      <c r="AF65" s="47" t="s">
        <v>78</v>
      </c>
      <c r="AG65" s="46">
        <v>0.16</v>
      </c>
      <c r="AH65" s="46">
        <v>0.16900000000000001</v>
      </c>
      <c r="AI65" s="46">
        <v>0.20300000000000001</v>
      </c>
      <c r="AJ65" s="2">
        <v>0.17699999999999999</v>
      </c>
      <c r="AK65" s="2">
        <v>0.22</v>
      </c>
      <c r="AL65" s="2">
        <v>0.33</v>
      </c>
      <c r="AM65" s="2">
        <v>0.33</v>
      </c>
      <c r="AN65" s="2">
        <v>0.33600000000000002</v>
      </c>
      <c r="AO65" s="2">
        <v>0.33</v>
      </c>
      <c r="AP65" s="17">
        <v>0.33</v>
      </c>
      <c r="AQ65" s="17">
        <v>0.33</v>
      </c>
      <c r="AR65" s="17">
        <v>0.33</v>
      </c>
      <c r="AT65" s="47" t="s">
        <v>78</v>
      </c>
      <c r="AU65" s="2">
        <v>0.17699999999999999</v>
      </c>
      <c r="AV65" s="2">
        <v>0.22</v>
      </c>
      <c r="AW65" s="2">
        <v>0.33</v>
      </c>
      <c r="AX65" s="2">
        <v>0.33</v>
      </c>
      <c r="AY65" s="2">
        <v>0.33600000000000002</v>
      </c>
      <c r="AZ65" s="2">
        <v>0.33</v>
      </c>
      <c r="BA65" s="17">
        <v>0.33</v>
      </c>
      <c r="BB65" s="17">
        <v>0.33</v>
      </c>
      <c r="BC65" s="17">
        <v>0.33</v>
      </c>
      <c r="BD65" s="17">
        <v>0.124</v>
      </c>
      <c r="BE65" s="17">
        <v>0.379</v>
      </c>
      <c r="BF65" s="17">
        <v>6.7000000000000004E-2</v>
      </c>
      <c r="BG65" s="20">
        <f t="shared" si="18"/>
        <v>0.72700000000000009</v>
      </c>
      <c r="BH65" s="47" t="s">
        <v>78</v>
      </c>
      <c r="BI65" s="2">
        <v>0.33</v>
      </c>
      <c r="BJ65" s="2">
        <v>0.33600000000000002</v>
      </c>
      <c r="BK65" s="2">
        <v>0.33</v>
      </c>
      <c r="BL65" s="17">
        <v>0.33</v>
      </c>
      <c r="BM65" s="17">
        <v>0.33</v>
      </c>
      <c r="BN65" s="17">
        <v>0.33</v>
      </c>
      <c r="BO65" s="17">
        <v>0.124</v>
      </c>
      <c r="BP65" s="17">
        <v>0.379</v>
      </c>
      <c r="BQ65" s="17">
        <v>6.7000000000000004E-2</v>
      </c>
      <c r="BR65" s="73">
        <v>0.38</v>
      </c>
      <c r="BS65" s="73">
        <v>0.38</v>
      </c>
      <c r="BT65" s="46">
        <v>0.38</v>
      </c>
      <c r="BU65" s="20">
        <f t="shared" si="19"/>
        <v>0.996</v>
      </c>
      <c r="BV65" s="47" t="s">
        <v>78</v>
      </c>
      <c r="BW65" s="17">
        <v>0.33</v>
      </c>
      <c r="BX65" s="17">
        <v>0.33</v>
      </c>
      <c r="BY65" s="17">
        <v>0.33</v>
      </c>
      <c r="BZ65" s="17">
        <v>0.124</v>
      </c>
      <c r="CA65" s="17">
        <v>0.379</v>
      </c>
      <c r="CB65" s="73">
        <v>6.7000000000000004E-2</v>
      </c>
      <c r="CC65" s="73">
        <v>0.38</v>
      </c>
      <c r="CD65" s="73">
        <v>0.38</v>
      </c>
      <c r="CE65" s="104">
        <v>0.38</v>
      </c>
      <c r="CF65" s="2">
        <v>0.38</v>
      </c>
      <c r="CG65" s="2">
        <v>0.38</v>
      </c>
      <c r="CH65" s="2">
        <v>0.38</v>
      </c>
      <c r="CI65" s="20">
        <f t="shared" si="20"/>
        <v>0.99</v>
      </c>
      <c r="CJ65" s="47" t="s">
        <v>78</v>
      </c>
      <c r="CK65" s="17">
        <v>0.124</v>
      </c>
      <c r="CL65" s="17">
        <v>0.379</v>
      </c>
      <c r="CM65" s="73">
        <v>6.7000000000000004E-2</v>
      </c>
      <c r="CN65" s="73">
        <v>0.38</v>
      </c>
      <c r="CO65" s="73">
        <v>0.38</v>
      </c>
      <c r="CP65" s="85">
        <v>0.38</v>
      </c>
      <c r="CQ65" s="2">
        <v>0.38</v>
      </c>
      <c r="CR65" s="2">
        <v>0.38</v>
      </c>
      <c r="CS65" s="2">
        <v>0.38</v>
      </c>
      <c r="CT65" s="2">
        <v>0.38</v>
      </c>
      <c r="CU65" s="2">
        <v>0.38</v>
      </c>
      <c r="CV65" s="2">
        <v>0.16200000000000001</v>
      </c>
      <c r="CW65" s="20">
        <f t="shared" si="21"/>
        <v>0.57000000000000006</v>
      </c>
      <c r="CX65" s="47" t="s">
        <v>78</v>
      </c>
      <c r="CY65" s="17">
        <v>0.38</v>
      </c>
      <c r="CZ65" s="17">
        <v>0.38</v>
      </c>
      <c r="DA65" s="73">
        <v>0.38</v>
      </c>
      <c r="DB65" s="73">
        <v>0.38</v>
      </c>
      <c r="DC65" s="73">
        <v>0.38</v>
      </c>
      <c r="DD65" s="85">
        <v>0.38</v>
      </c>
      <c r="DE65" s="2">
        <v>0.38</v>
      </c>
      <c r="DF65" s="2">
        <v>0.38</v>
      </c>
      <c r="DG65" s="2">
        <v>0.16200000000000001</v>
      </c>
      <c r="DH65" s="2">
        <v>0.315</v>
      </c>
      <c r="DI65" s="2">
        <v>0.24099999999999999</v>
      </c>
      <c r="DJ65" s="2">
        <v>0.57999999999999996</v>
      </c>
      <c r="DK65" s="20">
        <f t="shared" si="22"/>
        <v>1.1400000000000001</v>
      </c>
      <c r="DL65" s="47" t="s">
        <v>78</v>
      </c>
      <c r="DM65" s="17">
        <v>0.38</v>
      </c>
      <c r="DN65" s="17">
        <v>0.38</v>
      </c>
      <c r="DO65" s="73">
        <v>0.38</v>
      </c>
      <c r="DP65" s="73">
        <v>0.38</v>
      </c>
      <c r="DQ65" s="73">
        <v>0.38</v>
      </c>
      <c r="DR65" s="17">
        <v>0.16200000000000001</v>
      </c>
      <c r="DS65" s="17">
        <v>0.315</v>
      </c>
      <c r="DT65" s="17">
        <v>0.24099999999999999</v>
      </c>
      <c r="DU65" s="17">
        <v>0.57999999999999996</v>
      </c>
      <c r="DV65" s="17">
        <v>0.34799999999999998</v>
      </c>
      <c r="DW65" s="17">
        <v>0.217</v>
      </c>
      <c r="DX65" s="17">
        <v>0.58099999999999996</v>
      </c>
      <c r="DY65" s="20">
        <f t="shared" si="23"/>
        <v>1.1459999999999999</v>
      </c>
      <c r="EA65" s="20">
        <f t="shared" si="24"/>
        <v>1.1400000000000001</v>
      </c>
      <c r="EB65">
        <v>23</v>
      </c>
    </row>
    <row r="66" spans="2:132">
      <c r="B66">
        <v>25</v>
      </c>
      <c r="C66" s="2" t="s">
        <v>78</v>
      </c>
      <c r="D66" s="2">
        <v>0.16</v>
      </c>
      <c r="E66" s="2">
        <v>0.18</v>
      </c>
      <c r="F66" s="2">
        <v>0.33</v>
      </c>
      <c r="G66" s="2">
        <v>0.33</v>
      </c>
      <c r="H66" s="2">
        <v>0.32600000000000001</v>
      </c>
      <c r="I66" s="2">
        <v>0.13</v>
      </c>
      <c r="J66" s="2">
        <v>0.16</v>
      </c>
      <c r="K66" s="2">
        <v>0.16900000000000001</v>
      </c>
      <c r="L66" s="2">
        <v>0.20300000000000001</v>
      </c>
      <c r="M66" s="2">
        <v>0.17699999999999999</v>
      </c>
      <c r="N66" s="2">
        <v>0.22</v>
      </c>
      <c r="O66" s="2">
        <v>0.33</v>
      </c>
      <c r="P66" s="2">
        <v>2.7150000000000003</v>
      </c>
      <c r="Q66">
        <f t="shared" si="17"/>
        <v>0.66999999999999993</v>
      </c>
      <c r="R66" s="42" t="s">
        <v>78</v>
      </c>
      <c r="S66" s="2">
        <v>0.33</v>
      </c>
      <c r="T66" s="2">
        <v>0.32600000000000001</v>
      </c>
      <c r="U66" s="2">
        <v>0.13</v>
      </c>
      <c r="V66" s="2">
        <v>0.16</v>
      </c>
      <c r="W66" s="2">
        <v>0.16900000000000001</v>
      </c>
      <c r="X66" s="2">
        <v>0.20300000000000001</v>
      </c>
      <c r="Y66" s="2">
        <v>0.17699999999999999</v>
      </c>
      <c r="Z66" s="2">
        <v>0.22</v>
      </c>
      <c r="AA66" s="2">
        <v>0.33</v>
      </c>
      <c r="AB66" s="17">
        <v>0.33</v>
      </c>
      <c r="AC66" s="17">
        <v>0.33600000000000002</v>
      </c>
      <c r="AD66" s="17">
        <v>0.33</v>
      </c>
      <c r="AE66" s="20"/>
      <c r="AF66" s="47" t="s">
        <v>75</v>
      </c>
      <c r="AG66" s="46">
        <v>0.26700000000000002</v>
      </c>
      <c r="AH66" s="46">
        <v>0.192</v>
      </c>
      <c r="AI66" s="46">
        <v>0.23599999999999999</v>
      </c>
      <c r="AJ66" s="2">
        <v>0.249</v>
      </c>
      <c r="AK66" s="2">
        <v>0.22500000000000001</v>
      </c>
      <c r="AL66" s="2">
        <v>0.433</v>
      </c>
      <c r="AM66" s="2">
        <v>0.27500000000000002</v>
      </c>
      <c r="AN66" s="2">
        <v>0.33</v>
      </c>
      <c r="AO66" s="2">
        <v>0.40100000000000002</v>
      </c>
      <c r="AP66" s="17">
        <v>0.16400000000000001</v>
      </c>
      <c r="AQ66" s="17">
        <v>0.20100000000000001</v>
      </c>
      <c r="AR66" s="17">
        <v>0.17299999999999999</v>
      </c>
      <c r="AT66" s="47" t="s">
        <v>75</v>
      </c>
      <c r="AU66" s="2">
        <v>0.249</v>
      </c>
      <c r="AV66" s="2">
        <v>0.22500000000000001</v>
      </c>
      <c r="AW66" s="2">
        <v>0.433</v>
      </c>
      <c r="AX66" s="2">
        <v>0.27500000000000002</v>
      </c>
      <c r="AY66" s="2">
        <v>0.33</v>
      </c>
      <c r="AZ66" s="2">
        <v>0.40100000000000002</v>
      </c>
      <c r="BA66" s="17">
        <v>0.16400000000000001</v>
      </c>
      <c r="BB66" s="17">
        <v>0.20100000000000001</v>
      </c>
      <c r="BC66" s="17">
        <v>0.17299999999999999</v>
      </c>
      <c r="BD66" s="17">
        <v>0.19500000000000001</v>
      </c>
      <c r="BE66" s="17">
        <v>0.22500000000000001</v>
      </c>
      <c r="BF66" s="17">
        <v>0.23100000000000001</v>
      </c>
      <c r="BG66" s="20">
        <f t="shared" si="18"/>
        <v>0.90700000000000003</v>
      </c>
      <c r="BH66" s="47" t="s">
        <v>75</v>
      </c>
      <c r="BI66" s="2">
        <v>0.27500000000000002</v>
      </c>
      <c r="BJ66" s="2">
        <v>0.33</v>
      </c>
      <c r="BK66" s="2">
        <v>0.40100000000000002</v>
      </c>
      <c r="BL66" s="17">
        <v>0.16400000000000001</v>
      </c>
      <c r="BM66" s="17">
        <v>0.20100000000000001</v>
      </c>
      <c r="BN66" s="17">
        <v>0.17299999999999999</v>
      </c>
      <c r="BO66" s="17">
        <v>0.19500000000000001</v>
      </c>
      <c r="BP66" s="17">
        <v>0.22500000000000001</v>
      </c>
      <c r="BQ66" s="17">
        <v>0.23100000000000001</v>
      </c>
      <c r="BR66" s="73">
        <v>0.21</v>
      </c>
      <c r="BS66" s="73">
        <v>0.39200000000000002</v>
      </c>
      <c r="BT66" s="46">
        <v>0.20799999999999999</v>
      </c>
      <c r="BU66" s="20">
        <f t="shared" si="19"/>
        <v>1.006</v>
      </c>
      <c r="BV66" s="47" t="s">
        <v>75</v>
      </c>
      <c r="BW66" s="17">
        <v>0.16400000000000001</v>
      </c>
      <c r="BX66" s="17">
        <v>0.20100000000000001</v>
      </c>
      <c r="BY66" s="17">
        <v>0.17299999999999999</v>
      </c>
      <c r="BZ66" s="17">
        <v>0.19500000000000001</v>
      </c>
      <c r="CA66" s="17">
        <v>0.22500000000000001</v>
      </c>
      <c r="CB66" s="73">
        <v>0.23100000000000001</v>
      </c>
      <c r="CC66" s="73">
        <v>0.21</v>
      </c>
      <c r="CD66" s="73">
        <v>0.39200000000000002</v>
      </c>
      <c r="CE66" s="104">
        <v>0.20799999999999999</v>
      </c>
      <c r="CF66" s="2">
        <v>0.189</v>
      </c>
      <c r="CG66" s="2">
        <v>0.23699999999999999</v>
      </c>
      <c r="CH66" s="2">
        <v>0.42099999999999999</v>
      </c>
      <c r="CI66" s="20">
        <f t="shared" si="20"/>
        <v>0.53800000000000003</v>
      </c>
      <c r="CJ66" s="47" t="s">
        <v>75</v>
      </c>
      <c r="CK66" s="17">
        <v>0.19500000000000001</v>
      </c>
      <c r="CL66" s="17">
        <v>0.22500000000000001</v>
      </c>
      <c r="CM66" s="73">
        <v>0.23100000000000001</v>
      </c>
      <c r="CN66" s="73">
        <v>0.21</v>
      </c>
      <c r="CO66" s="73">
        <v>0.39200000000000002</v>
      </c>
      <c r="CP66" s="85">
        <v>0.20799999999999999</v>
      </c>
      <c r="CQ66" s="2">
        <v>0.189</v>
      </c>
      <c r="CR66" s="2">
        <v>0.23699999999999999</v>
      </c>
      <c r="CS66" s="2">
        <v>0.42099999999999999</v>
      </c>
      <c r="CT66" s="2">
        <v>0.186</v>
      </c>
      <c r="CU66" s="2">
        <v>0.17699999999999999</v>
      </c>
      <c r="CV66" s="2">
        <v>0.155</v>
      </c>
      <c r="CW66" s="20">
        <f t="shared" si="21"/>
        <v>0.65100000000000002</v>
      </c>
      <c r="CX66" s="47" t="s">
        <v>75</v>
      </c>
      <c r="CY66" s="17">
        <v>0.21</v>
      </c>
      <c r="CZ66" s="17">
        <v>0.39200000000000002</v>
      </c>
      <c r="DA66" s="73">
        <v>0.20799999999999999</v>
      </c>
      <c r="DB66" s="73">
        <v>0.189</v>
      </c>
      <c r="DC66" s="73">
        <v>0.23699999999999999</v>
      </c>
      <c r="DD66" s="85">
        <v>0.42099999999999999</v>
      </c>
      <c r="DE66" s="2">
        <v>0.186</v>
      </c>
      <c r="DF66" s="2">
        <v>0.17699999999999999</v>
      </c>
      <c r="DG66" s="2">
        <v>0.155</v>
      </c>
      <c r="DH66" s="2">
        <v>0.24</v>
      </c>
      <c r="DI66" s="2">
        <v>0.17599999999999999</v>
      </c>
      <c r="DJ66" s="2">
        <v>0.16</v>
      </c>
      <c r="DK66" s="20">
        <f t="shared" si="22"/>
        <v>0.80999999999999994</v>
      </c>
      <c r="DL66" s="47" t="s">
        <v>75</v>
      </c>
      <c r="DM66" s="17">
        <v>0.189</v>
      </c>
      <c r="DN66" s="17">
        <v>0.23699999999999999</v>
      </c>
      <c r="DO66" s="73">
        <v>0.42099999999999999</v>
      </c>
      <c r="DP66" s="73">
        <v>0.186</v>
      </c>
      <c r="DQ66" s="73">
        <v>0.17699999999999999</v>
      </c>
      <c r="DR66" s="17">
        <v>0.155</v>
      </c>
      <c r="DS66" s="17">
        <v>0.24</v>
      </c>
      <c r="DT66" s="17">
        <v>0.17599999999999999</v>
      </c>
      <c r="DU66" s="17">
        <v>0.16</v>
      </c>
      <c r="DV66" s="17">
        <v>0.20799999999999999</v>
      </c>
      <c r="DW66" s="17">
        <v>0.14599999999999999</v>
      </c>
      <c r="DX66" s="17">
        <v>0.218</v>
      </c>
      <c r="DY66" s="20">
        <f t="shared" si="23"/>
        <v>0.57199999999999995</v>
      </c>
      <c r="EA66" s="20">
        <f t="shared" si="24"/>
        <v>0.84699999999999998</v>
      </c>
      <c r="EB66">
        <v>24</v>
      </c>
    </row>
    <row r="67" spans="2:132">
      <c r="B67">
        <v>26</v>
      </c>
      <c r="C67" s="2" t="s">
        <v>76</v>
      </c>
      <c r="D67" s="2">
        <v>0.13100999999999999</v>
      </c>
      <c r="E67" s="2">
        <v>0.24060999999999999</v>
      </c>
      <c r="F67" s="2">
        <v>0.15628</v>
      </c>
      <c r="G67" s="2">
        <v>6.0000000000000001E-3</v>
      </c>
      <c r="H67" s="2">
        <v>0.39700000000000002</v>
      </c>
      <c r="I67" s="2">
        <v>4.6339999999999999E-2</v>
      </c>
      <c r="J67" s="2">
        <v>4.4299999999999999E-3</v>
      </c>
      <c r="K67" s="2">
        <v>0.29699999999999999</v>
      </c>
      <c r="L67" s="2">
        <v>0.123</v>
      </c>
      <c r="M67" s="2">
        <v>7.1999999999999995E-2</v>
      </c>
      <c r="N67" s="2">
        <v>5.2999999999999999E-2</v>
      </c>
      <c r="O67" s="2">
        <v>1.052</v>
      </c>
      <c r="P67" s="2">
        <v>2.5786699999999998</v>
      </c>
      <c r="Q67">
        <f t="shared" si="17"/>
        <v>0.52789999999999992</v>
      </c>
      <c r="R67" s="42" t="s">
        <v>76</v>
      </c>
      <c r="S67" s="2">
        <v>6.0000000000000001E-3</v>
      </c>
      <c r="T67" s="2">
        <v>0.39700000000000002</v>
      </c>
      <c r="U67" s="2">
        <v>4.6339999999999999E-2</v>
      </c>
      <c r="V67" s="2">
        <v>4.4299999999999999E-3</v>
      </c>
      <c r="W67" s="2">
        <v>0.29699999999999999</v>
      </c>
      <c r="X67" s="2">
        <v>0.123</v>
      </c>
      <c r="Y67" s="2">
        <v>7.1999999999999995E-2</v>
      </c>
      <c r="Z67" s="2">
        <v>5.2999999999999999E-2</v>
      </c>
      <c r="AA67" s="2">
        <v>1.052</v>
      </c>
      <c r="AB67" s="17">
        <v>0.23</v>
      </c>
      <c r="AC67" s="17">
        <v>1E-3</v>
      </c>
      <c r="AD67" s="17">
        <v>0.224</v>
      </c>
      <c r="AE67" s="20"/>
      <c r="AF67" s="47" t="s">
        <v>72</v>
      </c>
      <c r="AG67" s="46">
        <v>0.26700000000000002</v>
      </c>
      <c r="AH67" s="46">
        <v>0.25600000000000001</v>
      </c>
      <c r="AI67" s="46">
        <v>0.26</v>
      </c>
      <c r="AJ67" s="2">
        <v>0.26</v>
      </c>
      <c r="AK67" s="2">
        <v>0.26500000000000001</v>
      </c>
      <c r="AL67" s="2">
        <v>2.8000000000000001E-2</v>
      </c>
      <c r="AM67" s="2">
        <v>0</v>
      </c>
      <c r="AN67" s="2">
        <v>0.27100000000000002</v>
      </c>
      <c r="AO67" s="2">
        <v>0</v>
      </c>
      <c r="AP67" s="17">
        <v>0.26300000000000001</v>
      </c>
      <c r="AQ67" s="17">
        <v>0.26700000000000002</v>
      </c>
      <c r="AR67" s="17">
        <v>0.26200000000000001</v>
      </c>
      <c r="AT67" s="47" t="s">
        <v>72</v>
      </c>
      <c r="AU67" s="2">
        <v>0.26</v>
      </c>
      <c r="AV67" s="2">
        <v>0.26500000000000001</v>
      </c>
      <c r="AW67" s="2">
        <v>2.8000000000000001E-2</v>
      </c>
      <c r="AX67" s="2">
        <v>0</v>
      </c>
      <c r="AY67" s="2">
        <v>0.27100000000000002</v>
      </c>
      <c r="AZ67" s="2">
        <v>0</v>
      </c>
      <c r="BA67" s="17">
        <v>0.26300000000000001</v>
      </c>
      <c r="BB67" s="17">
        <v>0.26700000000000002</v>
      </c>
      <c r="BC67" s="17">
        <v>0.26200000000000001</v>
      </c>
      <c r="BD67" s="17">
        <v>0.27700000000000002</v>
      </c>
      <c r="BE67" s="17">
        <v>0.27</v>
      </c>
      <c r="BF67" s="17">
        <v>0.23499999999999999</v>
      </c>
      <c r="BG67" s="20">
        <f t="shared" si="18"/>
        <v>0.55300000000000005</v>
      </c>
      <c r="BH67" s="47" t="s">
        <v>72</v>
      </c>
      <c r="BI67" s="2">
        <v>0</v>
      </c>
      <c r="BJ67" s="2">
        <v>0.27100000000000002</v>
      </c>
      <c r="BK67" s="2">
        <v>0</v>
      </c>
      <c r="BL67" s="17">
        <v>0.26300000000000001</v>
      </c>
      <c r="BM67" s="17">
        <v>0.26700000000000002</v>
      </c>
      <c r="BN67" s="17">
        <v>0.26200000000000001</v>
      </c>
      <c r="BO67" s="17">
        <v>0.27700000000000002</v>
      </c>
      <c r="BP67" s="17">
        <v>0.27</v>
      </c>
      <c r="BQ67" s="17">
        <v>0.23499999999999999</v>
      </c>
      <c r="BR67" s="73">
        <v>0.21</v>
      </c>
      <c r="BS67" s="73">
        <v>0.21199999999999999</v>
      </c>
      <c r="BT67" s="46">
        <v>0.28599999999999998</v>
      </c>
      <c r="BU67" s="20">
        <f t="shared" si="19"/>
        <v>0.27100000000000002</v>
      </c>
      <c r="BV67" s="47" t="s">
        <v>72</v>
      </c>
      <c r="BW67" s="17">
        <v>0.26300000000000001</v>
      </c>
      <c r="BX67" s="17">
        <v>0.26700000000000002</v>
      </c>
      <c r="BY67" s="17">
        <v>0.26200000000000001</v>
      </c>
      <c r="BZ67" s="17">
        <v>0.27700000000000002</v>
      </c>
      <c r="CA67" s="17">
        <v>0.27</v>
      </c>
      <c r="CB67" s="73">
        <v>0.23499999999999999</v>
      </c>
      <c r="CC67" s="73">
        <v>0.21</v>
      </c>
      <c r="CD67" s="73">
        <v>0.21199999999999999</v>
      </c>
      <c r="CE67" s="104">
        <v>0.28599999999999998</v>
      </c>
      <c r="CF67" s="2">
        <v>0.20799999999999999</v>
      </c>
      <c r="CG67" s="2">
        <v>0.22600000000000001</v>
      </c>
      <c r="CH67" s="2">
        <v>0</v>
      </c>
      <c r="CI67" s="20">
        <f t="shared" si="20"/>
        <v>0.79200000000000004</v>
      </c>
      <c r="CJ67" s="47" t="s">
        <v>72</v>
      </c>
      <c r="CK67" s="17">
        <v>0.27700000000000002</v>
      </c>
      <c r="CL67" s="17">
        <v>0.27</v>
      </c>
      <c r="CM67" s="73">
        <v>0.23499999999999999</v>
      </c>
      <c r="CN67" s="73">
        <v>0.21</v>
      </c>
      <c r="CO67" s="73">
        <v>0.21199999999999999</v>
      </c>
      <c r="CP67" s="85">
        <v>0.28599999999999998</v>
      </c>
      <c r="CQ67" s="2">
        <v>0.20799999999999999</v>
      </c>
      <c r="CR67" s="2">
        <v>0.22600000000000001</v>
      </c>
      <c r="CS67" s="2">
        <v>0</v>
      </c>
      <c r="CT67" s="2">
        <v>0.27200000000000002</v>
      </c>
      <c r="CU67" s="2">
        <v>0.23200000000000001</v>
      </c>
      <c r="CV67" s="2">
        <v>0.25900000000000001</v>
      </c>
      <c r="CW67" s="20">
        <f t="shared" si="21"/>
        <v>0.78200000000000003</v>
      </c>
      <c r="CX67" s="47" t="s">
        <v>72</v>
      </c>
      <c r="CY67" s="17">
        <v>0.21</v>
      </c>
      <c r="CZ67" s="17">
        <v>0.21199999999999999</v>
      </c>
      <c r="DA67" s="73">
        <v>0.28599999999999998</v>
      </c>
      <c r="DB67" s="73">
        <v>0.20799999999999999</v>
      </c>
      <c r="DC67" s="73">
        <v>0.22600000000000001</v>
      </c>
      <c r="DD67" s="85">
        <v>0</v>
      </c>
      <c r="DE67" s="2">
        <v>0.27200000000000002</v>
      </c>
      <c r="DF67" s="2">
        <v>0.23200000000000001</v>
      </c>
      <c r="DG67" s="2">
        <v>0.25900000000000001</v>
      </c>
      <c r="DH67" s="2">
        <v>0.223</v>
      </c>
      <c r="DI67" s="2">
        <v>0.254</v>
      </c>
      <c r="DJ67" s="2">
        <v>0.24099999999999999</v>
      </c>
      <c r="DK67" s="20">
        <f t="shared" si="22"/>
        <v>0.70799999999999996</v>
      </c>
      <c r="DL67" s="47" t="s">
        <v>72</v>
      </c>
      <c r="DM67" s="17">
        <v>0.20799999999999999</v>
      </c>
      <c r="DN67" s="17">
        <v>0.22600000000000001</v>
      </c>
      <c r="DO67" s="73">
        <v>0</v>
      </c>
      <c r="DP67" s="73">
        <v>0.27200000000000002</v>
      </c>
      <c r="DQ67" s="73">
        <v>0.23200000000000001</v>
      </c>
      <c r="DR67" s="17">
        <v>0.25900000000000001</v>
      </c>
      <c r="DS67" s="17">
        <v>0.223</v>
      </c>
      <c r="DT67" s="17">
        <v>0.254</v>
      </c>
      <c r="DU67" s="17">
        <v>0.24099999999999999</v>
      </c>
      <c r="DV67" s="17">
        <v>0.27800000000000002</v>
      </c>
      <c r="DW67" s="17">
        <v>0.155</v>
      </c>
      <c r="DX67" s="17">
        <v>0.21199999999999999</v>
      </c>
      <c r="DY67" s="20">
        <f t="shared" si="23"/>
        <v>0.64500000000000002</v>
      </c>
      <c r="EA67" s="20">
        <f t="shared" si="24"/>
        <v>0.434</v>
      </c>
      <c r="EB67">
        <v>25</v>
      </c>
    </row>
    <row r="68" spans="2:132">
      <c r="B68">
        <v>27</v>
      </c>
      <c r="C68" s="2" t="s">
        <v>72</v>
      </c>
      <c r="D68" s="2">
        <v>0.24299999999999999</v>
      </c>
      <c r="E68" s="2">
        <v>0.27800000000000002</v>
      </c>
      <c r="F68" s="2">
        <v>0</v>
      </c>
      <c r="G68" s="2">
        <v>0.221</v>
      </c>
      <c r="H68" s="2">
        <v>0.188</v>
      </c>
      <c r="I68" s="2">
        <v>0.26200000000000001</v>
      </c>
      <c r="J68" s="2">
        <v>0.26700000000000002</v>
      </c>
      <c r="K68" s="2">
        <v>0.25600000000000001</v>
      </c>
      <c r="L68" s="2">
        <v>0.26</v>
      </c>
      <c r="M68" s="2">
        <v>0.26</v>
      </c>
      <c r="N68" s="2">
        <v>0.26500000000000001</v>
      </c>
      <c r="O68" s="2">
        <v>2.8000000000000001E-2</v>
      </c>
      <c r="P68" s="2">
        <v>2.5279999999999996</v>
      </c>
      <c r="Q68">
        <f t="shared" si="17"/>
        <v>0.52100000000000002</v>
      </c>
      <c r="R68" s="42" t="s">
        <v>72</v>
      </c>
      <c r="S68" s="2">
        <v>0.221</v>
      </c>
      <c r="T68" s="2">
        <v>0.188</v>
      </c>
      <c r="U68" s="2">
        <v>0.26200000000000001</v>
      </c>
      <c r="V68" s="2">
        <v>0.26700000000000002</v>
      </c>
      <c r="W68" s="2">
        <v>0.25600000000000001</v>
      </c>
      <c r="X68" s="2">
        <v>0.26</v>
      </c>
      <c r="Y68" s="2">
        <v>0.26</v>
      </c>
      <c r="Z68" s="2">
        <v>0.26500000000000001</v>
      </c>
      <c r="AA68" s="2">
        <v>2.8000000000000001E-2</v>
      </c>
      <c r="AB68" s="17">
        <v>0</v>
      </c>
      <c r="AC68" s="17">
        <v>0.27100000000000002</v>
      </c>
      <c r="AD68" s="17">
        <v>0</v>
      </c>
      <c r="AE68" s="20"/>
      <c r="AF68" s="47" t="s">
        <v>66</v>
      </c>
      <c r="AG68" s="46">
        <v>0.14899999999999999</v>
      </c>
      <c r="AH68" s="46">
        <v>0.13200000000000001</v>
      </c>
      <c r="AI68" s="46">
        <v>0.14099999999999999</v>
      </c>
      <c r="AJ68" s="2">
        <v>0.126</v>
      </c>
      <c r="AK68" s="2">
        <v>0.14799999999999999</v>
      </c>
      <c r="AL68" s="2">
        <v>0</v>
      </c>
      <c r="AM68" s="2">
        <v>0</v>
      </c>
      <c r="AN68" s="2">
        <v>0.14299999999999999</v>
      </c>
      <c r="AO68" s="2">
        <v>0</v>
      </c>
      <c r="AP68" s="17">
        <v>0.10199999999999999</v>
      </c>
      <c r="AQ68" s="17">
        <v>0.128</v>
      </c>
      <c r="AR68" s="17">
        <v>7.4999999999999997E-2</v>
      </c>
      <c r="AT68" s="47" t="s">
        <v>66</v>
      </c>
      <c r="AU68" s="2">
        <v>0.126</v>
      </c>
      <c r="AV68" s="2">
        <v>0.14799999999999999</v>
      </c>
      <c r="AW68" s="2">
        <v>0</v>
      </c>
      <c r="AX68" s="2">
        <v>0</v>
      </c>
      <c r="AY68" s="2">
        <v>0.14299999999999999</v>
      </c>
      <c r="AZ68" s="2">
        <v>0</v>
      </c>
      <c r="BA68" s="17">
        <v>0.10199999999999999</v>
      </c>
      <c r="BB68" s="17">
        <v>0.128</v>
      </c>
      <c r="BC68" s="17">
        <v>7.4999999999999997E-2</v>
      </c>
      <c r="BD68" s="17">
        <v>5.7000000000000002E-2</v>
      </c>
      <c r="BE68" s="17">
        <v>0.122</v>
      </c>
      <c r="BF68" s="17">
        <v>0.128</v>
      </c>
      <c r="BG68" s="20">
        <f t="shared" si="18"/>
        <v>0.27400000000000002</v>
      </c>
      <c r="BH68" s="47" t="s">
        <v>66</v>
      </c>
      <c r="BI68" s="2">
        <v>0</v>
      </c>
      <c r="BJ68" s="2">
        <v>0.14299999999999999</v>
      </c>
      <c r="BK68" s="2">
        <v>0</v>
      </c>
      <c r="BL68" s="17">
        <v>0.10199999999999999</v>
      </c>
      <c r="BM68" s="17">
        <v>0.128</v>
      </c>
      <c r="BN68" s="17">
        <v>7.4999999999999997E-2</v>
      </c>
      <c r="BO68" s="17">
        <v>5.7000000000000002E-2</v>
      </c>
      <c r="BP68" s="17">
        <v>0.122</v>
      </c>
      <c r="BQ68" s="17">
        <v>0.128</v>
      </c>
      <c r="BR68" s="73">
        <v>9.7000000000000003E-2</v>
      </c>
      <c r="BS68" s="73">
        <v>0.151</v>
      </c>
      <c r="BT68" s="46">
        <v>0.128</v>
      </c>
      <c r="BU68" s="20">
        <f t="shared" si="19"/>
        <v>0.14299999999999999</v>
      </c>
      <c r="BV68" s="47" t="s">
        <v>66</v>
      </c>
      <c r="BW68" s="17">
        <v>0.10199999999999999</v>
      </c>
      <c r="BX68" s="17">
        <v>0.128</v>
      </c>
      <c r="BY68" s="17">
        <v>7.4999999999999997E-2</v>
      </c>
      <c r="BZ68" s="17">
        <v>5.7000000000000002E-2</v>
      </c>
      <c r="CA68" s="17">
        <v>0.122</v>
      </c>
      <c r="CB68" s="73">
        <v>0.128</v>
      </c>
      <c r="CC68" s="73">
        <v>9.7000000000000003E-2</v>
      </c>
      <c r="CD68" s="73">
        <v>0.151</v>
      </c>
      <c r="CE68" s="104">
        <v>0.128</v>
      </c>
      <c r="CF68" s="2">
        <v>4.1000000000000002E-2</v>
      </c>
      <c r="CG68" s="2">
        <v>2.1000000000000001E-2</v>
      </c>
      <c r="CH68" s="2">
        <v>8.5000000000000006E-2</v>
      </c>
      <c r="CI68" s="20">
        <f t="shared" si="20"/>
        <v>0.30499999999999999</v>
      </c>
      <c r="CJ68" s="47" t="s">
        <v>66</v>
      </c>
      <c r="CK68" s="17">
        <v>5.7000000000000002E-2</v>
      </c>
      <c r="CL68" s="17">
        <v>0.122</v>
      </c>
      <c r="CM68" s="73">
        <v>0.128</v>
      </c>
      <c r="CN68" s="73">
        <v>9.7000000000000003E-2</v>
      </c>
      <c r="CO68" s="73">
        <v>0.151</v>
      </c>
      <c r="CP68" s="85">
        <v>0.128</v>
      </c>
      <c r="CQ68" s="2">
        <v>4.1000000000000002E-2</v>
      </c>
      <c r="CR68" s="2">
        <v>2.1000000000000001E-2</v>
      </c>
      <c r="CS68" s="2">
        <v>8.5000000000000006E-2</v>
      </c>
      <c r="CT68" s="2">
        <v>9.7000000000000003E-2</v>
      </c>
      <c r="CU68" s="2">
        <v>0.16200000000000001</v>
      </c>
      <c r="CV68" s="2">
        <v>0.125</v>
      </c>
      <c r="CW68" s="20">
        <f t="shared" si="21"/>
        <v>0.307</v>
      </c>
      <c r="CX68" s="47" t="s">
        <v>66</v>
      </c>
      <c r="CY68" s="17">
        <v>9.7000000000000003E-2</v>
      </c>
      <c r="CZ68" s="17">
        <v>0.151</v>
      </c>
      <c r="DA68" s="73">
        <v>0.128</v>
      </c>
      <c r="DB68" s="73">
        <v>4.1000000000000002E-2</v>
      </c>
      <c r="DC68" s="73">
        <v>2.1000000000000001E-2</v>
      </c>
      <c r="DD68" s="85">
        <v>8.5000000000000006E-2</v>
      </c>
      <c r="DE68" s="2">
        <v>9.7000000000000003E-2</v>
      </c>
      <c r="DF68" s="2">
        <v>0.16200000000000001</v>
      </c>
      <c r="DG68" s="2">
        <v>0.125</v>
      </c>
      <c r="DH68" s="2">
        <v>0.154</v>
      </c>
      <c r="DI68" s="2">
        <v>0.13500000000000001</v>
      </c>
      <c r="DJ68" s="2">
        <v>0.126</v>
      </c>
      <c r="DK68" s="20">
        <f t="shared" si="22"/>
        <v>0.376</v>
      </c>
      <c r="DL68" s="47" t="s">
        <v>66</v>
      </c>
      <c r="DM68" s="17">
        <v>4.1000000000000002E-2</v>
      </c>
      <c r="DN68" s="17">
        <v>2.1000000000000001E-2</v>
      </c>
      <c r="DO68" s="73">
        <v>8.5000000000000006E-2</v>
      </c>
      <c r="DP68" s="73">
        <v>9.7000000000000003E-2</v>
      </c>
      <c r="DQ68" s="73">
        <v>0.16200000000000001</v>
      </c>
      <c r="DR68" s="17">
        <v>0.125</v>
      </c>
      <c r="DS68" s="17">
        <v>0.154</v>
      </c>
      <c r="DT68" s="17">
        <v>0.13500000000000001</v>
      </c>
      <c r="DU68" s="17">
        <v>0.126</v>
      </c>
      <c r="DV68" s="17">
        <v>0.11899999999999999</v>
      </c>
      <c r="DW68" s="17">
        <v>0.10199999999999999</v>
      </c>
      <c r="DX68" s="17">
        <v>0.14799999999999999</v>
      </c>
      <c r="DY68" s="20">
        <f t="shared" si="23"/>
        <v>0.36899999999999999</v>
      </c>
      <c r="EA68" s="20">
        <f t="shared" si="24"/>
        <v>0.14700000000000002</v>
      </c>
      <c r="EB68">
        <v>26</v>
      </c>
    </row>
    <row r="69" spans="2:132">
      <c r="B69">
        <v>28</v>
      </c>
      <c r="C69" s="2" t="s">
        <v>74</v>
      </c>
      <c r="D69" s="2">
        <v>7.8E-2</v>
      </c>
      <c r="E69" s="2">
        <v>0.21</v>
      </c>
      <c r="F69" s="2">
        <v>0.25</v>
      </c>
      <c r="G69" s="2">
        <v>5.7000000000000002E-2</v>
      </c>
      <c r="H69" s="2">
        <v>3.1E-2</v>
      </c>
      <c r="I69" s="2">
        <v>3.7999999999999999E-2</v>
      </c>
      <c r="J69" s="2">
        <v>3.5999999999999997E-2</v>
      </c>
      <c r="K69" s="2">
        <v>7.0000000000000007E-2</v>
      </c>
      <c r="L69" s="2">
        <v>0.23699999999999999</v>
      </c>
      <c r="M69" s="2">
        <v>0.14899999999999999</v>
      </c>
      <c r="N69" s="2">
        <v>0.13900000000000001</v>
      </c>
      <c r="O69" s="2">
        <v>3.5000000000000003E-2</v>
      </c>
      <c r="P69" s="2">
        <v>1.33</v>
      </c>
      <c r="Q69">
        <f t="shared" si="17"/>
        <v>0.53800000000000003</v>
      </c>
      <c r="R69" s="42" t="s">
        <v>74</v>
      </c>
      <c r="S69" s="2">
        <v>5.7000000000000002E-2</v>
      </c>
      <c r="T69" s="2">
        <v>3.1E-2</v>
      </c>
      <c r="U69" s="2">
        <v>3.7999999999999999E-2</v>
      </c>
      <c r="V69" s="2">
        <v>3.5999999999999997E-2</v>
      </c>
      <c r="W69" s="2">
        <v>7.0000000000000007E-2</v>
      </c>
      <c r="X69" s="2">
        <v>0.23699999999999999</v>
      </c>
      <c r="Y69" s="2">
        <v>0.14899999999999999</v>
      </c>
      <c r="Z69" s="2">
        <v>0.13900000000000001</v>
      </c>
      <c r="AA69" s="2">
        <v>3.5000000000000003E-2</v>
      </c>
      <c r="AB69" s="17">
        <v>0.04</v>
      </c>
      <c r="AC69" s="17">
        <v>6.0000000000000001E-3</v>
      </c>
      <c r="AD69" s="17">
        <v>0.219</v>
      </c>
      <c r="AE69" s="20"/>
      <c r="AF69" s="47" t="s">
        <v>76</v>
      </c>
      <c r="AG69" s="46">
        <v>4.4299999999999999E-3</v>
      </c>
      <c r="AH69" s="46">
        <v>0.29699999999999999</v>
      </c>
      <c r="AI69" s="46">
        <v>0.123</v>
      </c>
      <c r="AJ69" s="2">
        <v>7.1999999999999995E-2</v>
      </c>
      <c r="AK69" s="2">
        <v>5.2999999999999999E-2</v>
      </c>
      <c r="AL69" s="2">
        <v>1.052</v>
      </c>
      <c r="AM69" s="2">
        <v>0.23</v>
      </c>
      <c r="AN69" s="2">
        <v>1E-3</v>
      </c>
      <c r="AO69" s="2">
        <v>0.224</v>
      </c>
      <c r="AP69" s="17">
        <v>0.13225999999999999</v>
      </c>
      <c r="AQ69" s="17">
        <v>0.155</v>
      </c>
      <c r="AR69" s="17">
        <v>8.5260000000000002E-2</v>
      </c>
      <c r="AT69" s="47" t="s">
        <v>76</v>
      </c>
      <c r="AU69" s="2">
        <v>7.1999999999999995E-2</v>
      </c>
      <c r="AV69" s="2">
        <v>5.2999999999999999E-2</v>
      </c>
      <c r="AW69" s="2">
        <v>1.052</v>
      </c>
      <c r="AX69" s="2">
        <v>0.23</v>
      </c>
      <c r="AY69" s="2">
        <v>1E-3</v>
      </c>
      <c r="AZ69" s="2">
        <v>0.224</v>
      </c>
      <c r="BA69" s="17">
        <v>0.13225999999999999</v>
      </c>
      <c r="BB69" s="17">
        <v>0.155</v>
      </c>
      <c r="BC69" s="17">
        <v>8.5260000000000002E-2</v>
      </c>
      <c r="BD69" s="17">
        <v>1.7000000000000001E-2</v>
      </c>
      <c r="BE69" s="17">
        <v>2.9850000000000002E-2</v>
      </c>
      <c r="BF69" s="17">
        <v>3.5000000000000003E-2</v>
      </c>
      <c r="BG69" s="20">
        <f t="shared" si="18"/>
        <v>1.177</v>
      </c>
      <c r="BH69" s="47" t="s">
        <v>76</v>
      </c>
      <c r="BI69" s="2">
        <v>0.23</v>
      </c>
      <c r="BJ69" s="2">
        <v>1E-3</v>
      </c>
      <c r="BK69" s="2">
        <v>0.224</v>
      </c>
      <c r="BL69" s="17">
        <v>0.13225999999999999</v>
      </c>
      <c r="BM69" s="17">
        <v>0.155</v>
      </c>
      <c r="BN69" s="17">
        <v>8.5260000000000002E-2</v>
      </c>
      <c r="BO69" s="17">
        <v>1.7000000000000001E-2</v>
      </c>
      <c r="BP69" s="17">
        <v>2.9850000000000002E-2</v>
      </c>
      <c r="BQ69" s="17">
        <v>3.5000000000000003E-2</v>
      </c>
      <c r="BR69" s="73">
        <v>2.1000000000000001E-2</v>
      </c>
      <c r="BS69" s="73">
        <v>0.61</v>
      </c>
      <c r="BT69" s="46">
        <v>8.3000000000000004E-2</v>
      </c>
      <c r="BU69" s="20">
        <f t="shared" si="19"/>
        <v>0.45500000000000002</v>
      </c>
      <c r="BV69" s="47" t="s">
        <v>76</v>
      </c>
      <c r="BW69" s="17">
        <v>0.13225999999999999</v>
      </c>
      <c r="BX69" s="17">
        <v>0.155</v>
      </c>
      <c r="BY69" s="17">
        <v>8.5260000000000002E-2</v>
      </c>
      <c r="BZ69" s="17">
        <v>1.7000000000000001E-2</v>
      </c>
      <c r="CA69" s="17">
        <v>2.9850000000000002E-2</v>
      </c>
      <c r="CB69" s="73">
        <v>3.5000000000000003E-2</v>
      </c>
      <c r="CC69" s="73">
        <v>2.1000000000000001E-2</v>
      </c>
      <c r="CD69" s="73">
        <v>0.61</v>
      </c>
      <c r="CE69" s="104">
        <v>8.3000000000000004E-2</v>
      </c>
      <c r="CF69" s="2">
        <v>1.0529999999999999</v>
      </c>
      <c r="CG69" s="2">
        <v>0.26400000000000001</v>
      </c>
      <c r="CH69" s="2">
        <v>0.32</v>
      </c>
      <c r="CI69" s="20">
        <f t="shared" si="20"/>
        <v>0.37251999999999996</v>
      </c>
      <c r="CJ69" s="47" t="s">
        <v>76</v>
      </c>
      <c r="CK69" s="17">
        <v>1.7000000000000001E-2</v>
      </c>
      <c r="CL69" s="17">
        <v>2.9850000000000002E-2</v>
      </c>
      <c r="CM69" s="73">
        <v>3.5000000000000003E-2</v>
      </c>
      <c r="CN69" s="73">
        <v>2.1000000000000001E-2</v>
      </c>
      <c r="CO69" s="73">
        <v>0.61</v>
      </c>
      <c r="CP69" s="85">
        <v>8.3000000000000004E-2</v>
      </c>
      <c r="CQ69" s="2">
        <v>1.0529999999999999</v>
      </c>
      <c r="CR69" s="2">
        <v>0.26400000000000001</v>
      </c>
      <c r="CS69" s="2">
        <v>0.32</v>
      </c>
      <c r="CT69" s="2">
        <v>1.2999999999999999E-2</v>
      </c>
      <c r="CU69" s="2">
        <v>5.8000000000000003E-2</v>
      </c>
      <c r="CV69" s="2">
        <v>1.865E-2</v>
      </c>
      <c r="CW69" s="20">
        <f t="shared" si="21"/>
        <v>8.1850000000000006E-2</v>
      </c>
      <c r="CX69" s="47" t="s">
        <v>76</v>
      </c>
      <c r="CY69" s="17">
        <v>2.1000000000000001E-2</v>
      </c>
      <c r="CZ69" s="17">
        <v>0.61</v>
      </c>
      <c r="DA69" s="73">
        <v>8.3000000000000004E-2</v>
      </c>
      <c r="DB69" s="73">
        <v>1.0529999999999999</v>
      </c>
      <c r="DC69" s="73">
        <v>0.26400000000000001</v>
      </c>
      <c r="DD69" s="85">
        <v>0.32</v>
      </c>
      <c r="DE69" s="2">
        <v>1.2999999999999999E-2</v>
      </c>
      <c r="DF69" s="2">
        <v>5.8000000000000003E-2</v>
      </c>
      <c r="DG69" s="2">
        <v>1.865E-2</v>
      </c>
      <c r="DH69" s="2">
        <v>0.19800000000000001</v>
      </c>
      <c r="DI69" s="2">
        <v>0.122</v>
      </c>
      <c r="DJ69" s="2">
        <v>3.7999999999999999E-2</v>
      </c>
      <c r="DK69" s="20">
        <f t="shared" si="22"/>
        <v>0.71399999999999997</v>
      </c>
      <c r="DL69" s="47" t="s">
        <v>76</v>
      </c>
      <c r="DM69" s="17">
        <v>1.0529999999999999</v>
      </c>
      <c r="DN69" s="17">
        <v>0.26400000000000001</v>
      </c>
      <c r="DO69" s="73">
        <v>0.32</v>
      </c>
      <c r="DP69" s="73">
        <v>1.2999999999999999E-2</v>
      </c>
      <c r="DQ69" s="73">
        <v>5.8000000000000003E-2</v>
      </c>
      <c r="DR69" s="17">
        <v>1.865E-2</v>
      </c>
      <c r="DS69" s="17">
        <v>0.19800000000000001</v>
      </c>
      <c r="DT69" s="17">
        <v>0.122</v>
      </c>
      <c r="DU69" s="17">
        <v>3.7999999999999999E-2</v>
      </c>
      <c r="DV69" s="17">
        <v>9.4900000000000002E-3</v>
      </c>
      <c r="DW69" s="17">
        <v>0.03</v>
      </c>
      <c r="DX69" s="17">
        <v>0.45078000000000001</v>
      </c>
      <c r="DY69" s="20">
        <f t="shared" si="23"/>
        <v>0.49026999999999998</v>
      </c>
      <c r="EA69" s="20">
        <f t="shared" si="24"/>
        <v>1.637</v>
      </c>
      <c r="EB69">
        <v>27</v>
      </c>
    </row>
    <row r="70" spans="2:132">
      <c r="B70">
        <v>29</v>
      </c>
      <c r="C70" s="2" t="s">
        <v>66</v>
      </c>
      <c r="D70" s="2">
        <v>0</v>
      </c>
      <c r="E70" s="2">
        <v>0</v>
      </c>
      <c r="F70" s="2">
        <v>0</v>
      </c>
      <c r="G70" s="2">
        <v>0.14699999999999999</v>
      </c>
      <c r="H70" s="2">
        <v>0.159</v>
      </c>
      <c r="I70" s="2">
        <v>0.14699999999999999</v>
      </c>
      <c r="J70" s="2">
        <v>0.14899999999999999</v>
      </c>
      <c r="K70" s="2">
        <v>0.13200000000000001</v>
      </c>
      <c r="L70" s="2">
        <v>0.14099999999999999</v>
      </c>
      <c r="M70" s="2">
        <v>0.126</v>
      </c>
      <c r="N70" s="2">
        <v>0.14799999999999999</v>
      </c>
      <c r="O70" s="2">
        <v>0</v>
      </c>
      <c r="P70" s="2">
        <v>1.149</v>
      </c>
      <c r="Q70">
        <f t="shared" si="17"/>
        <v>0</v>
      </c>
      <c r="R70" s="42" t="s">
        <v>66</v>
      </c>
      <c r="S70" s="2">
        <v>0.14699999999999999</v>
      </c>
      <c r="T70" s="2">
        <v>0.159</v>
      </c>
      <c r="U70" s="2">
        <v>0.14699999999999999</v>
      </c>
      <c r="V70" s="2">
        <v>0.14899999999999999</v>
      </c>
      <c r="W70" s="2">
        <v>0.13200000000000001</v>
      </c>
      <c r="X70" s="2">
        <v>0.14099999999999999</v>
      </c>
      <c r="Y70" s="2">
        <v>0.126</v>
      </c>
      <c r="Z70" s="2">
        <v>0.14799999999999999</v>
      </c>
      <c r="AA70" s="2">
        <v>0</v>
      </c>
      <c r="AB70" s="17">
        <v>0</v>
      </c>
      <c r="AC70" s="17">
        <v>0.14299999999999999</v>
      </c>
      <c r="AD70" s="17">
        <v>0</v>
      </c>
      <c r="AE70" s="20"/>
      <c r="AF70" s="47" t="s">
        <v>73</v>
      </c>
      <c r="AG70" s="46">
        <v>4.8000000000000001E-2</v>
      </c>
      <c r="AH70" s="46">
        <v>5.1999999999999998E-2</v>
      </c>
      <c r="AI70" s="46">
        <v>0.05</v>
      </c>
      <c r="AJ70" s="2">
        <v>2.3E-2</v>
      </c>
      <c r="AK70" s="2">
        <v>5.0999999999999997E-2</v>
      </c>
      <c r="AL70" s="2">
        <v>0.128</v>
      </c>
      <c r="AM70" s="2">
        <v>0.14499999999999999</v>
      </c>
      <c r="AN70" s="2">
        <v>0.14399999999999999</v>
      </c>
      <c r="AO70" s="2">
        <v>0.153</v>
      </c>
      <c r="AP70" s="17">
        <v>0.14099999999999999</v>
      </c>
      <c r="AQ70" s="17">
        <v>2.7E-2</v>
      </c>
      <c r="AR70" s="17">
        <v>2.7E-2</v>
      </c>
      <c r="AT70" s="47" t="s">
        <v>73</v>
      </c>
      <c r="AU70" s="2">
        <v>2.3E-2</v>
      </c>
      <c r="AV70" s="2">
        <v>5.0999999999999997E-2</v>
      </c>
      <c r="AW70" s="2">
        <v>0.128</v>
      </c>
      <c r="AX70" s="2">
        <v>0.14499999999999999</v>
      </c>
      <c r="AY70" s="2">
        <v>0.14399999999999999</v>
      </c>
      <c r="AZ70" s="2">
        <v>0.153</v>
      </c>
      <c r="BA70" s="17">
        <v>0.14099999999999999</v>
      </c>
      <c r="BB70" s="17">
        <v>2.7E-2</v>
      </c>
      <c r="BC70" s="17">
        <v>2.7E-2</v>
      </c>
      <c r="BD70" s="17">
        <v>5.6000000000000001E-2</v>
      </c>
      <c r="BE70" s="17">
        <v>2.8000000000000001E-2</v>
      </c>
      <c r="BF70" s="17">
        <v>2.5999999999999999E-2</v>
      </c>
      <c r="BG70" s="20">
        <f t="shared" si="18"/>
        <v>0.20200000000000001</v>
      </c>
      <c r="BH70" s="47" t="s">
        <v>73</v>
      </c>
      <c r="BI70" s="2">
        <v>0.14499999999999999</v>
      </c>
      <c r="BJ70" s="2">
        <v>0.14399999999999999</v>
      </c>
      <c r="BK70" s="2">
        <v>0.153</v>
      </c>
      <c r="BL70" s="17">
        <v>0.14099999999999999</v>
      </c>
      <c r="BM70" s="17">
        <v>2.7E-2</v>
      </c>
      <c r="BN70" s="17">
        <v>2.7E-2</v>
      </c>
      <c r="BO70" s="17">
        <v>5.6000000000000001E-2</v>
      </c>
      <c r="BP70" s="17">
        <v>2.8000000000000001E-2</v>
      </c>
      <c r="BQ70" s="17">
        <v>2.5999999999999999E-2</v>
      </c>
      <c r="BR70" s="73">
        <v>4.2000000000000003E-2</v>
      </c>
      <c r="BS70" s="73">
        <v>6.0000000000000001E-3</v>
      </c>
      <c r="BT70" s="46">
        <v>0.13900000000000001</v>
      </c>
      <c r="BU70" s="20">
        <f t="shared" si="19"/>
        <v>0.44199999999999995</v>
      </c>
      <c r="BV70" s="47" t="s">
        <v>73</v>
      </c>
      <c r="BW70" s="17">
        <v>0.14099999999999999</v>
      </c>
      <c r="BX70" s="17">
        <v>2.7E-2</v>
      </c>
      <c r="BY70" s="17">
        <v>2.7E-2</v>
      </c>
      <c r="BZ70" s="17">
        <v>5.6000000000000001E-2</v>
      </c>
      <c r="CA70" s="17">
        <v>2.8000000000000001E-2</v>
      </c>
      <c r="CB70" s="73">
        <v>2.5999999999999999E-2</v>
      </c>
      <c r="CC70" s="73">
        <v>4.2000000000000003E-2</v>
      </c>
      <c r="CD70" s="73">
        <v>6.0000000000000001E-3</v>
      </c>
      <c r="CE70" s="104">
        <v>0.13900000000000001</v>
      </c>
      <c r="CF70" s="2">
        <v>0.13800000000000001</v>
      </c>
      <c r="CG70" s="2">
        <v>0.14799999999999999</v>
      </c>
      <c r="CH70" s="2">
        <v>0.152</v>
      </c>
      <c r="CI70" s="20">
        <f t="shared" si="20"/>
        <v>0.19499999999999998</v>
      </c>
      <c r="CJ70" s="47" t="s">
        <v>73</v>
      </c>
      <c r="CK70" s="17">
        <v>5.6000000000000001E-2</v>
      </c>
      <c r="CL70" s="17">
        <v>2.8000000000000001E-2</v>
      </c>
      <c r="CM70" s="73">
        <v>2.5999999999999999E-2</v>
      </c>
      <c r="CN70" s="73">
        <v>4.2000000000000003E-2</v>
      </c>
      <c r="CO70" s="73">
        <v>6.0000000000000001E-3</v>
      </c>
      <c r="CP70" s="85">
        <v>0.13900000000000001</v>
      </c>
      <c r="CQ70" s="2">
        <v>0.13800000000000001</v>
      </c>
      <c r="CR70" s="2">
        <v>0.14799999999999999</v>
      </c>
      <c r="CS70" s="2">
        <v>0.152</v>
      </c>
      <c r="CT70" s="2">
        <v>0.14699999999999999</v>
      </c>
      <c r="CU70" s="2">
        <v>5.1999999999999998E-2</v>
      </c>
      <c r="CV70" s="2">
        <v>2.9000000000000001E-2</v>
      </c>
      <c r="CW70" s="20">
        <f t="shared" si="21"/>
        <v>0.11</v>
      </c>
      <c r="CX70" s="47" t="s">
        <v>73</v>
      </c>
      <c r="CY70" s="17">
        <v>4.2000000000000003E-2</v>
      </c>
      <c r="CZ70" s="17">
        <v>6.0000000000000001E-3</v>
      </c>
      <c r="DA70" s="73">
        <v>0.13900000000000001</v>
      </c>
      <c r="DB70" s="73">
        <v>0.13800000000000001</v>
      </c>
      <c r="DC70" s="73">
        <v>0.14799999999999999</v>
      </c>
      <c r="DD70" s="85">
        <v>0.152</v>
      </c>
      <c r="DE70" s="2">
        <v>0.14699999999999999</v>
      </c>
      <c r="DF70" s="2">
        <v>5.1999999999999998E-2</v>
      </c>
      <c r="DG70" s="2">
        <v>2.9000000000000001E-2</v>
      </c>
      <c r="DH70" s="2">
        <v>9.6000000000000002E-2</v>
      </c>
      <c r="DI70" s="2">
        <v>0.06</v>
      </c>
      <c r="DJ70" s="2">
        <v>2.3E-2</v>
      </c>
      <c r="DK70" s="20">
        <f t="shared" si="22"/>
        <v>0.187</v>
      </c>
      <c r="DL70" s="47" t="s">
        <v>73</v>
      </c>
      <c r="DM70" s="17">
        <v>0.13800000000000001</v>
      </c>
      <c r="DN70" s="17">
        <v>0.14799999999999999</v>
      </c>
      <c r="DO70" s="73">
        <v>0.152</v>
      </c>
      <c r="DP70" s="73">
        <v>0.14699999999999999</v>
      </c>
      <c r="DQ70" s="73">
        <v>5.1999999999999998E-2</v>
      </c>
      <c r="DR70" s="17">
        <v>2.9000000000000001E-2</v>
      </c>
      <c r="DS70" s="17">
        <v>9.6000000000000002E-2</v>
      </c>
      <c r="DT70" s="17">
        <v>0.06</v>
      </c>
      <c r="DU70" s="17">
        <v>2.3E-2</v>
      </c>
      <c r="DV70" s="17">
        <v>2.8000000000000001E-2</v>
      </c>
      <c r="DW70" s="17">
        <v>7.0000000000000007E-2</v>
      </c>
      <c r="DX70" s="17">
        <v>0.155</v>
      </c>
      <c r="DY70" s="20">
        <f t="shared" si="23"/>
        <v>0.253</v>
      </c>
      <c r="EA70" s="20">
        <f t="shared" si="24"/>
        <v>0.43800000000000006</v>
      </c>
      <c r="EB70">
        <v>28</v>
      </c>
    </row>
    <row r="71" spans="2:132">
      <c r="B71">
        <v>30</v>
      </c>
      <c r="C71" s="2" t="s">
        <v>73</v>
      </c>
      <c r="D71" s="2">
        <v>0.154</v>
      </c>
      <c r="E71" s="2">
        <v>0.15</v>
      </c>
      <c r="F71" s="2">
        <v>0.14599999999999999</v>
      </c>
      <c r="G71" s="2">
        <v>0.151</v>
      </c>
      <c r="H71" s="2">
        <v>3.9E-2</v>
      </c>
      <c r="I71" s="2">
        <v>7.0999999999999994E-2</v>
      </c>
      <c r="J71" s="2">
        <v>4.8000000000000001E-2</v>
      </c>
      <c r="K71" s="2">
        <v>5.1999999999999998E-2</v>
      </c>
      <c r="L71" s="2">
        <v>0.05</v>
      </c>
      <c r="M71" s="2">
        <v>2.3E-2</v>
      </c>
      <c r="N71" s="2">
        <v>5.0999999999999997E-2</v>
      </c>
      <c r="O71" s="2">
        <v>0.128</v>
      </c>
      <c r="P71" s="2">
        <v>1.0630000000000002</v>
      </c>
      <c r="Q71">
        <f t="shared" si="17"/>
        <v>0.44999999999999996</v>
      </c>
      <c r="R71" s="42" t="s">
        <v>73</v>
      </c>
      <c r="S71" s="2">
        <v>0.151</v>
      </c>
      <c r="T71" s="2">
        <v>3.9E-2</v>
      </c>
      <c r="U71" s="2">
        <v>7.0999999999999994E-2</v>
      </c>
      <c r="V71" s="2">
        <v>4.8000000000000001E-2</v>
      </c>
      <c r="W71" s="2">
        <v>5.1999999999999998E-2</v>
      </c>
      <c r="X71" s="2">
        <v>0.05</v>
      </c>
      <c r="Y71" s="2">
        <v>2.3E-2</v>
      </c>
      <c r="Z71" s="2">
        <v>5.0999999999999997E-2</v>
      </c>
      <c r="AA71" s="2">
        <v>0.128</v>
      </c>
      <c r="AB71" s="17">
        <v>0.14499999999999999</v>
      </c>
      <c r="AC71" s="17">
        <v>0.14399999999999999</v>
      </c>
      <c r="AD71" s="17">
        <v>0.153</v>
      </c>
      <c r="AE71" s="20"/>
      <c r="AF71" s="47" t="s">
        <v>159</v>
      </c>
      <c r="AG71" s="46">
        <v>4.4999999999999998E-2</v>
      </c>
      <c r="AH71" s="46">
        <v>4.4999999999999998E-2</v>
      </c>
      <c r="AI71" s="46">
        <v>4.4999999999999998E-2</v>
      </c>
      <c r="AJ71" s="2">
        <v>4.4999999999999998E-2</v>
      </c>
      <c r="AK71" s="2">
        <v>4.4999999999999998E-2</v>
      </c>
      <c r="AL71" s="2">
        <v>4.4999999999999998E-2</v>
      </c>
      <c r="AM71" s="2">
        <v>4.4999999999999998E-2</v>
      </c>
      <c r="AN71" s="2">
        <v>4.4999999999999998E-2</v>
      </c>
      <c r="AO71" s="2">
        <v>4.4999999999999998E-2</v>
      </c>
      <c r="AP71" s="17">
        <v>4.4999999999999998E-2</v>
      </c>
      <c r="AQ71" s="17">
        <v>4.4999999999999998E-2</v>
      </c>
      <c r="AR71" s="17">
        <v>4.4999999999999998E-2</v>
      </c>
      <c r="AT71" s="47" t="s">
        <v>159</v>
      </c>
      <c r="AU71" s="2">
        <v>4.4999999999999998E-2</v>
      </c>
      <c r="AV71" s="2">
        <v>4.4999999999999998E-2</v>
      </c>
      <c r="AW71" s="2">
        <v>4.4999999999999998E-2</v>
      </c>
      <c r="AX71" s="2">
        <v>4.4999999999999998E-2</v>
      </c>
      <c r="AY71" s="2">
        <v>4.4999999999999998E-2</v>
      </c>
      <c r="AZ71" s="2">
        <v>4.4999999999999998E-2</v>
      </c>
      <c r="BA71" s="17">
        <v>4.4999999999999998E-2</v>
      </c>
      <c r="BB71" s="17">
        <v>4.4999999999999998E-2</v>
      </c>
      <c r="BC71" s="17">
        <v>4.4999999999999998E-2</v>
      </c>
      <c r="BD71" s="17">
        <v>4.4999999999999998E-2</v>
      </c>
      <c r="BE71" s="17">
        <v>4.4999999999999998E-2</v>
      </c>
      <c r="BF71" s="17">
        <v>4.4999999999999998E-2</v>
      </c>
      <c r="BG71" s="20">
        <f t="shared" si="18"/>
        <v>0.13500000000000001</v>
      </c>
      <c r="BH71" s="47" t="s">
        <v>159</v>
      </c>
      <c r="BI71" s="2">
        <v>4.4999999999999998E-2</v>
      </c>
      <c r="BJ71" s="2">
        <v>4.4999999999999998E-2</v>
      </c>
      <c r="BK71" s="2">
        <v>4.4999999999999998E-2</v>
      </c>
      <c r="BL71" s="17">
        <v>4.4999999999999998E-2</v>
      </c>
      <c r="BM71" s="17">
        <v>4.4999999999999998E-2</v>
      </c>
      <c r="BN71" s="17">
        <v>4.4999999999999998E-2</v>
      </c>
      <c r="BO71" s="17">
        <v>4.4999999999999998E-2</v>
      </c>
      <c r="BP71" s="17">
        <v>4.4999999999999998E-2</v>
      </c>
      <c r="BQ71" s="17">
        <v>4.4999999999999998E-2</v>
      </c>
      <c r="BR71" s="73">
        <v>4.4999999999999998E-2</v>
      </c>
      <c r="BS71" s="73">
        <v>4.4999999999999998E-2</v>
      </c>
      <c r="BT71" s="46">
        <v>4.4999999999999998E-2</v>
      </c>
      <c r="BU71" s="20">
        <f t="shared" si="19"/>
        <v>0.13500000000000001</v>
      </c>
      <c r="BV71" s="47" t="s">
        <v>159</v>
      </c>
      <c r="BW71" s="17">
        <v>4.4999999999999998E-2</v>
      </c>
      <c r="BX71" s="17">
        <v>4.4999999999999998E-2</v>
      </c>
      <c r="BY71" s="17">
        <v>4.4999999999999998E-2</v>
      </c>
      <c r="BZ71" s="17">
        <v>4.4999999999999998E-2</v>
      </c>
      <c r="CA71" s="17">
        <v>4.4999999999999998E-2</v>
      </c>
      <c r="CB71" s="73">
        <v>4.4999999999999998E-2</v>
      </c>
      <c r="CC71" s="73">
        <v>4.4999999999999998E-2</v>
      </c>
      <c r="CD71" s="73">
        <v>4.4999999999999998E-2</v>
      </c>
      <c r="CE71" s="104">
        <v>4.4999999999999998E-2</v>
      </c>
      <c r="CF71" s="2">
        <v>4.4999999999999998E-2</v>
      </c>
      <c r="CG71" s="2">
        <v>4.4999999999999998E-2</v>
      </c>
      <c r="CH71" s="2">
        <v>4.4999999999999998E-2</v>
      </c>
      <c r="CI71" s="20">
        <f t="shared" si="20"/>
        <v>0.13500000000000001</v>
      </c>
      <c r="CJ71" s="47" t="s">
        <v>159</v>
      </c>
      <c r="CK71" s="17">
        <v>4.4999999999999998E-2</v>
      </c>
      <c r="CL71" s="17">
        <v>4.4999999999999998E-2</v>
      </c>
      <c r="CM71" s="73">
        <v>4.4999999999999998E-2</v>
      </c>
      <c r="CN71" s="73">
        <v>4.4999999999999998E-2</v>
      </c>
      <c r="CO71" s="73">
        <v>4.4999999999999998E-2</v>
      </c>
      <c r="CP71" s="85">
        <v>4.4999999999999998E-2</v>
      </c>
      <c r="CQ71" s="2">
        <v>4.4999999999999998E-2</v>
      </c>
      <c r="CR71" s="2">
        <v>4.4999999999999998E-2</v>
      </c>
      <c r="CS71" s="2">
        <v>4.4999999999999998E-2</v>
      </c>
      <c r="CT71" s="2">
        <v>4.4999999999999998E-2</v>
      </c>
      <c r="CU71" s="2">
        <v>4.4999999999999998E-2</v>
      </c>
      <c r="CV71" s="2">
        <v>4.4999999999999998E-2</v>
      </c>
      <c r="CW71" s="20">
        <f t="shared" si="21"/>
        <v>0.13500000000000001</v>
      </c>
      <c r="CX71" s="47" t="s">
        <v>159</v>
      </c>
      <c r="CY71" s="17">
        <v>4.4999999999999998E-2</v>
      </c>
      <c r="CZ71" s="17">
        <v>4.4999999999999998E-2</v>
      </c>
      <c r="DA71" s="73">
        <v>4.4999999999999998E-2</v>
      </c>
      <c r="DB71" s="73">
        <v>4.4999999999999998E-2</v>
      </c>
      <c r="DC71" s="73">
        <v>4.4999999999999998E-2</v>
      </c>
      <c r="DD71" s="85">
        <v>4.4999999999999998E-2</v>
      </c>
      <c r="DE71" s="2">
        <v>4.4999999999999998E-2</v>
      </c>
      <c r="DF71" s="2">
        <v>4.4999999999999998E-2</v>
      </c>
      <c r="DG71" s="2">
        <v>4.4999999999999998E-2</v>
      </c>
      <c r="DH71" s="2">
        <v>4.4999999999999998E-2</v>
      </c>
      <c r="DI71" s="2">
        <v>4.4999999999999998E-2</v>
      </c>
      <c r="DJ71" s="2">
        <v>4.4999999999999998E-2</v>
      </c>
      <c r="DK71" s="20">
        <f t="shared" si="22"/>
        <v>0.13500000000000001</v>
      </c>
      <c r="DL71" s="47" t="s">
        <v>159</v>
      </c>
      <c r="DM71" s="17">
        <v>4.4999999999999998E-2</v>
      </c>
      <c r="DN71" s="17">
        <v>4.4999999999999998E-2</v>
      </c>
      <c r="DO71" s="73">
        <v>4.4999999999999998E-2</v>
      </c>
      <c r="DP71" s="73">
        <v>4.4999999999999998E-2</v>
      </c>
      <c r="DQ71" s="73">
        <v>4.4999999999999998E-2</v>
      </c>
      <c r="DR71" s="17">
        <v>4.4999999999999998E-2</v>
      </c>
      <c r="DS71" s="17">
        <v>4.4999999999999998E-2</v>
      </c>
      <c r="DT71" s="17">
        <v>4.4999999999999998E-2</v>
      </c>
      <c r="DU71" s="17">
        <v>4.4999999999999998E-2</v>
      </c>
      <c r="DV71" s="17">
        <v>4.4999999999999998E-2</v>
      </c>
      <c r="DW71" s="17">
        <v>4.4999999999999998E-2</v>
      </c>
      <c r="DX71" s="17">
        <v>4.4999999999999998E-2</v>
      </c>
      <c r="DY71" s="20">
        <f t="shared" si="23"/>
        <v>0.13500000000000001</v>
      </c>
      <c r="EA71" s="20">
        <f t="shared" si="24"/>
        <v>0.13500000000000001</v>
      </c>
      <c r="EB71">
        <v>29</v>
      </c>
    </row>
    <row r="72" spans="2:132">
      <c r="B72">
        <v>31</v>
      </c>
      <c r="C72" s="2" t="s">
        <v>159</v>
      </c>
      <c r="D72" s="2">
        <v>4.4999999999999998E-2</v>
      </c>
      <c r="E72" s="2">
        <v>4.4999999999999998E-2</v>
      </c>
      <c r="F72" s="2">
        <v>4.4999999999999998E-2</v>
      </c>
      <c r="G72" s="2">
        <v>4.4999999999999998E-2</v>
      </c>
      <c r="H72" s="2">
        <v>4.4999999999999998E-2</v>
      </c>
      <c r="I72" s="2">
        <v>4.4999999999999998E-2</v>
      </c>
      <c r="J72" s="2">
        <v>4.4999999999999998E-2</v>
      </c>
      <c r="K72" s="2">
        <v>4.4999999999999998E-2</v>
      </c>
      <c r="L72" s="2">
        <v>4.4999999999999998E-2</v>
      </c>
      <c r="M72" s="2">
        <v>4.4999999999999998E-2</v>
      </c>
      <c r="N72" s="2">
        <v>4.4999999999999998E-2</v>
      </c>
      <c r="O72" s="2">
        <v>4.4999999999999998E-2</v>
      </c>
      <c r="P72" s="2">
        <v>0.53999999999999992</v>
      </c>
      <c r="Q72">
        <f t="shared" si="17"/>
        <v>0.13500000000000001</v>
      </c>
      <c r="R72" s="42" t="s">
        <v>159</v>
      </c>
      <c r="S72" s="2">
        <v>4.4999999999999998E-2</v>
      </c>
      <c r="T72" s="2">
        <v>4.4999999999999998E-2</v>
      </c>
      <c r="U72" s="2">
        <v>4.4999999999999998E-2</v>
      </c>
      <c r="V72" s="2">
        <v>4.4999999999999998E-2</v>
      </c>
      <c r="W72" s="2">
        <v>4.4999999999999998E-2</v>
      </c>
      <c r="X72" s="2">
        <v>4.4999999999999998E-2</v>
      </c>
      <c r="Y72" s="2">
        <v>4.4999999999999998E-2</v>
      </c>
      <c r="Z72" s="2">
        <v>4.4999999999999998E-2</v>
      </c>
      <c r="AA72" s="2">
        <v>4.4999999999999998E-2</v>
      </c>
      <c r="AB72" s="17">
        <v>4.4999999999999998E-2</v>
      </c>
      <c r="AC72" s="17">
        <v>4.4999999999999998E-2</v>
      </c>
      <c r="AD72" s="17">
        <v>4.4999999999999998E-2</v>
      </c>
      <c r="AE72" s="20"/>
      <c r="AF72" s="47" t="s">
        <v>74</v>
      </c>
      <c r="AG72" s="46">
        <v>3.5999999999999997E-2</v>
      </c>
      <c r="AH72" s="46">
        <v>7.0000000000000007E-2</v>
      </c>
      <c r="AI72" s="46">
        <v>0.23699999999999999</v>
      </c>
      <c r="AJ72" s="2">
        <v>0.14899999999999999</v>
      </c>
      <c r="AK72" s="2">
        <v>0.13900000000000001</v>
      </c>
      <c r="AL72" s="2">
        <v>3.5000000000000003E-2</v>
      </c>
      <c r="AM72" s="2">
        <v>0.04</v>
      </c>
      <c r="AN72" s="2">
        <v>6.0000000000000001E-3</v>
      </c>
      <c r="AO72" s="2">
        <v>0.219</v>
      </c>
      <c r="AP72" s="17">
        <v>0.16600000000000001</v>
      </c>
      <c r="AQ72" s="17">
        <v>4.5999999999999999E-2</v>
      </c>
      <c r="AR72" s="17">
        <v>9.2999999999999999E-2</v>
      </c>
      <c r="AT72" s="47" t="s">
        <v>74</v>
      </c>
      <c r="AU72" s="2">
        <v>0.14899999999999999</v>
      </c>
      <c r="AV72" s="2">
        <v>0.13900000000000001</v>
      </c>
      <c r="AW72" s="2">
        <v>3.5000000000000003E-2</v>
      </c>
      <c r="AX72" s="2">
        <v>0.04</v>
      </c>
      <c r="AY72" s="2">
        <v>6.0000000000000001E-3</v>
      </c>
      <c r="AZ72" s="2">
        <v>0.219</v>
      </c>
      <c r="BA72" s="17">
        <v>0.16600000000000001</v>
      </c>
      <c r="BB72" s="17">
        <v>4.5999999999999999E-2</v>
      </c>
      <c r="BC72" s="17">
        <v>9.2999999999999999E-2</v>
      </c>
      <c r="BD72" s="17">
        <v>8.5000000000000006E-2</v>
      </c>
      <c r="BE72" s="17">
        <v>6.2E-2</v>
      </c>
      <c r="BF72" s="17">
        <v>0.154</v>
      </c>
      <c r="BG72" s="20">
        <f t="shared" si="18"/>
        <v>0.32300000000000006</v>
      </c>
      <c r="BH72" s="47" t="s">
        <v>74</v>
      </c>
      <c r="BI72" s="2">
        <v>0.04</v>
      </c>
      <c r="BJ72" s="2">
        <v>6.0000000000000001E-3</v>
      </c>
      <c r="BK72" s="2">
        <v>0.219</v>
      </c>
      <c r="BL72" s="17">
        <v>0.16600000000000001</v>
      </c>
      <c r="BM72" s="17">
        <v>4.5999999999999999E-2</v>
      </c>
      <c r="BN72" s="17">
        <v>9.2999999999999999E-2</v>
      </c>
      <c r="BO72" s="17">
        <v>8.5000000000000006E-2</v>
      </c>
      <c r="BP72" s="17">
        <v>6.2E-2</v>
      </c>
      <c r="BQ72" s="17">
        <v>0.154</v>
      </c>
      <c r="BR72" s="73">
        <v>0.221</v>
      </c>
      <c r="BS72" s="73">
        <v>0.111</v>
      </c>
      <c r="BT72" s="46">
        <v>0.159</v>
      </c>
      <c r="BU72" s="20">
        <f t="shared" si="19"/>
        <v>0.26500000000000001</v>
      </c>
      <c r="BV72" s="47" t="s">
        <v>74</v>
      </c>
      <c r="BW72" s="17">
        <v>0.16600000000000001</v>
      </c>
      <c r="BX72" s="17">
        <v>4.5999999999999999E-2</v>
      </c>
      <c r="BY72" s="17">
        <v>9.2999999999999999E-2</v>
      </c>
      <c r="BZ72" s="17">
        <v>8.5000000000000006E-2</v>
      </c>
      <c r="CA72" s="17">
        <v>6.2E-2</v>
      </c>
      <c r="CB72" s="73">
        <v>0.154</v>
      </c>
      <c r="CC72" s="73">
        <v>0.221</v>
      </c>
      <c r="CD72" s="73">
        <v>0.111</v>
      </c>
      <c r="CE72" s="104">
        <v>0.159</v>
      </c>
      <c r="CF72" s="2">
        <v>2.9000000000000001E-2</v>
      </c>
      <c r="CG72" s="2">
        <v>0.221</v>
      </c>
      <c r="CH72" s="2">
        <v>0.27</v>
      </c>
      <c r="CI72" s="20">
        <f t="shared" si="20"/>
        <v>0.30500000000000005</v>
      </c>
      <c r="CJ72" s="47" t="s">
        <v>74</v>
      </c>
      <c r="CK72" s="17">
        <v>8.5000000000000006E-2</v>
      </c>
      <c r="CL72" s="17">
        <v>6.2E-2</v>
      </c>
      <c r="CM72" s="73">
        <v>0.154</v>
      </c>
      <c r="CN72" s="73">
        <v>0.221</v>
      </c>
      <c r="CO72" s="73">
        <v>0.111</v>
      </c>
      <c r="CP72" s="85">
        <v>0.159</v>
      </c>
      <c r="CQ72" s="2">
        <v>2.9000000000000001E-2</v>
      </c>
      <c r="CR72" s="2">
        <v>0.221</v>
      </c>
      <c r="CS72" s="2">
        <v>0.27</v>
      </c>
      <c r="CT72" s="2">
        <v>0.13200000000000001</v>
      </c>
      <c r="CU72" s="2">
        <v>7.0000000000000007E-2</v>
      </c>
      <c r="CV72" s="2">
        <v>2.4E-2</v>
      </c>
      <c r="CW72" s="20">
        <f t="shared" si="21"/>
        <v>0.30100000000000005</v>
      </c>
      <c r="CX72" s="47" t="s">
        <v>74</v>
      </c>
      <c r="CY72" s="17">
        <v>0.221</v>
      </c>
      <c r="CZ72" s="17">
        <v>0.111</v>
      </c>
      <c r="DA72" s="73">
        <v>0.159</v>
      </c>
      <c r="DB72" s="73">
        <v>2.9000000000000001E-2</v>
      </c>
      <c r="DC72" s="73">
        <v>0.221</v>
      </c>
      <c r="DD72" s="85">
        <v>0.27</v>
      </c>
      <c r="DE72" s="2">
        <v>0.13200000000000001</v>
      </c>
      <c r="DF72" s="2">
        <v>7.0000000000000007E-2</v>
      </c>
      <c r="DG72" s="2">
        <v>2.4E-2</v>
      </c>
      <c r="DH72" s="2">
        <v>0.20200000000000001</v>
      </c>
      <c r="DI72" s="2">
        <v>0.25800000000000001</v>
      </c>
      <c r="DJ72" s="2">
        <v>0.26700000000000002</v>
      </c>
      <c r="DK72" s="20">
        <f t="shared" si="22"/>
        <v>0.49099999999999999</v>
      </c>
      <c r="DL72" s="47" t="s">
        <v>74</v>
      </c>
      <c r="DM72" s="17">
        <v>2.9000000000000001E-2</v>
      </c>
      <c r="DN72" s="17">
        <v>0.221</v>
      </c>
      <c r="DO72" s="73">
        <v>0.27</v>
      </c>
      <c r="DP72" s="73">
        <v>0.13200000000000001</v>
      </c>
      <c r="DQ72" s="73">
        <v>7.0000000000000007E-2</v>
      </c>
      <c r="DR72" s="17">
        <v>2.4E-2</v>
      </c>
      <c r="DS72" s="17">
        <v>0.20200000000000001</v>
      </c>
      <c r="DT72" s="17">
        <v>0.25800000000000001</v>
      </c>
      <c r="DU72" s="17">
        <v>0.26700000000000002</v>
      </c>
      <c r="DV72" s="17">
        <v>0.248</v>
      </c>
      <c r="DW72" s="17">
        <v>0.221</v>
      </c>
      <c r="DX72" s="17">
        <v>0.22500000000000001</v>
      </c>
      <c r="DY72" s="20">
        <f t="shared" si="23"/>
        <v>0.69399999999999995</v>
      </c>
      <c r="EA72" s="20">
        <f t="shared" si="24"/>
        <v>0.52</v>
      </c>
      <c r="EB72">
        <v>30</v>
      </c>
    </row>
    <row r="73" spans="2:132">
      <c r="B73">
        <v>32</v>
      </c>
      <c r="C73" s="2" t="s">
        <v>65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>
        <f t="shared" si="17"/>
        <v>0</v>
      </c>
      <c r="R73" s="42" t="s">
        <v>65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17">
        <v>0</v>
      </c>
      <c r="AC73" s="17">
        <v>0</v>
      </c>
      <c r="AD73" s="17">
        <v>0</v>
      </c>
      <c r="AE73" s="20"/>
      <c r="AF73" s="47" t="s">
        <v>65</v>
      </c>
      <c r="AG73" s="46">
        <v>0</v>
      </c>
      <c r="AH73" s="46">
        <v>0</v>
      </c>
      <c r="AI73" s="46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17">
        <v>5.6000000000000001E-2</v>
      </c>
      <c r="AQ73" s="17">
        <v>0.05</v>
      </c>
      <c r="AR73" s="17">
        <v>5.6000000000000001E-2</v>
      </c>
      <c r="AT73" s="47" t="s">
        <v>65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17">
        <v>5.6000000000000001E-2</v>
      </c>
      <c r="BB73" s="17">
        <v>0.05</v>
      </c>
      <c r="BC73" s="17">
        <v>5.6000000000000001E-2</v>
      </c>
      <c r="BD73" s="17">
        <v>7.0000000000000007E-2</v>
      </c>
      <c r="BE73" s="17">
        <v>5.6000000000000001E-2</v>
      </c>
      <c r="BF73" s="17">
        <v>6.4000000000000001E-2</v>
      </c>
      <c r="BG73" s="20">
        <f t="shared" si="18"/>
        <v>0</v>
      </c>
      <c r="BH73" s="47" t="s">
        <v>65</v>
      </c>
      <c r="BI73" s="2">
        <v>0</v>
      </c>
      <c r="BJ73" s="2">
        <v>0</v>
      </c>
      <c r="BK73" s="2">
        <v>0</v>
      </c>
      <c r="BL73" s="17">
        <v>5.6000000000000001E-2</v>
      </c>
      <c r="BM73" s="17">
        <v>0.05</v>
      </c>
      <c r="BN73" s="17">
        <v>5.6000000000000001E-2</v>
      </c>
      <c r="BO73" s="17">
        <v>7.0000000000000007E-2</v>
      </c>
      <c r="BP73" s="17">
        <v>5.6000000000000001E-2</v>
      </c>
      <c r="BQ73" s="17">
        <v>6.4000000000000001E-2</v>
      </c>
      <c r="BR73" s="73">
        <v>7.0999999999999994E-2</v>
      </c>
      <c r="BS73" s="73">
        <v>5.1999999999999998E-2</v>
      </c>
      <c r="BT73" s="46">
        <v>3.6999999999999998E-2</v>
      </c>
      <c r="BU73" s="20">
        <f t="shared" si="19"/>
        <v>0</v>
      </c>
      <c r="BV73" s="47" t="s">
        <v>65</v>
      </c>
      <c r="BW73" s="17">
        <v>5.6000000000000001E-2</v>
      </c>
      <c r="BX73" s="17">
        <v>0.05</v>
      </c>
      <c r="BY73" s="17">
        <v>5.6000000000000001E-2</v>
      </c>
      <c r="BZ73" s="17">
        <v>7.0000000000000007E-2</v>
      </c>
      <c r="CA73" s="17">
        <v>5.6000000000000001E-2</v>
      </c>
      <c r="CB73" s="73">
        <v>6.4000000000000001E-2</v>
      </c>
      <c r="CC73" s="73">
        <v>7.0999999999999994E-2</v>
      </c>
      <c r="CD73" s="73">
        <v>5.1999999999999998E-2</v>
      </c>
      <c r="CE73" s="104">
        <v>3.6999999999999998E-2</v>
      </c>
      <c r="CF73" s="2">
        <v>5.7000000000000002E-2</v>
      </c>
      <c r="CG73" s="2">
        <v>2.3E-2</v>
      </c>
      <c r="CH73" s="2">
        <v>6.9000000000000006E-2</v>
      </c>
      <c r="CI73" s="20">
        <f t="shared" si="20"/>
        <v>0.16200000000000001</v>
      </c>
      <c r="CJ73" s="47" t="s">
        <v>65</v>
      </c>
      <c r="CK73" s="17">
        <v>7.0000000000000007E-2</v>
      </c>
      <c r="CL73" s="17">
        <v>5.6000000000000001E-2</v>
      </c>
      <c r="CM73" s="73">
        <v>6.4000000000000001E-2</v>
      </c>
      <c r="CN73" s="73">
        <v>7.0999999999999994E-2</v>
      </c>
      <c r="CO73" s="73">
        <v>5.1999999999999998E-2</v>
      </c>
      <c r="CP73" s="85">
        <v>3.6999999999999998E-2</v>
      </c>
      <c r="CQ73" s="2">
        <v>5.7000000000000002E-2</v>
      </c>
      <c r="CR73" s="2">
        <v>2.3E-2</v>
      </c>
      <c r="CS73" s="2">
        <v>6.9000000000000006E-2</v>
      </c>
      <c r="CT73" s="2">
        <v>6.0999999999999999E-2</v>
      </c>
      <c r="CU73" s="2">
        <v>7.0000000000000007E-2</v>
      </c>
      <c r="CV73" s="2">
        <v>5.8000000000000003E-2</v>
      </c>
      <c r="CW73" s="20">
        <f t="shared" si="21"/>
        <v>0.19</v>
      </c>
      <c r="CX73" s="47" t="s">
        <v>65</v>
      </c>
      <c r="CY73" s="17">
        <v>7.0999999999999994E-2</v>
      </c>
      <c r="CZ73" s="17">
        <v>5.1999999999999998E-2</v>
      </c>
      <c r="DA73" s="73">
        <v>3.6999999999999998E-2</v>
      </c>
      <c r="DB73" s="73">
        <v>5.7000000000000002E-2</v>
      </c>
      <c r="DC73" s="73">
        <v>2.3E-2</v>
      </c>
      <c r="DD73" s="85">
        <v>6.9000000000000006E-2</v>
      </c>
      <c r="DE73" s="2">
        <v>6.0999999999999999E-2</v>
      </c>
      <c r="DF73" s="2">
        <v>7.0000000000000007E-2</v>
      </c>
      <c r="DG73" s="2">
        <v>5.8000000000000003E-2</v>
      </c>
      <c r="DH73" s="2">
        <v>6.6000000000000003E-2</v>
      </c>
      <c r="DI73" s="2">
        <v>3.7999999999999999E-2</v>
      </c>
      <c r="DJ73" s="2">
        <v>5.6000000000000001E-2</v>
      </c>
      <c r="DK73" s="20">
        <f t="shared" si="22"/>
        <v>0.16</v>
      </c>
      <c r="DL73" s="47" t="s">
        <v>65</v>
      </c>
      <c r="DM73" s="17">
        <v>5.7000000000000002E-2</v>
      </c>
      <c r="DN73" s="17">
        <v>2.3E-2</v>
      </c>
      <c r="DO73" s="73">
        <v>6.9000000000000006E-2</v>
      </c>
      <c r="DP73" s="73">
        <v>6.0999999999999999E-2</v>
      </c>
      <c r="DQ73" s="73">
        <v>7.0000000000000007E-2</v>
      </c>
      <c r="DR73" s="17">
        <v>5.8000000000000003E-2</v>
      </c>
      <c r="DS73" s="17">
        <v>6.6000000000000003E-2</v>
      </c>
      <c r="DT73" s="17">
        <v>3.7999999999999999E-2</v>
      </c>
      <c r="DU73" s="17">
        <v>5.6000000000000001E-2</v>
      </c>
      <c r="DV73" s="17">
        <v>5.8000000000000003E-2</v>
      </c>
      <c r="DW73" s="17">
        <v>3.2000000000000001E-2</v>
      </c>
      <c r="DX73" s="17">
        <v>7.0000000000000007E-2</v>
      </c>
      <c r="DY73" s="20">
        <f t="shared" si="23"/>
        <v>0.16</v>
      </c>
      <c r="EA73" s="20">
        <f t="shared" si="24"/>
        <v>0.14900000000000002</v>
      </c>
      <c r="EB73">
        <v>31</v>
      </c>
    </row>
    <row r="74" spans="2:132">
      <c r="C74" s="2" t="s">
        <v>15</v>
      </c>
      <c r="D74" s="2">
        <v>1105.4398000000006</v>
      </c>
      <c r="E74" s="2">
        <v>1258.86033</v>
      </c>
      <c r="F74" s="2">
        <v>1411.3699899999997</v>
      </c>
      <c r="G74" s="2">
        <v>1534.64408</v>
      </c>
      <c r="H74" s="2">
        <v>1591.7580600000001</v>
      </c>
      <c r="I74" s="2">
        <v>1548.7112099999999</v>
      </c>
      <c r="J74" s="2">
        <v>1431.8134200000006</v>
      </c>
      <c r="K74" s="2">
        <v>1237.70967</v>
      </c>
      <c r="L74" s="2">
        <v>1043.9429899999998</v>
      </c>
      <c r="M74" s="2">
        <v>804.65217999999993</v>
      </c>
      <c r="N74" s="2">
        <v>631.69387999999992</v>
      </c>
      <c r="O74" s="2">
        <v>773.13843000000031</v>
      </c>
      <c r="P74" s="2">
        <v>14373.734039999999</v>
      </c>
      <c r="Q74">
        <f t="shared" si="17"/>
        <v>3775.6701200000002</v>
      </c>
      <c r="R74" s="42" t="s">
        <v>15</v>
      </c>
      <c r="S74" s="2">
        <v>1534.64408</v>
      </c>
      <c r="T74" s="2">
        <v>1591.7580600000001</v>
      </c>
      <c r="U74" s="2">
        <v>1548.7112099999999</v>
      </c>
      <c r="V74" s="2">
        <v>1431.8134200000006</v>
      </c>
      <c r="W74" s="2">
        <v>1237.70967</v>
      </c>
      <c r="X74" s="2">
        <v>1043.9429899999998</v>
      </c>
      <c r="Y74" s="2">
        <v>804.65217999999993</v>
      </c>
      <c r="Z74" s="2">
        <v>631.69387999999992</v>
      </c>
      <c r="AA74" s="2">
        <v>773.13843000000031</v>
      </c>
      <c r="AB74" s="17">
        <v>1139.16056</v>
      </c>
      <c r="AC74" s="17">
        <v>1135.5662799999996</v>
      </c>
      <c r="AD74" s="17">
        <v>1679.7263200000004</v>
      </c>
      <c r="AE74" s="20"/>
      <c r="AF74" s="47" t="s">
        <v>15</v>
      </c>
      <c r="AG74" s="46">
        <v>1431.8134200000004</v>
      </c>
      <c r="AH74" s="46">
        <v>1237.7096700000004</v>
      </c>
      <c r="AI74" s="46">
        <v>1043.94299</v>
      </c>
      <c r="AJ74" s="2">
        <v>804.65217999999993</v>
      </c>
      <c r="AK74" s="2">
        <v>631.69387999999992</v>
      </c>
      <c r="AL74" s="2">
        <v>773.13843000000031</v>
      </c>
      <c r="AM74" s="2">
        <v>1139.16056</v>
      </c>
      <c r="AN74" s="2">
        <v>1135.5662799999996</v>
      </c>
      <c r="AO74" s="2">
        <v>1679.7263200000004</v>
      </c>
      <c r="AP74" s="2">
        <v>1749.1623000000002</v>
      </c>
      <c r="AQ74" s="2">
        <v>1766.9689000000001</v>
      </c>
      <c r="AR74" s="2">
        <v>1747.5441900000001</v>
      </c>
      <c r="AT74" s="47" t="s">
        <v>15</v>
      </c>
      <c r="AU74" s="2">
        <v>804.65217999999993</v>
      </c>
      <c r="AV74" s="2">
        <v>631.69387999999992</v>
      </c>
      <c r="AW74" s="2">
        <v>773.13843000000031</v>
      </c>
      <c r="AX74" s="2">
        <v>1139.16056</v>
      </c>
      <c r="AY74" s="2">
        <v>1135.5662799999996</v>
      </c>
      <c r="AZ74" s="2">
        <v>1679.7263200000004</v>
      </c>
      <c r="BA74" s="2">
        <v>1749.1623000000002</v>
      </c>
      <c r="BB74" s="2">
        <v>1766.9689000000001</v>
      </c>
      <c r="BC74" s="2">
        <v>1747.5441900000001</v>
      </c>
      <c r="BD74" s="17">
        <v>1642.7120099999997</v>
      </c>
      <c r="BE74" s="17">
        <v>1422.86367</v>
      </c>
      <c r="BF74" s="17">
        <v>1211.3903700000003</v>
      </c>
      <c r="BH74" s="47" t="s">
        <v>15</v>
      </c>
      <c r="BI74" s="17">
        <f t="shared" ref="BI74:BT74" si="25">SUM(BI43:BI73)</f>
        <v>1139.16056</v>
      </c>
      <c r="BJ74" s="17">
        <f t="shared" si="25"/>
        <v>1135.5662799999996</v>
      </c>
      <c r="BK74" s="17">
        <f t="shared" si="25"/>
        <v>1679.7263200000004</v>
      </c>
      <c r="BL74" s="17">
        <f t="shared" si="25"/>
        <v>1749.1623000000002</v>
      </c>
      <c r="BM74" s="17">
        <f t="shared" si="25"/>
        <v>1766.9689000000001</v>
      </c>
      <c r="BN74" s="17">
        <f t="shared" si="25"/>
        <v>1747.5441900000001</v>
      </c>
      <c r="BO74" s="17">
        <f t="shared" si="25"/>
        <v>1642.7120099999997</v>
      </c>
      <c r="BP74" s="17">
        <f t="shared" si="25"/>
        <v>1422.86367</v>
      </c>
      <c r="BQ74" s="17">
        <f t="shared" si="25"/>
        <v>1211.3903700000003</v>
      </c>
      <c r="BR74" s="17">
        <f t="shared" si="25"/>
        <v>1064.8071400000001</v>
      </c>
      <c r="BS74" s="17">
        <f t="shared" si="25"/>
        <v>985.73239999999998</v>
      </c>
      <c r="BT74" s="17">
        <f t="shared" si="25"/>
        <v>1019.0383700000001</v>
      </c>
      <c r="BV74" s="47" t="s">
        <v>15</v>
      </c>
      <c r="BW74" s="17">
        <f>SUM(BW43:BW73)</f>
        <v>1749.1623000000002</v>
      </c>
      <c r="BX74" s="17">
        <f t="shared" ref="BX74:CH74" si="26">SUM(BX43:BX73)</f>
        <v>1766.9689000000001</v>
      </c>
      <c r="BY74" s="17">
        <f t="shared" si="26"/>
        <v>1747.5441900000001</v>
      </c>
      <c r="BZ74" s="17">
        <f t="shared" si="26"/>
        <v>1642.7120099999997</v>
      </c>
      <c r="CA74" s="17">
        <f t="shared" si="26"/>
        <v>1422.86367</v>
      </c>
      <c r="CB74" s="17">
        <f t="shared" si="26"/>
        <v>1211.3903700000003</v>
      </c>
      <c r="CC74" s="17">
        <f t="shared" si="26"/>
        <v>1064.8071400000001</v>
      </c>
      <c r="CD74" s="17">
        <f t="shared" si="26"/>
        <v>985.73239999999998</v>
      </c>
      <c r="CE74" s="17">
        <f t="shared" si="26"/>
        <v>1019.0383700000001</v>
      </c>
      <c r="CF74" s="17">
        <f t="shared" si="26"/>
        <v>1052.9321900000004</v>
      </c>
      <c r="CG74" s="17">
        <f t="shared" si="26"/>
        <v>1379.6443099999999</v>
      </c>
      <c r="CH74" s="17">
        <f t="shared" si="26"/>
        <v>1725.2311000000002</v>
      </c>
      <c r="CJ74" s="47" t="s">
        <v>15</v>
      </c>
      <c r="CK74" s="17">
        <f>SUM(CK43:CK73)</f>
        <v>1642.7120099999997</v>
      </c>
      <c r="CL74" s="17">
        <f t="shared" ref="CL74:CV74" si="27">SUM(CL43:CL73)</f>
        <v>1422.86367</v>
      </c>
      <c r="CM74" s="17">
        <f t="shared" si="27"/>
        <v>1211.3903700000003</v>
      </c>
      <c r="CN74" s="17">
        <f t="shared" si="27"/>
        <v>1064.8071400000001</v>
      </c>
      <c r="CO74" s="17">
        <f t="shared" si="27"/>
        <v>985.73239999999998</v>
      </c>
      <c r="CP74" s="17">
        <f t="shared" si="27"/>
        <v>1019.0383700000001</v>
      </c>
      <c r="CQ74" s="17">
        <f t="shared" si="27"/>
        <v>1052.9321900000004</v>
      </c>
      <c r="CR74" s="17">
        <f t="shared" si="27"/>
        <v>1379.6443099999999</v>
      </c>
      <c r="CS74" s="17">
        <f t="shared" si="27"/>
        <v>1725.2311000000002</v>
      </c>
      <c r="CT74" s="17">
        <f t="shared" si="27"/>
        <v>1743.2709399999999</v>
      </c>
      <c r="CU74" s="17">
        <f t="shared" si="27"/>
        <v>1781.0848199999994</v>
      </c>
      <c r="CV74" s="17">
        <f t="shared" si="27"/>
        <v>1733.4642000000001</v>
      </c>
      <c r="CX74" s="47" t="s">
        <v>15</v>
      </c>
      <c r="CY74" s="17">
        <f>SUM(CY43:CY73)</f>
        <v>1064.8071400000001</v>
      </c>
      <c r="CZ74" s="17">
        <f t="shared" ref="CZ74:DJ74" si="28">SUM(CZ43:CZ73)</f>
        <v>985.73239999999998</v>
      </c>
      <c r="DA74" s="17">
        <f t="shared" si="28"/>
        <v>1019.0383700000001</v>
      </c>
      <c r="DB74" s="17">
        <f t="shared" si="28"/>
        <v>1052.9321900000004</v>
      </c>
      <c r="DC74" s="17">
        <f t="shared" si="28"/>
        <v>1379.6443099999999</v>
      </c>
      <c r="DD74" s="17">
        <f t="shared" si="28"/>
        <v>1725.2311000000002</v>
      </c>
      <c r="DE74" s="17">
        <f t="shared" si="28"/>
        <v>1743.2709399999999</v>
      </c>
      <c r="DF74" s="17">
        <f t="shared" si="28"/>
        <v>1781.0848199999994</v>
      </c>
      <c r="DG74" s="17">
        <f t="shared" si="28"/>
        <v>1733.4642000000001</v>
      </c>
      <c r="DH74" s="17">
        <f t="shared" si="28"/>
        <v>1613.0301300000001</v>
      </c>
      <c r="DI74" s="17">
        <f t="shared" si="28"/>
        <v>1430.8975699999999</v>
      </c>
      <c r="DJ74" s="17">
        <f t="shared" si="28"/>
        <v>1209.3592299999996</v>
      </c>
      <c r="DL74" s="47" t="s">
        <v>15</v>
      </c>
      <c r="DM74" s="17">
        <f>SUM(DM43:DM73)</f>
        <v>1052.9321900000004</v>
      </c>
      <c r="DN74" s="17">
        <f t="shared" ref="DN74:DX74" si="29">SUM(DN43:DN73)</f>
        <v>1379.6443099999999</v>
      </c>
      <c r="DO74" s="17">
        <f t="shared" si="29"/>
        <v>1725.2311000000002</v>
      </c>
      <c r="DP74" s="17">
        <f t="shared" si="29"/>
        <v>1743.2709399999999</v>
      </c>
      <c r="DQ74" s="17">
        <f t="shared" si="29"/>
        <v>1781.0848199999994</v>
      </c>
      <c r="DR74" s="17">
        <f t="shared" si="29"/>
        <v>1733.4642000000001</v>
      </c>
      <c r="DS74" s="17">
        <f t="shared" si="29"/>
        <v>1613.0301300000001</v>
      </c>
      <c r="DT74" s="17">
        <f t="shared" si="29"/>
        <v>1430.8975699999999</v>
      </c>
      <c r="DU74" s="17">
        <f t="shared" si="29"/>
        <v>1209.3592299999996</v>
      </c>
      <c r="DV74" s="17">
        <f t="shared" si="29"/>
        <v>975.29921000000002</v>
      </c>
      <c r="DW74" s="17">
        <f t="shared" si="29"/>
        <v>702.1520899999997</v>
      </c>
      <c r="DX74" s="17">
        <f t="shared" si="29"/>
        <v>554.91687000000024</v>
      </c>
    </row>
    <row r="75" spans="2:132">
      <c r="DW75" s="17"/>
    </row>
    <row r="76" spans="2:132" ht="18.75">
      <c r="E76" s="21"/>
      <c r="F76" s="23"/>
      <c r="G76" s="21"/>
      <c r="H76" s="24" t="s">
        <v>164</v>
      </c>
      <c r="I76" s="23"/>
      <c r="J76" s="23"/>
      <c r="K76" s="21"/>
      <c r="DW76" s="17"/>
    </row>
    <row r="77" spans="2:132"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W77" s="17"/>
    </row>
    <row r="78" spans="2:132">
      <c r="C78" s="3" t="s">
        <v>150</v>
      </c>
      <c r="D78" s="3" t="s">
        <v>140</v>
      </c>
      <c r="E78" s="3" t="s">
        <v>141</v>
      </c>
      <c r="F78" s="3" t="s">
        <v>142</v>
      </c>
      <c r="G78" s="3" t="s">
        <v>113</v>
      </c>
      <c r="H78" s="3" t="s">
        <v>114</v>
      </c>
      <c r="I78" s="3" t="s">
        <v>115</v>
      </c>
      <c r="J78" s="3" t="s">
        <v>143</v>
      </c>
      <c r="K78" s="3" t="s">
        <v>144</v>
      </c>
      <c r="L78" s="3" t="s">
        <v>145</v>
      </c>
      <c r="M78" s="3" t="s">
        <v>146</v>
      </c>
      <c r="N78" s="3" t="s">
        <v>147</v>
      </c>
      <c r="O78" s="3" t="s">
        <v>148</v>
      </c>
      <c r="P78" s="3" t="s">
        <v>151</v>
      </c>
      <c r="DW78" s="17"/>
    </row>
    <row r="79" spans="2:132">
      <c r="B79">
        <v>2</v>
      </c>
      <c r="C79" s="2" t="s">
        <v>165</v>
      </c>
      <c r="D79" s="17">
        <v>249.352</v>
      </c>
      <c r="E79" s="17">
        <v>258.71699999999998</v>
      </c>
      <c r="F79" s="17">
        <v>252.595</v>
      </c>
      <c r="G79" s="17"/>
      <c r="H79" s="17"/>
      <c r="I79" s="17"/>
      <c r="J79" s="17"/>
      <c r="K79" s="17"/>
      <c r="L79" s="17"/>
      <c r="M79" s="17"/>
      <c r="N79" s="17"/>
      <c r="O79" s="17"/>
      <c r="P79" s="17">
        <f t="shared" ref="P79:P109" si="30">SUM(D79:O79)</f>
        <v>760.66399999999999</v>
      </c>
      <c r="DW79" s="17"/>
    </row>
    <row r="80" spans="2:132">
      <c r="B80">
        <v>3</v>
      </c>
      <c r="C80" s="2" t="s">
        <v>166</v>
      </c>
      <c r="D80" s="17">
        <v>201.905</v>
      </c>
      <c r="E80" s="17">
        <v>275.32</v>
      </c>
      <c r="F80" s="17">
        <v>308.83</v>
      </c>
      <c r="G80" s="17"/>
      <c r="H80" s="17"/>
      <c r="I80" s="17"/>
      <c r="J80" s="17"/>
      <c r="K80" s="17"/>
      <c r="L80" s="17"/>
      <c r="M80" s="17"/>
      <c r="N80" s="17"/>
      <c r="O80" s="17"/>
      <c r="P80" s="17">
        <f t="shared" si="30"/>
        <v>786.05500000000006</v>
      </c>
      <c r="DW80" s="17"/>
    </row>
    <row r="81" spans="2:127">
      <c r="B81">
        <v>4</v>
      </c>
      <c r="C81" s="2" t="s">
        <v>167</v>
      </c>
      <c r="D81" s="17">
        <v>188.66354000000001</v>
      </c>
      <c r="E81" s="17">
        <v>152.2039</v>
      </c>
      <c r="F81" s="17">
        <v>343.44128999999998</v>
      </c>
      <c r="G81" s="17"/>
      <c r="H81" s="17"/>
      <c r="I81" s="17"/>
      <c r="J81" s="17"/>
      <c r="K81" s="17"/>
      <c r="L81" s="17"/>
      <c r="M81" s="17"/>
      <c r="N81" s="17"/>
      <c r="O81" s="17"/>
      <c r="P81" s="17">
        <f t="shared" si="30"/>
        <v>684.30872999999997</v>
      </c>
      <c r="DW81" s="17"/>
    </row>
    <row r="82" spans="2:127">
      <c r="B82">
        <v>1</v>
      </c>
      <c r="C82" s="2" t="s">
        <v>69</v>
      </c>
      <c r="D82" s="17">
        <v>178.5</v>
      </c>
      <c r="E82" s="17">
        <v>139.9</v>
      </c>
      <c r="F82" s="17">
        <v>364.9</v>
      </c>
      <c r="G82" s="17"/>
      <c r="H82" s="17"/>
      <c r="I82" s="17"/>
      <c r="J82" s="17"/>
      <c r="K82" s="17"/>
      <c r="L82" s="17"/>
      <c r="M82" s="17"/>
      <c r="N82" s="17"/>
      <c r="O82" s="17"/>
      <c r="P82" s="17">
        <f t="shared" si="30"/>
        <v>683.3</v>
      </c>
      <c r="DW82" s="17"/>
    </row>
    <row r="83" spans="2:127">
      <c r="B83">
        <v>5</v>
      </c>
      <c r="C83" s="2" t="s">
        <v>168</v>
      </c>
      <c r="D83" s="17">
        <v>89.097999999999999</v>
      </c>
      <c r="E83" s="17">
        <v>101.008</v>
      </c>
      <c r="F83" s="17">
        <v>118.5</v>
      </c>
      <c r="G83" s="17"/>
      <c r="H83" s="17"/>
      <c r="I83" s="17"/>
      <c r="J83" s="17"/>
      <c r="K83" s="17"/>
      <c r="L83" s="17"/>
      <c r="M83" s="17"/>
      <c r="N83" s="17"/>
      <c r="O83" s="17"/>
      <c r="P83" s="17">
        <f t="shared" si="30"/>
        <v>308.60599999999999</v>
      </c>
      <c r="DW83" s="17"/>
    </row>
    <row r="84" spans="2:127">
      <c r="B84">
        <v>6</v>
      </c>
      <c r="C84" s="2" t="s">
        <v>169</v>
      </c>
      <c r="D84" s="17">
        <v>63.93</v>
      </c>
      <c r="E84" s="17">
        <v>80.150000000000006</v>
      </c>
      <c r="F84" s="17">
        <v>92.13</v>
      </c>
      <c r="G84" s="17"/>
      <c r="H84" s="17"/>
      <c r="I84" s="17"/>
      <c r="J84" s="17"/>
      <c r="K84" s="17"/>
      <c r="L84" s="17"/>
      <c r="M84" s="17"/>
      <c r="N84" s="17"/>
      <c r="O84" s="17"/>
      <c r="P84" s="17">
        <f t="shared" si="30"/>
        <v>236.21</v>
      </c>
      <c r="DW84" s="17"/>
    </row>
    <row r="85" spans="2:127">
      <c r="B85">
        <v>20</v>
      </c>
      <c r="C85" s="2" t="s">
        <v>103</v>
      </c>
      <c r="D85" s="17">
        <v>38</v>
      </c>
      <c r="E85" s="17">
        <v>0.436</v>
      </c>
      <c r="F85" s="17">
        <v>0.23300000000000001</v>
      </c>
      <c r="G85" s="17"/>
      <c r="H85" s="17"/>
      <c r="I85" s="17"/>
      <c r="J85" s="17"/>
      <c r="K85" s="17"/>
      <c r="L85" s="17"/>
      <c r="M85" s="17"/>
      <c r="N85" s="17"/>
      <c r="O85" s="17"/>
      <c r="P85" s="17">
        <f t="shared" si="30"/>
        <v>38.668999999999997</v>
      </c>
      <c r="DW85" s="17"/>
    </row>
    <row r="86" spans="2:127">
      <c r="B86">
        <v>8</v>
      </c>
      <c r="C86" s="2" t="s">
        <v>68</v>
      </c>
      <c r="D86" s="17">
        <v>27.33</v>
      </c>
      <c r="E86" s="17">
        <v>33.216000000000001</v>
      </c>
      <c r="F86" s="17">
        <v>44.5</v>
      </c>
      <c r="G86" s="17"/>
      <c r="H86" s="17"/>
      <c r="I86" s="17"/>
      <c r="J86" s="17"/>
      <c r="K86" s="17"/>
      <c r="L86" s="17"/>
      <c r="M86" s="17"/>
      <c r="N86" s="17"/>
      <c r="O86" s="17"/>
      <c r="P86" s="17">
        <f t="shared" si="30"/>
        <v>105.04599999999999</v>
      </c>
      <c r="DW86" s="17"/>
    </row>
    <row r="87" spans="2:127">
      <c r="B87">
        <v>9</v>
      </c>
      <c r="C87" s="2" t="s">
        <v>153</v>
      </c>
      <c r="D87" s="17">
        <v>23.068000000000001</v>
      </c>
      <c r="E87" s="17">
        <v>22.518000000000001</v>
      </c>
      <c r="F87" s="17">
        <v>22.725999999999999</v>
      </c>
      <c r="G87" s="17"/>
      <c r="H87" s="17"/>
      <c r="I87" s="17"/>
      <c r="J87" s="17"/>
      <c r="K87" s="17"/>
      <c r="L87" s="17"/>
      <c r="M87" s="17"/>
      <c r="N87" s="17"/>
      <c r="O87" s="17"/>
      <c r="P87" s="17">
        <f t="shared" si="30"/>
        <v>68.311999999999998</v>
      </c>
      <c r="DW87" s="17"/>
    </row>
    <row r="88" spans="2:127">
      <c r="B88">
        <v>7</v>
      </c>
      <c r="C88" s="2" t="s">
        <v>170</v>
      </c>
      <c r="D88" s="17">
        <v>20.646999999999998</v>
      </c>
      <c r="E88" s="17">
        <v>26.204999999999998</v>
      </c>
      <c r="F88" s="17">
        <v>60.362000000000002</v>
      </c>
      <c r="G88" s="17"/>
      <c r="H88" s="17"/>
      <c r="I88" s="17"/>
      <c r="J88" s="17"/>
      <c r="K88" s="17"/>
      <c r="L88" s="17"/>
      <c r="M88" s="17"/>
      <c r="N88" s="17"/>
      <c r="O88" s="17"/>
      <c r="P88" s="17">
        <f t="shared" si="30"/>
        <v>107.214</v>
      </c>
      <c r="DW88" s="17"/>
    </row>
    <row r="89" spans="2:127">
      <c r="B89">
        <v>10</v>
      </c>
      <c r="C89" s="2" t="s">
        <v>67</v>
      </c>
      <c r="D89" s="17">
        <v>12.920260000000001</v>
      </c>
      <c r="E89" s="17">
        <v>16.050879999999999</v>
      </c>
      <c r="F89" s="17">
        <v>21.027450000000002</v>
      </c>
      <c r="G89" s="17"/>
      <c r="H89" s="17"/>
      <c r="I89" s="17"/>
      <c r="J89" s="17"/>
      <c r="K89" s="17"/>
      <c r="L89" s="17"/>
      <c r="M89" s="17"/>
      <c r="N89" s="17"/>
      <c r="O89" s="17"/>
      <c r="P89" s="17">
        <f t="shared" si="30"/>
        <v>49.99859</v>
      </c>
      <c r="DW89" s="17"/>
    </row>
    <row r="90" spans="2:127">
      <c r="B90">
        <v>11</v>
      </c>
      <c r="C90" s="2" t="s">
        <v>162</v>
      </c>
      <c r="D90" s="17">
        <v>12.612</v>
      </c>
      <c r="E90" s="17">
        <v>12.744</v>
      </c>
      <c r="F90" s="17">
        <v>13.8</v>
      </c>
      <c r="G90" s="17"/>
      <c r="H90" s="17"/>
      <c r="I90" s="17"/>
      <c r="J90" s="17"/>
      <c r="K90" s="17"/>
      <c r="L90" s="17"/>
      <c r="M90" s="17"/>
      <c r="N90" s="17"/>
      <c r="O90" s="17"/>
      <c r="P90" s="17">
        <f t="shared" si="30"/>
        <v>39.156000000000006</v>
      </c>
      <c r="DW90" s="17"/>
    </row>
    <row r="91" spans="2:127">
      <c r="B91">
        <v>12</v>
      </c>
      <c r="C91" s="2" t="s">
        <v>163</v>
      </c>
      <c r="D91" s="17">
        <v>12.537000000000001</v>
      </c>
      <c r="E91" s="17">
        <v>0.65700000000000003</v>
      </c>
      <c r="F91" s="17">
        <v>12.537000000000001</v>
      </c>
      <c r="G91" s="17"/>
      <c r="H91" s="17"/>
      <c r="I91" s="17"/>
      <c r="J91" s="17"/>
      <c r="K91" s="17"/>
      <c r="L91" s="17"/>
      <c r="M91" s="17"/>
      <c r="N91" s="17"/>
      <c r="O91" s="17"/>
      <c r="P91" s="17">
        <f t="shared" si="30"/>
        <v>25.731000000000002</v>
      </c>
      <c r="DW91" s="17"/>
    </row>
    <row r="92" spans="2:127">
      <c r="B92">
        <v>13</v>
      </c>
      <c r="C92" s="2" t="s">
        <v>155</v>
      </c>
      <c r="D92" s="17">
        <v>9.0077499999999997</v>
      </c>
      <c r="E92" s="17">
        <v>4.4935600000000004</v>
      </c>
      <c r="F92" s="17">
        <v>12.47303</v>
      </c>
      <c r="G92" s="17"/>
      <c r="H92" s="17"/>
      <c r="I92" s="17"/>
      <c r="J92" s="17"/>
      <c r="K92" s="17"/>
      <c r="L92" s="17"/>
      <c r="M92" s="17"/>
      <c r="N92" s="17"/>
      <c r="O92" s="17"/>
      <c r="P92" s="17">
        <f t="shared" si="30"/>
        <v>25.974339999999998</v>
      </c>
      <c r="DW92" s="17"/>
    </row>
    <row r="93" spans="2:127">
      <c r="B93">
        <v>15</v>
      </c>
      <c r="C93" s="2" t="s">
        <v>81</v>
      </c>
      <c r="D93" s="17">
        <v>5.9039999999999999</v>
      </c>
      <c r="E93" s="17">
        <v>5.9039999999999999</v>
      </c>
      <c r="F93" s="17">
        <v>5.9039999999999999</v>
      </c>
      <c r="G93" s="17"/>
      <c r="H93" s="17"/>
      <c r="I93" s="17"/>
      <c r="J93" s="17"/>
      <c r="K93" s="17"/>
      <c r="L93" s="17"/>
      <c r="M93" s="17"/>
      <c r="N93" s="17"/>
      <c r="O93" s="17"/>
      <c r="P93" s="17">
        <f t="shared" si="30"/>
        <v>17.712</v>
      </c>
      <c r="DW93" s="17"/>
    </row>
    <row r="94" spans="2:127">
      <c r="B94">
        <v>16</v>
      </c>
      <c r="C94" s="2" t="s">
        <v>157</v>
      </c>
      <c r="D94" s="17">
        <v>1.603</v>
      </c>
      <c r="E94" s="17">
        <v>1.603</v>
      </c>
      <c r="F94" s="17">
        <v>1.603</v>
      </c>
      <c r="G94" s="17"/>
      <c r="H94" s="17"/>
      <c r="I94" s="17"/>
      <c r="J94" s="17"/>
      <c r="K94" s="17"/>
      <c r="L94" s="17"/>
      <c r="M94" s="17"/>
      <c r="N94" s="17"/>
      <c r="O94" s="17"/>
      <c r="P94" s="17">
        <f t="shared" si="30"/>
        <v>4.8090000000000002</v>
      </c>
      <c r="DW94" s="17"/>
    </row>
    <row r="95" spans="2:127">
      <c r="B95">
        <v>17</v>
      </c>
      <c r="C95" s="2" t="s">
        <v>82</v>
      </c>
      <c r="D95" s="17">
        <v>0.77500000000000002</v>
      </c>
      <c r="E95" s="17">
        <v>0.95299999999999996</v>
      </c>
      <c r="F95" s="17">
        <v>0.77</v>
      </c>
      <c r="G95" s="17"/>
      <c r="H95" s="17"/>
      <c r="I95" s="17"/>
      <c r="J95" s="17"/>
      <c r="K95" s="17"/>
      <c r="L95" s="17"/>
      <c r="M95" s="17"/>
      <c r="N95" s="17"/>
      <c r="O95" s="17"/>
      <c r="P95" s="17">
        <f t="shared" si="30"/>
        <v>2.4980000000000002</v>
      </c>
      <c r="DW95" s="17"/>
    </row>
    <row r="96" spans="2:127">
      <c r="B96">
        <v>19</v>
      </c>
      <c r="C96" s="2" t="s">
        <v>80</v>
      </c>
      <c r="D96" s="17">
        <v>0.72</v>
      </c>
      <c r="E96" s="17">
        <v>0.65200000000000002</v>
      </c>
      <c r="F96" s="17">
        <v>0.625</v>
      </c>
      <c r="G96" s="17"/>
      <c r="H96" s="17"/>
      <c r="I96" s="17"/>
      <c r="J96" s="17"/>
      <c r="K96" s="17"/>
      <c r="L96" s="17"/>
      <c r="M96" s="17"/>
      <c r="N96" s="17"/>
      <c r="O96" s="17"/>
      <c r="P96" s="17">
        <f t="shared" si="30"/>
        <v>1.9969999999999999</v>
      </c>
      <c r="DW96" s="17"/>
    </row>
    <row r="97" spans="2:111">
      <c r="B97">
        <v>18</v>
      </c>
      <c r="C97" s="2" t="s">
        <v>105</v>
      </c>
      <c r="D97" s="17">
        <v>0.69123000000000001</v>
      </c>
      <c r="E97" s="17">
        <v>0.69510000000000005</v>
      </c>
      <c r="F97" s="17">
        <v>0.60589999999999999</v>
      </c>
      <c r="G97" s="17"/>
      <c r="H97" s="17"/>
      <c r="I97" s="17"/>
      <c r="J97" s="17"/>
      <c r="K97" s="17"/>
      <c r="L97" s="17"/>
      <c r="M97" s="17"/>
      <c r="N97" s="17"/>
      <c r="O97" s="17"/>
      <c r="P97" s="17">
        <f t="shared" si="30"/>
        <v>1.9922300000000002</v>
      </c>
    </row>
    <row r="98" spans="2:111">
      <c r="B98">
        <v>21</v>
      </c>
      <c r="C98" s="2" t="s">
        <v>77</v>
      </c>
      <c r="D98" s="17">
        <v>0.45905000000000001</v>
      </c>
      <c r="E98" s="17">
        <v>0.17136000000000001</v>
      </c>
      <c r="F98" s="17">
        <v>0.37403999999999998</v>
      </c>
      <c r="G98" s="17"/>
      <c r="H98" s="17"/>
      <c r="I98" s="17"/>
      <c r="J98" s="17"/>
      <c r="K98" s="17"/>
      <c r="L98" s="17"/>
      <c r="M98" s="17"/>
      <c r="N98" s="17"/>
      <c r="O98" s="17"/>
      <c r="P98" s="17">
        <f t="shared" si="30"/>
        <v>1.0044500000000001</v>
      </c>
    </row>
    <row r="99" spans="2:111">
      <c r="B99">
        <v>23</v>
      </c>
      <c r="C99" s="2" t="s">
        <v>158</v>
      </c>
      <c r="D99" s="17">
        <v>0.37162000000000001</v>
      </c>
      <c r="E99" s="17">
        <v>0.28199999999999997</v>
      </c>
      <c r="F99" s="17">
        <v>0.41660999999999998</v>
      </c>
      <c r="G99" s="17"/>
      <c r="H99" s="17"/>
      <c r="I99" s="17"/>
      <c r="J99" s="17"/>
      <c r="K99" s="17"/>
      <c r="L99" s="17"/>
      <c r="M99" s="17"/>
      <c r="N99" s="17"/>
      <c r="O99" s="17"/>
      <c r="P99" s="17">
        <f t="shared" si="30"/>
        <v>1.07023</v>
      </c>
    </row>
    <row r="100" spans="2:111">
      <c r="B100">
        <v>25</v>
      </c>
      <c r="C100" s="2" t="s">
        <v>78</v>
      </c>
      <c r="D100" s="17">
        <v>0.33</v>
      </c>
      <c r="E100" s="17">
        <v>0.33600000000000002</v>
      </c>
      <c r="F100" s="17">
        <v>0.33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>
        <f t="shared" si="30"/>
        <v>0.996</v>
      </c>
    </row>
    <row r="101" spans="2:111">
      <c r="B101">
        <v>24</v>
      </c>
      <c r="C101" s="2" t="s">
        <v>75</v>
      </c>
      <c r="D101" s="17">
        <v>0.27500000000000002</v>
      </c>
      <c r="E101" s="17">
        <v>0.33</v>
      </c>
      <c r="F101" s="17">
        <v>0.40100000000000002</v>
      </c>
      <c r="G101" s="17"/>
      <c r="H101" s="17"/>
      <c r="I101" s="17"/>
      <c r="J101" s="17"/>
      <c r="K101" s="17"/>
      <c r="L101" s="17"/>
      <c r="M101" s="17"/>
      <c r="N101" s="17"/>
      <c r="O101" s="17"/>
      <c r="P101" s="17">
        <f t="shared" si="30"/>
        <v>1.006</v>
      </c>
    </row>
    <row r="102" spans="2:111">
      <c r="B102">
        <v>26</v>
      </c>
      <c r="C102" s="2" t="s">
        <v>76</v>
      </c>
      <c r="D102" s="17">
        <v>0.23</v>
      </c>
      <c r="E102" s="17">
        <v>1E-3</v>
      </c>
      <c r="F102" s="17">
        <v>0.224</v>
      </c>
      <c r="G102" s="17"/>
      <c r="H102" s="17"/>
      <c r="I102" s="17"/>
      <c r="J102" s="17"/>
      <c r="K102" s="17"/>
      <c r="L102" s="17"/>
      <c r="M102" s="17"/>
      <c r="N102" s="17"/>
      <c r="O102" s="17"/>
      <c r="P102" s="17">
        <f t="shared" si="30"/>
        <v>0.45500000000000002</v>
      </c>
    </row>
    <row r="103" spans="2:111">
      <c r="B103">
        <v>30</v>
      </c>
      <c r="C103" s="2" t="s">
        <v>73</v>
      </c>
      <c r="D103" s="17">
        <v>0.14499999999999999</v>
      </c>
      <c r="E103" s="17">
        <v>0.14399999999999999</v>
      </c>
      <c r="F103" s="17">
        <v>0.153</v>
      </c>
      <c r="G103" s="17"/>
      <c r="H103" s="17"/>
      <c r="I103" s="17"/>
      <c r="J103" s="17"/>
      <c r="K103" s="17"/>
      <c r="L103" s="17"/>
      <c r="M103" s="17"/>
      <c r="N103" s="17"/>
      <c r="O103" s="17"/>
      <c r="P103" s="17">
        <f t="shared" si="30"/>
        <v>0.44199999999999995</v>
      </c>
    </row>
    <row r="104" spans="2:111">
      <c r="B104">
        <v>31</v>
      </c>
      <c r="C104" s="2" t="s">
        <v>120</v>
      </c>
      <c r="D104" s="17">
        <v>4.4999999999999998E-2</v>
      </c>
      <c r="E104" s="17">
        <v>4.4999999999999998E-2</v>
      </c>
      <c r="F104" s="17">
        <v>4.4999999999999998E-2</v>
      </c>
      <c r="G104" s="17"/>
      <c r="H104" s="17"/>
      <c r="I104" s="17"/>
      <c r="J104" s="17"/>
      <c r="K104" s="17"/>
      <c r="L104" s="17"/>
      <c r="M104" s="17"/>
      <c r="N104" s="17"/>
      <c r="O104" s="17"/>
      <c r="P104" s="17">
        <f t="shared" si="30"/>
        <v>0.13500000000000001</v>
      </c>
    </row>
    <row r="105" spans="2:111">
      <c r="B105">
        <v>28</v>
      </c>
      <c r="C105" s="2" t="s">
        <v>74</v>
      </c>
      <c r="D105" s="17">
        <v>0.04</v>
      </c>
      <c r="E105" s="17">
        <v>6.0000000000000001E-3</v>
      </c>
      <c r="F105" s="17">
        <v>0.219</v>
      </c>
      <c r="G105" s="17"/>
      <c r="H105" s="17"/>
      <c r="I105" s="17"/>
      <c r="J105" s="17"/>
      <c r="K105" s="17"/>
      <c r="L105" s="17"/>
      <c r="M105" s="17"/>
      <c r="N105" s="17"/>
      <c r="O105" s="17"/>
      <c r="P105" s="17">
        <f t="shared" si="30"/>
        <v>0.26500000000000001</v>
      </c>
    </row>
    <row r="106" spans="2:111">
      <c r="B106">
        <v>22</v>
      </c>
      <c r="C106" s="2" t="s">
        <v>104</v>
      </c>
      <c r="D106" s="17">
        <v>1.1100000000000001E-3</v>
      </c>
      <c r="E106" s="17">
        <v>0.41048000000000001</v>
      </c>
      <c r="F106" s="17">
        <v>1E-3</v>
      </c>
      <c r="G106" s="17"/>
      <c r="H106" s="17"/>
      <c r="I106" s="17"/>
      <c r="J106" s="17"/>
      <c r="K106" s="17"/>
      <c r="L106" s="17"/>
      <c r="M106" s="17"/>
      <c r="N106" s="17"/>
      <c r="O106" s="17"/>
      <c r="P106" s="17">
        <f t="shared" si="30"/>
        <v>0.41259000000000001</v>
      </c>
    </row>
    <row r="107" spans="2:111">
      <c r="B107">
        <v>32</v>
      </c>
      <c r="C107" s="2" t="s">
        <v>65</v>
      </c>
      <c r="D107" s="17">
        <v>0</v>
      </c>
      <c r="E107" s="17">
        <v>0</v>
      </c>
      <c r="F107" s="17">
        <v>0</v>
      </c>
      <c r="G107" s="17"/>
      <c r="H107" s="17"/>
      <c r="I107" s="17"/>
      <c r="J107" s="17"/>
      <c r="K107" s="17"/>
      <c r="L107" s="17"/>
      <c r="M107" s="17"/>
      <c r="N107" s="17"/>
      <c r="O107" s="17"/>
      <c r="P107" s="17">
        <f t="shared" si="30"/>
        <v>0</v>
      </c>
    </row>
    <row r="108" spans="2:111">
      <c r="B108">
        <v>29</v>
      </c>
      <c r="C108" s="2" t="s">
        <v>66</v>
      </c>
      <c r="D108" s="17">
        <v>0</v>
      </c>
      <c r="E108" s="17">
        <v>0.14299999999999999</v>
      </c>
      <c r="F108" s="17">
        <v>0</v>
      </c>
      <c r="G108" s="17"/>
      <c r="H108" s="17"/>
      <c r="I108" s="17"/>
      <c r="J108" s="17"/>
      <c r="K108" s="17"/>
      <c r="L108" s="17"/>
      <c r="M108" s="17"/>
      <c r="N108" s="17"/>
      <c r="O108" s="17"/>
      <c r="P108" s="17">
        <f t="shared" si="30"/>
        <v>0.14299999999999999</v>
      </c>
    </row>
    <row r="109" spans="2:111">
      <c r="B109">
        <v>27</v>
      </c>
      <c r="C109" s="2" t="s">
        <v>72</v>
      </c>
      <c r="D109" s="17">
        <v>0</v>
      </c>
      <c r="E109" s="17">
        <v>0.27100000000000002</v>
      </c>
      <c r="F109" s="17">
        <v>0</v>
      </c>
      <c r="G109" s="17"/>
      <c r="H109" s="17"/>
      <c r="I109" s="17"/>
      <c r="J109" s="17"/>
      <c r="K109" s="17"/>
      <c r="L109" s="17"/>
      <c r="M109" s="17"/>
      <c r="N109" s="17"/>
      <c r="O109" s="17"/>
      <c r="P109" s="17">
        <f t="shared" si="30"/>
        <v>0.27100000000000002</v>
      </c>
    </row>
    <row r="110" spans="2:111">
      <c r="C110" s="2" t="s">
        <v>16</v>
      </c>
      <c r="D110" s="16">
        <f>SUM(D79:D109)</f>
        <v>1139.16056</v>
      </c>
      <c r="E110" s="16">
        <f t="shared" ref="E110:P110" si="31">SUM(E79:E109)</f>
        <v>1135.5662799999998</v>
      </c>
      <c r="F110" s="16">
        <f t="shared" si="31"/>
        <v>1679.7263200000002</v>
      </c>
      <c r="G110" s="16">
        <f t="shared" si="31"/>
        <v>0</v>
      </c>
      <c r="H110" s="16">
        <f t="shared" si="31"/>
        <v>0</v>
      </c>
      <c r="I110" s="16">
        <f t="shared" si="31"/>
        <v>0</v>
      </c>
      <c r="J110" s="16">
        <f t="shared" si="31"/>
        <v>0</v>
      </c>
      <c r="K110" s="16">
        <f t="shared" si="31"/>
        <v>0</v>
      </c>
      <c r="L110" s="16">
        <f t="shared" si="31"/>
        <v>0</v>
      </c>
      <c r="M110" s="16">
        <f t="shared" si="31"/>
        <v>0</v>
      </c>
      <c r="N110" s="16">
        <f t="shared" si="31"/>
        <v>0</v>
      </c>
      <c r="O110" s="16">
        <f t="shared" si="31"/>
        <v>0</v>
      </c>
      <c r="P110" s="16">
        <f t="shared" si="31"/>
        <v>3954.4531599999996</v>
      </c>
    </row>
    <row r="112" spans="2:111" ht="18.75">
      <c r="F112" s="21"/>
      <c r="G112" s="57"/>
      <c r="H112" s="57"/>
      <c r="I112" s="56" t="s">
        <v>285</v>
      </c>
      <c r="J112" s="21"/>
      <c r="K112" s="21"/>
      <c r="L112" s="21"/>
      <c r="U112" s="21"/>
      <c r="V112" s="57"/>
      <c r="W112" s="57"/>
      <c r="X112" s="56" t="s">
        <v>292</v>
      </c>
      <c r="Y112" s="21"/>
      <c r="Z112" s="21"/>
      <c r="AA112" s="21"/>
      <c r="AF112"/>
      <c r="AG112"/>
      <c r="AH112"/>
      <c r="AI112" s="21"/>
      <c r="AJ112" s="57"/>
      <c r="AK112" s="57"/>
      <c r="AL112" s="56" t="s">
        <v>301</v>
      </c>
      <c r="AM112" s="21"/>
      <c r="AN112" s="21"/>
      <c r="AO112" s="21"/>
      <c r="AW112" s="21"/>
      <c r="AX112" s="57"/>
      <c r="AY112" s="57"/>
      <c r="AZ112" s="56" t="s">
        <v>308</v>
      </c>
      <c r="BA112" s="21"/>
      <c r="BB112" s="21"/>
      <c r="BC112" s="21"/>
      <c r="BK112" s="21"/>
      <c r="BL112" s="57"/>
      <c r="BM112" s="57"/>
      <c r="BN112" s="56" t="s">
        <v>334</v>
      </c>
      <c r="BO112" s="21"/>
      <c r="BP112" s="21"/>
      <c r="BQ112" s="21"/>
      <c r="BY112" s="21"/>
      <c r="BZ112" s="57"/>
      <c r="CA112" s="57"/>
      <c r="CB112" s="56" t="s">
        <v>369</v>
      </c>
      <c r="CC112" s="21"/>
      <c r="CD112" s="21"/>
      <c r="CE112" s="21"/>
      <c r="CM112" s="21"/>
      <c r="CN112" s="57"/>
      <c r="CO112" s="57"/>
      <c r="CP112" s="56" t="s">
        <v>402</v>
      </c>
      <c r="CQ112" s="21"/>
      <c r="CR112" s="21"/>
      <c r="CS112" s="21"/>
      <c r="DA112" s="21"/>
      <c r="DB112" s="57"/>
      <c r="DC112" s="57"/>
      <c r="DD112" s="56" t="s">
        <v>404</v>
      </c>
      <c r="DE112" s="21"/>
      <c r="DF112" s="21"/>
      <c r="DG112" s="21"/>
    </row>
    <row r="113" spans="2:118">
      <c r="AF113"/>
      <c r="AG113"/>
      <c r="AH113"/>
      <c r="AI113"/>
    </row>
    <row r="114" spans="2:118">
      <c r="C114" s="30" t="s">
        <v>150</v>
      </c>
      <c r="D114" s="3" t="s">
        <v>113</v>
      </c>
      <c r="E114" s="3" t="s">
        <v>114</v>
      </c>
      <c r="F114" s="3" t="s">
        <v>115</v>
      </c>
      <c r="G114" s="30" t="s">
        <v>143</v>
      </c>
      <c r="H114" s="30" t="s">
        <v>144</v>
      </c>
      <c r="I114" s="74" t="s">
        <v>145</v>
      </c>
      <c r="J114" s="75" t="s">
        <v>146</v>
      </c>
      <c r="K114" s="75" t="s">
        <v>147</v>
      </c>
      <c r="L114" s="101" t="s">
        <v>148</v>
      </c>
      <c r="M114" s="3" t="s">
        <v>140</v>
      </c>
      <c r="N114" s="3" t="s">
        <v>141</v>
      </c>
      <c r="O114" s="3" t="s">
        <v>142</v>
      </c>
      <c r="P114" s="45" t="s">
        <v>288</v>
      </c>
      <c r="R114" s="30" t="s">
        <v>150</v>
      </c>
      <c r="S114" s="30" t="s">
        <v>143</v>
      </c>
      <c r="T114" s="30" t="s">
        <v>144</v>
      </c>
      <c r="U114" s="74" t="s">
        <v>145</v>
      </c>
      <c r="V114" s="75" t="s">
        <v>146</v>
      </c>
      <c r="W114" s="75" t="s">
        <v>147</v>
      </c>
      <c r="X114" s="101" t="s">
        <v>148</v>
      </c>
      <c r="Y114" s="3" t="s">
        <v>140</v>
      </c>
      <c r="Z114" s="3" t="s">
        <v>141</v>
      </c>
      <c r="AA114" s="3" t="s">
        <v>142</v>
      </c>
      <c r="AB114" s="3" t="s">
        <v>113</v>
      </c>
      <c r="AC114" s="3" t="s">
        <v>114</v>
      </c>
      <c r="AD114" s="3" t="s">
        <v>115</v>
      </c>
      <c r="AE114" s="45" t="s">
        <v>288</v>
      </c>
      <c r="AF114" s="30" t="s">
        <v>150</v>
      </c>
      <c r="AG114" s="75" t="s">
        <v>146</v>
      </c>
      <c r="AH114" s="75" t="s">
        <v>147</v>
      </c>
      <c r="AI114" s="101" t="s">
        <v>148</v>
      </c>
      <c r="AJ114" s="3" t="s">
        <v>140</v>
      </c>
      <c r="AK114" s="3" t="s">
        <v>141</v>
      </c>
      <c r="AL114" s="3" t="s">
        <v>142</v>
      </c>
      <c r="AM114" s="3" t="s">
        <v>113</v>
      </c>
      <c r="AN114" s="3" t="s">
        <v>114</v>
      </c>
      <c r="AO114" s="3" t="s">
        <v>115</v>
      </c>
      <c r="AP114" s="30" t="s">
        <v>143</v>
      </c>
      <c r="AQ114" s="30" t="s">
        <v>144</v>
      </c>
      <c r="AR114" s="74" t="s">
        <v>145</v>
      </c>
      <c r="AS114" s="45" t="s">
        <v>300</v>
      </c>
      <c r="AT114" s="30" t="s">
        <v>150</v>
      </c>
      <c r="AU114" s="3" t="s">
        <v>140</v>
      </c>
      <c r="AV114" s="3" t="s">
        <v>141</v>
      </c>
      <c r="AW114" s="3" t="s">
        <v>142</v>
      </c>
      <c r="AX114" s="3" t="s">
        <v>113</v>
      </c>
      <c r="AY114" s="3" t="s">
        <v>114</v>
      </c>
      <c r="AZ114" s="3" t="s">
        <v>115</v>
      </c>
      <c r="BA114" s="30" t="s">
        <v>143</v>
      </c>
      <c r="BB114" s="30" t="s">
        <v>144</v>
      </c>
      <c r="BC114" s="74" t="s">
        <v>145</v>
      </c>
      <c r="BD114" s="131" t="s">
        <v>146</v>
      </c>
      <c r="BE114" s="131" t="s">
        <v>147</v>
      </c>
      <c r="BF114" s="131" t="s">
        <v>148</v>
      </c>
      <c r="BG114" s="45" t="s">
        <v>307</v>
      </c>
      <c r="BH114" s="30" t="s">
        <v>150</v>
      </c>
      <c r="BI114" s="3" t="s">
        <v>113</v>
      </c>
      <c r="BJ114" s="3" t="s">
        <v>114</v>
      </c>
      <c r="BK114" s="3" t="s">
        <v>115</v>
      </c>
      <c r="BL114" s="30" t="s">
        <v>143</v>
      </c>
      <c r="BM114" s="30" t="s">
        <v>144</v>
      </c>
      <c r="BN114" s="74" t="s">
        <v>145</v>
      </c>
      <c r="BO114" s="131" t="s">
        <v>146</v>
      </c>
      <c r="BP114" s="131" t="s">
        <v>147</v>
      </c>
      <c r="BQ114" s="132" t="s">
        <v>148</v>
      </c>
      <c r="BR114" s="3" t="s">
        <v>140</v>
      </c>
      <c r="BS114" s="3" t="s">
        <v>141</v>
      </c>
      <c r="BT114" s="3" t="s">
        <v>142</v>
      </c>
      <c r="BU114" s="45" t="s">
        <v>335</v>
      </c>
      <c r="BV114" s="30" t="s">
        <v>150</v>
      </c>
      <c r="BW114" s="3" t="s">
        <v>143</v>
      </c>
      <c r="BX114" s="3" t="s">
        <v>144</v>
      </c>
      <c r="BY114" s="30" t="s">
        <v>145</v>
      </c>
      <c r="BZ114" s="30" t="s">
        <v>146</v>
      </c>
      <c r="CA114" s="74" t="s">
        <v>147</v>
      </c>
      <c r="CB114" s="131" t="s">
        <v>148</v>
      </c>
      <c r="CC114" s="131" t="s">
        <v>140</v>
      </c>
      <c r="CD114" s="132" t="s">
        <v>141</v>
      </c>
      <c r="CE114" s="3" t="s">
        <v>142</v>
      </c>
      <c r="CF114" s="3" t="s">
        <v>113</v>
      </c>
      <c r="CG114" s="3" t="s">
        <v>114</v>
      </c>
      <c r="CH114" s="3" t="s">
        <v>115</v>
      </c>
      <c r="CI114" s="45" t="s">
        <v>368</v>
      </c>
      <c r="CJ114" s="30" t="s">
        <v>150</v>
      </c>
      <c r="CK114" s="30" t="s">
        <v>146</v>
      </c>
      <c r="CL114" s="74" t="s">
        <v>147</v>
      </c>
      <c r="CM114" s="131" t="s">
        <v>148</v>
      </c>
      <c r="CN114" s="131" t="s">
        <v>140</v>
      </c>
      <c r="CO114" s="132" t="s">
        <v>141</v>
      </c>
      <c r="CP114" s="3" t="s">
        <v>142</v>
      </c>
      <c r="CQ114" s="3" t="s">
        <v>113</v>
      </c>
      <c r="CR114" s="3" t="s">
        <v>114</v>
      </c>
      <c r="CS114" s="3" t="s">
        <v>115</v>
      </c>
      <c r="CT114" s="3" t="s">
        <v>143</v>
      </c>
      <c r="CU114" s="3" t="s">
        <v>144</v>
      </c>
      <c r="CV114" s="3" t="s">
        <v>145</v>
      </c>
      <c r="CW114" s="45" t="s">
        <v>401</v>
      </c>
      <c r="CX114" s="30" t="s">
        <v>150</v>
      </c>
      <c r="CY114" s="131" t="s">
        <v>140</v>
      </c>
      <c r="CZ114" s="132" t="s">
        <v>141</v>
      </c>
      <c r="DA114" s="3" t="s">
        <v>142</v>
      </c>
      <c r="DB114" s="3" t="s">
        <v>113</v>
      </c>
      <c r="DC114" s="3" t="s">
        <v>114</v>
      </c>
      <c r="DD114" s="3" t="s">
        <v>115</v>
      </c>
      <c r="DE114" s="3" t="s">
        <v>143</v>
      </c>
      <c r="DF114" s="3" t="s">
        <v>144</v>
      </c>
      <c r="DG114" s="3" t="s">
        <v>145</v>
      </c>
      <c r="DH114" s="30" t="s">
        <v>146</v>
      </c>
      <c r="DI114" s="74" t="s">
        <v>147</v>
      </c>
      <c r="DJ114" s="131" t="s">
        <v>148</v>
      </c>
      <c r="DK114" s="45" t="s">
        <v>403</v>
      </c>
      <c r="DL114" s="30"/>
      <c r="DM114" s="74"/>
      <c r="DN114" s="131"/>
    </row>
    <row r="115" spans="2:118">
      <c r="B115">
        <v>1</v>
      </c>
      <c r="C115" s="47" t="s">
        <v>69</v>
      </c>
      <c r="D115" s="73">
        <v>399.6</v>
      </c>
      <c r="E115" s="73">
        <v>444.9</v>
      </c>
      <c r="F115" s="17">
        <v>445.5</v>
      </c>
      <c r="G115" s="17">
        <v>445.5</v>
      </c>
      <c r="H115" s="17">
        <v>406.1</v>
      </c>
      <c r="I115" s="17">
        <v>323.7</v>
      </c>
      <c r="J115" s="17">
        <v>237</v>
      </c>
      <c r="K115" s="17">
        <v>122.9</v>
      </c>
      <c r="L115" s="17">
        <v>77</v>
      </c>
      <c r="M115" s="2">
        <v>137.5</v>
      </c>
      <c r="N115" s="2">
        <v>256.10000000000002</v>
      </c>
      <c r="O115" s="2">
        <v>300.3</v>
      </c>
      <c r="P115" s="45">
        <f>SUM(M115:O115)</f>
        <v>693.90000000000009</v>
      </c>
      <c r="Q115">
        <v>1</v>
      </c>
      <c r="R115" s="47" t="s">
        <v>69</v>
      </c>
      <c r="S115" s="17">
        <v>445.5</v>
      </c>
      <c r="T115" s="17">
        <v>406.1</v>
      </c>
      <c r="U115" s="17">
        <v>323.7</v>
      </c>
      <c r="V115" s="17">
        <v>237</v>
      </c>
      <c r="W115" s="17">
        <v>122.9</v>
      </c>
      <c r="X115" s="17">
        <v>77</v>
      </c>
      <c r="Y115" s="2">
        <v>137.5</v>
      </c>
      <c r="Z115" s="2">
        <v>256.10000000000002</v>
      </c>
      <c r="AA115" s="2">
        <v>300.3</v>
      </c>
      <c r="AB115" s="115">
        <v>210.1</v>
      </c>
      <c r="AC115" s="115">
        <v>444.9</v>
      </c>
      <c r="AD115" s="115">
        <v>445.5</v>
      </c>
      <c r="AE115" s="45">
        <f>SUM(AB115:AD115)</f>
        <v>1100.5</v>
      </c>
      <c r="AF115" s="47" t="s">
        <v>69</v>
      </c>
      <c r="AG115" s="17">
        <v>237</v>
      </c>
      <c r="AH115" s="17">
        <v>122.9</v>
      </c>
      <c r="AI115" s="17">
        <v>77</v>
      </c>
      <c r="AJ115" s="2">
        <v>137.5</v>
      </c>
      <c r="AK115" s="2">
        <v>256.10000000000002</v>
      </c>
      <c r="AL115" s="2">
        <v>300.3</v>
      </c>
      <c r="AM115" s="1">
        <v>210.1</v>
      </c>
      <c r="AN115" s="1">
        <v>444.9</v>
      </c>
      <c r="AO115" s="1">
        <v>445.5</v>
      </c>
      <c r="AP115" s="127">
        <v>435.6</v>
      </c>
      <c r="AQ115" s="127">
        <v>385</v>
      </c>
      <c r="AR115" s="127">
        <v>296</v>
      </c>
      <c r="AS115" s="126">
        <f>SUM(AP115:AR115)</f>
        <v>1116.5999999999999</v>
      </c>
      <c r="AT115" s="47" t="s">
        <v>69</v>
      </c>
      <c r="AU115" s="2">
        <v>137.5</v>
      </c>
      <c r="AV115" s="2">
        <v>256.10000000000002</v>
      </c>
      <c r="AW115" s="2">
        <v>300.3</v>
      </c>
      <c r="AX115" s="1">
        <v>210.1</v>
      </c>
      <c r="AY115" s="1">
        <v>444.9</v>
      </c>
      <c r="AZ115" s="1">
        <v>445.5</v>
      </c>
      <c r="BA115" s="129">
        <v>435.6</v>
      </c>
      <c r="BB115" s="129">
        <v>385</v>
      </c>
      <c r="BC115" s="130">
        <v>296</v>
      </c>
      <c r="BD115" s="127">
        <v>174.3</v>
      </c>
      <c r="BE115" s="127">
        <v>105.7</v>
      </c>
      <c r="BF115" s="127">
        <v>236.9</v>
      </c>
      <c r="BG115" s="126">
        <f>SUM(BD115:BF115)</f>
        <v>516.9</v>
      </c>
      <c r="BH115" s="47" t="s">
        <v>69</v>
      </c>
      <c r="BI115" s="1">
        <v>210.1</v>
      </c>
      <c r="BJ115" s="1">
        <v>444.9</v>
      </c>
      <c r="BK115" s="1">
        <v>445.5</v>
      </c>
      <c r="BL115" s="129">
        <v>435.6</v>
      </c>
      <c r="BM115" s="129">
        <v>385</v>
      </c>
      <c r="BN115" s="130">
        <v>296</v>
      </c>
      <c r="BO115" s="129">
        <v>174.3</v>
      </c>
      <c r="BP115" s="129">
        <v>105.7</v>
      </c>
      <c r="BQ115" s="130">
        <v>236.9</v>
      </c>
      <c r="BR115" s="127">
        <v>164.2</v>
      </c>
      <c r="BS115" s="127">
        <v>222.7</v>
      </c>
      <c r="BT115" s="133">
        <v>294</v>
      </c>
      <c r="BU115" s="126">
        <f>SUM(BR115:BT115)</f>
        <v>680.9</v>
      </c>
      <c r="BV115" s="47" t="s">
        <v>69</v>
      </c>
      <c r="BW115" s="1">
        <v>435.6</v>
      </c>
      <c r="BX115" s="1">
        <v>385</v>
      </c>
      <c r="BY115" s="129">
        <v>296</v>
      </c>
      <c r="BZ115" s="129">
        <v>174.3</v>
      </c>
      <c r="CA115" s="130">
        <v>105.7</v>
      </c>
      <c r="CB115" s="129">
        <v>236.9</v>
      </c>
      <c r="CC115" s="129">
        <v>164.2</v>
      </c>
      <c r="CD115" s="130">
        <v>222.7</v>
      </c>
      <c r="CE115" s="134">
        <v>294</v>
      </c>
      <c r="CF115" s="135">
        <v>369.8</v>
      </c>
      <c r="CG115" s="136">
        <v>423.7</v>
      </c>
      <c r="CH115" s="133">
        <v>453.8</v>
      </c>
      <c r="CI115" s="126">
        <f>SUM(CF115:CH115)</f>
        <v>1247.3</v>
      </c>
      <c r="CJ115" s="47" t="s">
        <v>69</v>
      </c>
      <c r="CK115" s="129">
        <v>174.3</v>
      </c>
      <c r="CL115" s="130">
        <v>105.7</v>
      </c>
      <c r="CM115" s="129">
        <v>236.9</v>
      </c>
      <c r="CN115" s="129">
        <v>164.2</v>
      </c>
      <c r="CO115" s="130">
        <v>222.7</v>
      </c>
      <c r="CP115" s="134">
        <v>294</v>
      </c>
      <c r="CQ115" s="140">
        <v>369.8</v>
      </c>
      <c r="CR115" s="140">
        <v>423.7</v>
      </c>
      <c r="CS115" s="141">
        <v>453.8</v>
      </c>
      <c r="CT115" s="136">
        <v>384</v>
      </c>
      <c r="CU115" s="133">
        <v>284.5</v>
      </c>
      <c r="CV115" s="133">
        <v>168.2</v>
      </c>
      <c r="CW115" s="126">
        <f>SUM(CT115:CV115)</f>
        <v>836.7</v>
      </c>
      <c r="CX115" s="47" t="s">
        <v>69</v>
      </c>
      <c r="CY115" s="129">
        <v>164.2</v>
      </c>
      <c r="CZ115" s="130">
        <v>222.7</v>
      </c>
      <c r="DA115" s="129">
        <v>294</v>
      </c>
      <c r="DB115" s="129">
        <v>369.8</v>
      </c>
      <c r="DC115" s="130">
        <v>423.7</v>
      </c>
      <c r="DD115" s="134">
        <v>453.8</v>
      </c>
      <c r="DE115" s="140">
        <v>384</v>
      </c>
      <c r="DF115" s="140">
        <v>284.5</v>
      </c>
      <c r="DG115" s="141">
        <v>168.2</v>
      </c>
      <c r="DH115" s="136">
        <v>94.4</v>
      </c>
      <c r="DI115" s="133">
        <v>65.400000000000006</v>
      </c>
      <c r="DJ115" s="133">
        <v>61.1</v>
      </c>
      <c r="DK115" s="126">
        <f>SUM(DH115:DJ115)</f>
        <v>220.9</v>
      </c>
    </row>
    <row r="116" spans="2:118">
      <c r="B116">
        <v>2</v>
      </c>
      <c r="C116" s="47" t="s">
        <v>91</v>
      </c>
      <c r="D116" s="73">
        <v>292.48899999999998</v>
      </c>
      <c r="E116" s="73">
        <v>302.959</v>
      </c>
      <c r="F116" s="17">
        <v>277.02100000000002</v>
      </c>
      <c r="G116" s="17">
        <v>216.952</v>
      </c>
      <c r="H116" s="17">
        <v>170.34800000000001</v>
      </c>
      <c r="I116" s="17">
        <v>131.60091</v>
      </c>
      <c r="J116" s="17">
        <v>82.927639999999997</v>
      </c>
      <c r="K116" s="17">
        <v>32.224020000000003</v>
      </c>
      <c r="L116" s="17">
        <v>28.62932</v>
      </c>
      <c r="M116" s="2">
        <v>37.216999049999998</v>
      </c>
      <c r="N116" s="2">
        <v>107.59600067138599</v>
      </c>
      <c r="O116" s="2">
        <v>196.28300476074199</v>
      </c>
      <c r="P116" s="45">
        <f t="shared" ref="P116:P145" si="32">SUM(M116:O116)</f>
        <v>341.09600448212802</v>
      </c>
      <c r="Q116">
        <v>2</v>
      </c>
      <c r="R116" s="47" t="s">
        <v>91</v>
      </c>
      <c r="S116" s="17">
        <v>216.952</v>
      </c>
      <c r="T116" s="17">
        <v>170.34800000000001</v>
      </c>
      <c r="U116" s="17">
        <v>131.60091</v>
      </c>
      <c r="V116" s="17">
        <v>82.927639999999997</v>
      </c>
      <c r="W116" s="17">
        <v>32.224020000000003</v>
      </c>
      <c r="X116" s="17">
        <v>28.62932</v>
      </c>
      <c r="Y116" s="2">
        <v>37.216999049999998</v>
      </c>
      <c r="Z116" s="2">
        <v>107.59600067138599</v>
      </c>
      <c r="AA116" s="2">
        <v>196.28300476074199</v>
      </c>
      <c r="AB116" s="115">
        <v>236.09016</v>
      </c>
      <c r="AC116" s="115">
        <v>238.78827000000001</v>
      </c>
      <c r="AD116" s="115">
        <v>230.72327000000001</v>
      </c>
      <c r="AE116" s="45">
        <f t="shared" ref="AE116:AE145" si="33">SUM(AB116:AD116)</f>
        <v>705.60169999999994</v>
      </c>
      <c r="AF116" s="47" t="s">
        <v>91</v>
      </c>
      <c r="AG116" s="17">
        <v>82.927639999999997</v>
      </c>
      <c r="AH116" s="17">
        <v>32.224020000000003</v>
      </c>
      <c r="AI116" s="17">
        <v>28.62932</v>
      </c>
      <c r="AJ116" s="2">
        <v>37.216999049999998</v>
      </c>
      <c r="AK116" s="2">
        <v>107.59600067138599</v>
      </c>
      <c r="AL116" s="2">
        <v>196.28300476074199</v>
      </c>
      <c r="AM116" s="1">
        <v>236.09016</v>
      </c>
      <c r="AN116" s="1">
        <v>238.78827000000001</v>
      </c>
      <c r="AO116" s="1">
        <v>230.72327000000001</v>
      </c>
      <c r="AP116" s="127">
        <v>195.77423999999999</v>
      </c>
      <c r="AQ116" s="127">
        <v>139.41777999999999</v>
      </c>
      <c r="AR116" s="127">
        <v>105.78248000000001</v>
      </c>
      <c r="AS116" s="126">
        <f t="shared" ref="AS116:AS145" si="34">SUM(AP116:AR116)</f>
        <v>440.97449999999998</v>
      </c>
      <c r="AT116" s="47" t="s">
        <v>91</v>
      </c>
      <c r="AU116" s="2">
        <v>37.216999049999998</v>
      </c>
      <c r="AV116" s="2">
        <v>107.59600067138599</v>
      </c>
      <c r="AW116" s="2">
        <v>196.28300476074199</v>
      </c>
      <c r="AX116" s="1">
        <v>236.09016</v>
      </c>
      <c r="AY116" s="1">
        <v>238.78827000000001</v>
      </c>
      <c r="AZ116" s="1">
        <v>230.72327000000001</v>
      </c>
      <c r="BA116" s="129">
        <v>195.77423999999999</v>
      </c>
      <c r="BB116" s="129">
        <v>139.41777999999999</v>
      </c>
      <c r="BC116" s="130">
        <v>105.78248000000001</v>
      </c>
      <c r="BD116" s="127">
        <v>64.753370000000004</v>
      </c>
      <c r="BE116" s="127">
        <v>38.424799999999998</v>
      </c>
      <c r="BF116" s="127">
        <v>18.772279999999999</v>
      </c>
      <c r="BG116" s="126">
        <f t="shared" ref="BG116:BG145" si="35">SUM(BD116:BF116)</f>
        <v>121.95044999999999</v>
      </c>
      <c r="BH116" s="47" t="s">
        <v>91</v>
      </c>
      <c r="BI116" s="1">
        <v>236.09016</v>
      </c>
      <c r="BJ116" s="1">
        <v>238.78827000000001</v>
      </c>
      <c r="BK116" s="1">
        <v>230.72327000000001</v>
      </c>
      <c r="BL116" s="129">
        <v>195.77423999999999</v>
      </c>
      <c r="BM116" s="129">
        <v>139.41777999999999</v>
      </c>
      <c r="BN116" s="130">
        <v>105.78248000000001</v>
      </c>
      <c r="BO116" s="129">
        <v>64.753370000000004</v>
      </c>
      <c r="BP116" s="129">
        <v>38.424799999999998</v>
      </c>
      <c r="BQ116" s="130">
        <v>18.772279999999999</v>
      </c>
      <c r="BR116" s="127">
        <v>128.86901</v>
      </c>
      <c r="BS116" s="127">
        <v>282.14521999999999</v>
      </c>
      <c r="BT116" s="133">
        <v>354.11408</v>
      </c>
      <c r="BU116" s="126">
        <f t="shared" ref="BU116:BU144" si="36">SUM(BR116:BT116)</f>
        <v>765.12831000000006</v>
      </c>
      <c r="BV116" s="47" t="s">
        <v>91</v>
      </c>
      <c r="BW116" s="1">
        <v>195.77423999999999</v>
      </c>
      <c r="BX116" s="1">
        <v>139.41777999999999</v>
      </c>
      <c r="BY116" s="129">
        <v>105.78248000000001</v>
      </c>
      <c r="BZ116" s="129">
        <v>64.753370000000004</v>
      </c>
      <c r="CA116" s="130">
        <v>38.424799999999998</v>
      </c>
      <c r="CB116" s="129">
        <v>18.772279999999999</v>
      </c>
      <c r="CC116" s="129">
        <v>128.86901</v>
      </c>
      <c r="CD116" s="130">
        <v>282.14521999999999</v>
      </c>
      <c r="CE116" s="134">
        <v>354.11408</v>
      </c>
      <c r="CF116" s="135">
        <v>322.48347999999999</v>
      </c>
      <c r="CG116" s="136">
        <v>329.68896000000001</v>
      </c>
      <c r="CH116" s="133">
        <v>289.02677999999997</v>
      </c>
      <c r="CI116" s="126">
        <f t="shared" ref="CI116:CI145" si="37">SUM(CF116:CH116)</f>
        <v>941.19921999999997</v>
      </c>
      <c r="CJ116" s="47" t="s">
        <v>91</v>
      </c>
      <c r="CK116" s="129">
        <v>64.753370000000004</v>
      </c>
      <c r="CL116" s="130">
        <v>38.424799999999998</v>
      </c>
      <c r="CM116" s="129">
        <v>18.772279999999999</v>
      </c>
      <c r="CN116" s="129">
        <v>128.86901</v>
      </c>
      <c r="CO116" s="130">
        <v>282.14521999999999</v>
      </c>
      <c r="CP116" s="134">
        <v>354.11408</v>
      </c>
      <c r="CQ116" s="140">
        <v>322.48347999999999</v>
      </c>
      <c r="CR116" s="140">
        <v>329.68896000000001</v>
      </c>
      <c r="CS116" s="141">
        <v>289.02677999999997</v>
      </c>
      <c r="CT116" s="136">
        <v>226.45792</v>
      </c>
      <c r="CU116" s="133">
        <v>170.83716000000001</v>
      </c>
      <c r="CV116" s="133">
        <v>120.3109</v>
      </c>
      <c r="CW116" s="126">
        <f t="shared" ref="CW116:CW145" si="38">SUM(CT116:CV116)</f>
        <v>517.60598000000005</v>
      </c>
      <c r="CX116" s="47" t="s">
        <v>91</v>
      </c>
      <c r="CY116" s="129">
        <v>128.86901</v>
      </c>
      <c r="CZ116" s="130">
        <v>282.14521999999999</v>
      </c>
      <c r="DA116" s="129">
        <v>354.11408</v>
      </c>
      <c r="DB116" s="129">
        <v>322.48347999999999</v>
      </c>
      <c r="DC116" s="130">
        <v>329.68896000000001</v>
      </c>
      <c r="DD116" s="134">
        <v>289.02677999999997</v>
      </c>
      <c r="DE116" s="140">
        <v>226.45792</v>
      </c>
      <c r="DF116" s="140">
        <v>170.83716000000001</v>
      </c>
      <c r="DG116" s="141">
        <v>120.3109</v>
      </c>
      <c r="DH116" s="136">
        <v>77.19</v>
      </c>
      <c r="DI116" s="133">
        <v>60.04</v>
      </c>
      <c r="DJ116" s="133">
        <v>55.77</v>
      </c>
      <c r="DK116" s="126">
        <f t="shared" ref="DK116:DK145" si="39">SUM(DH116:DJ116)</f>
        <v>193</v>
      </c>
    </row>
    <row r="117" spans="2:118">
      <c r="B117">
        <v>3</v>
      </c>
      <c r="C117" s="47" t="s">
        <v>90</v>
      </c>
      <c r="D117" s="73">
        <v>241.23599999999999</v>
      </c>
      <c r="E117" s="73">
        <v>238.37799999999999</v>
      </c>
      <c r="F117" s="17">
        <v>236.75200000000001</v>
      </c>
      <c r="G117" s="17">
        <v>234.53700000000001</v>
      </c>
      <c r="H117" s="17">
        <v>232.215</v>
      </c>
      <c r="I117" s="17">
        <v>229.53700000000001</v>
      </c>
      <c r="J117" s="17">
        <v>226.816</v>
      </c>
      <c r="K117" s="17">
        <v>225.292</v>
      </c>
      <c r="L117" s="17">
        <v>225.351</v>
      </c>
      <c r="M117" s="2">
        <v>225.21699520000001</v>
      </c>
      <c r="N117" s="2">
        <v>231.69900512695301</v>
      </c>
      <c r="O117" s="2">
        <v>235.41600036621</v>
      </c>
      <c r="P117" s="45">
        <f t="shared" si="32"/>
        <v>692.33200069316308</v>
      </c>
      <c r="Q117">
        <v>3</v>
      </c>
      <c r="R117" s="47" t="s">
        <v>90</v>
      </c>
      <c r="S117" s="17">
        <v>234.53700000000001</v>
      </c>
      <c r="T117" s="17">
        <v>232.215</v>
      </c>
      <c r="U117" s="17">
        <v>229.53700000000001</v>
      </c>
      <c r="V117" s="17">
        <v>226.816</v>
      </c>
      <c r="W117" s="17">
        <v>225.292</v>
      </c>
      <c r="X117" s="17">
        <v>225.351</v>
      </c>
      <c r="Y117" s="2">
        <v>225.21699520000001</v>
      </c>
      <c r="Z117" s="2">
        <v>231.69900512695301</v>
      </c>
      <c r="AA117" s="2">
        <v>235.41600036621</v>
      </c>
      <c r="AB117" s="115">
        <v>236.166</v>
      </c>
      <c r="AC117" s="115">
        <v>234.40799999999999</v>
      </c>
      <c r="AD117" s="115">
        <v>232.47300000000001</v>
      </c>
      <c r="AE117" s="45">
        <f t="shared" si="33"/>
        <v>703.04700000000003</v>
      </c>
      <c r="AF117" s="47" t="s">
        <v>90</v>
      </c>
      <c r="AG117" s="17">
        <v>226.816</v>
      </c>
      <c r="AH117" s="17">
        <v>225.292</v>
      </c>
      <c r="AI117" s="17">
        <v>225.351</v>
      </c>
      <c r="AJ117" s="2">
        <v>225.21699520000001</v>
      </c>
      <c r="AK117" s="2">
        <v>231.69900512695301</v>
      </c>
      <c r="AL117" s="2">
        <v>235.41600036621</v>
      </c>
      <c r="AM117" s="1">
        <v>236.166</v>
      </c>
      <c r="AN117" s="1">
        <v>234.40799999999999</v>
      </c>
      <c r="AO117" s="1">
        <v>232.47300000000001</v>
      </c>
      <c r="AP117" s="127">
        <v>230.80799999999999</v>
      </c>
      <c r="AQ117" s="127">
        <v>229.15700000000001</v>
      </c>
      <c r="AR117" s="127">
        <v>226.876</v>
      </c>
      <c r="AS117" s="126">
        <f t="shared" si="34"/>
        <v>686.84100000000001</v>
      </c>
      <c r="AT117" s="47" t="s">
        <v>90</v>
      </c>
      <c r="AU117" s="2">
        <v>225.21699520000001</v>
      </c>
      <c r="AV117" s="2">
        <v>231.69900512695301</v>
      </c>
      <c r="AW117" s="2">
        <v>235.41600036621</v>
      </c>
      <c r="AX117" s="1">
        <v>236.166</v>
      </c>
      <c r="AY117" s="1">
        <v>234.40799999999999</v>
      </c>
      <c r="AZ117" s="1">
        <v>232.47300000000001</v>
      </c>
      <c r="BA117" s="129">
        <v>230.80799999999999</v>
      </c>
      <c r="BB117" s="129">
        <v>229.15700000000001</v>
      </c>
      <c r="BC117" s="130">
        <v>226.876</v>
      </c>
      <c r="BD117" s="127">
        <v>224.27799999999999</v>
      </c>
      <c r="BE117" s="127">
        <v>221.43100000000001</v>
      </c>
      <c r="BF117" s="127">
        <v>219.08</v>
      </c>
      <c r="BG117" s="126">
        <f t="shared" si="35"/>
        <v>664.78899999999999</v>
      </c>
      <c r="BH117" s="47" t="s">
        <v>90</v>
      </c>
      <c r="BI117" s="1">
        <v>236.166</v>
      </c>
      <c r="BJ117" s="1">
        <v>234.40799999999999</v>
      </c>
      <c r="BK117" s="1">
        <v>232.47300000000001</v>
      </c>
      <c r="BL117" s="129">
        <v>230.80799999999999</v>
      </c>
      <c r="BM117" s="129">
        <v>229.15700000000001</v>
      </c>
      <c r="BN117" s="130">
        <v>226.876</v>
      </c>
      <c r="BO117" s="129">
        <v>224.27799999999999</v>
      </c>
      <c r="BP117" s="129">
        <v>221.43100000000001</v>
      </c>
      <c r="BQ117" s="130">
        <v>219.08</v>
      </c>
      <c r="BR117" s="127">
        <v>221.483</v>
      </c>
      <c r="BS117" s="127">
        <v>228.78</v>
      </c>
      <c r="BT117" s="133">
        <v>252.25399999999999</v>
      </c>
      <c r="BU117" s="126">
        <f t="shared" si="36"/>
        <v>702.51700000000005</v>
      </c>
      <c r="BV117" s="47" t="s">
        <v>90</v>
      </c>
      <c r="BW117" s="1">
        <v>230.80799999999999</v>
      </c>
      <c r="BX117" s="1">
        <v>229.15700000000001</v>
      </c>
      <c r="BY117" s="129">
        <v>226.876</v>
      </c>
      <c r="BZ117" s="129">
        <v>224.27799999999999</v>
      </c>
      <c r="CA117" s="130">
        <v>221.43100000000001</v>
      </c>
      <c r="CB117" s="129">
        <v>219.08</v>
      </c>
      <c r="CC117" s="129">
        <v>221.483</v>
      </c>
      <c r="CD117" s="130">
        <v>228.78</v>
      </c>
      <c r="CE117" s="134">
        <v>252.25399999999999</v>
      </c>
      <c r="CF117" s="135">
        <v>253.50899999999999</v>
      </c>
      <c r="CG117" s="136">
        <v>251.62899999999999</v>
      </c>
      <c r="CH117" s="133">
        <v>249.61500000000001</v>
      </c>
      <c r="CI117" s="126">
        <f t="shared" si="37"/>
        <v>754.75299999999993</v>
      </c>
      <c r="CJ117" s="47" t="s">
        <v>90</v>
      </c>
      <c r="CK117" s="129">
        <v>224.27799999999999</v>
      </c>
      <c r="CL117" s="130">
        <v>221.43100000000001</v>
      </c>
      <c r="CM117" s="129">
        <v>219.08</v>
      </c>
      <c r="CN117" s="129">
        <v>221.483</v>
      </c>
      <c r="CO117" s="130">
        <v>228.78</v>
      </c>
      <c r="CP117" s="134">
        <v>252.25399999999999</v>
      </c>
      <c r="CQ117" s="140">
        <v>253.50899999999999</v>
      </c>
      <c r="CR117" s="140">
        <v>251.62899999999999</v>
      </c>
      <c r="CS117" s="141">
        <v>249.61500000000001</v>
      </c>
      <c r="CT117" s="136">
        <v>247.86600000000001</v>
      </c>
      <c r="CU117" s="133">
        <v>245.59200000000001</v>
      </c>
      <c r="CV117" s="133">
        <v>242.66499999999999</v>
      </c>
      <c r="CW117" s="126">
        <f t="shared" si="38"/>
        <v>736.12300000000005</v>
      </c>
      <c r="CX117" s="47" t="s">
        <v>90</v>
      </c>
      <c r="CY117" s="129">
        <v>221.483</v>
      </c>
      <c r="CZ117" s="130">
        <v>228.78</v>
      </c>
      <c r="DA117" s="129">
        <v>252.25399999999999</v>
      </c>
      <c r="DB117" s="129">
        <v>253.50899999999999</v>
      </c>
      <c r="DC117" s="130">
        <v>251.62899999999999</v>
      </c>
      <c r="DD117" s="134">
        <v>249.61500000000001</v>
      </c>
      <c r="DE117" s="140">
        <v>247.86600000000001</v>
      </c>
      <c r="DF117" s="140">
        <v>245.59200000000001</v>
      </c>
      <c r="DG117" s="141">
        <v>242.66499999999999</v>
      </c>
      <c r="DH117" s="136">
        <v>239.61</v>
      </c>
      <c r="DI117" s="133">
        <v>236.56</v>
      </c>
      <c r="DJ117" s="133">
        <v>233.77</v>
      </c>
      <c r="DK117" s="126">
        <f t="shared" si="39"/>
        <v>709.94</v>
      </c>
    </row>
    <row r="118" spans="2:118">
      <c r="B118">
        <v>4</v>
      </c>
      <c r="C118" s="47" t="s">
        <v>89</v>
      </c>
      <c r="D118" s="73">
        <v>382.34757000000002</v>
      </c>
      <c r="E118" s="73">
        <v>379.49709000000001</v>
      </c>
      <c r="F118" s="17">
        <v>378.46800000000002</v>
      </c>
      <c r="G118" s="17">
        <v>354.46341999999999</v>
      </c>
      <c r="H118" s="17">
        <v>327.54539</v>
      </c>
      <c r="I118" s="17">
        <v>302.5625</v>
      </c>
      <c r="J118" s="17">
        <v>262.54615000000001</v>
      </c>
      <c r="K118" s="17">
        <v>200.72095999999999</v>
      </c>
      <c r="L118" s="17">
        <v>97.586600000000004</v>
      </c>
      <c r="M118" s="2">
        <v>69.292999269999996</v>
      </c>
      <c r="N118" s="2">
        <v>105.13500213623</v>
      </c>
      <c r="O118" s="2">
        <v>378.03900146484301</v>
      </c>
      <c r="P118" s="45">
        <f t="shared" si="32"/>
        <v>552.46700287107296</v>
      </c>
      <c r="Q118">
        <v>4</v>
      </c>
      <c r="R118" s="47" t="s">
        <v>89</v>
      </c>
      <c r="S118" s="17">
        <v>354.46341999999999</v>
      </c>
      <c r="T118" s="17">
        <v>327.54539</v>
      </c>
      <c r="U118" s="17">
        <v>302.5625</v>
      </c>
      <c r="V118" s="17">
        <v>262.54615000000001</v>
      </c>
      <c r="W118" s="17">
        <v>200.72095999999999</v>
      </c>
      <c r="X118" s="17">
        <v>97.586600000000004</v>
      </c>
      <c r="Y118" s="2">
        <v>69.292999269999996</v>
      </c>
      <c r="Z118" s="2">
        <v>105.13500213623</v>
      </c>
      <c r="AA118" s="2">
        <v>378.03900146484301</v>
      </c>
      <c r="AB118" s="115">
        <v>386.93342000000001</v>
      </c>
      <c r="AC118" s="115">
        <v>380.11234000000002</v>
      </c>
      <c r="AD118" s="115">
        <v>374.88779</v>
      </c>
      <c r="AE118" s="45">
        <f t="shared" si="33"/>
        <v>1141.93355</v>
      </c>
      <c r="AF118" s="47" t="s">
        <v>89</v>
      </c>
      <c r="AG118" s="17">
        <v>262.54615000000001</v>
      </c>
      <c r="AH118" s="17">
        <v>200.72095999999999</v>
      </c>
      <c r="AI118" s="17">
        <v>97.586600000000004</v>
      </c>
      <c r="AJ118" s="2">
        <v>69.292999269999996</v>
      </c>
      <c r="AK118" s="2">
        <v>105.13500213623</v>
      </c>
      <c r="AL118" s="2">
        <v>378.03900146484301</v>
      </c>
      <c r="AM118" s="1">
        <v>386.93342000000001</v>
      </c>
      <c r="AN118" s="1">
        <v>380.11234000000002</v>
      </c>
      <c r="AO118" s="1">
        <v>374.88779</v>
      </c>
      <c r="AP118" s="127">
        <v>353.64319999999998</v>
      </c>
      <c r="AQ118" s="127">
        <v>323.72125999999997</v>
      </c>
      <c r="AR118" s="127">
        <v>0</v>
      </c>
      <c r="AS118" s="126">
        <f t="shared" si="34"/>
        <v>677.36446000000001</v>
      </c>
      <c r="AT118" s="47" t="s">
        <v>89</v>
      </c>
      <c r="AU118" s="2">
        <v>69.292999269999996</v>
      </c>
      <c r="AV118" s="2">
        <v>105.13500213623</v>
      </c>
      <c r="AW118" s="2">
        <v>378.03900146484301</v>
      </c>
      <c r="AX118" s="1">
        <v>386.93342000000001</v>
      </c>
      <c r="AY118" s="1">
        <v>380.11234000000002</v>
      </c>
      <c r="AZ118" s="1">
        <v>374.88779</v>
      </c>
      <c r="BA118" s="129">
        <v>353.64319999999998</v>
      </c>
      <c r="BB118" s="129">
        <v>323.72125999999997</v>
      </c>
      <c r="BC118" s="130">
        <v>0</v>
      </c>
      <c r="BD118" s="127">
        <v>284.79937999999999</v>
      </c>
      <c r="BE118" s="127">
        <v>257.61174999999997</v>
      </c>
      <c r="BF118" s="127">
        <v>281.70272999999997</v>
      </c>
      <c r="BG118" s="126">
        <f t="shared" si="35"/>
        <v>824.11385999999993</v>
      </c>
      <c r="BH118" s="47" t="s">
        <v>89</v>
      </c>
      <c r="BI118" s="1">
        <v>386.93342000000001</v>
      </c>
      <c r="BJ118" s="1">
        <v>380.11234000000002</v>
      </c>
      <c r="BK118" s="1">
        <v>374.88779</v>
      </c>
      <c r="BL118" s="129">
        <v>353.64319999999998</v>
      </c>
      <c r="BM118" s="129">
        <v>323.72125999999997</v>
      </c>
      <c r="BN118" s="130">
        <v>0</v>
      </c>
      <c r="BO118" s="129">
        <v>284.79937999999999</v>
      </c>
      <c r="BP118" s="129">
        <v>257.61174999999997</v>
      </c>
      <c r="BQ118" s="130">
        <v>281.70272999999997</v>
      </c>
      <c r="BR118" s="127">
        <v>301.32713000000001</v>
      </c>
      <c r="BS118" s="127">
        <v>281.21938</v>
      </c>
      <c r="BT118" s="133">
        <v>276.69319999999999</v>
      </c>
      <c r="BU118" s="126">
        <f t="shared" si="36"/>
        <v>859.23971000000006</v>
      </c>
      <c r="BV118" s="47" t="s">
        <v>89</v>
      </c>
      <c r="BW118" s="1">
        <v>353.64319999999998</v>
      </c>
      <c r="BX118" s="1">
        <v>323.72125999999997</v>
      </c>
      <c r="BY118" s="129">
        <v>0</v>
      </c>
      <c r="BZ118" s="129">
        <v>284.79937999999999</v>
      </c>
      <c r="CA118" s="130">
        <v>257.61174999999997</v>
      </c>
      <c r="CB118" s="129">
        <v>281.70272999999997</v>
      </c>
      <c r="CC118" s="129">
        <v>301.32713000000001</v>
      </c>
      <c r="CD118" s="130">
        <v>281.21938</v>
      </c>
      <c r="CE118" s="134">
        <v>276.69319999999999</v>
      </c>
      <c r="CF118" s="135">
        <v>295.50815</v>
      </c>
      <c r="CG118" s="136">
        <v>317.55106999999998</v>
      </c>
      <c r="CH118" s="133">
        <v>307.51731000000001</v>
      </c>
      <c r="CI118" s="126">
        <f t="shared" si="37"/>
        <v>920.57653000000005</v>
      </c>
      <c r="CJ118" s="47" t="s">
        <v>89</v>
      </c>
      <c r="CK118" s="129">
        <v>284.79937999999999</v>
      </c>
      <c r="CL118" s="130">
        <v>257.61174999999997</v>
      </c>
      <c r="CM118" s="129">
        <v>281.70272999999997</v>
      </c>
      <c r="CN118" s="129">
        <v>301.32713000000001</v>
      </c>
      <c r="CO118" s="130">
        <v>281.21938</v>
      </c>
      <c r="CP118" s="134">
        <v>276.69319999999999</v>
      </c>
      <c r="CQ118" s="140">
        <v>295.50815</v>
      </c>
      <c r="CR118" s="140">
        <v>317.55106999999998</v>
      </c>
      <c r="CS118" s="141">
        <v>307.51731000000001</v>
      </c>
      <c r="CT118" s="136">
        <v>291.19918000000001</v>
      </c>
      <c r="CU118" s="133">
        <v>267.87070999999997</v>
      </c>
      <c r="CV118" s="133">
        <v>246.37053</v>
      </c>
      <c r="CW118" s="126">
        <f t="shared" si="38"/>
        <v>805.44042000000002</v>
      </c>
      <c r="CX118" s="47" t="s">
        <v>89</v>
      </c>
      <c r="CY118" s="129">
        <v>301.32713000000001</v>
      </c>
      <c r="CZ118" s="130">
        <v>281.21938</v>
      </c>
      <c r="DA118" s="129">
        <v>276.69319999999999</v>
      </c>
      <c r="DB118" s="129">
        <v>295.50815</v>
      </c>
      <c r="DC118" s="130">
        <v>317.55106999999998</v>
      </c>
      <c r="DD118" s="134">
        <v>307.51731000000001</v>
      </c>
      <c r="DE118" s="140">
        <v>291.19918000000001</v>
      </c>
      <c r="DF118" s="140">
        <v>267.87070999999997</v>
      </c>
      <c r="DG118" s="141">
        <v>246.37053</v>
      </c>
      <c r="DH118" s="136">
        <v>231.33</v>
      </c>
      <c r="DI118" s="133">
        <v>195.9</v>
      </c>
      <c r="DJ118" s="133">
        <v>168.77</v>
      </c>
      <c r="DK118" s="126">
        <f t="shared" si="39"/>
        <v>596</v>
      </c>
    </row>
    <row r="119" spans="2:118">
      <c r="B119">
        <v>5</v>
      </c>
      <c r="C119" s="47" t="s">
        <v>92</v>
      </c>
      <c r="D119" s="73">
        <v>120.285</v>
      </c>
      <c r="E119" s="73">
        <v>120.136</v>
      </c>
      <c r="F119" s="17">
        <v>117.3</v>
      </c>
      <c r="G119" s="17">
        <v>107.5</v>
      </c>
      <c r="H119" s="17">
        <v>93.7</v>
      </c>
      <c r="I119" s="17">
        <v>79.161000000000001</v>
      </c>
      <c r="J119" s="17">
        <v>65.945999999999998</v>
      </c>
      <c r="K119" s="17">
        <v>47.863</v>
      </c>
      <c r="L119" s="17">
        <v>36.299999999999997</v>
      </c>
      <c r="M119" s="2">
        <v>42.7</v>
      </c>
      <c r="N119" s="2">
        <v>61.78</v>
      </c>
      <c r="O119" s="2">
        <v>79.95</v>
      </c>
      <c r="P119" s="45">
        <f t="shared" si="32"/>
        <v>184.43</v>
      </c>
      <c r="Q119">
        <v>5</v>
      </c>
      <c r="R119" s="47" t="s">
        <v>92</v>
      </c>
      <c r="S119" s="17">
        <v>107.5</v>
      </c>
      <c r="T119" s="17">
        <v>93.7</v>
      </c>
      <c r="U119" s="17">
        <v>79.161000000000001</v>
      </c>
      <c r="V119" s="17">
        <v>65.945999999999998</v>
      </c>
      <c r="W119" s="17">
        <v>47.863</v>
      </c>
      <c r="X119" s="17">
        <v>36.299999999999997</v>
      </c>
      <c r="Y119" s="2">
        <v>42.7</v>
      </c>
      <c r="Z119" s="2">
        <v>61.78</v>
      </c>
      <c r="AA119" s="2">
        <v>79.95</v>
      </c>
      <c r="AB119" s="115">
        <v>87.9</v>
      </c>
      <c r="AC119" s="115">
        <v>90.5</v>
      </c>
      <c r="AD119" s="115">
        <v>90.995000000000005</v>
      </c>
      <c r="AE119" s="45">
        <f t="shared" si="33"/>
        <v>269.39499999999998</v>
      </c>
      <c r="AF119" s="47" t="s">
        <v>92</v>
      </c>
      <c r="AG119" s="17">
        <v>65.945999999999998</v>
      </c>
      <c r="AH119" s="17">
        <v>47.863</v>
      </c>
      <c r="AI119" s="17">
        <v>36.299999999999997</v>
      </c>
      <c r="AJ119" s="2">
        <v>42.7</v>
      </c>
      <c r="AK119" s="2">
        <v>61.78</v>
      </c>
      <c r="AL119" s="2">
        <v>79.95</v>
      </c>
      <c r="AM119" s="1">
        <v>87.9</v>
      </c>
      <c r="AN119" s="1">
        <v>90.5</v>
      </c>
      <c r="AO119" s="1">
        <v>90.995000000000005</v>
      </c>
      <c r="AP119" s="127">
        <v>87.35</v>
      </c>
      <c r="AQ119" s="127">
        <v>81.501000000000005</v>
      </c>
      <c r="AR119" s="127">
        <v>76.707999999999998</v>
      </c>
      <c r="AS119" s="126">
        <f t="shared" si="34"/>
        <v>245.559</v>
      </c>
      <c r="AT119" s="47" t="s">
        <v>92</v>
      </c>
      <c r="AU119" s="2">
        <v>42.7</v>
      </c>
      <c r="AV119" s="2">
        <v>61.78</v>
      </c>
      <c r="AW119" s="2">
        <v>79.95</v>
      </c>
      <c r="AX119" s="1">
        <v>87.9</v>
      </c>
      <c r="AY119" s="1">
        <v>90.5</v>
      </c>
      <c r="AZ119" s="1">
        <v>90.995000000000005</v>
      </c>
      <c r="BA119" s="129">
        <v>87.35</v>
      </c>
      <c r="BB119" s="129">
        <v>81.501000000000005</v>
      </c>
      <c r="BC119" s="130">
        <v>76.707999999999998</v>
      </c>
      <c r="BD119" s="127">
        <v>73.3</v>
      </c>
      <c r="BE119" s="127">
        <v>72.114999999999995</v>
      </c>
      <c r="BF119" s="127">
        <v>87.114000000000004</v>
      </c>
      <c r="BG119" s="126">
        <f t="shared" si="35"/>
        <v>232.529</v>
      </c>
      <c r="BH119" s="47" t="s">
        <v>92</v>
      </c>
      <c r="BI119" s="1">
        <v>87.9</v>
      </c>
      <c r="BJ119" s="1">
        <v>90.5</v>
      </c>
      <c r="BK119" s="1">
        <v>90.995000000000005</v>
      </c>
      <c r="BL119" s="129">
        <v>87.35</v>
      </c>
      <c r="BM119" s="129">
        <v>81.501000000000005</v>
      </c>
      <c r="BN119" s="130">
        <v>76.707999999999998</v>
      </c>
      <c r="BO119" s="129">
        <v>73.3</v>
      </c>
      <c r="BP119" s="129">
        <v>72.114999999999995</v>
      </c>
      <c r="BQ119" s="130">
        <v>87.114000000000004</v>
      </c>
      <c r="BR119" s="127">
        <v>110.602</v>
      </c>
      <c r="BS119" s="127">
        <v>120.633</v>
      </c>
      <c r="BT119" s="133">
        <v>121.032</v>
      </c>
      <c r="BU119" s="126">
        <f t="shared" si="36"/>
        <v>352.267</v>
      </c>
      <c r="BV119" s="47" t="s">
        <v>92</v>
      </c>
      <c r="BW119" s="1">
        <v>87.35</v>
      </c>
      <c r="BX119" s="1">
        <v>81.501000000000005</v>
      </c>
      <c r="BY119" s="129">
        <v>76.707999999999998</v>
      </c>
      <c r="BZ119" s="129">
        <v>73.3</v>
      </c>
      <c r="CA119" s="130">
        <v>72.114999999999995</v>
      </c>
      <c r="CB119" s="129">
        <v>87.114000000000004</v>
      </c>
      <c r="CC119" s="129">
        <v>110.602</v>
      </c>
      <c r="CD119" s="130">
        <v>120.633</v>
      </c>
      <c r="CE119" s="134">
        <v>121.032</v>
      </c>
      <c r="CF119" s="135">
        <v>121.032</v>
      </c>
      <c r="CG119" s="136">
        <v>120.684</v>
      </c>
      <c r="CH119" s="133">
        <v>119.589</v>
      </c>
      <c r="CI119" s="126">
        <f t="shared" si="37"/>
        <v>361.30500000000001</v>
      </c>
      <c r="CJ119" s="47" t="s">
        <v>92</v>
      </c>
      <c r="CK119" s="129">
        <v>73.3</v>
      </c>
      <c r="CL119" s="130">
        <v>72.114999999999995</v>
      </c>
      <c r="CM119" s="129">
        <v>87.114000000000004</v>
      </c>
      <c r="CN119" s="129">
        <v>110.602</v>
      </c>
      <c r="CO119" s="130">
        <v>120.633</v>
      </c>
      <c r="CP119" s="134">
        <v>121.032</v>
      </c>
      <c r="CQ119" s="140">
        <v>121.032</v>
      </c>
      <c r="CR119" s="140">
        <v>120.684</v>
      </c>
      <c r="CS119" s="141">
        <v>119.589</v>
      </c>
      <c r="CT119" s="136">
        <v>107.762</v>
      </c>
      <c r="CU119" s="133">
        <v>96.674999999999997</v>
      </c>
      <c r="CV119" s="133">
        <v>84.010999999999996</v>
      </c>
      <c r="CW119" s="126">
        <f t="shared" si="38"/>
        <v>288.44799999999998</v>
      </c>
      <c r="CX119" s="47" t="s">
        <v>92</v>
      </c>
      <c r="CY119" s="129">
        <v>110.602</v>
      </c>
      <c r="CZ119" s="130">
        <v>120.633</v>
      </c>
      <c r="DA119" s="129">
        <v>121.032</v>
      </c>
      <c r="DB119" s="129">
        <v>121.032</v>
      </c>
      <c r="DC119" s="130">
        <v>120.684</v>
      </c>
      <c r="DD119" s="134">
        <v>119.589</v>
      </c>
      <c r="DE119" s="140">
        <v>107.762</v>
      </c>
      <c r="DF119" s="140">
        <v>96.674999999999997</v>
      </c>
      <c r="DG119" s="141">
        <v>84.010999999999996</v>
      </c>
      <c r="DH119" s="136">
        <v>71.11</v>
      </c>
      <c r="DI119" s="133">
        <v>64.73</v>
      </c>
      <c r="DJ119" s="133">
        <v>79.58</v>
      </c>
      <c r="DK119" s="126">
        <f t="shared" si="39"/>
        <v>215.42000000000002</v>
      </c>
    </row>
    <row r="120" spans="2:118">
      <c r="B120">
        <v>6</v>
      </c>
      <c r="C120" s="47" t="s">
        <v>93</v>
      </c>
      <c r="D120" s="73">
        <v>111.3</v>
      </c>
      <c r="E120" s="73">
        <v>110.12</v>
      </c>
      <c r="F120" s="17">
        <v>94.02</v>
      </c>
      <c r="G120" s="17">
        <v>91.4</v>
      </c>
      <c r="H120" s="17">
        <v>74.150000000000006</v>
      </c>
      <c r="I120" s="17">
        <v>50.18</v>
      </c>
      <c r="J120" s="17">
        <v>33.880000000000003</v>
      </c>
      <c r="K120" s="17">
        <v>19.2</v>
      </c>
      <c r="L120" s="17">
        <v>22.98</v>
      </c>
      <c r="M120" s="2">
        <v>30.329999919999999</v>
      </c>
      <c r="N120" s="2">
        <v>39.380001068115199</v>
      </c>
      <c r="O120" s="2">
        <v>48.509998321533203</v>
      </c>
      <c r="P120" s="45">
        <f t="shared" si="32"/>
        <v>118.2199993096484</v>
      </c>
      <c r="Q120">
        <v>6</v>
      </c>
      <c r="R120" s="47" t="s">
        <v>93</v>
      </c>
      <c r="S120" s="17">
        <v>91.4</v>
      </c>
      <c r="T120" s="17">
        <v>74.150000000000006</v>
      </c>
      <c r="U120" s="17">
        <v>50.18</v>
      </c>
      <c r="V120" s="17">
        <v>33.880000000000003</v>
      </c>
      <c r="W120" s="17">
        <v>19.2</v>
      </c>
      <c r="X120" s="17">
        <v>22.98</v>
      </c>
      <c r="Y120" s="2">
        <v>30.329999919999999</v>
      </c>
      <c r="Z120" s="2">
        <v>39.380001068115199</v>
      </c>
      <c r="AA120" s="2">
        <v>48.509998321533203</v>
      </c>
      <c r="AB120" s="115">
        <v>54.65</v>
      </c>
      <c r="AC120" s="115">
        <v>57.45</v>
      </c>
      <c r="AD120" s="115">
        <v>56.61</v>
      </c>
      <c r="AE120" s="45">
        <f t="shared" si="33"/>
        <v>168.70999999999998</v>
      </c>
      <c r="AF120" s="47" t="s">
        <v>93</v>
      </c>
      <c r="AG120" s="17">
        <v>33.880000000000003</v>
      </c>
      <c r="AH120" s="17">
        <v>19.2</v>
      </c>
      <c r="AI120" s="17">
        <v>22.98</v>
      </c>
      <c r="AJ120" s="2">
        <v>30.329999919999999</v>
      </c>
      <c r="AK120" s="2">
        <v>39.380001068115199</v>
      </c>
      <c r="AL120" s="2">
        <v>48.509998321533203</v>
      </c>
      <c r="AM120" s="1">
        <v>54.65</v>
      </c>
      <c r="AN120" s="1">
        <v>57.45</v>
      </c>
      <c r="AO120" s="1">
        <v>56.61</v>
      </c>
      <c r="AP120" s="127">
        <v>46.57</v>
      </c>
      <c r="AQ120" s="127">
        <v>36.35</v>
      </c>
      <c r="AR120" s="127">
        <v>28.96</v>
      </c>
      <c r="AS120" s="126">
        <f t="shared" si="34"/>
        <v>111.88</v>
      </c>
      <c r="AT120" s="47" t="s">
        <v>93</v>
      </c>
      <c r="AU120" s="2">
        <v>30.329999919999999</v>
      </c>
      <c r="AV120" s="2">
        <v>39.380001068115199</v>
      </c>
      <c r="AW120" s="2">
        <v>48.509998321533203</v>
      </c>
      <c r="AX120" s="1">
        <v>54.65</v>
      </c>
      <c r="AY120" s="1">
        <v>57.45</v>
      </c>
      <c r="AZ120" s="1">
        <v>56.61</v>
      </c>
      <c r="BA120" s="129">
        <v>46.57</v>
      </c>
      <c r="BB120" s="129">
        <v>36.35</v>
      </c>
      <c r="BC120" s="130">
        <v>28.96</v>
      </c>
      <c r="BD120" s="127">
        <v>29.23</v>
      </c>
      <c r="BE120" s="127">
        <v>34.979999999999997</v>
      </c>
      <c r="BF120" s="127">
        <v>44.63</v>
      </c>
      <c r="BG120" s="126">
        <f t="shared" si="35"/>
        <v>108.84</v>
      </c>
      <c r="BH120" s="47" t="s">
        <v>93</v>
      </c>
      <c r="BI120" s="1">
        <v>54.65</v>
      </c>
      <c r="BJ120" s="1">
        <v>57.45</v>
      </c>
      <c r="BK120" s="1">
        <v>56.61</v>
      </c>
      <c r="BL120" s="129">
        <v>46.57</v>
      </c>
      <c r="BM120" s="129">
        <v>36.35</v>
      </c>
      <c r="BN120" s="130">
        <v>28.96</v>
      </c>
      <c r="BO120" s="129">
        <v>29.23</v>
      </c>
      <c r="BP120" s="129">
        <v>34.979999999999997</v>
      </c>
      <c r="BQ120" s="130">
        <v>44.63</v>
      </c>
      <c r="BR120" s="127">
        <v>58.01</v>
      </c>
      <c r="BS120" s="127">
        <v>71.010000000000005</v>
      </c>
      <c r="BT120" s="133">
        <v>83.03</v>
      </c>
      <c r="BU120" s="126">
        <f t="shared" si="36"/>
        <v>212.05</v>
      </c>
      <c r="BV120" s="47" t="s">
        <v>93</v>
      </c>
      <c r="BW120" s="1">
        <v>46.57</v>
      </c>
      <c r="BX120" s="1">
        <v>36.35</v>
      </c>
      <c r="BY120" s="129">
        <v>28.96</v>
      </c>
      <c r="BZ120" s="129">
        <v>29.23</v>
      </c>
      <c r="CA120" s="130">
        <v>34.979999999999997</v>
      </c>
      <c r="CB120" s="129">
        <v>44.63</v>
      </c>
      <c r="CC120" s="129">
        <v>58.01</v>
      </c>
      <c r="CD120" s="130">
        <v>71.010000000000005</v>
      </c>
      <c r="CE120" s="134">
        <v>83.03</v>
      </c>
      <c r="CF120" s="135">
        <v>91.98</v>
      </c>
      <c r="CG120" s="136">
        <v>94.6</v>
      </c>
      <c r="CH120" s="133">
        <v>94.31</v>
      </c>
      <c r="CI120" s="126">
        <f t="shared" si="37"/>
        <v>280.89</v>
      </c>
      <c r="CJ120" s="47" t="s">
        <v>93</v>
      </c>
      <c r="CK120" s="129">
        <v>29.23</v>
      </c>
      <c r="CL120" s="130">
        <v>34.979999999999997</v>
      </c>
      <c r="CM120" s="129">
        <v>44.63</v>
      </c>
      <c r="CN120" s="129">
        <v>58.01</v>
      </c>
      <c r="CO120" s="130">
        <v>71.010000000000005</v>
      </c>
      <c r="CP120" s="134">
        <v>83.03</v>
      </c>
      <c r="CQ120" s="140">
        <v>91.98</v>
      </c>
      <c r="CR120" s="140">
        <v>94.6</v>
      </c>
      <c r="CS120" s="141">
        <v>94.31</v>
      </c>
      <c r="CT120" s="136">
        <v>91.69</v>
      </c>
      <c r="CU120" s="133">
        <v>76.150000000000006</v>
      </c>
      <c r="CV120" s="133">
        <v>52.97</v>
      </c>
      <c r="CW120" s="126">
        <f t="shared" si="38"/>
        <v>220.81</v>
      </c>
      <c r="CX120" s="47" t="s">
        <v>93</v>
      </c>
      <c r="CY120" s="129">
        <v>58.01</v>
      </c>
      <c r="CZ120" s="130">
        <v>71.010000000000005</v>
      </c>
      <c r="DA120" s="129">
        <v>83.03</v>
      </c>
      <c r="DB120" s="129">
        <v>91.98</v>
      </c>
      <c r="DC120" s="130">
        <v>94.6</v>
      </c>
      <c r="DD120" s="134">
        <v>94.31</v>
      </c>
      <c r="DE120" s="140">
        <v>91.69</v>
      </c>
      <c r="DF120" s="140">
        <v>76.150000000000006</v>
      </c>
      <c r="DG120" s="141">
        <v>52.97</v>
      </c>
      <c r="DH120" s="136">
        <v>42.41</v>
      </c>
      <c r="DI120" s="133">
        <v>51.02</v>
      </c>
      <c r="DJ120" s="133">
        <v>60.54</v>
      </c>
      <c r="DK120" s="126">
        <f t="shared" si="39"/>
        <v>153.97</v>
      </c>
    </row>
    <row r="121" spans="2:118">
      <c r="B121">
        <v>7</v>
      </c>
      <c r="C121" s="47" t="s">
        <v>94</v>
      </c>
      <c r="D121" s="73">
        <v>67.331999999999994</v>
      </c>
      <c r="E121" s="73">
        <v>67.331999999999994</v>
      </c>
      <c r="F121" s="17">
        <v>65.271000000000001</v>
      </c>
      <c r="G121" s="17">
        <v>58.627000000000002</v>
      </c>
      <c r="H121" s="17">
        <v>39.697000000000003</v>
      </c>
      <c r="I121" s="17">
        <v>20.411000000000001</v>
      </c>
      <c r="J121" s="17">
        <v>9.8940000000000001</v>
      </c>
      <c r="K121" s="17">
        <v>6.21</v>
      </c>
      <c r="L121" s="17">
        <v>9.3940000000000001</v>
      </c>
      <c r="M121" s="2">
        <v>22.992000000000001</v>
      </c>
      <c r="N121" s="2">
        <v>46.31</v>
      </c>
      <c r="O121" s="2">
        <v>61.253</v>
      </c>
      <c r="P121" s="45">
        <f t="shared" si="32"/>
        <v>130.55500000000001</v>
      </c>
      <c r="Q121">
        <v>7</v>
      </c>
      <c r="R121" s="47" t="s">
        <v>94</v>
      </c>
      <c r="S121" s="17">
        <v>58.627000000000002</v>
      </c>
      <c r="T121" s="17">
        <v>39.697000000000003</v>
      </c>
      <c r="U121" s="17">
        <v>20.411000000000001</v>
      </c>
      <c r="V121" s="17">
        <v>9.8940000000000001</v>
      </c>
      <c r="W121" s="17">
        <v>6.21</v>
      </c>
      <c r="X121" s="17">
        <v>9.3940000000000001</v>
      </c>
      <c r="Y121" s="2">
        <v>22.992000000000001</v>
      </c>
      <c r="Z121" s="2">
        <v>46.31</v>
      </c>
      <c r="AA121" s="2">
        <v>61.253</v>
      </c>
      <c r="AB121" s="115">
        <v>66.716999999999999</v>
      </c>
      <c r="AC121" s="115">
        <v>66.716999999999999</v>
      </c>
      <c r="AD121" s="115">
        <v>65.668000000000006</v>
      </c>
      <c r="AE121" s="45">
        <f t="shared" si="33"/>
        <v>199.102</v>
      </c>
      <c r="AF121" s="47" t="s">
        <v>94</v>
      </c>
      <c r="AG121" s="17">
        <v>9.8940000000000001</v>
      </c>
      <c r="AH121" s="17">
        <v>6.21</v>
      </c>
      <c r="AI121" s="17">
        <v>9.3940000000000001</v>
      </c>
      <c r="AJ121" s="2">
        <v>22.992000000000001</v>
      </c>
      <c r="AK121" s="2">
        <v>46.31</v>
      </c>
      <c r="AL121" s="2">
        <v>61.253</v>
      </c>
      <c r="AM121" s="1">
        <v>66.716999999999999</v>
      </c>
      <c r="AN121" s="1">
        <v>66.716999999999999</v>
      </c>
      <c r="AO121" s="1">
        <v>65.668000000000006</v>
      </c>
      <c r="AP121" s="127">
        <v>47.856999999999999</v>
      </c>
      <c r="AQ121" s="127">
        <v>31.245000000000001</v>
      </c>
      <c r="AR121" s="127">
        <v>20.123000000000001</v>
      </c>
      <c r="AS121" s="126">
        <f t="shared" si="34"/>
        <v>99.225000000000009</v>
      </c>
      <c r="AT121" s="47" t="s">
        <v>94</v>
      </c>
      <c r="AU121" s="2">
        <v>22.992000000000001</v>
      </c>
      <c r="AV121" s="2">
        <v>46.31</v>
      </c>
      <c r="AW121" s="2">
        <v>61.253</v>
      </c>
      <c r="AX121" s="1">
        <v>66.716999999999999</v>
      </c>
      <c r="AY121" s="1">
        <v>66.716999999999999</v>
      </c>
      <c r="AZ121" s="1">
        <v>65.668000000000006</v>
      </c>
      <c r="BA121" s="129">
        <v>47.856999999999999</v>
      </c>
      <c r="BB121" s="129">
        <v>31.245000000000001</v>
      </c>
      <c r="BC121" s="130">
        <v>20.123000000000001</v>
      </c>
      <c r="BD121" s="127">
        <v>16.991</v>
      </c>
      <c r="BE121" s="127">
        <v>12.297000000000001</v>
      </c>
      <c r="BF121" s="127">
        <v>14.327</v>
      </c>
      <c r="BG121" s="126">
        <f t="shared" si="35"/>
        <v>43.615000000000002</v>
      </c>
      <c r="BH121" s="47" t="s">
        <v>94</v>
      </c>
      <c r="BI121" s="1">
        <v>66.716999999999999</v>
      </c>
      <c r="BJ121" s="1">
        <v>66.716999999999999</v>
      </c>
      <c r="BK121" s="1">
        <v>65.668000000000006</v>
      </c>
      <c r="BL121" s="129">
        <v>47.856999999999999</v>
      </c>
      <c r="BM121" s="129">
        <v>31.245000000000001</v>
      </c>
      <c r="BN121" s="130">
        <v>20.123000000000001</v>
      </c>
      <c r="BO121" s="129">
        <v>16.991</v>
      </c>
      <c r="BP121" s="129">
        <v>12.297000000000001</v>
      </c>
      <c r="BQ121" s="130">
        <v>14.327</v>
      </c>
      <c r="BR121" s="127">
        <v>34.694000000000003</v>
      </c>
      <c r="BS121" s="127">
        <v>26.876000000000001</v>
      </c>
      <c r="BT121" s="133">
        <v>62.755000000000003</v>
      </c>
      <c r="BU121" s="126">
        <f t="shared" si="36"/>
        <v>124.32500000000002</v>
      </c>
      <c r="BV121" s="47" t="s">
        <v>94</v>
      </c>
      <c r="BW121" s="1">
        <v>47.856999999999999</v>
      </c>
      <c r="BX121" s="1">
        <v>31.245000000000001</v>
      </c>
      <c r="BY121" s="129">
        <v>20.123000000000001</v>
      </c>
      <c r="BZ121" s="129">
        <v>16.991</v>
      </c>
      <c r="CA121" s="130">
        <v>12.297000000000001</v>
      </c>
      <c r="CB121" s="129">
        <v>14.327</v>
      </c>
      <c r="CC121" s="129">
        <v>34.694000000000003</v>
      </c>
      <c r="CD121" s="130">
        <v>26.876000000000001</v>
      </c>
      <c r="CE121" s="134">
        <v>62.755000000000003</v>
      </c>
      <c r="CF121" s="135">
        <v>65.415999999999997</v>
      </c>
      <c r="CG121" s="136">
        <v>67.331999999999994</v>
      </c>
      <c r="CH121" s="133">
        <v>66.897999999999996</v>
      </c>
      <c r="CI121" s="126">
        <f t="shared" si="37"/>
        <v>199.64599999999999</v>
      </c>
      <c r="CJ121" s="47" t="s">
        <v>94</v>
      </c>
      <c r="CK121" s="129">
        <v>16.991</v>
      </c>
      <c r="CL121" s="130">
        <v>12.297000000000001</v>
      </c>
      <c r="CM121" s="129">
        <v>14.327</v>
      </c>
      <c r="CN121" s="129">
        <v>34.694000000000003</v>
      </c>
      <c r="CO121" s="130">
        <v>26.876000000000001</v>
      </c>
      <c r="CP121" s="134">
        <v>62.755000000000003</v>
      </c>
      <c r="CQ121" s="140">
        <v>65.415999999999997</v>
      </c>
      <c r="CR121" s="140">
        <v>67.331999999999994</v>
      </c>
      <c r="CS121" s="141">
        <v>66.897999999999996</v>
      </c>
      <c r="CT121" s="136">
        <v>59.369</v>
      </c>
      <c r="CU121" s="133">
        <v>45.951000000000001</v>
      </c>
      <c r="CV121" s="133">
        <v>32.238</v>
      </c>
      <c r="CW121" s="126">
        <f t="shared" si="38"/>
        <v>137.55799999999999</v>
      </c>
      <c r="CX121" s="47" t="s">
        <v>94</v>
      </c>
      <c r="CY121" s="129">
        <v>34.694000000000003</v>
      </c>
      <c r="CZ121" s="130">
        <v>26.876000000000001</v>
      </c>
      <c r="DA121" s="129">
        <v>62.755000000000003</v>
      </c>
      <c r="DB121" s="129">
        <v>65.415999999999997</v>
      </c>
      <c r="DC121" s="130">
        <v>67.331999999999994</v>
      </c>
      <c r="DD121" s="134">
        <v>66.897999999999996</v>
      </c>
      <c r="DE121" s="140">
        <v>59.369</v>
      </c>
      <c r="DF121" s="140">
        <v>45.951000000000001</v>
      </c>
      <c r="DG121" s="141">
        <v>32.238</v>
      </c>
      <c r="DH121" s="136">
        <v>16.29</v>
      </c>
      <c r="DI121" s="133">
        <v>13.64</v>
      </c>
      <c r="DJ121" s="133">
        <v>13.18</v>
      </c>
      <c r="DK121" s="126">
        <f t="shared" si="39"/>
        <v>43.11</v>
      </c>
    </row>
    <row r="122" spans="2:118">
      <c r="B122">
        <v>8</v>
      </c>
      <c r="C122" s="47" t="s">
        <v>68</v>
      </c>
      <c r="D122" s="73">
        <v>47.521000000000001</v>
      </c>
      <c r="E122" s="73">
        <v>46.103999999999999</v>
      </c>
      <c r="F122" s="17">
        <v>39.299999999999997</v>
      </c>
      <c r="G122" s="17">
        <v>30.5</v>
      </c>
      <c r="H122" s="17">
        <v>20.5</v>
      </c>
      <c r="I122" s="17">
        <v>13.416</v>
      </c>
      <c r="J122" s="17">
        <v>9.6850000000000005</v>
      </c>
      <c r="K122" s="17">
        <v>7.5629999999999997</v>
      </c>
      <c r="L122" s="17">
        <v>9.1999999999999993</v>
      </c>
      <c r="M122" s="2">
        <v>15.125</v>
      </c>
      <c r="N122" s="2">
        <v>21.799999237060501</v>
      </c>
      <c r="O122" s="2">
        <v>40.3489990234375</v>
      </c>
      <c r="P122" s="45">
        <f t="shared" si="32"/>
        <v>77.273998260498004</v>
      </c>
      <c r="Q122">
        <v>8</v>
      </c>
      <c r="R122" s="47" t="s">
        <v>68</v>
      </c>
      <c r="S122" s="17">
        <v>30.5</v>
      </c>
      <c r="T122" s="17">
        <v>20.5</v>
      </c>
      <c r="U122" s="17">
        <v>13.416</v>
      </c>
      <c r="V122" s="17">
        <v>9.6850000000000005</v>
      </c>
      <c r="W122" s="17">
        <v>7.5629999999999997</v>
      </c>
      <c r="X122" s="17">
        <v>9.1999999999999993</v>
      </c>
      <c r="Y122" s="2">
        <v>15.125</v>
      </c>
      <c r="Z122" s="2">
        <v>21.799999237060501</v>
      </c>
      <c r="AA122" s="2">
        <v>40.3489990234375</v>
      </c>
      <c r="AB122" s="115">
        <v>43.8</v>
      </c>
      <c r="AC122" s="115">
        <v>43.097999999999999</v>
      </c>
      <c r="AD122" s="115">
        <v>38.326000000000001</v>
      </c>
      <c r="AE122" s="45">
        <f t="shared" si="33"/>
        <v>125.22399999999999</v>
      </c>
      <c r="AF122" s="47" t="s">
        <v>68</v>
      </c>
      <c r="AG122" s="17">
        <v>9.6850000000000005</v>
      </c>
      <c r="AH122" s="17">
        <v>7.5629999999999997</v>
      </c>
      <c r="AI122" s="17">
        <v>9.1999999999999993</v>
      </c>
      <c r="AJ122" s="2">
        <v>15.125</v>
      </c>
      <c r="AK122" s="2">
        <v>21.799999237060501</v>
      </c>
      <c r="AL122" s="2">
        <v>40.3489990234375</v>
      </c>
      <c r="AM122" s="1">
        <v>43.8</v>
      </c>
      <c r="AN122" s="1">
        <v>43.097999999999999</v>
      </c>
      <c r="AO122" s="1">
        <v>38.326000000000001</v>
      </c>
      <c r="AP122" s="127">
        <v>31.004999999999999</v>
      </c>
      <c r="AQ122" s="127">
        <v>19.812000000000001</v>
      </c>
      <c r="AR122" s="127">
        <v>11.797000000000001</v>
      </c>
      <c r="AS122" s="126">
        <f t="shared" si="34"/>
        <v>62.614000000000004</v>
      </c>
      <c r="AT122" s="47" t="s">
        <v>68</v>
      </c>
      <c r="AU122" s="2">
        <v>15.125</v>
      </c>
      <c r="AV122" s="2">
        <v>21.799999237060501</v>
      </c>
      <c r="AW122" s="2">
        <v>40.3489990234375</v>
      </c>
      <c r="AX122" s="1">
        <v>43.8</v>
      </c>
      <c r="AY122" s="1">
        <v>43.097999999999999</v>
      </c>
      <c r="AZ122" s="1">
        <v>38.326000000000001</v>
      </c>
      <c r="BA122" s="129">
        <v>31.004999999999999</v>
      </c>
      <c r="BB122" s="129">
        <v>19.812000000000001</v>
      </c>
      <c r="BC122" s="130">
        <v>11.797000000000001</v>
      </c>
      <c r="BD122" s="127">
        <v>9.3000000000000007</v>
      </c>
      <c r="BE122" s="127">
        <v>9.5009999999999994</v>
      </c>
      <c r="BF122" s="127">
        <v>21.023</v>
      </c>
      <c r="BG122" s="126">
        <f t="shared" si="35"/>
        <v>39.823999999999998</v>
      </c>
      <c r="BH122" s="47" t="s">
        <v>68</v>
      </c>
      <c r="BI122" s="1">
        <v>43.8</v>
      </c>
      <c r="BJ122" s="1">
        <v>43.097999999999999</v>
      </c>
      <c r="BK122" s="1">
        <v>38.326000000000001</v>
      </c>
      <c r="BL122" s="129">
        <v>31.004999999999999</v>
      </c>
      <c r="BM122" s="129">
        <v>19.812000000000001</v>
      </c>
      <c r="BN122" s="130">
        <v>11.797000000000001</v>
      </c>
      <c r="BO122" s="129">
        <v>9.3000000000000007</v>
      </c>
      <c r="BP122" s="129">
        <v>9.5009999999999994</v>
      </c>
      <c r="BQ122" s="130">
        <v>21.023</v>
      </c>
      <c r="BR122" s="127">
        <v>35.920999999999999</v>
      </c>
      <c r="BS122" s="127">
        <v>44.268999999999998</v>
      </c>
      <c r="BT122" s="133">
        <v>49.009</v>
      </c>
      <c r="BU122" s="126">
        <f t="shared" si="36"/>
        <v>129.19900000000001</v>
      </c>
      <c r="BV122" s="47" t="s">
        <v>68</v>
      </c>
      <c r="BW122" s="1">
        <v>31.004999999999999</v>
      </c>
      <c r="BX122" s="1">
        <v>19.812000000000001</v>
      </c>
      <c r="BY122" s="129">
        <v>11.797000000000001</v>
      </c>
      <c r="BZ122" s="129">
        <v>9.3000000000000007</v>
      </c>
      <c r="CA122" s="130">
        <v>9.5009999999999994</v>
      </c>
      <c r="CB122" s="129">
        <v>21.023</v>
      </c>
      <c r="CC122" s="129">
        <v>35.920999999999999</v>
      </c>
      <c r="CD122" s="130">
        <v>44.268999999999998</v>
      </c>
      <c r="CE122" s="134">
        <v>49.009</v>
      </c>
      <c r="CF122" s="135">
        <v>49.197000000000003</v>
      </c>
      <c r="CG122" s="136">
        <v>48.396000000000001</v>
      </c>
      <c r="CH122" s="133">
        <v>46.704999999999998</v>
      </c>
      <c r="CI122" s="126">
        <f t="shared" si="37"/>
        <v>144.298</v>
      </c>
      <c r="CJ122" s="47" t="s">
        <v>68</v>
      </c>
      <c r="CK122" s="129">
        <v>9.3000000000000007</v>
      </c>
      <c r="CL122" s="130">
        <v>9.5009999999999994</v>
      </c>
      <c r="CM122" s="129">
        <v>21.023</v>
      </c>
      <c r="CN122" s="129">
        <v>35.920999999999999</v>
      </c>
      <c r="CO122" s="130">
        <v>44.268999999999998</v>
      </c>
      <c r="CP122" s="134">
        <v>49.009</v>
      </c>
      <c r="CQ122" s="140">
        <v>49.197000000000003</v>
      </c>
      <c r="CR122" s="140">
        <v>48.396000000000001</v>
      </c>
      <c r="CS122" s="141">
        <v>46.704999999999998</v>
      </c>
      <c r="CT122" s="136">
        <v>39.783999999999999</v>
      </c>
      <c r="CU122" s="133">
        <v>30.7</v>
      </c>
      <c r="CV122" s="133">
        <v>20.193000000000001</v>
      </c>
      <c r="CW122" s="126">
        <f t="shared" si="38"/>
        <v>90.676999999999992</v>
      </c>
      <c r="CX122" s="47" t="s">
        <v>68</v>
      </c>
      <c r="CY122" s="129">
        <v>35.920999999999999</v>
      </c>
      <c r="CZ122" s="130">
        <v>44.268999999999998</v>
      </c>
      <c r="DA122" s="129">
        <v>49.009</v>
      </c>
      <c r="DB122" s="129">
        <v>49.197000000000003</v>
      </c>
      <c r="DC122" s="130">
        <v>48.396000000000001</v>
      </c>
      <c r="DD122" s="134">
        <v>46.704999999999998</v>
      </c>
      <c r="DE122" s="140">
        <v>39.783999999999999</v>
      </c>
      <c r="DF122" s="140">
        <v>30.7</v>
      </c>
      <c r="DG122" s="141">
        <v>20.193000000000001</v>
      </c>
      <c r="DH122" s="136">
        <v>12.05</v>
      </c>
      <c r="DI122" s="133">
        <v>9.5</v>
      </c>
      <c r="DJ122" s="133">
        <v>18.73</v>
      </c>
      <c r="DK122" s="126">
        <f t="shared" si="39"/>
        <v>40.28</v>
      </c>
    </row>
    <row r="123" spans="2:118">
      <c r="B123">
        <v>9</v>
      </c>
      <c r="C123" s="47" t="s">
        <v>153</v>
      </c>
      <c r="D123" s="73">
        <v>20.488790000000002</v>
      </c>
      <c r="E123" s="73">
        <v>19.21228</v>
      </c>
      <c r="F123" s="17">
        <v>23.423249999999999</v>
      </c>
      <c r="G123" s="17">
        <v>19.75704</v>
      </c>
      <c r="H123" s="17">
        <v>20.101430000000001</v>
      </c>
      <c r="I123" s="17">
        <v>20.48048</v>
      </c>
      <c r="J123" s="17">
        <v>22.071619999999999</v>
      </c>
      <c r="K123" s="17">
        <v>18.59215</v>
      </c>
      <c r="L123" s="17">
        <v>18.762820000000001</v>
      </c>
      <c r="M123" s="2">
        <v>18.661549999999998</v>
      </c>
      <c r="N123" s="2">
        <v>22.661519999999999</v>
      </c>
      <c r="O123" s="2">
        <v>22.148610000000001</v>
      </c>
      <c r="P123" s="45">
        <f t="shared" si="32"/>
        <v>63.471680000000006</v>
      </c>
      <c r="Q123">
        <v>9</v>
      </c>
      <c r="R123" s="47" t="s">
        <v>153</v>
      </c>
      <c r="S123" s="17">
        <v>19.75704</v>
      </c>
      <c r="T123" s="17">
        <v>20.101430000000001</v>
      </c>
      <c r="U123" s="17">
        <v>20.48048</v>
      </c>
      <c r="V123" s="17">
        <v>22.071619999999999</v>
      </c>
      <c r="W123" s="17">
        <v>18.59215</v>
      </c>
      <c r="X123" s="17">
        <v>18.762820000000001</v>
      </c>
      <c r="Y123" s="2">
        <v>18.661549999999998</v>
      </c>
      <c r="Z123" s="2">
        <v>22.661519999999999</v>
      </c>
      <c r="AA123" s="2">
        <v>22.148610000000001</v>
      </c>
      <c r="AB123" s="115">
        <v>19.172129999999999</v>
      </c>
      <c r="AC123" s="115">
        <v>20.153320000000001</v>
      </c>
      <c r="AD123" s="115">
        <v>20.192460000000001</v>
      </c>
      <c r="AE123" s="45">
        <f t="shared" si="33"/>
        <v>59.517910000000001</v>
      </c>
      <c r="AF123" s="47" t="s">
        <v>153</v>
      </c>
      <c r="AG123" s="17">
        <v>22.071619999999999</v>
      </c>
      <c r="AH123" s="17">
        <v>18.59215</v>
      </c>
      <c r="AI123" s="17">
        <v>18.762820000000001</v>
      </c>
      <c r="AJ123" s="2">
        <v>18.661549999999998</v>
      </c>
      <c r="AK123" s="2">
        <v>22.661519999999999</v>
      </c>
      <c r="AL123" s="2">
        <v>22.148610000000001</v>
      </c>
      <c r="AM123" s="1">
        <v>19.172129999999999</v>
      </c>
      <c r="AN123" s="1">
        <v>20.153320000000001</v>
      </c>
      <c r="AO123" s="1">
        <v>20.192460000000001</v>
      </c>
      <c r="AP123" s="127">
        <v>23.474049999999998</v>
      </c>
      <c r="AQ123" s="127">
        <v>22.237220000000001</v>
      </c>
      <c r="AR123" s="127">
        <v>22.010079999999999</v>
      </c>
      <c r="AS123" s="126">
        <f t="shared" si="34"/>
        <v>67.721350000000001</v>
      </c>
      <c r="AT123" s="47" t="s">
        <v>153</v>
      </c>
      <c r="AU123" s="2">
        <v>18.661549999999998</v>
      </c>
      <c r="AV123" s="2">
        <v>22.661519999999999</v>
      </c>
      <c r="AW123" s="2">
        <v>22.148610000000001</v>
      </c>
      <c r="AX123" s="1">
        <v>19.172129999999999</v>
      </c>
      <c r="AY123" s="1">
        <v>20.153320000000001</v>
      </c>
      <c r="AZ123" s="1">
        <v>20.192460000000001</v>
      </c>
      <c r="BA123" s="129">
        <v>23.474049999999998</v>
      </c>
      <c r="BB123" s="129">
        <v>22.237220000000001</v>
      </c>
      <c r="BC123" s="130">
        <v>22.010079999999999</v>
      </c>
      <c r="BD123" s="127">
        <v>19.95945</v>
      </c>
      <c r="BE123" s="127">
        <v>22.847650000000002</v>
      </c>
      <c r="BF123" s="127">
        <v>21.6341</v>
      </c>
      <c r="BG123" s="126">
        <f t="shared" si="35"/>
        <v>64.441200000000009</v>
      </c>
      <c r="BH123" s="47" t="s">
        <v>153</v>
      </c>
      <c r="BI123" s="1">
        <v>19.172129999999999</v>
      </c>
      <c r="BJ123" s="1">
        <v>20.153320000000001</v>
      </c>
      <c r="BK123" s="1">
        <v>20.192460000000001</v>
      </c>
      <c r="BL123" s="129">
        <v>23.474049999999998</v>
      </c>
      <c r="BM123" s="129">
        <v>22.237220000000001</v>
      </c>
      <c r="BN123" s="130">
        <v>22.010079999999999</v>
      </c>
      <c r="BO123" s="129">
        <v>19.95945</v>
      </c>
      <c r="BP123" s="129">
        <v>22.847650000000002</v>
      </c>
      <c r="BQ123" s="130">
        <v>21.6341</v>
      </c>
      <c r="BR123" s="127">
        <v>21.415410000000001</v>
      </c>
      <c r="BS123" s="127">
        <v>21.500979999999998</v>
      </c>
      <c r="BT123" s="133">
        <v>21.03594</v>
      </c>
      <c r="BU123" s="126">
        <f t="shared" si="36"/>
        <v>63.952330000000003</v>
      </c>
      <c r="BV123" s="47" t="s">
        <v>153</v>
      </c>
      <c r="BW123" s="1">
        <v>23.474049999999998</v>
      </c>
      <c r="BX123" s="1">
        <v>22.237220000000001</v>
      </c>
      <c r="BY123" s="129">
        <v>22.010079999999999</v>
      </c>
      <c r="BZ123" s="129">
        <v>19.95945</v>
      </c>
      <c r="CA123" s="130">
        <v>22.847650000000002</v>
      </c>
      <c r="CB123" s="129">
        <v>21.6341</v>
      </c>
      <c r="CC123" s="129">
        <v>21.415410000000001</v>
      </c>
      <c r="CD123" s="130">
        <v>21.500979999999998</v>
      </c>
      <c r="CE123" s="134">
        <v>21.03594</v>
      </c>
      <c r="CF123" s="135">
        <v>22.42014</v>
      </c>
      <c r="CG123" s="136">
        <v>20.64302</v>
      </c>
      <c r="CH123" s="133">
        <v>23.414650000000002</v>
      </c>
      <c r="CI123" s="126">
        <f t="shared" si="37"/>
        <v>66.477810000000005</v>
      </c>
      <c r="CJ123" s="47" t="s">
        <v>153</v>
      </c>
      <c r="CK123" s="129">
        <v>19.95945</v>
      </c>
      <c r="CL123" s="130">
        <v>22.847650000000002</v>
      </c>
      <c r="CM123" s="129">
        <v>21.6341</v>
      </c>
      <c r="CN123" s="129">
        <v>21.415410000000001</v>
      </c>
      <c r="CO123" s="130">
        <v>21.500979999999998</v>
      </c>
      <c r="CP123" s="134">
        <v>21.03594</v>
      </c>
      <c r="CQ123" s="140">
        <v>22.42014</v>
      </c>
      <c r="CR123" s="140">
        <v>20.64302</v>
      </c>
      <c r="CS123" s="141">
        <v>23.414650000000002</v>
      </c>
      <c r="CT123" s="136">
        <v>21.410060000000001</v>
      </c>
      <c r="CU123" s="133">
        <v>18.684460000000001</v>
      </c>
      <c r="CV123" s="133">
        <v>22.63673</v>
      </c>
      <c r="CW123" s="126">
        <f t="shared" si="38"/>
        <v>62.731250000000003</v>
      </c>
      <c r="CX123" s="47" t="s">
        <v>153</v>
      </c>
      <c r="CY123" s="129">
        <v>21.415410000000001</v>
      </c>
      <c r="CZ123" s="130">
        <v>21.500979999999998</v>
      </c>
      <c r="DA123" s="129">
        <v>21.03594</v>
      </c>
      <c r="DB123" s="129">
        <v>22.42014</v>
      </c>
      <c r="DC123" s="130">
        <v>20.64302</v>
      </c>
      <c r="DD123" s="134">
        <v>23.414650000000002</v>
      </c>
      <c r="DE123" s="140">
        <v>21.410060000000001</v>
      </c>
      <c r="DF123" s="140">
        <v>18.684460000000001</v>
      </c>
      <c r="DG123" s="141">
        <v>22.63673</v>
      </c>
      <c r="DH123" s="136">
        <v>22.81</v>
      </c>
      <c r="DI123" s="133">
        <v>22.89</v>
      </c>
      <c r="DJ123" s="133">
        <v>22.98</v>
      </c>
      <c r="DK123" s="126">
        <f t="shared" si="39"/>
        <v>68.680000000000007</v>
      </c>
    </row>
    <row r="124" spans="2:118">
      <c r="B124">
        <v>10</v>
      </c>
      <c r="C124" s="47" t="s">
        <v>67</v>
      </c>
      <c r="D124" s="73">
        <v>22.753250000000001</v>
      </c>
      <c r="E124" s="73">
        <v>23.534960000000002</v>
      </c>
      <c r="F124" s="17">
        <v>23.883579999999998</v>
      </c>
      <c r="G124" s="17">
        <v>24.03903</v>
      </c>
      <c r="H124" s="17">
        <v>18.630210000000002</v>
      </c>
      <c r="I124" s="17">
        <v>5.2450000000000001</v>
      </c>
      <c r="J124" s="17">
        <v>0.24601000000000001</v>
      </c>
      <c r="K124" s="17">
        <v>1.1194200000000001</v>
      </c>
      <c r="L124" s="17">
        <v>2.544</v>
      </c>
      <c r="M124" s="2">
        <v>6.6139998440000003</v>
      </c>
      <c r="N124" s="2">
        <v>11.310000419616699</v>
      </c>
      <c r="O124" s="2">
        <v>18.0559997558593</v>
      </c>
      <c r="P124" s="45">
        <f t="shared" si="32"/>
        <v>35.980000019475995</v>
      </c>
      <c r="Q124">
        <v>10</v>
      </c>
      <c r="R124" s="47" t="s">
        <v>67</v>
      </c>
      <c r="S124" s="17">
        <v>24.03903</v>
      </c>
      <c r="T124" s="17">
        <v>18.630210000000002</v>
      </c>
      <c r="U124" s="17">
        <v>5.2450000000000001</v>
      </c>
      <c r="V124" s="17">
        <v>0.24601000000000001</v>
      </c>
      <c r="W124" s="17">
        <v>1.1194200000000001</v>
      </c>
      <c r="X124" s="17">
        <v>2.544</v>
      </c>
      <c r="Y124" s="2">
        <v>6.6139998440000003</v>
      </c>
      <c r="Z124" s="2">
        <v>11.310000419616699</v>
      </c>
      <c r="AA124" s="2">
        <v>18.0559997558593</v>
      </c>
      <c r="AB124" s="115">
        <v>20.990120000000001</v>
      </c>
      <c r="AC124" s="115">
        <v>21.929290000000002</v>
      </c>
      <c r="AD124" s="115">
        <v>22.23244</v>
      </c>
      <c r="AE124" s="45">
        <f t="shared" si="33"/>
        <v>65.151849999999996</v>
      </c>
      <c r="AF124" s="47" t="s">
        <v>67</v>
      </c>
      <c r="AG124" s="17">
        <v>0.24601000000000001</v>
      </c>
      <c r="AH124" s="17">
        <v>1.1194200000000001</v>
      </c>
      <c r="AI124" s="17">
        <v>2.544</v>
      </c>
      <c r="AJ124" s="2">
        <v>6.6139998440000003</v>
      </c>
      <c r="AK124" s="2">
        <v>11.310000419616699</v>
      </c>
      <c r="AL124" s="2">
        <v>18.0559997558593</v>
      </c>
      <c r="AM124" s="1">
        <v>20.990120000000001</v>
      </c>
      <c r="AN124" s="1">
        <v>21.929290000000002</v>
      </c>
      <c r="AO124" s="1">
        <v>22.23244</v>
      </c>
      <c r="AP124" s="127">
        <v>13.720689999999999</v>
      </c>
      <c r="AQ124" s="127">
        <v>12.96454</v>
      </c>
      <c r="AR124" s="127">
        <v>12.346690000000001</v>
      </c>
      <c r="AS124" s="126">
        <f t="shared" si="34"/>
        <v>39.03192</v>
      </c>
      <c r="AT124" s="47" t="s">
        <v>67</v>
      </c>
      <c r="AU124" s="2">
        <v>6.6139998440000003</v>
      </c>
      <c r="AV124" s="2">
        <v>11.310000419616699</v>
      </c>
      <c r="AW124" s="2">
        <v>18.0559997558593</v>
      </c>
      <c r="AX124" s="1">
        <v>20.990120000000001</v>
      </c>
      <c r="AY124" s="1">
        <v>21.929290000000002</v>
      </c>
      <c r="AZ124" s="1">
        <v>22.23244</v>
      </c>
      <c r="BA124" s="129">
        <v>13.720689999999999</v>
      </c>
      <c r="BB124" s="129">
        <v>12.96454</v>
      </c>
      <c r="BC124" s="130">
        <v>12.346690000000001</v>
      </c>
      <c r="BD124" s="127">
        <v>8.6161300000000001</v>
      </c>
      <c r="BE124" s="127">
        <v>1.3278099999999999</v>
      </c>
      <c r="BF124" s="127">
        <v>5.0842099999999997</v>
      </c>
      <c r="BG124" s="126">
        <f t="shared" si="35"/>
        <v>15.02815</v>
      </c>
      <c r="BH124" s="47" t="s">
        <v>67</v>
      </c>
      <c r="BI124" s="1">
        <v>20.990120000000001</v>
      </c>
      <c r="BJ124" s="1">
        <v>21.929290000000002</v>
      </c>
      <c r="BK124" s="1">
        <v>22.23244</v>
      </c>
      <c r="BL124" s="129">
        <v>13.720689999999999</v>
      </c>
      <c r="BM124" s="129">
        <v>12.96454</v>
      </c>
      <c r="BN124" s="130">
        <v>12.346690000000001</v>
      </c>
      <c r="BO124" s="129">
        <v>8.6161300000000001</v>
      </c>
      <c r="BP124" s="129">
        <v>1.3278099999999999</v>
      </c>
      <c r="BQ124" s="130">
        <v>5.0842099999999997</v>
      </c>
      <c r="BR124" s="127">
        <v>7.7591799999999997</v>
      </c>
      <c r="BS124" s="127">
        <v>11.91244</v>
      </c>
      <c r="BT124" s="133">
        <v>15.476419999999999</v>
      </c>
      <c r="BU124" s="126">
        <f t="shared" si="36"/>
        <v>35.148040000000002</v>
      </c>
      <c r="BV124" s="47" t="s">
        <v>67</v>
      </c>
      <c r="BW124" s="1">
        <v>13.720689999999999</v>
      </c>
      <c r="BX124" s="1">
        <v>12.96454</v>
      </c>
      <c r="BY124" s="129">
        <v>12.346690000000001</v>
      </c>
      <c r="BZ124" s="129">
        <v>8.6161300000000001</v>
      </c>
      <c r="CA124" s="130">
        <v>1.3278099999999999</v>
      </c>
      <c r="CB124" s="129">
        <v>5.0842099999999997</v>
      </c>
      <c r="CC124" s="129">
        <v>7.7591799999999997</v>
      </c>
      <c r="CD124" s="130">
        <v>11.91244</v>
      </c>
      <c r="CE124" s="134">
        <v>15.476419999999999</v>
      </c>
      <c r="CF124" s="135">
        <v>20.965240000000001</v>
      </c>
      <c r="CG124" s="136">
        <v>20.62039</v>
      </c>
      <c r="CH124" s="133">
        <v>22.6157</v>
      </c>
      <c r="CI124" s="126">
        <f t="shared" si="37"/>
        <v>64.201329999999999</v>
      </c>
      <c r="CJ124" s="47" t="s">
        <v>67</v>
      </c>
      <c r="CK124" s="129">
        <v>8.6161300000000001</v>
      </c>
      <c r="CL124" s="130">
        <v>1.3278099999999999</v>
      </c>
      <c r="CM124" s="129">
        <v>5.0842099999999997</v>
      </c>
      <c r="CN124" s="129">
        <v>7.7591799999999997</v>
      </c>
      <c r="CO124" s="130">
        <v>11.91244</v>
      </c>
      <c r="CP124" s="134">
        <v>15.476419999999999</v>
      </c>
      <c r="CQ124" s="140">
        <v>20.965240000000001</v>
      </c>
      <c r="CR124" s="140">
        <v>20.62039</v>
      </c>
      <c r="CS124" s="141">
        <v>22.6157</v>
      </c>
      <c r="CT124" s="136">
        <v>20.625340000000001</v>
      </c>
      <c r="CU124" s="133">
        <v>9.5909200000000006</v>
      </c>
      <c r="CV124" s="133">
        <v>5.9769999999999997E-2</v>
      </c>
      <c r="CW124" s="126">
        <f t="shared" si="38"/>
        <v>30.276030000000002</v>
      </c>
      <c r="CX124" s="47" t="s">
        <v>67</v>
      </c>
      <c r="CY124" s="129">
        <v>7.7591799999999997</v>
      </c>
      <c r="CZ124" s="130">
        <v>11.91244</v>
      </c>
      <c r="DA124" s="129">
        <v>15.476419999999999</v>
      </c>
      <c r="DB124" s="129">
        <v>20.965240000000001</v>
      </c>
      <c r="DC124" s="130">
        <v>20.62039</v>
      </c>
      <c r="DD124" s="134">
        <v>22.6157</v>
      </c>
      <c r="DE124" s="140">
        <v>20.625340000000001</v>
      </c>
      <c r="DF124" s="140">
        <v>9.5909200000000006</v>
      </c>
      <c r="DG124" s="141">
        <v>5.9769999999999997E-2</v>
      </c>
      <c r="DH124" s="136">
        <v>0.04</v>
      </c>
      <c r="DI124" s="133">
        <v>0.19</v>
      </c>
      <c r="DJ124" s="133">
        <v>1.79</v>
      </c>
      <c r="DK124" s="126">
        <f t="shared" si="39"/>
        <v>2.02</v>
      </c>
    </row>
    <row r="125" spans="2:118">
      <c r="B125">
        <v>11</v>
      </c>
      <c r="C125" s="47" t="s">
        <v>162</v>
      </c>
      <c r="D125" s="73">
        <v>14.36</v>
      </c>
      <c r="E125" s="73">
        <v>13.89</v>
      </c>
      <c r="F125" s="17">
        <v>10.5</v>
      </c>
      <c r="G125" s="17">
        <v>10.1</v>
      </c>
      <c r="H125" s="17">
        <v>10.1</v>
      </c>
      <c r="I125" s="17">
        <v>10.76</v>
      </c>
      <c r="J125" s="17">
        <v>9.8360000000000003</v>
      </c>
      <c r="K125" s="17">
        <v>8.24</v>
      </c>
      <c r="L125" s="17">
        <v>6.7</v>
      </c>
      <c r="M125" s="2">
        <v>7.1</v>
      </c>
      <c r="N125" s="2">
        <v>10.144</v>
      </c>
      <c r="O125" s="2">
        <v>13.061999999999999</v>
      </c>
      <c r="P125" s="45">
        <f t="shared" si="32"/>
        <v>30.305999999999997</v>
      </c>
      <c r="Q125">
        <v>11</v>
      </c>
      <c r="R125" s="47" t="s">
        <v>162</v>
      </c>
      <c r="S125" s="17">
        <v>10.1</v>
      </c>
      <c r="T125" s="17">
        <v>10.1</v>
      </c>
      <c r="U125" s="17">
        <v>10.76</v>
      </c>
      <c r="V125" s="17">
        <v>9.8360000000000003</v>
      </c>
      <c r="W125" s="17">
        <v>8.24</v>
      </c>
      <c r="X125" s="17">
        <v>6.7</v>
      </c>
      <c r="Y125" s="2">
        <v>7.1</v>
      </c>
      <c r="Z125" s="2">
        <v>10.144</v>
      </c>
      <c r="AA125" s="2">
        <v>13.061999999999999</v>
      </c>
      <c r="AB125" s="115">
        <v>14.5</v>
      </c>
      <c r="AC125" s="115">
        <v>14.08</v>
      </c>
      <c r="AD125" s="115">
        <v>12.036</v>
      </c>
      <c r="AE125" s="45">
        <f t="shared" si="33"/>
        <v>40.616</v>
      </c>
      <c r="AF125" s="47" t="s">
        <v>162</v>
      </c>
      <c r="AG125" s="17">
        <v>9.8360000000000003</v>
      </c>
      <c r="AH125" s="17">
        <v>8.24</v>
      </c>
      <c r="AI125" s="17">
        <v>6.7</v>
      </c>
      <c r="AJ125" s="2">
        <v>7.1</v>
      </c>
      <c r="AK125" s="2">
        <v>10.144</v>
      </c>
      <c r="AL125" s="2">
        <v>13.061999999999999</v>
      </c>
      <c r="AM125" s="1">
        <v>14.5</v>
      </c>
      <c r="AN125" s="1">
        <v>14.08</v>
      </c>
      <c r="AO125" s="1">
        <v>12.036</v>
      </c>
      <c r="AP125" s="127">
        <v>9.8360000000000003</v>
      </c>
      <c r="AQ125" s="127">
        <v>10.891999999999999</v>
      </c>
      <c r="AR125" s="127">
        <v>9.1219999999999999</v>
      </c>
      <c r="AS125" s="126">
        <f t="shared" si="34"/>
        <v>29.85</v>
      </c>
      <c r="AT125" s="47" t="s">
        <v>162</v>
      </c>
      <c r="AU125" s="2">
        <v>7.1</v>
      </c>
      <c r="AV125" s="2">
        <v>10.144</v>
      </c>
      <c r="AW125" s="2">
        <v>13.061999999999999</v>
      </c>
      <c r="AX125" s="1">
        <v>14.5</v>
      </c>
      <c r="AY125" s="1">
        <v>14.08</v>
      </c>
      <c r="AZ125" s="1">
        <v>12.036</v>
      </c>
      <c r="BA125" s="129">
        <v>9.8360000000000003</v>
      </c>
      <c r="BB125" s="129">
        <v>10.891999999999999</v>
      </c>
      <c r="BC125" s="130">
        <v>9.1219999999999999</v>
      </c>
      <c r="BD125" s="127">
        <v>11.2</v>
      </c>
      <c r="BE125" s="127">
        <v>9.5719999999999992</v>
      </c>
      <c r="BF125" s="127">
        <v>11.552</v>
      </c>
      <c r="BG125" s="126">
        <f t="shared" si="35"/>
        <v>32.323999999999998</v>
      </c>
      <c r="BH125" s="47" t="s">
        <v>162</v>
      </c>
      <c r="BI125" s="1">
        <v>14.5</v>
      </c>
      <c r="BJ125" s="1">
        <v>14.08</v>
      </c>
      <c r="BK125" s="1">
        <v>12.036</v>
      </c>
      <c r="BL125" s="129">
        <v>9.8360000000000003</v>
      </c>
      <c r="BM125" s="129">
        <v>10.891999999999999</v>
      </c>
      <c r="BN125" s="130">
        <v>9.1219999999999999</v>
      </c>
      <c r="BO125" s="129">
        <v>11.2</v>
      </c>
      <c r="BP125" s="129">
        <v>9.5719999999999992</v>
      </c>
      <c r="BQ125" s="130">
        <v>11.552</v>
      </c>
      <c r="BR125" s="127">
        <v>12.388</v>
      </c>
      <c r="BS125" s="127">
        <v>11.552</v>
      </c>
      <c r="BT125" s="133">
        <v>14.407999999999999</v>
      </c>
      <c r="BU125" s="126">
        <f t="shared" si="36"/>
        <v>38.347999999999999</v>
      </c>
      <c r="BV125" s="47" t="s">
        <v>162</v>
      </c>
      <c r="BW125" s="1">
        <v>9.8360000000000003</v>
      </c>
      <c r="BX125" s="1">
        <v>10.891999999999999</v>
      </c>
      <c r="BY125" s="129">
        <v>9.1219999999999999</v>
      </c>
      <c r="BZ125" s="129">
        <v>11.2</v>
      </c>
      <c r="CA125" s="130">
        <v>9.5719999999999992</v>
      </c>
      <c r="CB125" s="129">
        <v>11.552</v>
      </c>
      <c r="CC125" s="129">
        <v>12.388</v>
      </c>
      <c r="CD125" s="130">
        <v>11.552</v>
      </c>
      <c r="CE125" s="134">
        <v>14.407999999999999</v>
      </c>
      <c r="CF125" s="135">
        <v>14.932</v>
      </c>
      <c r="CG125" s="136">
        <v>14.648</v>
      </c>
      <c r="CH125" s="133">
        <v>8.4619999999999997</v>
      </c>
      <c r="CI125" s="126">
        <f t="shared" si="37"/>
        <v>38.042000000000002</v>
      </c>
      <c r="CJ125" s="47" t="s">
        <v>162</v>
      </c>
      <c r="CK125" s="129">
        <v>11.2</v>
      </c>
      <c r="CL125" s="130">
        <v>9.5719999999999992</v>
      </c>
      <c r="CM125" s="129">
        <v>11.552</v>
      </c>
      <c r="CN125" s="129">
        <v>12.388</v>
      </c>
      <c r="CO125" s="130">
        <v>11.552</v>
      </c>
      <c r="CP125" s="134">
        <v>14.407999999999999</v>
      </c>
      <c r="CQ125" s="140">
        <v>14.932</v>
      </c>
      <c r="CR125" s="140">
        <v>14.648</v>
      </c>
      <c r="CS125" s="141">
        <v>8.4619999999999997</v>
      </c>
      <c r="CT125" s="136">
        <v>10.012</v>
      </c>
      <c r="CU125" s="133">
        <v>10.76</v>
      </c>
      <c r="CV125" s="133">
        <v>11.288</v>
      </c>
      <c r="CW125" s="126">
        <f t="shared" si="38"/>
        <v>32.06</v>
      </c>
      <c r="CX125" s="47" t="s">
        <v>162</v>
      </c>
      <c r="CY125" s="129">
        <v>12.388</v>
      </c>
      <c r="CZ125" s="130">
        <v>11.552</v>
      </c>
      <c r="DA125" s="129">
        <v>14.407999999999999</v>
      </c>
      <c r="DB125" s="129">
        <v>14.932</v>
      </c>
      <c r="DC125" s="130">
        <v>14.648</v>
      </c>
      <c r="DD125" s="134">
        <v>8.4619999999999997</v>
      </c>
      <c r="DE125" s="140">
        <v>10.012</v>
      </c>
      <c r="DF125" s="140">
        <v>10.76</v>
      </c>
      <c r="DG125" s="141">
        <v>11.288</v>
      </c>
      <c r="DH125" s="136">
        <v>9.26</v>
      </c>
      <c r="DI125" s="133">
        <v>7.73</v>
      </c>
      <c r="DJ125" s="133">
        <v>9.44</v>
      </c>
      <c r="DK125" s="126">
        <f t="shared" si="39"/>
        <v>26.43</v>
      </c>
    </row>
    <row r="126" spans="2:118">
      <c r="B126">
        <v>12</v>
      </c>
      <c r="C126" s="47" t="s">
        <v>163</v>
      </c>
      <c r="D126" s="73">
        <v>10.058</v>
      </c>
      <c r="E126" s="73">
        <v>5.8490000000000002</v>
      </c>
      <c r="F126" s="17">
        <v>8.6150000000000002</v>
      </c>
      <c r="G126" s="17">
        <v>7.4539999999999997</v>
      </c>
      <c r="H126" s="17">
        <v>3.7810000000000001</v>
      </c>
      <c r="I126" s="17">
        <v>7.3529999999999998</v>
      </c>
      <c r="J126" s="17">
        <v>4.0039999999999996</v>
      </c>
      <c r="K126" s="17">
        <v>1.599</v>
      </c>
      <c r="L126" s="17">
        <v>6.22</v>
      </c>
      <c r="M126" s="2">
        <v>10.637</v>
      </c>
      <c r="N126" s="2">
        <v>10.622999999999999</v>
      </c>
      <c r="O126" s="2">
        <v>10.622999999999999</v>
      </c>
      <c r="P126" s="45">
        <f t="shared" si="32"/>
        <v>31.882999999999996</v>
      </c>
      <c r="Q126">
        <v>12</v>
      </c>
      <c r="R126" s="47" t="s">
        <v>163</v>
      </c>
      <c r="S126" s="17">
        <v>7.4539999999999997</v>
      </c>
      <c r="T126" s="17">
        <v>3.7810000000000001</v>
      </c>
      <c r="U126" s="17">
        <v>7.3529999999999998</v>
      </c>
      <c r="V126" s="17">
        <v>4.0039999999999996</v>
      </c>
      <c r="W126" s="17">
        <v>1.599</v>
      </c>
      <c r="X126" s="17">
        <v>6.22</v>
      </c>
      <c r="Y126" s="2">
        <v>10.637</v>
      </c>
      <c r="Z126" s="2">
        <v>10.622999999999999</v>
      </c>
      <c r="AA126" s="2">
        <v>10.622999999999999</v>
      </c>
      <c r="AB126" s="115">
        <v>2.3290000000000002</v>
      </c>
      <c r="AC126" s="115">
        <v>6.6390000000000002</v>
      </c>
      <c r="AD126" s="115">
        <v>1.3580000000000001</v>
      </c>
      <c r="AE126" s="45">
        <f t="shared" si="33"/>
        <v>10.326000000000001</v>
      </c>
      <c r="AF126" s="47" t="s">
        <v>163</v>
      </c>
      <c r="AG126" s="17">
        <v>4.0039999999999996</v>
      </c>
      <c r="AH126" s="17">
        <v>1.599</v>
      </c>
      <c r="AI126" s="17">
        <v>6.22</v>
      </c>
      <c r="AJ126" s="2">
        <v>10.637</v>
      </c>
      <c r="AK126" s="2">
        <v>10.622999999999999</v>
      </c>
      <c r="AL126" s="2">
        <v>10.622999999999999</v>
      </c>
      <c r="AM126" s="1">
        <v>2.3290000000000002</v>
      </c>
      <c r="AN126" s="1">
        <v>6.6390000000000002</v>
      </c>
      <c r="AO126" s="1">
        <v>1.3580000000000001</v>
      </c>
      <c r="AP126" s="127">
        <v>0.82299999999999995</v>
      </c>
      <c r="AQ126" s="127">
        <v>4.2539999999999996</v>
      </c>
      <c r="AR126" s="127">
        <v>2.65</v>
      </c>
      <c r="AS126" s="126">
        <f t="shared" si="34"/>
        <v>7.7270000000000003</v>
      </c>
      <c r="AT126" s="47" t="s">
        <v>163</v>
      </c>
      <c r="AU126" s="2">
        <v>10.637</v>
      </c>
      <c r="AV126" s="2">
        <v>10.622999999999999</v>
      </c>
      <c r="AW126" s="2">
        <v>10.622999999999999</v>
      </c>
      <c r="AX126" s="1">
        <v>2.3290000000000002</v>
      </c>
      <c r="AY126" s="1">
        <v>6.6390000000000002</v>
      </c>
      <c r="AZ126" s="1">
        <v>1.3580000000000001</v>
      </c>
      <c r="BA126" s="129">
        <v>0.82299999999999995</v>
      </c>
      <c r="BB126" s="129">
        <v>4.2539999999999996</v>
      </c>
      <c r="BC126" s="130">
        <v>2.65</v>
      </c>
      <c r="BD126" s="127">
        <v>7.99</v>
      </c>
      <c r="BE126" s="127">
        <v>9.9499999999999993</v>
      </c>
      <c r="BF126" s="127">
        <v>12.95</v>
      </c>
      <c r="BG126" s="126">
        <f t="shared" si="35"/>
        <v>30.889999999999997</v>
      </c>
      <c r="BH126" s="47" t="s">
        <v>163</v>
      </c>
      <c r="BI126" s="1">
        <v>2.3290000000000002</v>
      </c>
      <c r="BJ126" s="1">
        <v>6.6390000000000002</v>
      </c>
      <c r="BK126" s="1">
        <v>1.3580000000000001</v>
      </c>
      <c r="BL126" s="129">
        <v>0.82299999999999995</v>
      </c>
      <c r="BM126" s="129">
        <v>4.2539999999999996</v>
      </c>
      <c r="BN126" s="130">
        <v>2.65</v>
      </c>
      <c r="BO126" s="129">
        <v>7.99</v>
      </c>
      <c r="BP126" s="129">
        <v>9.9499999999999993</v>
      </c>
      <c r="BQ126" s="130">
        <v>12.95</v>
      </c>
      <c r="BR126" s="127">
        <v>11.09</v>
      </c>
      <c r="BS126" s="127">
        <v>9.6999999999999993</v>
      </c>
      <c r="BT126" s="133">
        <v>11.29</v>
      </c>
      <c r="BU126" s="126">
        <f t="shared" si="36"/>
        <v>32.08</v>
      </c>
      <c r="BV126" s="47" t="s">
        <v>163</v>
      </c>
      <c r="BW126" s="1">
        <v>0.82299999999999995</v>
      </c>
      <c r="BX126" s="1">
        <v>4.2539999999999996</v>
      </c>
      <c r="BY126" s="129">
        <v>2.65</v>
      </c>
      <c r="BZ126" s="129">
        <v>7.99</v>
      </c>
      <c r="CA126" s="130">
        <v>9.9499999999999993</v>
      </c>
      <c r="CB126" s="129">
        <v>12.95</v>
      </c>
      <c r="CC126" s="129">
        <v>11.09</v>
      </c>
      <c r="CD126" s="130">
        <v>9.6999999999999993</v>
      </c>
      <c r="CE126" s="134">
        <v>11.29</v>
      </c>
      <c r="CF126" s="135">
        <v>8.2799999999999994</v>
      </c>
      <c r="CG126" s="136">
        <v>6.11</v>
      </c>
      <c r="CH126" s="133">
        <v>9.8800000000000008</v>
      </c>
      <c r="CI126" s="126">
        <f t="shared" si="37"/>
        <v>24.270000000000003</v>
      </c>
      <c r="CJ126" s="47" t="s">
        <v>163</v>
      </c>
      <c r="CK126" s="129">
        <v>7.99</v>
      </c>
      <c r="CL126" s="130">
        <v>9.9499999999999993</v>
      </c>
      <c r="CM126" s="129">
        <v>12.95</v>
      </c>
      <c r="CN126" s="129">
        <v>11.09</v>
      </c>
      <c r="CO126" s="130">
        <v>9.6999999999999993</v>
      </c>
      <c r="CP126" s="134">
        <v>11.29</v>
      </c>
      <c r="CQ126" s="140">
        <v>8.2799999999999994</v>
      </c>
      <c r="CR126" s="140">
        <v>6.11</v>
      </c>
      <c r="CS126" s="141">
        <v>9.8800000000000008</v>
      </c>
      <c r="CT126" s="136">
        <v>7.12</v>
      </c>
      <c r="CU126" s="133">
        <v>10.029999999999999</v>
      </c>
      <c r="CV126" s="133">
        <v>7.85</v>
      </c>
      <c r="CW126" s="126">
        <f t="shared" si="38"/>
        <v>25</v>
      </c>
      <c r="CX126" s="47" t="s">
        <v>163</v>
      </c>
      <c r="CY126" s="129">
        <v>11.09</v>
      </c>
      <c r="CZ126" s="130">
        <v>9.6999999999999993</v>
      </c>
      <c r="DA126" s="129">
        <v>11.29</v>
      </c>
      <c r="DB126" s="129">
        <v>8.2799999999999994</v>
      </c>
      <c r="DC126" s="130">
        <v>6.11</v>
      </c>
      <c r="DD126" s="134">
        <v>9.8800000000000008</v>
      </c>
      <c r="DE126" s="140">
        <v>7.12</v>
      </c>
      <c r="DF126" s="140">
        <v>10.029999999999999</v>
      </c>
      <c r="DG126" s="141">
        <v>7.85</v>
      </c>
      <c r="DH126" s="136">
        <v>8.9499999999999993</v>
      </c>
      <c r="DI126" s="133">
        <v>10.9</v>
      </c>
      <c r="DJ126" s="133">
        <v>6.24</v>
      </c>
      <c r="DK126" s="126">
        <f t="shared" si="39"/>
        <v>26.090000000000003</v>
      </c>
    </row>
    <row r="127" spans="2:118">
      <c r="B127">
        <v>13</v>
      </c>
      <c r="C127" s="47" t="s">
        <v>81</v>
      </c>
      <c r="D127" s="73">
        <v>3.2440000000000002</v>
      </c>
      <c r="E127" s="73">
        <v>2.1869999999999998</v>
      </c>
      <c r="F127" s="17">
        <v>2.4319999999999999</v>
      </c>
      <c r="G127" s="17">
        <v>1.341</v>
      </c>
      <c r="H127" s="17">
        <v>1.8819999999999999</v>
      </c>
      <c r="I127" s="17">
        <v>1.274</v>
      </c>
      <c r="J127" s="17">
        <v>1.5309999999999999</v>
      </c>
      <c r="K127" s="17">
        <v>2.1219999999999999</v>
      </c>
      <c r="L127" s="17">
        <v>3.2440000000000002</v>
      </c>
      <c r="M127" s="2">
        <v>3.2440000000000002</v>
      </c>
      <c r="N127" s="2">
        <v>3.2440000000000002</v>
      </c>
      <c r="O127" s="2">
        <v>3.2440000000000002</v>
      </c>
      <c r="P127" s="45">
        <f t="shared" si="32"/>
        <v>9.7320000000000011</v>
      </c>
      <c r="Q127">
        <v>13</v>
      </c>
      <c r="R127" s="47" t="s">
        <v>81</v>
      </c>
      <c r="S127" s="17">
        <v>1.341</v>
      </c>
      <c r="T127" s="17">
        <v>1.8819999999999999</v>
      </c>
      <c r="U127" s="17">
        <v>1.274</v>
      </c>
      <c r="V127" s="17">
        <v>1.5309999999999999</v>
      </c>
      <c r="W127" s="17">
        <v>2.1219999999999999</v>
      </c>
      <c r="X127" s="17">
        <v>3.2440000000000002</v>
      </c>
      <c r="Y127" s="2">
        <v>3.2440000000000002</v>
      </c>
      <c r="Z127" s="2">
        <v>3.2440000000000002</v>
      </c>
      <c r="AA127" s="2">
        <v>3.2440000000000002</v>
      </c>
      <c r="AB127" s="115">
        <v>2.4710000000000001</v>
      </c>
      <c r="AC127" s="115">
        <v>1.476</v>
      </c>
      <c r="AD127" s="115">
        <v>1.5309999999999999</v>
      </c>
      <c r="AE127" s="45">
        <f t="shared" si="33"/>
        <v>5.4779999999999998</v>
      </c>
      <c r="AF127" s="47" t="s">
        <v>81</v>
      </c>
      <c r="AG127" s="17">
        <v>1.5309999999999999</v>
      </c>
      <c r="AH127" s="17">
        <v>2.1219999999999999</v>
      </c>
      <c r="AI127" s="17">
        <v>3.2440000000000002</v>
      </c>
      <c r="AJ127" s="2">
        <v>3.2440000000000002</v>
      </c>
      <c r="AK127" s="2">
        <v>3.2440000000000002</v>
      </c>
      <c r="AL127" s="2">
        <v>3.2440000000000002</v>
      </c>
      <c r="AM127" s="1">
        <v>2.4710000000000001</v>
      </c>
      <c r="AN127" s="1">
        <v>1.476</v>
      </c>
      <c r="AO127" s="1">
        <v>1.5309999999999999</v>
      </c>
      <c r="AP127" s="127">
        <v>1.4590000000000001</v>
      </c>
      <c r="AQ127" s="127">
        <v>1.67</v>
      </c>
      <c r="AR127" s="127">
        <v>1.472</v>
      </c>
      <c r="AS127" s="126">
        <f t="shared" si="34"/>
        <v>4.601</v>
      </c>
      <c r="AT127" s="47" t="s">
        <v>81</v>
      </c>
      <c r="AU127" s="2">
        <v>3.2440000000000002</v>
      </c>
      <c r="AV127" s="2">
        <v>3.2440000000000002</v>
      </c>
      <c r="AW127" s="2">
        <v>3.2440000000000002</v>
      </c>
      <c r="AX127" s="1">
        <v>2.4710000000000001</v>
      </c>
      <c r="AY127" s="1">
        <v>1.476</v>
      </c>
      <c r="AZ127" s="1">
        <v>1.5309999999999999</v>
      </c>
      <c r="BA127" s="129">
        <v>1.4590000000000001</v>
      </c>
      <c r="BB127" s="129">
        <v>1.67</v>
      </c>
      <c r="BC127" s="130">
        <v>1.472</v>
      </c>
      <c r="BD127" s="127">
        <v>0.996</v>
      </c>
      <c r="BE127" s="127">
        <v>3.2440000000000002</v>
      </c>
      <c r="BF127" s="127">
        <v>3.2440000000000002</v>
      </c>
      <c r="BG127" s="126">
        <f t="shared" si="35"/>
        <v>7.484</v>
      </c>
      <c r="BH127" s="47" t="s">
        <v>81</v>
      </c>
      <c r="BI127" s="1">
        <v>2.4710000000000001</v>
      </c>
      <c r="BJ127" s="1">
        <v>1.476</v>
      </c>
      <c r="BK127" s="1">
        <v>1.5309999999999999</v>
      </c>
      <c r="BL127" s="129">
        <v>1.4590000000000001</v>
      </c>
      <c r="BM127" s="129">
        <v>1.67</v>
      </c>
      <c r="BN127" s="130">
        <v>1.472</v>
      </c>
      <c r="BO127" s="129">
        <v>0.996</v>
      </c>
      <c r="BP127" s="129">
        <v>3.2440000000000002</v>
      </c>
      <c r="BQ127" s="130">
        <v>3.2440000000000002</v>
      </c>
      <c r="BR127" s="127">
        <v>3.2440000000000002</v>
      </c>
      <c r="BS127" s="127">
        <v>3.2440000000000002</v>
      </c>
      <c r="BT127" s="133">
        <v>0.04</v>
      </c>
      <c r="BU127" s="126">
        <f t="shared" si="36"/>
        <v>6.5280000000000005</v>
      </c>
      <c r="BV127" s="47" t="s">
        <v>81</v>
      </c>
      <c r="BW127" s="1">
        <v>1.4590000000000001</v>
      </c>
      <c r="BX127" s="1">
        <v>1.67</v>
      </c>
      <c r="BY127" s="129">
        <v>1.472</v>
      </c>
      <c r="BZ127" s="129">
        <v>0.996</v>
      </c>
      <c r="CA127" s="130">
        <v>3.2440000000000002</v>
      </c>
      <c r="CB127" s="129">
        <v>3.2440000000000002</v>
      </c>
      <c r="CC127" s="129">
        <v>3.2440000000000002</v>
      </c>
      <c r="CD127" s="130">
        <v>3.2440000000000002</v>
      </c>
      <c r="CE127" s="134">
        <v>0.04</v>
      </c>
      <c r="CF127" s="135">
        <v>0.04</v>
      </c>
      <c r="CG127" s="136">
        <v>0.04</v>
      </c>
      <c r="CH127" s="133">
        <v>2.863</v>
      </c>
      <c r="CI127" s="126">
        <f t="shared" si="37"/>
        <v>2.9430000000000001</v>
      </c>
      <c r="CJ127" s="47" t="s">
        <v>81</v>
      </c>
      <c r="CK127" s="129">
        <v>0.996</v>
      </c>
      <c r="CL127" s="130">
        <v>3.2440000000000002</v>
      </c>
      <c r="CM127" s="129">
        <v>3.2440000000000002</v>
      </c>
      <c r="CN127" s="129">
        <v>3.2440000000000002</v>
      </c>
      <c r="CO127" s="130">
        <v>3.2440000000000002</v>
      </c>
      <c r="CP127" s="134">
        <v>0.04</v>
      </c>
      <c r="CQ127" s="140">
        <v>0.04</v>
      </c>
      <c r="CR127" s="140">
        <v>0.04</v>
      </c>
      <c r="CS127" s="141">
        <v>2.863</v>
      </c>
      <c r="CT127" s="136">
        <v>1.514</v>
      </c>
      <c r="CU127" s="133">
        <v>1.409</v>
      </c>
      <c r="CV127" s="133">
        <v>4.6260000000000003</v>
      </c>
      <c r="CW127" s="126">
        <f t="shared" si="38"/>
        <v>7.5490000000000004</v>
      </c>
      <c r="CX127" s="47" t="s">
        <v>81</v>
      </c>
      <c r="CY127" s="129">
        <v>3.2440000000000002</v>
      </c>
      <c r="CZ127" s="130">
        <v>3.2440000000000002</v>
      </c>
      <c r="DA127" s="129">
        <v>0.04</v>
      </c>
      <c r="DB127" s="129">
        <v>0.04</v>
      </c>
      <c r="DC127" s="130">
        <v>0.04</v>
      </c>
      <c r="DD127" s="134">
        <v>2.863</v>
      </c>
      <c r="DE127" s="140">
        <v>1.514</v>
      </c>
      <c r="DF127" s="140">
        <v>1.409</v>
      </c>
      <c r="DG127" s="141">
        <v>4.6260000000000003</v>
      </c>
      <c r="DH127" s="136">
        <v>4.91</v>
      </c>
      <c r="DI127" s="133">
        <v>3.24</v>
      </c>
      <c r="DJ127" s="133">
        <v>3.24</v>
      </c>
      <c r="DK127" s="126">
        <f t="shared" si="39"/>
        <v>11.39</v>
      </c>
    </row>
    <row r="128" spans="2:118">
      <c r="B128">
        <v>14</v>
      </c>
      <c r="C128" s="47" t="s">
        <v>155</v>
      </c>
      <c r="D128" s="73">
        <v>4.5275999999999996</v>
      </c>
      <c r="E128" s="73">
        <v>1.93248</v>
      </c>
      <c r="F128" s="17">
        <v>4.8891900000000001</v>
      </c>
      <c r="G128" s="17">
        <v>4.8684099999999999</v>
      </c>
      <c r="H128" s="17">
        <v>6.25685</v>
      </c>
      <c r="I128" s="17">
        <v>7.4690399999999997</v>
      </c>
      <c r="J128" s="17">
        <v>3.53789</v>
      </c>
      <c r="K128" s="17">
        <v>3.29148</v>
      </c>
      <c r="L128" s="17">
        <v>3.7033800000000001</v>
      </c>
      <c r="M128" s="2">
        <v>5.1864100000000004</v>
      </c>
      <c r="N128" s="2">
        <v>10.410589999999999</v>
      </c>
      <c r="O128" s="2">
        <v>10.283609999999999</v>
      </c>
      <c r="P128" s="45">
        <f t="shared" si="32"/>
        <v>25.880609999999997</v>
      </c>
      <c r="Q128">
        <v>14</v>
      </c>
      <c r="R128" s="47" t="s">
        <v>155</v>
      </c>
      <c r="S128" s="17">
        <v>4.8684099999999999</v>
      </c>
      <c r="T128" s="17">
        <v>6.25685</v>
      </c>
      <c r="U128" s="17">
        <v>7.4690399999999997</v>
      </c>
      <c r="V128" s="17">
        <v>3.53789</v>
      </c>
      <c r="W128" s="17">
        <v>3.29148</v>
      </c>
      <c r="X128" s="17">
        <v>3.7033800000000001</v>
      </c>
      <c r="Y128" s="2">
        <v>5.1864100000000004</v>
      </c>
      <c r="Z128" s="2">
        <v>10.410589999999999</v>
      </c>
      <c r="AA128" s="2">
        <v>10.283609999999999</v>
      </c>
      <c r="AB128" s="115">
        <v>1.3649899999999999</v>
      </c>
      <c r="AC128" s="115">
        <v>2.8984899999999998</v>
      </c>
      <c r="AD128" s="115">
        <v>1.70645</v>
      </c>
      <c r="AE128" s="45">
        <f t="shared" si="33"/>
        <v>5.9699299999999997</v>
      </c>
      <c r="AF128" s="47" t="s">
        <v>155</v>
      </c>
      <c r="AG128" s="17">
        <v>3.53789</v>
      </c>
      <c r="AH128" s="17">
        <v>3.29148</v>
      </c>
      <c r="AI128" s="17">
        <v>3.7033800000000001</v>
      </c>
      <c r="AJ128" s="2">
        <v>5.1864100000000004</v>
      </c>
      <c r="AK128" s="2">
        <v>10.410589999999999</v>
      </c>
      <c r="AL128" s="2">
        <v>10.283609999999999</v>
      </c>
      <c r="AM128" s="1">
        <v>1.3649899999999999</v>
      </c>
      <c r="AN128" s="1">
        <v>2.8984899999999998</v>
      </c>
      <c r="AO128" s="1">
        <v>1.70645</v>
      </c>
      <c r="AP128" s="127">
        <v>8.0823599999999995</v>
      </c>
      <c r="AQ128" s="127">
        <v>9.5249900000000007</v>
      </c>
      <c r="AR128" s="127">
        <v>8.5937699999999992</v>
      </c>
      <c r="AS128" s="126">
        <f t="shared" si="34"/>
        <v>26.20112</v>
      </c>
      <c r="AT128" s="47" t="s">
        <v>155</v>
      </c>
      <c r="AU128" s="2">
        <v>5.1864100000000004</v>
      </c>
      <c r="AV128" s="2">
        <v>10.410589999999999</v>
      </c>
      <c r="AW128" s="2">
        <v>10.283609999999999</v>
      </c>
      <c r="AX128" s="1">
        <v>1.3649899999999999</v>
      </c>
      <c r="AY128" s="1">
        <v>2.8984899999999998</v>
      </c>
      <c r="AZ128" s="1">
        <v>1.70645</v>
      </c>
      <c r="BA128" s="129">
        <v>8.0823599999999995</v>
      </c>
      <c r="BB128" s="129">
        <v>9.5249900000000007</v>
      </c>
      <c r="BC128" s="130">
        <v>8.5937699999999992</v>
      </c>
      <c r="BD128" s="127">
        <v>4.7868300000000001</v>
      </c>
      <c r="BE128" s="127">
        <v>5.0909800000000001</v>
      </c>
      <c r="BF128" s="127">
        <v>12.25564</v>
      </c>
      <c r="BG128" s="126">
        <f t="shared" si="35"/>
        <v>22.13345</v>
      </c>
      <c r="BH128" s="47" t="s">
        <v>155</v>
      </c>
      <c r="BI128" s="1">
        <v>1.3649899999999999</v>
      </c>
      <c r="BJ128" s="1">
        <v>2.8984899999999998</v>
      </c>
      <c r="BK128" s="1">
        <v>1.70645</v>
      </c>
      <c r="BL128" s="129">
        <v>8.0823599999999995</v>
      </c>
      <c r="BM128" s="129">
        <v>9.5249900000000007</v>
      </c>
      <c r="BN128" s="130">
        <v>8.5937699999999992</v>
      </c>
      <c r="BO128" s="129">
        <v>4.7868300000000001</v>
      </c>
      <c r="BP128" s="129">
        <v>5.0909800000000001</v>
      </c>
      <c r="BQ128" s="130">
        <v>12.25564</v>
      </c>
      <c r="BR128" s="127">
        <v>7.3915800000000003</v>
      </c>
      <c r="BS128" s="127">
        <v>9.5478900000000007</v>
      </c>
      <c r="BT128" s="133">
        <v>9.4489400000000003</v>
      </c>
      <c r="BU128" s="126">
        <f t="shared" si="36"/>
        <v>26.38841</v>
      </c>
      <c r="BV128" s="47" t="s">
        <v>155</v>
      </c>
      <c r="BW128" s="1">
        <v>8.0823599999999995</v>
      </c>
      <c r="BX128" s="1">
        <v>9.5249900000000007</v>
      </c>
      <c r="BY128" s="129">
        <v>8.5937699999999992</v>
      </c>
      <c r="BZ128" s="129">
        <v>4.7868300000000001</v>
      </c>
      <c r="CA128" s="130">
        <v>5.0909800000000001</v>
      </c>
      <c r="CB128" s="129">
        <v>12.25564</v>
      </c>
      <c r="CC128" s="129">
        <v>7.3915800000000003</v>
      </c>
      <c r="CD128" s="130">
        <v>9.5478900000000007</v>
      </c>
      <c r="CE128" s="134">
        <v>9.4489400000000003</v>
      </c>
      <c r="CF128" s="135">
        <v>2.73691</v>
      </c>
      <c r="CG128" s="136">
        <v>3.7270599999999998</v>
      </c>
      <c r="CH128" s="133">
        <v>4.0966100000000001</v>
      </c>
      <c r="CI128" s="126">
        <f t="shared" si="37"/>
        <v>10.56058</v>
      </c>
      <c r="CJ128" s="47" t="s">
        <v>155</v>
      </c>
      <c r="CK128" s="129">
        <v>4.7868300000000001</v>
      </c>
      <c r="CL128" s="130">
        <v>5.0909800000000001</v>
      </c>
      <c r="CM128" s="129">
        <v>12.25564</v>
      </c>
      <c r="CN128" s="129">
        <v>7.3915800000000003</v>
      </c>
      <c r="CO128" s="130">
        <v>9.5478900000000007</v>
      </c>
      <c r="CP128" s="134">
        <v>9.4489400000000003</v>
      </c>
      <c r="CQ128" s="140">
        <v>2.73691</v>
      </c>
      <c r="CR128" s="140">
        <v>3.7270599999999998</v>
      </c>
      <c r="CS128" s="141">
        <v>4.0966100000000001</v>
      </c>
      <c r="CT128" s="136">
        <v>6.5839600000000003</v>
      </c>
      <c r="CU128" s="133">
        <v>4.9147299999999996</v>
      </c>
      <c r="CV128" s="133">
        <v>5.7438000000000002</v>
      </c>
      <c r="CW128" s="126">
        <f t="shared" si="38"/>
        <v>17.24249</v>
      </c>
      <c r="CX128" s="47" t="s">
        <v>155</v>
      </c>
      <c r="CY128" s="129">
        <v>7.3915800000000003</v>
      </c>
      <c r="CZ128" s="130">
        <v>9.5478900000000007</v>
      </c>
      <c r="DA128" s="129">
        <v>9.4489400000000003</v>
      </c>
      <c r="DB128" s="129">
        <v>2.73691</v>
      </c>
      <c r="DC128" s="130">
        <v>3.7270599999999998</v>
      </c>
      <c r="DD128" s="134">
        <v>4.0966100000000001</v>
      </c>
      <c r="DE128" s="140">
        <v>6.5839600000000003</v>
      </c>
      <c r="DF128" s="140">
        <v>4.9147299999999996</v>
      </c>
      <c r="DG128" s="141">
        <v>5.7438000000000002</v>
      </c>
      <c r="DH128" s="136">
        <v>2.2599999999999998</v>
      </c>
      <c r="DI128" s="133">
        <v>7.33</v>
      </c>
      <c r="DJ128" s="133">
        <v>0.78</v>
      </c>
      <c r="DK128" s="126">
        <f t="shared" si="39"/>
        <v>10.37</v>
      </c>
    </row>
    <row r="129" spans="2:115">
      <c r="B129">
        <v>15</v>
      </c>
      <c r="C129" s="47" t="s">
        <v>157</v>
      </c>
      <c r="D129" s="73">
        <v>1.5940000000000001</v>
      </c>
      <c r="E129" s="73">
        <v>1.361</v>
      </c>
      <c r="F129" s="17">
        <v>1.5169999999999999</v>
      </c>
      <c r="G129" s="17">
        <v>1.3660000000000001</v>
      </c>
      <c r="H129" s="17">
        <v>1.5089999999999999</v>
      </c>
      <c r="I129" s="17">
        <v>1.4550000000000001</v>
      </c>
      <c r="J129" s="17">
        <v>1.2989999999999999</v>
      </c>
      <c r="K129" s="17">
        <v>1.29</v>
      </c>
      <c r="L129" s="17">
        <v>1.5609999999999999</v>
      </c>
      <c r="M129" s="2">
        <v>1.603</v>
      </c>
      <c r="N129" s="2">
        <v>1.601</v>
      </c>
      <c r="O129" s="2">
        <v>1.5920000000000001</v>
      </c>
      <c r="P129" s="45">
        <f t="shared" si="32"/>
        <v>4.7959999999999994</v>
      </c>
      <c r="Q129">
        <v>15</v>
      </c>
      <c r="R129" s="47" t="s">
        <v>157</v>
      </c>
      <c r="S129" s="17">
        <v>1.3660000000000001</v>
      </c>
      <c r="T129" s="17">
        <v>1.5089999999999999</v>
      </c>
      <c r="U129" s="17">
        <v>1.4550000000000001</v>
      </c>
      <c r="V129" s="17">
        <v>1.2989999999999999</v>
      </c>
      <c r="W129" s="17">
        <v>1.29</v>
      </c>
      <c r="X129" s="17">
        <v>1.5609999999999999</v>
      </c>
      <c r="Y129" s="2">
        <v>1.603</v>
      </c>
      <c r="Z129" s="2">
        <v>1.601</v>
      </c>
      <c r="AA129" s="2">
        <v>1.5920000000000001</v>
      </c>
      <c r="AB129" s="115">
        <v>1.335</v>
      </c>
      <c r="AC129" s="115">
        <v>1.353</v>
      </c>
      <c r="AD129" s="115">
        <v>1.3320000000000001</v>
      </c>
      <c r="AE129" s="45">
        <f t="shared" si="33"/>
        <v>4.0199999999999996</v>
      </c>
      <c r="AF129" s="47" t="s">
        <v>157</v>
      </c>
      <c r="AG129" s="17">
        <v>1.2989999999999999</v>
      </c>
      <c r="AH129" s="17">
        <v>1.29</v>
      </c>
      <c r="AI129" s="17">
        <v>1.5609999999999999</v>
      </c>
      <c r="AJ129" s="2">
        <v>1.603</v>
      </c>
      <c r="AK129" s="2">
        <v>1.601</v>
      </c>
      <c r="AL129" s="2">
        <v>1.5920000000000001</v>
      </c>
      <c r="AM129" s="1">
        <v>1.335</v>
      </c>
      <c r="AN129" s="1">
        <v>1.353</v>
      </c>
      <c r="AO129" s="1">
        <v>1.3320000000000001</v>
      </c>
      <c r="AP129" s="127">
        <v>1.5549999999999999</v>
      </c>
      <c r="AQ129" s="127">
        <v>1.306</v>
      </c>
      <c r="AR129" s="127">
        <v>1.464</v>
      </c>
      <c r="AS129" s="126">
        <f t="shared" si="34"/>
        <v>4.3249999999999993</v>
      </c>
      <c r="AT129" s="47" t="s">
        <v>157</v>
      </c>
      <c r="AU129" s="2">
        <v>1.603</v>
      </c>
      <c r="AV129" s="2">
        <v>1.601</v>
      </c>
      <c r="AW129" s="2">
        <v>1.5920000000000001</v>
      </c>
      <c r="AX129" s="1">
        <v>1.335</v>
      </c>
      <c r="AY129" s="1">
        <v>1.353</v>
      </c>
      <c r="AZ129" s="1">
        <v>1.3320000000000001</v>
      </c>
      <c r="BA129" s="129">
        <v>1.5549999999999999</v>
      </c>
      <c r="BB129" s="129">
        <v>1.306</v>
      </c>
      <c r="BC129" s="130">
        <v>1.464</v>
      </c>
      <c r="BD129" s="127">
        <v>1.4119999999999999</v>
      </c>
      <c r="BE129" s="127">
        <v>1.603</v>
      </c>
      <c r="BF129" s="127">
        <v>1.589</v>
      </c>
      <c r="BG129" s="126">
        <f t="shared" si="35"/>
        <v>4.6039999999999992</v>
      </c>
      <c r="BH129" s="47" t="s">
        <v>157</v>
      </c>
      <c r="BI129" s="1">
        <v>1.335</v>
      </c>
      <c r="BJ129" s="1">
        <v>1.353</v>
      </c>
      <c r="BK129" s="1">
        <v>1.3320000000000001</v>
      </c>
      <c r="BL129" s="129">
        <v>1.5549999999999999</v>
      </c>
      <c r="BM129" s="129">
        <v>1.306</v>
      </c>
      <c r="BN129" s="130">
        <v>1.464</v>
      </c>
      <c r="BO129" s="129">
        <v>1.4119999999999999</v>
      </c>
      <c r="BP129" s="129">
        <v>1.603</v>
      </c>
      <c r="BQ129" s="130">
        <v>1.589</v>
      </c>
      <c r="BR129" s="127">
        <v>1.577</v>
      </c>
      <c r="BS129" s="127">
        <v>1.603</v>
      </c>
      <c r="BT129" s="133">
        <v>1.405</v>
      </c>
      <c r="BU129" s="126">
        <f t="shared" si="36"/>
        <v>4.585</v>
      </c>
      <c r="BV129" s="47" t="s">
        <v>157</v>
      </c>
      <c r="BW129" s="1">
        <v>1.5549999999999999</v>
      </c>
      <c r="BX129" s="1">
        <v>1.306</v>
      </c>
      <c r="BY129" s="129">
        <v>1.464</v>
      </c>
      <c r="BZ129" s="129">
        <v>1.4119999999999999</v>
      </c>
      <c r="CA129" s="130">
        <v>1.603</v>
      </c>
      <c r="CB129" s="129">
        <v>1.589</v>
      </c>
      <c r="CC129" s="129">
        <v>1.577</v>
      </c>
      <c r="CD129" s="130">
        <v>1.603</v>
      </c>
      <c r="CE129" s="134">
        <v>1.405</v>
      </c>
      <c r="CF129" s="135">
        <v>1.337</v>
      </c>
      <c r="CG129" s="136">
        <v>1.345</v>
      </c>
      <c r="CH129" s="133">
        <v>1.363</v>
      </c>
      <c r="CI129" s="126">
        <f t="shared" si="37"/>
        <v>4.0449999999999999</v>
      </c>
      <c r="CJ129" s="47" t="s">
        <v>157</v>
      </c>
      <c r="CK129" s="129">
        <v>1.4119999999999999</v>
      </c>
      <c r="CL129" s="130">
        <v>1.603</v>
      </c>
      <c r="CM129" s="129">
        <v>1.589</v>
      </c>
      <c r="CN129" s="129">
        <v>1.577</v>
      </c>
      <c r="CO129" s="130">
        <v>1.603</v>
      </c>
      <c r="CP129" s="134">
        <v>1.405</v>
      </c>
      <c r="CQ129" s="140">
        <v>1.337</v>
      </c>
      <c r="CR129" s="140">
        <v>1.345</v>
      </c>
      <c r="CS129" s="141">
        <v>1.363</v>
      </c>
      <c r="CT129" s="136">
        <v>1.304</v>
      </c>
      <c r="CU129" s="133">
        <v>1.4930000000000001</v>
      </c>
      <c r="CV129" s="133">
        <v>0.86299999999999999</v>
      </c>
      <c r="CW129" s="126">
        <f t="shared" si="38"/>
        <v>3.66</v>
      </c>
      <c r="CX129" s="47" t="s">
        <v>157</v>
      </c>
      <c r="CY129" s="129">
        <v>1.577</v>
      </c>
      <c r="CZ129" s="130">
        <v>1.603</v>
      </c>
      <c r="DA129" s="129">
        <v>1.405</v>
      </c>
      <c r="DB129" s="129">
        <v>1.337</v>
      </c>
      <c r="DC129" s="130">
        <v>1.345</v>
      </c>
      <c r="DD129" s="134">
        <v>1.363</v>
      </c>
      <c r="DE129" s="140">
        <v>1.304</v>
      </c>
      <c r="DF129" s="140">
        <v>1.4930000000000001</v>
      </c>
      <c r="DG129" s="141">
        <v>0.86299999999999999</v>
      </c>
      <c r="DH129" s="136">
        <v>0.68</v>
      </c>
      <c r="DI129" s="133">
        <v>0.98</v>
      </c>
      <c r="DJ129" s="133">
        <v>0.78</v>
      </c>
      <c r="DK129" s="126">
        <f t="shared" si="39"/>
        <v>2.4400000000000004</v>
      </c>
    </row>
    <row r="130" spans="2:115">
      <c r="B130">
        <v>16</v>
      </c>
      <c r="C130" s="47" t="s">
        <v>105</v>
      </c>
      <c r="D130" s="73">
        <v>0.25084000000000001</v>
      </c>
      <c r="E130" s="73">
        <v>0.49974000000000002</v>
      </c>
      <c r="F130" s="17">
        <v>0.60762000000000005</v>
      </c>
      <c r="G130" s="17">
        <v>0.69235999999999998</v>
      </c>
      <c r="H130" s="17">
        <v>0.52805999999999997</v>
      </c>
      <c r="I130" s="17">
        <v>0.68357000000000001</v>
      </c>
      <c r="J130" s="17">
        <v>0.61645000000000005</v>
      </c>
      <c r="K130" s="17">
        <v>0.60799999999999998</v>
      </c>
      <c r="L130" s="17">
        <v>0.47787000000000002</v>
      </c>
      <c r="M130" s="2">
        <v>0.49241000000000001</v>
      </c>
      <c r="N130" s="2">
        <v>0.62480999999999998</v>
      </c>
      <c r="O130" s="2">
        <v>0.30230000000000001</v>
      </c>
      <c r="P130" s="45">
        <f t="shared" si="32"/>
        <v>1.4195200000000001</v>
      </c>
      <c r="Q130">
        <v>16</v>
      </c>
      <c r="R130" s="47" t="s">
        <v>105</v>
      </c>
      <c r="S130" s="17">
        <v>0.69235999999999998</v>
      </c>
      <c r="T130" s="17">
        <v>0.52805999999999997</v>
      </c>
      <c r="U130" s="17">
        <v>0.68357000000000001</v>
      </c>
      <c r="V130" s="17">
        <v>0.61645000000000005</v>
      </c>
      <c r="W130" s="17">
        <v>0.60799999999999998</v>
      </c>
      <c r="X130" s="17">
        <v>0.47787000000000002</v>
      </c>
      <c r="Y130" s="2">
        <v>0.49241000000000001</v>
      </c>
      <c r="Z130" s="2">
        <v>0.62480999999999998</v>
      </c>
      <c r="AA130" s="2">
        <v>0.30230000000000001</v>
      </c>
      <c r="AB130" s="115">
        <v>0.30453000000000002</v>
      </c>
      <c r="AC130" s="115">
        <v>0.61038999999999999</v>
      </c>
      <c r="AD130" s="115">
        <v>0.56486999999999998</v>
      </c>
      <c r="AE130" s="45">
        <f t="shared" si="33"/>
        <v>1.4797899999999999</v>
      </c>
      <c r="AF130" s="47" t="s">
        <v>105</v>
      </c>
      <c r="AG130" s="17">
        <v>0.61645000000000005</v>
      </c>
      <c r="AH130" s="17">
        <v>0.60799999999999998</v>
      </c>
      <c r="AI130" s="17">
        <v>0.47787000000000002</v>
      </c>
      <c r="AJ130" s="2">
        <v>0.49241000000000001</v>
      </c>
      <c r="AK130" s="2">
        <v>0.62480999999999998</v>
      </c>
      <c r="AL130" s="2">
        <v>0.30230000000000001</v>
      </c>
      <c r="AM130" s="1">
        <v>0.30453000000000002</v>
      </c>
      <c r="AN130" s="1">
        <v>0.61038999999999999</v>
      </c>
      <c r="AO130" s="1">
        <v>0.56486999999999998</v>
      </c>
      <c r="AP130" s="127">
        <v>0.70606999999999998</v>
      </c>
      <c r="AQ130" s="127">
        <v>0.68088000000000004</v>
      </c>
      <c r="AR130" s="127">
        <v>0.47402</v>
      </c>
      <c r="AS130" s="126">
        <f t="shared" si="34"/>
        <v>1.86097</v>
      </c>
      <c r="AT130" s="47" t="s">
        <v>105</v>
      </c>
      <c r="AU130" s="2">
        <v>0.49241000000000001</v>
      </c>
      <c r="AV130" s="2">
        <v>0.62480999999999998</v>
      </c>
      <c r="AW130" s="2">
        <v>0.30230000000000001</v>
      </c>
      <c r="AX130" s="1">
        <v>0.30453000000000002</v>
      </c>
      <c r="AY130" s="1">
        <v>0.61038999999999999</v>
      </c>
      <c r="AZ130" s="1">
        <v>0.56486999999999998</v>
      </c>
      <c r="BA130" s="129">
        <v>0.70606999999999998</v>
      </c>
      <c r="BB130" s="129">
        <v>0.68088000000000004</v>
      </c>
      <c r="BC130" s="130">
        <v>0.47402</v>
      </c>
      <c r="BD130" s="127">
        <v>0.59828999999999999</v>
      </c>
      <c r="BE130" s="127">
        <v>0.54169999999999996</v>
      </c>
      <c r="BF130" s="127">
        <v>0.49432999999999999</v>
      </c>
      <c r="BG130" s="126">
        <f t="shared" si="35"/>
        <v>1.63432</v>
      </c>
      <c r="BH130" s="47" t="s">
        <v>105</v>
      </c>
      <c r="BI130" s="1">
        <v>0.30453000000000002</v>
      </c>
      <c r="BJ130" s="1">
        <v>0.61038999999999999</v>
      </c>
      <c r="BK130" s="1">
        <v>0.56486999999999998</v>
      </c>
      <c r="BL130" s="129">
        <v>0.70606999999999998</v>
      </c>
      <c r="BM130" s="129">
        <v>0.68088000000000004</v>
      </c>
      <c r="BN130" s="130">
        <v>0.47402</v>
      </c>
      <c r="BO130" s="129">
        <v>0.59828999999999999</v>
      </c>
      <c r="BP130" s="129">
        <v>0.54169999999999996</v>
      </c>
      <c r="BQ130" s="130">
        <v>0.49432999999999999</v>
      </c>
      <c r="BR130" s="127">
        <v>0.61882999999999999</v>
      </c>
      <c r="BS130" s="127">
        <v>0.60477000000000003</v>
      </c>
      <c r="BT130" s="133">
        <v>0.61089000000000004</v>
      </c>
      <c r="BU130" s="126">
        <f t="shared" si="36"/>
        <v>1.8344900000000002</v>
      </c>
      <c r="BV130" s="47" t="s">
        <v>105</v>
      </c>
      <c r="BW130" s="1">
        <v>0.70606999999999998</v>
      </c>
      <c r="BX130" s="1">
        <v>0.68088000000000004</v>
      </c>
      <c r="BY130" s="129">
        <v>0.47402</v>
      </c>
      <c r="BZ130" s="129">
        <v>0.59828999999999999</v>
      </c>
      <c r="CA130" s="130">
        <v>0.54169999999999996</v>
      </c>
      <c r="CB130" s="129">
        <v>0.49432999999999999</v>
      </c>
      <c r="CC130" s="129">
        <v>0.61882999999999999</v>
      </c>
      <c r="CD130" s="130">
        <v>0.60477000000000003</v>
      </c>
      <c r="CE130" s="134">
        <v>0.61089000000000004</v>
      </c>
      <c r="CF130" s="135">
        <v>0.46977000000000002</v>
      </c>
      <c r="CG130" s="136">
        <v>0.70243</v>
      </c>
      <c r="CH130" s="133">
        <v>0.71050999999999997</v>
      </c>
      <c r="CI130" s="126">
        <f t="shared" si="37"/>
        <v>1.8827100000000001</v>
      </c>
      <c r="CJ130" s="47" t="s">
        <v>105</v>
      </c>
      <c r="CK130" s="129">
        <v>0.59828999999999999</v>
      </c>
      <c r="CL130" s="130">
        <v>0.54169999999999996</v>
      </c>
      <c r="CM130" s="129">
        <v>0.49432999999999999</v>
      </c>
      <c r="CN130" s="129">
        <v>0.61882999999999999</v>
      </c>
      <c r="CO130" s="130">
        <v>0.60477000000000003</v>
      </c>
      <c r="CP130" s="134">
        <v>0.61089000000000004</v>
      </c>
      <c r="CQ130" s="140">
        <v>0.46977000000000002</v>
      </c>
      <c r="CR130" s="140">
        <v>0.70243</v>
      </c>
      <c r="CS130" s="141">
        <v>0.71050999999999997</v>
      </c>
      <c r="CT130" s="136">
        <v>0.67739000000000005</v>
      </c>
      <c r="CU130" s="133">
        <v>0.68350999999999995</v>
      </c>
      <c r="CV130" s="133">
        <v>0.65581999999999996</v>
      </c>
      <c r="CW130" s="126">
        <f t="shared" si="38"/>
        <v>2.0167199999999998</v>
      </c>
      <c r="CX130" s="47" t="s">
        <v>105</v>
      </c>
      <c r="CY130" s="129">
        <v>0.61882999999999999</v>
      </c>
      <c r="CZ130" s="130">
        <v>0.60477000000000003</v>
      </c>
      <c r="DA130" s="129">
        <v>0.61089000000000004</v>
      </c>
      <c r="DB130" s="129">
        <v>0.46977000000000002</v>
      </c>
      <c r="DC130" s="130">
        <v>0.70243</v>
      </c>
      <c r="DD130" s="134">
        <v>0.71050999999999997</v>
      </c>
      <c r="DE130" s="140">
        <v>0.67739000000000005</v>
      </c>
      <c r="DF130" s="140">
        <v>0.68350999999999995</v>
      </c>
      <c r="DG130" s="141">
        <v>0.65581999999999996</v>
      </c>
      <c r="DH130" s="136">
        <v>0.61</v>
      </c>
      <c r="DI130" s="133">
        <v>0.53</v>
      </c>
      <c r="DJ130" s="133">
        <v>0.49</v>
      </c>
      <c r="DK130" s="126">
        <f t="shared" si="39"/>
        <v>1.6300000000000001</v>
      </c>
    </row>
    <row r="131" spans="2:115">
      <c r="B131">
        <v>17</v>
      </c>
      <c r="C131" s="47" t="s">
        <v>82</v>
      </c>
      <c r="D131" s="73">
        <v>0.77600000000000002</v>
      </c>
      <c r="E131" s="73">
        <v>0.58399999999999996</v>
      </c>
      <c r="F131" s="17">
        <v>0.92900000000000005</v>
      </c>
      <c r="G131" s="17">
        <v>0.47599999999999998</v>
      </c>
      <c r="H131" s="17">
        <v>0.64300000000000002</v>
      </c>
      <c r="I131" s="17">
        <v>0.88800000000000001</v>
      </c>
      <c r="J131" s="17">
        <v>0.45100000000000001</v>
      </c>
      <c r="K131" s="17">
        <v>0.32700000000000001</v>
      </c>
      <c r="L131" s="17">
        <v>0.99399999999999999</v>
      </c>
      <c r="M131" s="2">
        <v>0.76300000000000001</v>
      </c>
      <c r="N131" s="2">
        <v>0.78300000000000003</v>
      </c>
      <c r="O131" s="2">
        <v>0.69</v>
      </c>
      <c r="P131" s="45">
        <f t="shared" si="32"/>
        <v>2.2359999999999998</v>
      </c>
      <c r="Q131">
        <v>17</v>
      </c>
      <c r="R131" s="47" t="s">
        <v>82</v>
      </c>
      <c r="S131" s="17">
        <v>0.47599999999999998</v>
      </c>
      <c r="T131" s="17">
        <v>0.64300000000000002</v>
      </c>
      <c r="U131" s="17">
        <v>0.88800000000000001</v>
      </c>
      <c r="V131" s="17">
        <v>0.45100000000000001</v>
      </c>
      <c r="W131" s="17">
        <v>0.32700000000000001</v>
      </c>
      <c r="X131" s="17">
        <v>0.99399999999999999</v>
      </c>
      <c r="Y131" s="2">
        <v>0.76300000000000001</v>
      </c>
      <c r="Z131" s="2">
        <v>0.78300000000000003</v>
      </c>
      <c r="AA131" s="2">
        <v>0.69</v>
      </c>
      <c r="AB131" s="115">
        <v>0.78800000000000003</v>
      </c>
      <c r="AC131" s="115">
        <v>0.61399999999999999</v>
      </c>
      <c r="AD131" s="115">
        <v>0.60499999999999998</v>
      </c>
      <c r="AE131" s="45">
        <f t="shared" si="33"/>
        <v>2.0070000000000001</v>
      </c>
      <c r="AF131" s="47" t="s">
        <v>82</v>
      </c>
      <c r="AG131" s="17">
        <v>0.45100000000000001</v>
      </c>
      <c r="AH131" s="17">
        <v>0.32700000000000001</v>
      </c>
      <c r="AI131" s="17">
        <v>0.99399999999999999</v>
      </c>
      <c r="AJ131" s="2">
        <v>0.76300000000000001</v>
      </c>
      <c r="AK131" s="2">
        <v>0.78300000000000003</v>
      </c>
      <c r="AL131" s="2">
        <v>0.69</v>
      </c>
      <c r="AM131" s="1">
        <v>0.78800000000000003</v>
      </c>
      <c r="AN131" s="1">
        <v>0.61399999999999999</v>
      </c>
      <c r="AO131" s="1">
        <v>0.60499999999999998</v>
      </c>
      <c r="AP131" s="127">
        <v>0.29599999999999999</v>
      </c>
      <c r="AQ131" s="127">
        <v>0.39800000000000002</v>
      </c>
      <c r="AR131" s="127">
        <v>0.78600000000000003</v>
      </c>
      <c r="AS131" s="126">
        <f t="shared" si="34"/>
        <v>1.48</v>
      </c>
      <c r="AT131" s="47" t="s">
        <v>82</v>
      </c>
      <c r="AU131" s="2">
        <v>0.76300000000000001</v>
      </c>
      <c r="AV131" s="2">
        <v>0.78300000000000003</v>
      </c>
      <c r="AW131" s="2">
        <v>0.69</v>
      </c>
      <c r="AX131" s="1">
        <v>0.78800000000000003</v>
      </c>
      <c r="AY131" s="1">
        <v>0.61399999999999999</v>
      </c>
      <c r="AZ131" s="1">
        <v>0.60499999999999998</v>
      </c>
      <c r="BA131" s="129">
        <v>0.29599999999999999</v>
      </c>
      <c r="BB131" s="129">
        <v>0.39800000000000002</v>
      </c>
      <c r="BC131" s="130">
        <v>0.78600000000000003</v>
      </c>
      <c r="BD131" s="127">
        <v>0.67600000000000005</v>
      </c>
      <c r="BE131" s="127">
        <v>0.69599999999999995</v>
      </c>
      <c r="BF131" s="127">
        <v>0.72099999999999997</v>
      </c>
      <c r="BG131" s="126">
        <f t="shared" si="35"/>
        <v>2.093</v>
      </c>
      <c r="BH131" s="47" t="s">
        <v>82</v>
      </c>
      <c r="BI131" s="1">
        <v>0.78800000000000003</v>
      </c>
      <c r="BJ131" s="1">
        <v>0.61399999999999999</v>
      </c>
      <c r="BK131" s="1">
        <v>0.60499999999999998</v>
      </c>
      <c r="BL131" s="129">
        <v>0.29599999999999999</v>
      </c>
      <c r="BM131" s="129">
        <v>0.39800000000000002</v>
      </c>
      <c r="BN131" s="130">
        <v>0.78600000000000003</v>
      </c>
      <c r="BO131" s="129">
        <v>0.67600000000000005</v>
      </c>
      <c r="BP131" s="129">
        <v>0.69599999999999995</v>
      </c>
      <c r="BQ131" s="130">
        <v>0.72099999999999997</v>
      </c>
      <c r="BR131" s="127">
        <v>0.56369999999999998</v>
      </c>
      <c r="BS131" s="127">
        <v>0.57999999999999996</v>
      </c>
      <c r="BT131" s="133">
        <v>6.8999999999999997E-4</v>
      </c>
      <c r="BU131" s="126">
        <f t="shared" si="36"/>
        <v>1.14439</v>
      </c>
      <c r="BV131" s="47" t="s">
        <v>82</v>
      </c>
      <c r="BW131" s="1">
        <v>0.29599999999999999</v>
      </c>
      <c r="BX131" s="1">
        <v>0.39800000000000002</v>
      </c>
      <c r="BY131" s="129">
        <v>0.78600000000000003</v>
      </c>
      <c r="BZ131" s="129">
        <v>0.67600000000000005</v>
      </c>
      <c r="CA131" s="130">
        <v>0.69599999999999995</v>
      </c>
      <c r="CB131" s="129">
        <v>0.72099999999999997</v>
      </c>
      <c r="CC131" s="129">
        <v>0.56369999999999998</v>
      </c>
      <c r="CD131" s="130">
        <v>0.57999999999999996</v>
      </c>
      <c r="CE131" s="134">
        <v>6.8999999999999997E-4</v>
      </c>
      <c r="CF131" s="135">
        <v>7.5000000000000002E-4</v>
      </c>
      <c r="CG131" s="136">
        <v>1.0300000000000001E-3</v>
      </c>
      <c r="CH131" s="133">
        <v>4.2999999999999999E-4</v>
      </c>
      <c r="CI131" s="126">
        <f t="shared" si="37"/>
        <v>2.2100000000000002E-3</v>
      </c>
      <c r="CJ131" s="47" t="s">
        <v>82</v>
      </c>
      <c r="CK131" s="129">
        <v>0.67600000000000005</v>
      </c>
      <c r="CL131" s="130">
        <v>0.69599999999999995</v>
      </c>
      <c r="CM131" s="129">
        <v>0.72099999999999997</v>
      </c>
      <c r="CN131" s="129">
        <v>0.56369999999999998</v>
      </c>
      <c r="CO131" s="130">
        <v>0.57999999999999996</v>
      </c>
      <c r="CP131" s="134">
        <v>6.8999999999999997E-4</v>
      </c>
      <c r="CQ131" s="140">
        <v>7.5000000000000002E-4</v>
      </c>
      <c r="CR131" s="140">
        <v>1.0300000000000001E-3</v>
      </c>
      <c r="CS131" s="141">
        <v>4.2999999999999999E-4</v>
      </c>
      <c r="CT131" s="142">
        <v>3.8000000000000002E-4</v>
      </c>
      <c r="CU131" s="143">
        <v>5.8E-4</v>
      </c>
      <c r="CV131" s="143">
        <v>0.59099999999999997</v>
      </c>
      <c r="CW131" s="126">
        <f t="shared" si="38"/>
        <v>0.59195999999999993</v>
      </c>
      <c r="CX131" s="47" t="s">
        <v>82</v>
      </c>
      <c r="CY131" s="129">
        <v>0.56369999999999998</v>
      </c>
      <c r="CZ131" s="130">
        <v>0.57999999999999996</v>
      </c>
      <c r="DA131" s="129">
        <v>6.8999999999999997E-4</v>
      </c>
      <c r="DB131" s="129">
        <v>7.5000000000000002E-4</v>
      </c>
      <c r="DC131" s="130">
        <v>1.0300000000000001E-3</v>
      </c>
      <c r="DD131" s="134">
        <v>4.2999999999999999E-4</v>
      </c>
      <c r="DE131" s="140">
        <v>3.8000000000000002E-4</v>
      </c>
      <c r="DF131" s="140">
        <v>5.8E-4</v>
      </c>
      <c r="DG131" s="141">
        <v>0.59099999999999997</v>
      </c>
      <c r="DH131" s="142">
        <v>0.79</v>
      </c>
      <c r="DI131" s="143">
        <v>0</v>
      </c>
      <c r="DJ131" s="143">
        <v>0</v>
      </c>
      <c r="DK131" s="126">
        <f t="shared" si="39"/>
        <v>0.79</v>
      </c>
    </row>
    <row r="132" spans="2:115">
      <c r="B132">
        <v>18</v>
      </c>
      <c r="C132" s="47" t="s">
        <v>103</v>
      </c>
      <c r="D132" s="73">
        <v>0.55000000000000004</v>
      </c>
      <c r="E132" s="73">
        <v>0.503</v>
      </c>
      <c r="F132" s="17">
        <v>0.52315</v>
      </c>
      <c r="G132" s="17">
        <v>0.45800000000000002</v>
      </c>
      <c r="H132" s="17">
        <v>0.443</v>
      </c>
      <c r="I132" s="17">
        <v>0.53800000000000003</v>
      </c>
      <c r="J132" s="17">
        <v>0.48279</v>
      </c>
      <c r="K132" s="17">
        <v>0.501</v>
      </c>
      <c r="L132" s="17">
        <v>0.47775000000000001</v>
      </c>
      <c r="M132" s="2">
        <v>0.29376000000000002</v>
      </c>
      <c r="N132" s="2">
        <v>0.28206999999999999</v>
      </c>
      <c r="O132" s="2">
        <v>0.38212000000000002</v>
      </c>
      <c r="P132" s="45">
        <f t="shared" si="32"/>
        <v>0.95795000000000008</v>
      </c>
      <c r="Q132">
        <v>18</v>
      </c>
      <c r="R132" s="47" t="s">
        <v>103</v>
      </c>
      <c r="S132" s="17">
        <v>0.45800000000000002</v>
      </c>
      <c r="T132" s="17">
        <v>0.443</v>
      </c>
      <c r="U132" s="17">
        <v>0.53800000000000003</v>
      </c>
      <c r="V132" s="17">
        <v>0.48279</v>
      </c>
      <c r="W132" s="17">
        <v>0.501</v>
      </c>
      <c r="X132" s="17">
        <v>0.47775000000000001</v>
      </c>
      <c r="Y132" s="2">
        <v>0.29376000000000002</v>
      </c>
      <c r="Z132" s="2">
        <v>0.28206999999999999</v>
      </c>
      <c r="AA132" s="2">
        <v>0.38212000000000002</v>
      </c>
      <c r="AB132" s="115">
        <v>0.56855999999999995</v>
      </c>
      <c r="AC132" s="115">
        <v>0.44740999999999997</v>
      </c>
      <c r="AD132" s="115">
        <v>0.40823999999999999</v>
      </c>
      <c r="AE132" s="45">
        <f t="shared" si="33"/>
        <v>1.4242099999999998</v>
      </c>
      <c r="AF132" s="47" t="s">
        <v>103</v>
      </c>
      <c r="AG132" s="17">
        <v>0.48279</v>
      </c>
      <c r="AH132" s="17">
        <v>0.501</v>
      </c>
      <c r="AI132" s="17">
        <v>0.47775000000000001</v>
      </c>
      <c r="AJ132" s="2">
        <v>0.29376000000000002</v>
      </c>
      <c r="AK132" s="2">
        <v>0.28206999999999999</v>
      </c>
      <c r="AL132" s="2">
        <v>0.38212000000000002</v>
      </c>
      <c r="AM132" s="1">
        <v>0.56855999999999995</v>
      </c>
      <c r="AN132" s="1">
        <v>0.44740999999999997</v>
      </c>
      <c r="AO132" s="1">
        <v>0.40823999999999999</v>
      </c>
      <c r="AP132" s="127">
        <v>0.57360999999999995</v>
      </c>
      <c r="AQ132" s="127">
        <v>0.33859</v>
      </c>
      <c r="AR132" s="127">
        <v>0.49961</v>
      </c>
      <c r="AS132" s="126">
        <f t="shared" si="34"/>
        <v>1.41181</v>
      </c>
      <c r="AT132" s="47" t="s">
        <v>103</v>
      </c>
      <c r="AU132" s="2">
        <v>0.29376000000000002</v>
      </c>
      <c r="AV132" s="2">
        <v>0.28206999999999999</v>
      </c>
      <c r="AW132" s="2">
        <v>0.38212000000000002</v>
      </c>
      <c r="AX132" s="1">
        <v>0.56855999999999995</v>
      </c>
      <c r="AY132" s="1">
        <v>0.44740999999999997</v>
      </c>
      <c r="AZ132" s="1">
        <v>0.40823999999999999</v>
      </c>
      <c r="BA132" s="129">
        <v>0.57360999999999995</v>
      </c>
      <c r="BB132" s="129">
        <v>0.33859</v>
      </c>
      <c r="BC132" s="130">
        <v>0.49961</v>
      </c>
      <c r="BD132" s="127">
        <v>0.43</v>
      </c>
      <c r="BE132" s="127">
        <v>0.55342999999999998</v>
      </c>
      <c r="BF132" s="127">
        <v>0.51305999999999996</v>
      </c>
      <c r="BG132" s="126">
        <f t="shared" si="35"/>
        <v>1.4964900000000001</v>
      </c>
      <c r="BH132" s="47" t="s">
        <v>103</v>
      </c>
      <c r="BI132" s="1">
        <v>0.56855999999999995</v>
      </c>
      <c r="BJ132" s="1">
        <v>0.44740999999999997</v>
      </c>
      <c r="BK132" s="1">
        <v>0.40823999999999999</v>
      </c>
      <c r="BL132" s="129">
        <v>0.57360999999999995</v>
      </c>
      <c r="BM132" s="129">
        <v>0.33859</v>
      </c>
      <c r="BN132" s="130">
        <v>0.49961</v>
      </c>
      <c r="BO132" s="129">
        <v>0.43</v>
      </c>
      <c r="BP132" s="129">
        <v>0.55342999999999998</v>
      </c>
      <c r="BQ132" s="130">
        <v>0.51305999999999996</v>
      </c>
      <c r="BR132" s="127">
        <v>0.36470999999999998</v>
      </c>
      <c r="BS132" s="127">
        <v>0.31247999999999998</v>
      </c>
      <c r="BT132" s="133">
        <v>0.42</v>
      </c>
      <c r="BU132" s="126">
        <f t="shared" si="36"/>
        <v>1.0971899999999999</v>
      </c>
      <c r="BV132" s="47" t="s">
        <v>103</v>
      </c>
      <c r="BW132" s="1">
        <v>0.57360999999999995</v>
      </c>
      <c r="BX132" s="1">
        <v>0.33859</v>
      </c>
      <c r="BY132" s="129">
        <v>0.49961</v>
      </c>
      <c r="BZ132" s="129">
        <v>0.43</v>
      </c>
      <c r="CA132" s="130">
        <v>0.55342999999999998</v>
      </c>
      <c r="CB132" s="129">
        <v>0.51305999999999996</v>
      </c>
      <c r="CC132" s="129">
        <v>0.36470999999999998</v>
      </c>
      <c r="CD132" s="130">
        <v>0.31247999999999998</v>
      </c>
      <c r="CE132" s="134">
        <v>0.42</v>
      </c>
      <c r="CF132" s="135">
        <v>0.33278999999999997</v>
      </c>
      <c r="CG132" s="136">
        <v>0.43145</v>
      </c>
      <c r="CH132" s="133">
        <v>0.46261000000000002</v>
      </c>
      <c r="CI132" s="126">
        <f t="shared" si="37"/>
        <v>1.22685</v>
      </c>
      <c r="CJ132" s="47" t="s">
        <v>103</v>
      </c>
      <c r="CK132" s="129">
        <v>0.43</v>
      </c>
      <c r="CL132" s="130">
        <v>0.55342999999999998</v>
      </c>
      <c r="CM132" s="129">
        <v>0.51305999999999996</v>
      </c>
      <c r="CN132" s="129">
        <v>0.36470999999999998</v>
      </c>
      <c r="CO132" s="130">
        <v>0.31247999999999998</v>
      </c>
      <c r="CP132" s="134">
        <v>0.42</v>
      </c>
      <c r="CQ132" s="140">
        <v>0.33278999999999997</v>
      </c>
      <c r="CR132" s="140">
        <v>0.43145</v>
      </c>
      <c r="CS132" s="141">
        <v>0.46261000000000002</v>
      </c>
      <c r="CT132" s="136">
        <v>0.50297000000000003</v>
      </c>
      <c r="CU132" s="133">
        <v>0.38646999999999998</v>
      </c>
      <c r="CV132" s="133">
        <v>0.45756000000000002</v>
      </c>
      <c r="CW132" s="126">
        <f t="shared" si="38"/>
        <v>1.347</v>
      </c>
      <c r="CX132" s="47" t="s">
        <v>103</v>
      </c>
      <c r="CY132" s="129">
        <v>0.36470999999999998</v>
      </c>
      <c r="CZ132" s="130">
        <v>0.31247999999999998</v>
      </c>
      <c r="DA132" s="129">
        <v>0.42</v>
      </c>
      <c r="DB132" s="129">
        <v>0.33278999999999997</v>
      </c>
      <c r="DC132" s="130">
        <v>0.43145</v>
      </c>
      <c r="DD132" s="134">
        <v>0.46261000000000002</v>
      </c>
      <c r="DE132" s="140">
        <v>0.50297000000000003</v>
      </c>
      <c r="DF132" s="140">
        <v>0.38646999999999998</v>
      </c>
      <c r="DG132" s="141">
        <v>0.45756000000000002</v>
      </c>
      <c r="DH132" s="136">
        <v>0.52</v>
      </c>
      <c r="DI132" s="133">
        <v>0.41</v>
      </c>
      <c r="DJ132" s="133">
        <v>0.42</v>
      </c>
      <c r="DK132" s="126">
        <f t="shared" si="39"/>
        <v>1.3499999999999999</v>
      </c>
    </row>
    <row r="133" spans="2:115">
      <c r="B133">
        <v>19</v>
      </c>
      <c r="C133" s="47" t="s">
        <v>80</v>
      </c>
      <c r="D133" s="73">
        <v>4.4999999999999998E-2</v>
      </c>
      <c r="E133" s="73">
        <v>2E-3</v>
      </c>
      <c r="F133" s="17">
        <v>0.55100000000000005</v>
      </c>
      <c r="G133" s="17">
        <v>0.47099999999999997</v>
      </c>
      <c r="H133" s="17">
        <v>0.39900000000000002</v>
      </c>
      <c r="I133" s="17">
        <v>2E-3</v>
      </c>
      <c r="J133" s="17">
        <v>8.5000000000000006E-2</v>
      </c>
      <c r="K133" s="17">
        <v>0.318</v>
      </c>
      <c r="L133" s="17">
        <v>0.63</v>
      </c>
      <c r="M133" s="2">
        <v>0.63700000000000001</v>
      </c>
      <c r="N133" s="2">
        <v>0.47399999999999998</v>
      </c>
      <c r="O133" s="2">
        <v>0.47099999999999997</v>
      </c>
      <c r="P133" s="45">
        <f t="shared" si="32"/>
        <v>1.5819999999999999</v>
      </c>
      <c r="Q133">
        <v>19</v>
      </c>
      <c r="R133" s="47" t="s">
        <v>80</v>
      </c>
      <c r="S133" s="17">
        <v>0.47099999999999997</v>
      </c>
      <c r="T133" s="17">
        <v>0.39900000000000002</v>
      </c>
      <c r="U133" s="17">
        <v>2E-3</v>
      </c>
      <c r="V133" s="17">
        <v>8.5000000000000006E-2</v>
      </c>
      <c r="W133" s="17">
        <v>0.318</v>
      </c>
      <c r="X133" s="17">
        <v>0.63</v>
      </c>
      <c r="Y133" s="2">
        <v>0.63700000000000001</v>
      </c>
      <c r="Z133" s="2">
        <v>0.47399999999999998</v>
      </c>
      <c r="AA133" s="2">
        <v>0.47099999999999997</v>
      </c>
      <c r="AB133" s="115">
        <v>0.442</v>
      </c>
      <c r="AC133" s="115">
        <v>0.124</v>
      </c>
      <c r="AD133" s="115">
        <v>0.11700000000000001</v>
      </c>
      <c r="AE133" s="45">
        <f t="shared" si="33"/>
        <v>0.68300000000000005</v>
      </c>
      <c r="AF133" s="47" t="s">
        <v>80</v>
      </c>
      <c r="AG133" s="17">
        <v>8.5000000000000006E-2</v>
      </c>
      <c r="AH133" s="17">
        <v>0.318</v>
      </c>
      <c r="AI133" s="17">
        <v>0.63</v>
      </c>
      <c r="AJ133" s="2">
        <v>0.63700000000000001</v>
      </c>
      <c r="AK133" s="2">
        <v>0.47399999999999998</v>
      </c>
      <c r="AL133" s="2">
        <v>0.47099999999999997</v>
      </c>
      <c r="AM133" s="1">
        <v>0.442</v>
      </c>
      <c r="AN133" s="1">
        <v>0.124</v>
      </c>
      <c r="AO133" s="1">
        <v>0.11700000000000001</v>
      </c>
      <c r="AP133" s="127">
        <v>2E-3</v>
      </c>
      <c r="AQ133" s="127">
        <v>2E-3</v>
      </c>
      <c r="AR133" s="127">
        <v>0.52400000000000002</v>
      </c>
      <c r="AS133" s="126">
        <f t="shared" si="34"/>
        <v>0.52800000000000002</v>
      </c>
      <c r="AT133" s="47" t="s">
        <v>80</v>
      </c>
      <c r="AU133" s="2">
        <v>0.63700000000000001</v>
      </c>
      <c r="AV133" s="2">
        <v>0.47399999999999998</v>
      </c>
      <c r="AW133" s="2">
        <v>0.47099999999999997</v>
      </c>
      <c r="AX133" s="1">
        <v>0.442</v>
      </c>
      <c r="AY133" s="1">
        <v>0.124</v>
      </c>
      <c r="AZ133" s="1">
        <v>0.11700000000000001</v>
      </c>
      <c r="BA133" s="129">
        <v>2E-3</v>
      </c>
      <c r="BB133" s="129">
        <v>2E-3</v>
      </c>
      <c r="BC133" s="130">
        <v>0.52400000000000002</v>
      </c>
      <c r="BD133" s="127">
        <v>0.60099999999999998</v>
      </c>
      <c r="BE133" s="127">
        <v>0.46899999999999997</v>
      </c>
      <c r="BF133" s="127">
        <v>0.45700000000000002</v>
      </c>
      <c r="BG133" s="126">
        <f t="shared" si="35"/>
        <v>1.5269999999999999</v>
      </c>
      <c r="BH133" s="47" t="s">
        <v>80</v>
      </c>
      <c r="BI133" s="1">
        <v>0.442</v>
      </c>
      <c r="BJ133" s="1">
        <v>0.124</v>
      </c>
      <c r="BK133" s="1">
        <v>0.11700000000000001</v>
      </c>
      <c r="BL133" s="129">
        <v>2E-3</v>
      </c>
      <c r="BM133" s="129">
        <v>2E-3</v>
      </c>
      <c r="BN133" s="130">
        <v>0.52400000000000002</v>
      </c>
      <c r="BO133" s="129">
        <v>0.60099999999999998</v>
      </c>
      <c r="BP133" s="129">
        <v>0.46899999999999997</v>
      </c>
      <c r="BQ133" s="130">
        <v>0.45700000000000002</v>
      </c>
      <c r="BR133" s="127">
        <v>0.44</v>
      </c>
      <c r="BS133" s="127">
        <v>0.42299999999999999</v>
      </c>
      <c r="BT133" s="133">
        <v>0.40500000000000003</v>
      </c>
      <c r="BU133" s="126">
        <f t="shared" si="36"/>
        <v>1.268</v>
      </c>
      <c r="BV133" s="47" t="s">
        <v>80</v>
      </c>
      <c r="BW133" s="1">
        <v>2E-3</v>
      </c>
      <c r="BX133" s="1">
        <v>2E-3</v>
      </c>
      <c r="BY133" s="129">
        <v>0.52400000000000002</v>
      </c>
      <c r="BZ133" s="129">
        <v>0.60099999999999998</v>
      </c>
      <c r="CA133" s="130">
        <v>0.46899999999999997</v>
      </c>
      <c r="CB133" s="129">
        <v>0.45700000000000002</v>
      </c>
      <c r="CC133" s="129">
        <v>0.44</v>
      </c>
      <c r="CD133" s="130">
        <v>0.42299999999999999</v>
      </c>
      <c r="CE133" s="134">
        <v>0.40500000000000003</v>
      </c>
      <c r="CF133" s="135">
        <v>0.39</v>
      </c>
      <c r="CG133" s="136">
        <v>0.373</v>
      </c>
      <c r="CH133" s="133">
        <v>0.35099999999999998</v>
      </c>
      <c r="CI133" s="126">
        <f t="shared" si="37"/>
        <v>1.1139999999999999</v>
      </c>
      <c r="CJ133" s="47" t="s">
        <v>80</v>
      </c>
      <c r="CK133" s="129">
        <v>0.60099999999999998</v>
      </c>
      <c r="CL133" s="130">
        <v>0.46899999999999997</v>
      </c>
      <c r="CM133" s="129">
        <v>0.45700000000000002</v>
      </c>
      <c r="CN133" s="129">
        <v>0.44</v>
      </c>
      <c r="CO133" s="130">
        <v>0.42299999999999999</v>
      </c>
      <c r="CP133" s="134">
        <v>0.40500000000000003</v>
      </c>
      <c r="CQ133" s="140">
        <v>0.39</v>
      </c>
      <c r="CR133" s="140">
        <v>0.373</v>
      </c>
      <c r="CS133" s="141">
        <v>0.35099999999999998</v>
      </c>
      <c r="CT133" s="136">
        <v>0.32500000000000001</v>
      </c>
      <c r="CU133" s="133">
        <v>0.30299999999999999</v>
      </c>
      <c r="CV133" s="133">
        <v>0.25600000000000001</v>
      </c>
      <c r="CW133" s="126">
        <f t="shared" si="38"/>
        <v>0.88400000000000001</v>
      </c>
      <c r="CX133" s="47" t="s">
        <v>80</v>
      </c>
      <c r="CY133" s="129">
        <v>0.44</v>
      </c>
      <c r="CZ133" s="130">
        <v>0.42299999999999999</v>
      </c>
      <c r="DA133" s="129">
        <v>0.40500000000000003</v>
      </c>
      <c r="DB133" s="129">
        <v>0.39</v>
      </c>
      <c r="DC133" s="130">
        <v>0.373</v>
      </c>
      <c r="DD133" s="134">
        <v>0.35099999999999998</v>
      </c>
      <c r="DE133" s="140">
        <v>0.32500000000000001</v>
      </c>
      <c r="DF133" s="140">
        <v>0.30299999999999999</v>
      </c>
      <c r="DG133" s="141">
        <v>0.25600000000000001</v>
      </c>
      <c r="DH133" s="136">
        <v>0.32</v>
      </c>
      <c r="DI133" s="133">
        <v>0.55000000000000004</v>
      </c>
      <c r="DJ133" s="133">
        <v>0.71</v>
      </c>
      <c r="DK133" s="126">
        <f t="shared" si="39"/>
        <v>1.58</v>
      </c>
    </row>
    <row r="134" spans="2:115">
      <c r="B134">
        <v>20</v>
      </c>
      <c r="C134" s="47" t="s">
        <v>71</v>
      </c>
      <c r="D134" s="73">
        <v>0.32790000000000002</v>
      </c>
      <c r="E134" s="73">
        <v>0.31566</v>
      </c>
      <c r="F134" s="17">
        <v>0.36541000000000001</v>
      </c>
      <c r="G134" s="17">
        <v>0.23443</v>
      </c>
      <c r="H134" s="17">
        <v>0.34027000000000002</v>
      </c>
      <c r="I134" s="17">
        <v>0.30958999999999998</v>
      </c>
      <c r="J134" s="17">
        <v>0.29754999999999998</v>
      </c>
      <c r="K134" s="17">
        <v>0.29158000000000001</v>
      </c>
      <c r="L134" s="17">
        <v>0.30356</v>
      </c>
      <c r="M134" s="2">
        <v>0.37816</v>
      </c>
      <c r="N134" s="2">
        <v>2.2899999999999999E-3</v>
      </c>
      <c r="O134" s="2">
        <v>1.49E-3</v>
      </c>
      <c r="P134" s="45">
        <f t="shared" si="32"/>
        <v>0.38194</v>
      </c>
      <c r="Q134">
        <v>20</v>
      </c>
      <c r="R134" s="47" t="s">
        <v>71</v>
      </c>
      <c r="S134" s="17">
        <v>0.23443</v>
      </c>
      <c r="T134" s="17">
        <v>0.34027000000000002</v>
      </c>
      <c r="U134" s="17">
        <v>0.30958999999999998</v>
      </c>
      <c r="V134" s="17">
        <v>0.29754999999999998</v>
      </c>
      <c r="W134" s="17">
        <v>0.29158000000000001</v>
      </c>
      <c r="X134" s="17">
        <v>0.30356</v>
      </c>
      <c r="Y134" s="2">
        <v>0.37816</v>
      </c>
      <c r="Z134" s="2">
        <v>2.2899999999999999E-3</v>
      </c>
      <c r="AA134" s="2">
        <v>1.49E-3</v>
      </c>
      <c r="AB134" s="115">
        <v>0.16991000000000001</v>
      </c>
      <c r="AC134" s="115">
        <v>0.27975</v>
      </c>
      <c r="AD134" s="115">
        <v>0.27975</v>
      </c>
      <c r="AE134" s="45">
        <f t="shared" si="33"/>
        <v>0.72941</v>
      </c>
      <c r="AF134" s="47" t="s">
        <v>71</v>
      </c>
      <c r="AG134" s="17">
        <v>0.29754999999999998</v>
      </c>
      <c r="AH134" s="17">
        <v>0.29158000000000001</v>
      </c>
      <c r="AI134" s="17">
        <v>0.30356</v>
      </c>
      <c r="AJ134" s="2">
        <v>0.37816</v>
      </c>
      <c r="AK134" s="2">
        <v>2.2899999999999999E-3</v>
      </c>
      <c r="AL134" s="2">
        <v>1.49E-3</v>
      </c>
      <c r="AM134" s="1">
        <v>0.16991000000000001</v>
      </c>
      <c r="AN134" s="1">
        <v>0.27975</v>
      </c>
      <c r="AO134" s="1">
        <v>0.27975</v>
      </c>
      <c r="AP134" s="127">
        <v>0.22903000000000001</v>
      </c>
      <c r="AQ134" s="127">
        <v>0.2399</v>
      </c>
      <c r="AR134" s="127">
        <v>0.29754999999999998</v>
      </c>
      <c r="AS134" s="126">
        <f t="shared" si="34"/>
        <v>0.76648000000000005</v>
      </c>
      <c r="AT134" s="47" t="s">
        <v>71</v>
      </c>
      <c r="AU134" s="2">
        <v>0.37816</v>
      </c>
      <c r="AV134" s="2">
        <v>2.2899999999999999E-3</v>
      </c>
      <c r="AW134" s="2">
        <v>1.49E-3</v>
      </c>
      <c r="AX134" s="1">
        <v>0.16991000000000001</v>
      </c>
      <c r="AY134" s="1">
        <v>0.27975</v>
      </c>
      <c r="AZ134" s="1">
        <v>0.27975</v>
      </c>
      <c r="BA134" s="129">
        <v>0.22903000000000001</v>
      </c>
      <c r="BB134" s="129">
        <v>0.2399</v>
      </c>
      <c r="BC134" s="130">
        <v>0.29754999999999998</v>
      </c>
      <c r="BD134" s="127">
        <v>0.36541000000000001</v>
      </c>
      <c r="BE134" s="127">
        <v>0.27975</v>
      </c>
      <c r="BF134" s="127">
        <v>1.128E-2</v>
      </c>
      <c r="BG134" s="126">
        <f t="shared" si="35"/>
        <v>0.65643999999999991</v>
      </c>
      <c r="BH134" s="47" t="s">
        <v>71</v>
      </c>
      <c r="BI134" s="1">
        <v>0.16991000000000001</v>
      </c>
      <c r="BJ134" s="1">
        <v>0.27975</v>
      </c>
      <c r="BK134" s="1">
        <v>0.27975</v>
      </c>
      <c r="BL134" s="129">
        <v>0.22903000000000001</v>
      </c>
      <c r="BM134" s="129">
        <v>0.2399</v>
      </c>
      <c r="BN134" s="130">
        <v>0.29754999999999998</v>
      </c>
      <c r="BO134" s="129">
        <v>0.36541000000000001</v>
      </c>
      <c r="BP134" s="129">
        <v>0.27975</v>
      </c>
      <c r="BQ134" s="130">
        <v>1.128E-2</v>
      </c>
      <c r="BR134" s="127">
        <v>6.5900000000000004E-3</v>
      </c>
      <c r="BS134" s="127">
        <v>1.1100000000000001E-3</v>
      </c>
      <c r="BT134" s="133">
        <v>3.5999999999999999E-3</v>
      </c>
      <c r="BU134" s="126">
        <f t="shared" si="36"/>
        <v>1.1300000000000001E-2</v>
      </c>
      <c r="BV134" s="47" t="s">
        <v>71</v>
      </c>
      <c r="BW134" s="1">
        <v>0.22903000000000001</v>
      </c>
      <c r="BX134" s="1">
        <v>0.2399</v>
      </c>
      <c r="BY134" s="129">
        <v>0.29754999999999998</v>
      </c>
      <c r="BZ134" s="129">
        <v>0.36541000000000001</v>
      </c>
      <c r="CA134" s="130">
        <v>0.27975</v>
      </c>
      <c r="CB134" s="129">
        <v>1.128E-2</v>
      </c>
      <c r="CC134" s="129">
        <v>6.5900000000000004E-3</v>
      </c>
      <c r="CD134" s="130">
        <v>1.1100000000000001E-3</v>
      </c>
      <c r="CE134" s="134">
        <v>3.5999999999999999E-3</v>
      </c>
      <c r="CF134" s="135">
        <v>0.30356</v>
      </c>
      <c r="CG134" s="136">
        <v>0.20805999999999999</v>
      </c>
      <c r="CH134" s="133">
        <v>0.30958999999999998</v>
      </c>
      <c r="CI134" s="126">
        <f t="shared" si="37"/>
        <v>0.82121</v>
      </c>
      <c r="CJ134" s="47" t="s">
        <v>71</v>
      </c>
      <c r="CK134" s="129">
        <v>0.36541000000000001</v>
      </c>
      <c r="CL134" s="130">
        <v>0.27975</v>
      </c>
      <c r="CM134" s="129">
        <v>1.128E-2</v>
      </c>
      <c r="CN134" s="129">
        <v>6.5900000000000004E-3</v>
      </c>
      <c r="CO134" s="130">
        <v>1.1100000000000001E-3</v>
      </c>
      <c r="CP134" s="134">
        <v>3.5999999999999999E-3</v>
      </c>
      <c r="CQ134" s="140">
        <v>0.30356</v>
      </c>
      <c r="CR134" s="140">
        <v>0.20805999999999999</v>
      </c>
      <c r="CS134" s="141">
        <v>0.30958999999999998</v>
      </c>
      <c r="CT134" s="136">
        <v>0.36541000000000001</v>
      </c>
      <c r="CU134" s="133">
        <v>0.30356</v>
      </c>
      <c r="CV134" s="133">
        <v>0.29158000000000001</v>
      </c>
      <c r="CW134" s="126">
        <f t="shared" si="38"/>
        <v>0.96055000000000001</v>
      </c>
      <c r="CX134" s="47" t="s">
        <v>71</v>
      </c>
      <c r="CY134" s="129">
        <v>6.5900000000000004E-3</v>
      </c>
      <c r="CZ134" s="130">
        <v>1.1100000000000001E-3</v>
      </c>
      <c r="DA134" s="129">
        <v>3.5999999999999999E-3</v>
      </c>
      <c r="DB134" s="129">
        <v>0.30356</v>
      </c>
      <c r="DC134" s="130">
        <v>0.20805999999999999</v>
      </c>
      <c r="DD134" s="134">
        <v>0.30958999999999998</v>
      </c>
      <c r="DE134" s="140">
        <v>0.36541000000000001</v>
      </c>
      <c r="DF134" s="140">
        <v>0.30356</v>
      </c>
      <c r="DG134" s="141">
        <v>0.29158000000000001</v>
      </c>
      <c r="DH134" s="136">
        <v>0.16</v>
      </c>
      <c r="DI134" s="133">
        <v>0.14000000000000001</v>
      </c>
      <c r="DJ134" s="133">
        <v>0.28999999999999998</v>
      </c>
      <c r="DK134" s="126">
        <f t="shared" si="39"/>
        <v>0.59000000000000008</v>
      </c>
    </row>
    <row r="135" spans="2:115">
      <c r="B135">
        <v>21</v>
      </c>
      <c r="C135" s="47" t="s">
        <v>158</v>
      </c>
      <c r="D135" s="73">
        <v>0.54800000000000004</v>
      </c>
      <c r="E135" s="73">
        <v>0.32200000000000001</v>
      </c>
      <c r="F135" s="17">
        <v>0.56394999999999995</v>
      </c>
      <c r="G135" s="17">
        <v>0.57064999999999999</v>
      </c>
      <c r="H135" s="17">
        <v>0.59423999999999999</v>
      </c>
      <c r="I135" s="17">
        <v>0.63700000000000001</v>
      </c>
      <c r="J135" s="17">
        <v>0.63700000000000001</v>
      </c>
      <c r="K135" s="17">
        <v>0.63700000000000001</v>
      </c>
      <c r="L135" s="17">
        <v>0.56899999999999995</v>
      </c>
      <c r="M135" s="2">
        <v>0.56399999999999995</v>
      </c>
      <c r="N135" s="2">
        <v>0.30599999999999999</v>
      </c>
      <c r="O135" s="2">
        <v>0.50800000000000001</v>
      </c>
      <c r="P135" s="45">
        <f t="shared" si="32"/>
        <v>1.3779999999999999</v>
      </c>
      <c r="Q135">
        <v>21</v>
      </c>
      <c r="R135" s="47" t="s">
        <v>158</v>
      </c>
      <c r="S135" s="17">
        <v>0.57064999999999999</v>
      </c>
      <c r="T135" s="17">
        <v>0.59423999999999999</v>
      </c>
      <c r="U135" s="17">
        <v>0.63700000000000001</v>
      </c>
      <c r="V135" s="17">
        <v>0.63700000000000001</v>
      </c>
      <c r="W135" s="17">
        <v>0.63700000000000001</v>
      </c>
      <c r="X135" s="17">
        <v>0.56899999999999995</v>
      </c>
      <c r="Y135" s="2">
        <v>0.56399999999999995</v>
      </c>
      <c r="Z135" s="2">
        <v>0.30599999999999999</v>
      </c>
      <c r="AA135" s="2">
        <v>0.50800000000000001</v>
      </c>
      <c r="AB135" s="115">
        <v>0.63700000000000001</v>
      </c>
      <c r="AC135" s="115">
        <v>0.26338</v>
      </c>
      <c r="AD135" s="115">
        <v>0.31755</v>
      </c>
      <c r="AE135" s="45">
        <f t="shared" si="33"/>
        <v>1.21793</v>
      </c>
      <c r="AF135" s="47" t="s">
        <v>158</v>
      </c>
      <c r="AG135" s="17">
        <v>0.63700000000000001</v>
      </c>
      <c r="AH135" s="17">
        <v>0.63700000000000001</v>
      </c>
      <c r="AI135" s="17">
        <v>0.56899999999999995</v>
      </c>
      <c r="AJ135" s="2">
        <v>0.56399999999999995</v>
      </c>
      <c r="AK135" s="2">
        <v>0.30599999999999999</v>
      </c>
      <c r="AL135" s="2">
        <v>0.50800000000000001</v>
      </c>
      <c r="AM135" s="1">
        <v>0.63700000000000001</v>
      </c>
      <c r="AN135" s="1">
        <v>0.26338</v>
      </c>
      <c r="AO135" s="1">
        <v>0.31755</v>
      </c>
      <c r="AP135" s="127">
        <v>0.28699999999999998</v>
      </c>
      <c r="AQ135" s="127">
        <v>0.26300000000000001</v>
      </c>
      <c r="AR135" s="127">
        <v>0.27800000000000002</v>
      </c>
      <c r="AS135" s="126">
        <f t="shared" si="34"/>
        <v>0.82800000000000007</v>
      </c>
      <c r="AT135" s="47" t="s">
        <v>158</v>
      </c>
      <c r="AU135" s="2">
        <v>0.56399999999999995</v>
      </c>
      <c r="AV135" s="2">
        <v>0.30599999999999999</v>
      </c>
      <c r="AW135" s="2">
        <v>0.50800000000000001</v>
      </c>
      <c r="AX135" s="1">
        <v>0.63700000000000001</v>
      </c>
      <c r="AY135" s="1">
        <v>0.26338</v>
      </c>
      <c r="AZ135" s="1">
        <v>0.31755</v>
      </c>
      <c r="BA135" s="129">
        <v>0.28699999999999998</v>
      </c>
      <c r="BB135" s="129">
        <v>0.26300000000000001</v>
      </c>
      <c r="BC135" s="130">
        <v>0.27800000000000002</v>
      </c>
      <c r="BD135" s="127">
        <v>0.28299999999999997</v>
      </c>
      <c r="BE135" s="127">
        <v>0.26865</v>
      </c>
      <c r="BF135" s="127">
        <v>0.30248000000000003</v>
      </c>
      <c r="BG135" s="126">
        <f t="shared" si="35"/>
        <v>0.85413000000000006</v>
      </c>
      <c r="BH135" s="47" t="s">
        <v>158</v>
      </c>
      <c r="BI135" s="1">
        <v>0.63700000000000001</v>
      </c>
      <c r="BJ135" s="1">
        <v>0.26338</v>
      </c>
      <c r="BK135" s="1">
        <v>0.31755</v>
      </c>
      <c r="BL135" s="129">
        <v>0.28699999999999998</v>
      </c>
      <c r="BM135" s="129">
        <v>0.26300000000000001</v>
      </c>
      <c r="BN135" s="130">
        <v>0.27800000000000002</v>
      </c>
      <c r="BO135" s="129">
        <v>0.28299999999999997</v>
      </c>
      <c r="BP135" s="129">
        <v>0.26865</v>
      </c>
      <c r="BQ135" s="130">
        <v>0.30248000000000003</v>
      </c>
      <c r="BR135" s="127">
        <v>0.37</v>
      </c>
      <c r="BS135" s="127">
        <v>0.39900000000000002</v>
      </c>
      <c r="BT135" s="133">
        <v>0.39900000000000002</v>
      </c>
      <c r="BU135" s="126">
        <f t="shared" si="36"/>
        <v>1.1680000000000001</v>
      </c>
      <c r="BV135" s="47" t="s">
        <v>158</v>
      </c>
      <c r="BW135" s="1">
        <v>0.28699999999999998</v>
      </c>
      <c r="BX135" s="1">
        <v>0.26300000000000001</v>
      </c>
      <c r="BY135" s="129">
        <v>0.27800000000000002</v>
      </c>
      <c r="BZ135" s="129">
        <v>0.28299999999999997</v>
      </c>
      <c r="CA135" s="130">
        <v>0.26865</v>
      </c>
      <c r="CB135" s="129">
        <v>0.30248000000000003</v>
      </c>
      <c r="CC135" s="129">
        <v>0.37</v>
      </c>
      <c r="CD135" s="130">
        <v>0.39900000000000002</v>
      </c>
      <c r="CE135" s="134">
        <v>0.39900000000000002</v>
      </c>
      <c r="CF135" s="135">
        <v>0.28399999999999997</v>
      </c>
      <c r="CG135" s="136">
        <v>0.26900000000000002</v>
      </c>
      <c r="CH135" s="133">
        <v>0.27944999999999998</v>
      </c>
      <c r="CI135" s="126">
        <f t="shared" si="37"/>
        <v>0.83244999999999991</v>
      </c>
      <c r="CJ135" s="47" t="s">
        <v>158</v>
      </c>
      <c r="CK135" s="129">
        <v>0.28299999999999997</v>
      </c>
      <c r="CL135" s="130">
        <v>0.26865</v>
      </c>
      <c r="CM135" s="129">
        <v>0.30248000000000003</v>
      </c>
      <c r="CN135" s="129">
        <v>0.37</v>
      </c>
      <c r="CO135" s="130">
        <v>0.39900000000000002</v>
      </c>
      <c r="CP135" s="134">
        <v>0.39900000000000002</v>
      </c>
      <c r="CQ135" s="140">
        <v>0.28399999999999997</v>
      </c>
      <c r="CR135" s="140">
        <v>0.26900000000000002</v>
      </c>
      <c r="CS135" s="141">
        <v>0.27944999999999998</v>
      </c>
      <c r="CT135" s="136">
        <v>0.27150000000000002</v>
      </c>
      <c r="CU135" s="133">
        <v>0.29399999999999998</v>
      </c>
      <c r="CV135" s="133">
        <v>0.28312999999999999</v>
      </c>
      <c r="CW135" s="126">
        <f t="shared" si="38"/>
        <v>0.84863</v>
      </c>
      <c r="CX135" s="47" t="s">
        <v>158</v>
      </c>
      <c r="CY135" s="129">
        <v>0.37</v>
      </c>
      <c r="CZ135" s="130">
        <v>0.39900000000000002</v>
      </c>
      <c r="DA135" s="129">
        <v>0.39900000000000002</v>
      </c>
      <c r="DB135" s="129">
        <v>0.28399999999999997</v>
      </c>
      <c r="DC135" s="130">
        <v>0.26900000000000002</v>
      </c>
      <c r="DD135" s="134">
        <v>0.27944999999999998</v>
      </c>
      <c r="DE135" s="140">
        <v>0.27150000000000002</v>
      </c>
      <c r="DF135" s="140">
        <v>0.29399999999999998</v>
      </c>
      <c r="DG135" s="141">
        <v>0.28312999999999999</v>
      </c>
      <c r="DH135" s="136">
        <v>0.3</v>
      </c>
      <c r="DI135" s="133">
        <v>0.34</v>
      </c>
      <c r="DJ135" s="133">
        <v>0.3</v>
      </c>
      <c r="DK135" s="126">
        <f t="shared" si="39"/>
        <v>0.94</v>
      </c>
    </row>
    <row r="136" spans="2:115">
      <c r="B136">
        <v>22</v>
      </c>
      <c r="C136" s="47" t="s">
        <v>77</v>
      </c>
      <c r="D136" s="73">
        <v>0.30398999999999998</v>
      </c>
      <c r="E136" s="73">
        <v>0.21961</v>
      </c>
      <c r="F136" s="17">
        <v>0.15640000000000001</v>
      </c>
      <c r="G136" s="17">
        <v>0.18379000000000001</v>
      </c>
      <c r="H136" s="17">
        <v>0.10512000000000001</v>
      </c>
      <c r="I136" s="17">
        <v>0.16014</v>
      </c>
      <c r="J136" s="17">
        <v>0.16761999999999999</v>
      </c>
      <c r="K136" s="17">
        <v>0.22448000000000001</v>
      </c>
      <c r="L136" s="17">
        <v>0.18379000000000001</v>
      </c>
      <c r="M136" s="2">
        <v>0.11104</v>
      </c>
      <c r="N136" s="2">
        <v>1.72E-3</v>
      </c>
      <c r="O136" s="2">
        <v>0.52051000000000003</v>
      </c>
      <c r="P136" s="45">
        <f t="shared" si="32"/>
        <v>0.63327</v>
      </c>
      <c r="Q136">
        <v>22</v>
      </c>
      <c r="R136" s="47" t="s">
        <v>77</v>
      </c>
      <c r="S136" s="17">
        <v>0.18379000000000001</v>
      </c>
      <c r="T136" s="17">
        <v>0.10512000000000001</v>
      </c>
      <c r="U136" s="17">
        <v>0.16014</v>
      </c>
      <c r="V136" s="17">
        <v>0.16761999999999999</v>
      </c>
      <c r="W136" s="17">
        <v>0.22448000000000001</v>
      </c>
      <c r="X136" s="17">
        <v>0.18379000000000001</v>
      </c>
      <c r="Y136" s="2">
        <v>0.11104</v>
      </c>
      <c r="Z136" s="2">
        <v>1.72E-3</v>
      </c>
      <c r="AA136" s="2">
        <v>0.52051000000000003</v>
      </c>
      <c r="AB136" s="115">
        <v>0.52846000000000004</v>
      </c>
      <c r="AC136" s="115">
        <v>0.20114000000000001</v>
      </c>
      <c r="AD136" s="115">
        <v>0.16388</v>
      </c>
      <c r="AE136" s="45">
        <f t="shared" si="33"/>
        <v>0.89348000000000005</v>
      </c>
      <c r="AF136" s="47" t="s">
        <v>77</v>
      </c>
      <c r="AG136" s="17">
        <v>0.16761999999999999</v>
      </c>
      <c r="AH136" s="17">
        <v>0.22448000000000001</v>
      </c>
      <c r="AI136" s="17">
        <v>0.18379000000000001</v>
      </c>
      <c r="AJ136" s="2">
        <v>0.11104</v>
      </c>
      <c r="AK136" s="2">
        <v>1.72E-3</v>
      </c>
      <c r="AL136" s="2">
        <v>0.52051000000000003</v>
      </c>
      <c r="AM136" s="1">
        <v>0.52846000000000004</v>
      </c>
      <c r="AN136" s="1">
        <v>0.20114000000000001</v>
      </c>
      <c r="AO136" s="1">
        <v>0.16388</v>
      </c>
      <c r="AP136" s="127">
        <v>0.19206999999999999</v>
      </c>
      <c r="AQ136" s="127">
        <v>0.21961</v>
      </c>
      <c r="AR136" s="127">
        <v>0.27038000000000001</v>
      </c>
      <c r="AS136" s="126">
        <f t="shared" si="34"/>
        <v>0.68206</v>
      </c>
      <c r="AT136" s="47" t="s">
        <v>77</v>
      </c>
      <c r="AU136" s="2">
        <v>0.11104</v>
      </c>
      <c r="AV136" s="2">
        <v>1.72E-3</v>
      </c>
      <c r="AW136" s="2">
        <v>0.52051000000000003</v>
      </c>
      <c r="AX136" s="1">
        <v>0.52846000000000004</v>
      </c>
      <c r="AY136" s="1">
        <v>0.20114000000000001</v>
      </c>
      <c r="AZ136" s="1">
        <v>0.16388</v>
      </c>
      <c r="BA136" s="129">
        <v>0.19206999999999999</v>
      </c>
      <c r="BB136" s="129">
        <v>0.21961</v>
      </c>
      <c r="BC136" s="130">
        <v>0.27038000000000001</v>
      </c>
      <c r="BD136" s="127">
        <v>0.15265999999999999</v>
      </c>
      <c r="BE136" s="127">
        <v>0.32806000000000002</v>
      </c>
      <c r="BF136" s="127">
        <v>0.43725999999999998</v>
      </c>
      <c r="BG136" s="126">
        <f t="shared" si="35"/>
        <v>0.91798000000000002</v>
      </c>
      <c r="BH136" s="47" t="s">
        <v>77</v>
      </c>
      <c r="BI136" s="1">
        <v>0.52846000000000004</v>
      </c>
      <c r="BJ136" s="1">
        <v>0.20114000000000001</v>
      </c>
      <c r="BK136" s="1">
        <v>0.16388</v>
      </c>
      <c r="BL136" s="129">
        <v>0.19206999999999999</v>
      </c>
      <c r="BM136" s="129">
        <v>0.21961</v>
      </c>
      <c r="BN136" s="130">
        <v>0.27038000000000001</v>
      </c>
      <c r="BO136" s="129">
        <v>0.15265999999999999</v>
      </c>
      <c r="BP136" s="129">
        <v>0.32806000000000002</v>
      </c>
      <c r="BQ136" s="130">
        <v>0.43725999999999998</v>
      </c>
      <c r="BR136" s="127">
        <v>1E-3</v>
      </c>
      <c r="BS136" s="127">
        <v>0.52051000000000003</v>
      </c>
      <c r="BT136" s="133">
        <v>0.11994</v>
      </c>
      <c r="BU136" s="126">
        <f t="shared" si="36"/>
        <v>0.64145000000000008</v>
      </c>
      <c r="BV136" s="47" t="s">
        <v>77</v>
      </c>
      <c r="BW136" s="1">
        <v>0.19206999999999999</v>
      </c>
      <c r="BX136" s="1">
        <v>0.21961</v>
      </c>
      <c r="BY136" s="129">
        <v>0.27038000000000001</v>
      </c>
      <c r="BZ136" s="129">
        <v>0.15265999999999999</v>
      </c>
      <c r="CA136" s="130">
        <v>0.32806000000000002</v>
      </c>
      <c r="CB136" s="129">
        <v>0.43725999999999998</v>
      </c>
      <c r="CC136" s="129">
        <v>1E-3</v>
      </c>
      <c r="CD136" s="130">
        <v>0.52051000000000003</v>
      </c>
      <c r="CE136" s="134">
        <v>0.11994</v>
      </c>
      <c r="CF136" s="135">
        <v>0.26491999999999999</v>
      </c>
      <c r="CG136" s="136">
        <v>0.36725999999999998</v>
      </c>
      <c r="CH136" s="133">
        <v>0.20114000000000001</v>
      </c>
      <c r="CI136" s="126">
        <f t="shared" si="37"/>
        <v>0.83331999999999995</v>
      </c>
      <c r="CJ136" s="47" t="s">
        <v>77</v>
      </c>
      <c r="CK136" s="129">
        <v>0.15265999999999999</v>
      </c>
      <c r="CL136" s="130">
        <v>0.32806000000000002</v>
      </c>
      <c r="CM136" s="129">
        <v>0.43725999999999998</v>
      </c>
      <c r="CN136" s="129">
        <v>1E-3</v>
      </c>
      <c r="CO136" s="130">
        <v>0.52051000000000003</v>
      </c>
      <c r="CP136" s="134">
        <v>0.11994</v>
      </c>
      <c r="CQ136" s="140">
        <v>0.26491999999999999</v>
      </c>
      <c r="CR136" s="140">
        <v>0.36725999999999998</v>
      </c>
      <c r="CS136" s="141">
        <v>0.20114000000000001</v>
      </c>
      <c r="CT136" s="136">
        <v>0.13908999999999999</v>
      </c>
      <c r="CU136" s="133">
        <v>0.16388</v>
      </c>
      <c r="CV136" s="133">
        <v>0.16388</v>
      </c>
      <c r="CW136" s="126">
        <f t="shared" si="38"/>
        <v>0.46684999999999999</v>
      </c>
      <c r="CX136" s="47" t="s">
        <v>77</v>
      </c>
      <c r="CY136" s="129">
        <v>1E-3</v>
      </c>
      <c r="CZ136" s="130">
        <v>0.52051000000000003</v>
      </c>
      <c r="DA136" s="129">
        <v>0.11994</v>
      </c>
      <c r="DB136" s="129">
        <v>0.26491999999999999</v>
      </c>
      <c r="DC136" s="130">
        <v>0.36725999999999998</v>
      </c>
      <c r="DD136" s="134">
        <v>0.20114000000000001</v>
      </c>
      <c r="DE136" s="140">
        <v>0.13908999999999999</v>
      </c>
      <c r="DF136" s="140">
        <v>0.16388</v>
      </c>
      <c r="DG136" s="141">
        <v>0.16388</v>
      </c>
      <c r="DH136" s="136">
        <v>0.35</v>
      </c>
      <c r="DI136" s="133">
        <v>0.44</v>
      </c>
      <c r="DJ136" s="133">
        <v>0.32</v>
      </c>
      <c r="DK136" s="126">
        <f t="shared" si="39"/>
        <v>1.1100000000000001</v>
      </c>
    </row>
    <row r="137" spans="2:115">
      <c r="B137">
        <v>23</v>
      </c>
      <c r="C137" s="47" t="s">
        <v>78</v>
      </c>
      <c r="D137" s="73">
        <v>0.38</v>
      </c>
      <c r="E137" s="73">
        <v>0.38</v>
      </c>
      <c r="F137" s="17">
        <v>0.16200000000000001</v>
      </c>
      <c r="G137" s="17">
        <v>0.315</v>
      </c>
      <c r="H137" s="17">
        <v>0.24099999999999999</v>
      </c>
      <c r="I137" s="17">
        <v>0.57999999999999996</v>
      </c>
      <c r="J137" s="17">
        <v>0.34799999999999998</v>
      </c>
      <c r="K137" s="17">
        <v>0.217</v>
      </c>
      <c r="L137" s="17">
        <v>0.58099999999999996</v>
      </c>
      <c r="M137" s="2">
        <v>0.41899999999999998</v>
      </c>
      <c r="N137" s="2">
        <v>0.42</v>
      </c>
      <c r="O137" s="2">
        <v>0.41899999999999998</v>
      </c>
      <c r="P137" s="45">
        <f t="shared" si="32"/>
        <v>1.258</v>
      </c>
      <c r="Q137">
        <v>23</v>
      </c>
      <c r="R137" s="47" t="s">
        <v>78</v>
      </c>
      <c r="S137" s="17">
        <v>0.315</v>
      </c>
      <c r="T137" s="17">
        <v>0.24099999999999999</v>
      </c>
      <c r="U137" s="17">
        <v>0.57999999999999996</v>
      </c>
      <c r="V137" s="17">
        <v>0.34799999999999998</v>
      </c>
      <c r="W137" s="17">
        <v>0.217</v>
      </c>
      <c r="X137" s="17">
        <v>0.58099999999999996</v>
      </c>
      <c r="Y137" s="2">
        <v>0.41899999999999998</v>
      </c>
      <c r="Z137" s="2">
        <v>0.42</v>
      </c>
      <c r="AA137" s="2">
        <v>0.41899999999999998</v>
      </c>
      <c r="AB137" s="115">
        <v>0.432</v>
      </c>
      <c r="AC137" s="115">
        <v>0.41499999999999998</v>
      </c>
      <c r="AD137" s="115">
        <v>0.247</v>
      </c>
      <c r="AE137" s="45">
        <f t="shared" si="33"/>
        <v>1.0939999999999999</v>
      </c>
      <c r="AF137" s="47" t="s">
        <v>78</v>
      </c>
      <c r="AG137" s="17">
        <v>0.34799999999999998</v>
      </c>
      <c r="AH137" s="17">
        <v>0.217</v>
      </c>
      <c r="AI137" s="17">
        <v>0.58099999999999996</v>
      </c>
      <c r="AJ137" s="2">
        <v>0.41899999999999998</v>
      </c>
      <c r="AK137" s="2">
        <v>0.42</v>
      </c>
      <c r="AL137" s="2">
        <v>0.41899999999999998</v>
      </c>
      <c r="AM137" s="1">
        <v>0.432</v>
      </c>
      <c r="AN137" s="1">
        <v>0.41499999999999998</v>
      </c>
      <c r="AO137" s="1">
        <v>0.247</v>
      </c>
      <c r="AP137" s="127">
        <v>0.307</v>
      </c>
      <c r="AQ137" s="127">
        <v>0.314</v>
      </c>
      <c r="AR137" s="127">
        <v>0.255</v>
      </c>
      <c r="AS137" s="126">
        <f t="shared" si="34"/>
        <v>0.876</v>
      </c>
      <c r="AT137" s="47" t="s">
        <v>78</v>
      </c>
      <c r="AU137" s="2">
        <v>0.41899999999999998</v>
      </c>
      <c r="AV137" s="2">
        <v>0.42</v>
      </c>
      <c r="AW137" s="2">
        <v>0.41899999999999998</v>
      </c>
      <c r="AX137" s="1">
        <v>0.432</v>
      </c>
      <c r="AY137" s="1">
        <v>0.41499999999999998</v>
      </c>
      <c r="AZ137" s="1">
        <v>0.247</v>
      </c>
      <c r="BA137" s="129">
        <v>0.307</v>
      </c>
      <c r="BB137" s="129">
        <v>0.314</v>
      </c>
      <c r="BC137" s="130">
        <v>0.255</v>
      </c>
      <c r="BD137" s="127">
        <v>0.40600000000000003</v>
      </c>
      <c r="BE137" s="127">
        <v>0.39500000000000002</v>
      </c>
      <c r="BF137" s="127">
        <v>0.434</v>
      </c>
      <c r="BG137" s="126">
        <f t="shared" si="35"/>
        <v>1.2350000000000001</v>
      </c>
      <c r="BH137" s="47" t="s">
        <v>78</v>
      </c>
      <c r="BI137" s="1">
        <v>0.432</v>
      </c>
      <c r="BJ137" s="1">
        <v>0.41499999999999998</v>
      </c>
      <c r="BK137" s="1">
        <v>0.247</v>
      </c>
      <c r="BL137" s="129">
        <v>0.307</v>
      </c>
      <c r="BM137" s="129">
        <v>0.314</v>
      </c>
      <c r="BN137" s="130">
        <v>0.255</v>
      </c>
      <c r="BO137" s="129">
        <v>0.40600000000000003</v>
      </c>
      <c r="BP137" s="129">
        <v>0.39500000000000002</v>
      </c>
      <c r="BQ137" s="130">
        <v>0.434</v>
      </c>
      <c r="BR137" s="127">
        <v>0.43099999999999999</v>
      </c>
      <c r="BS137" s="127">
        <v>0.434</v>
      </c>
      <c r="BT137" s="133">
        <v>0.41299999999999998</v>
      </c>
      <c r="BU137" s="126">
        <f t="shared" si="36"/>
        <v>1.278</v>
      </c>
      <c r="BV137" s="47" t="s">
        <v>78</v>
      </c>
      <c r="BW137" s="1">
        <v>0.307</v>
      </c>
      <c r="BX137" s="1">
        <v>0.314</v>
      </c>
      <c r="BY137" s="129">
        <v>0.255</v>
      </c>
      <c r="BZ137" s="129">
        <v>0.40600000000000003</v>
      </c>
      <c r="CA137" s="130">
        <v>0.39500000000000002</v>
      </c>
      <c r="CB137" s="129">
        <v>0.434</v>
      </c>
      <c r="CC137" s="129">
        <v>0.43099999999999999</v>
      </c>
      <c r="CD137" s="130">
        <v>0.434</v>
      </c>
      <c r="CE137" s="134">
        <v>0.41299999999999998</v>
      </c>
      <c r="CF137" s="135">
        <v>0.41899999999999998</v>
      </c>
      <c r="CG137" s="136">
        <v>0.47699999999999998</v>
      </c>
      <c r="CH137" s="133">
        <v>0.55200000000000005</v>
      </c>
      <c r="CI137" s="126">
        <f t="shared" si="37"/>
        <v>1.448</v>
      </c>
      <c r="CJ137" s="47" t="s">
        <v>78</v>
      </c>
      <c r="CK137" s="129">
        <v>0.40600000000000003</v>
      </c>
      <c r="CL137" s="130">
        <v>0.39500000000000002</v>
      </c>
      <c r="CM137" s="129">
        <v>0.434</v>
      </c>
      <c r="CN137" s="129">
        <v>0.43099999999999999</v>
      </c>
      <c r="CO137" s="130">
        <v>0.434</v>
      </c>
      <c r="CP137" s="134">
        <v>0.41299999999999998</v>
      </c>
      <c r="CQ137" s="140">
        <v>0.41899999999999998</v>
      </c>
      <c r="CR137" s="140">
        <v>0.47699999999999998</v>
      </c>
      <c r="CS137" s="141">
        <v>0.55200000000000005</v>
      </c>
      <c r="CT137" s="136">
        <v>0.41799999999999998</v>
      </c>
      <c r="CU137" s="133">
        <v>0.22900000000000001</v>
      </c>
      <c r="CV137" s="133">
        <v>0.53400000000000003</v>
      </c>
      <c r="CW137" s="126">
        <f t="shared" si="38"/>
        <v>1.181</v>
      </c>
      <c r="CX137" s="47" t="s">
        <v>78</v>
      </c>
      <c r="CY137" s="129">
        <v>0.43099999999999999</v>
      </c>
      <c r="CZ137" s="130">
        <v>0.434</v>
      </c>
      <c r="DA137" s="129">
        <v>0.41299999999999998</v>
      </c>
      <c r="DB137" s="129">
        <v>0.41899999999999998</v>
      </c>
      <c r="DC137" s="130">
        <v>0.47699999999999998</v>
      </c>
      <c r="DD137" s="134">
        <v>0.55200000000000005</v>
      </c>
      <c r="DE137" s="140">
        <v>0.41799999999999998</v>
      </c>
      <c r="DF137" s="140">
        <v>0.22900000000000001</v>
      </c>
      <c r="DG137" s="141">
        <v>0.53400000000000003</v>
      </c>
      <c r="DH137" s="136">
        <v>0.42</v>
      </c>
      <c r="DI137" s="133">
        <v>0.38</v>
      </c>
      <c r="DJ137" s="133">
        <v>0.44</v>
      </c>
      <c r="DK137" s="126">
        <f t="shared" si="39"/>
        <v>1.24</v>
      </c>
    </row>
    <row r="138" spans="2:115">
      <c r="B138">
        <v>24</v>
      </c>
      <c r="C138" s="47" t="s">
        <v>75</v>
      </c>
      <c r="D138" s="73">
        <v>0.186</v>
      </c>
      <c r="E138" s="73">
        <v>0.17699999999999999</v>
      </c>
      <c r="F138" s="17">
        <v>0.155</v>
      </c>
      <c r="G138" s="17">
        <v>0.24</v>
      </c>
      <c r="H138" s="17">
        <v>0.17599999999999999</v>
      </c>
      <c r="I138" s="17">
        <v>0.16</v>
      </c>
      <c r="J138" s="17">
        <v>0.20799999999999999</v>
      </c>
      <c r="K138" s="17">
        <v>0.14599999999999999</v>
      </c>
      <c r="L138" s="17">
        <v>0.218</v>
      </c>
      <c r="M138" s="2">
        <v>0.215</v>
      </c>
      <c r="N138" s="2">
        <v>0.22800000000000001</v>
      </c>
      <c r="O138" s="2">
        <v>0.42299999999999999</v>
      </c>
      <c r="P138" s="45">
        <f t="shared" si="32"/>
        <v>0.86599999999999999</v>
      </c>
      <c r="Q138">
        <v>24</v>
      </c>
      <c r="R138" s="47" t="s">
        <v>75</v>
      </c>
      <c r="S138" s="17">
        <v>0.24</v>
      </c>
      <c r="T138" s="17">
        <v>0.17599999999999999</v>
      </c>
      <c r="U138" s="17">
        <v>0.16</v>
      </c>
      <c r="V138" s="17">
        <v>0.20799999999999999</v>
      </c>
      <c r="W138" s="17">
        <v>0.14599999999999999</v>
      </c>
      <c r="X138" s="17">
        <v>0.218</v>
      </c>
      <c r="Y138" s="2">
        <v>0.215</v>
      </c>
      <c r="Z138" s="2">
        <v>0.22800000000000001</v>
      </c>
      <c r="AA138" s="2">
        <v>0.42299999999999999</v>
      </c>
      <c r="AB138" s="115">
        <v>0.151</v>
      </c>
      <c r="AC138" s="115">
        <v>0.23599999999999999</v>
      </c>
      <c r="AD138" s="115">
        <v>0.20499999999999999</v>
      </c>
      <c r="AE138" s="45">
        <f t="shared" si="33"/>
        <v>0.59199999999999997</v>
      </c>
      <c r="AF138" s="47" t="s">
        <v>75</v>
      </c>
      <c r="AG138" s="17">
        <v>0.20799999999999999</v>
      </c>
      <c r="AH138" s="17">
        <v>0.14599999999999999</v>
      </c>
      <c r="AI138" s="17">
        <v>0.218</v>
      </c>
      <c r="AJ138" s="2">
        <v>0.215</v>
      </c>
      <c r="AK138" s="2">
        <v>0.22800000000000001</v>
      </c>
      <c r="AL138" s="2">
        <v>0.42299999999999999</v>
      </c>
      <c r="AM138" s="1">
        <v>0.151</v>
      </c>
      <c r="AN138" s="1">
        <v>0.23599999999999999</v>
      </c>
      <c r="AO138" s="1">
        <v>0.20499999999999999</v>
      </c>
      <c r="AP138" s="127">
        <v>0.215</v>
      </c>
      <c r="AQ138" s="127">
        <v>0.16500000000000001</v>
      </c>
      <c r="AR138" s="127">
        <v>0.221</v>
      </c>
      <c r="AS138" s="126">
        <f t="shared" si="34"/>
        <v>0.60099999999999998</v>
      </c>
      <c r="AT138" s="47" t="s">
        <v>75</v>
      </c>
      <c r="AU138" s="2">
        <v>0.215</v>
      </c>
      <c r="AV138" s="2">
        <v>0.22800000000000001</v>
      </c>
      <c r="AW138" s="2">
        <v>0.42299999999999999</v>
      </c>
      <c r="AX138" s="1">
        <v>0.151</v>
      </c>
      <c r="AY138" s="1">
        <v>0.23599999999999999</v>
      </c>
      <c r="AZ138" s="1">
        <v>0.20499999999999999</v>
      </c>
      <c r="BA138" s="129">
        <v>0.215</v>
      </c>
      <c r="BB138" s="129">
        <v>0.16500000000000001</v>
      </c>
      <c r="BC138" s="130">
        <v>0.221</v>
      </c>
      <c r="BD138" s="127">
        <v>0.20100000000000001</v>
      </c>
      <c r="BE138" s="127">
        <v>0.20100000000000001</v>
      </c>
      <c r="BF138" s="127">
        <v>0.20499999999999999</v>
      </c>
      <c r="BG138" s="126">
        <f t="shared" si="35"/>
        <v>0.60699999999999998</v>
      </c>
      <c r="BH138" s="47" t="s">
        <v>75</v>
      </c>
      <c r="BI138" s="1">
        <v>0.151</v>
      </c>
      <c r="BJ138" s="1">
        <v>0.23599999999999999</v>
      </c>
      <c r="BK138" s="1">
        <v>0.20499999999999999</v>
      </c>
      <c r="BL138" s="129">
        <v>0.215</v>
      </c>
      <c r="BM138" s="129">
        <v>0.16500000000000001</v>
      </c>
      <c r="BN138" s="130">
        <v>0.221</v>
      </c>
      <c r="BO138" s="129">
        <v>0.20100000000000001</v>
      </c>
      <c r="BP138" s="129">
        <v>0.20100000000000001</v>
      </c>
      <c r="BQ138" s="130">
        <v>0.20499999999999999</v>
      </c>
      <c r="BR138" s="127">
        <v>0.22800000000000001</v>
      </c>
      <c r="BS138" s="127">
        <v>0.41799999999999998</v>
      </c>
      <c r="BT138" s="133">
        <v>0.42099999999999999</v>
      </c>
      <c r="BU138" s="126">
        <f t="shared" si="36"/>
        <v>1.0669999999999999</v>
      </c>
      <c r="BV138" s="47" t="s">
        <v>75</v>
      </c>
      <c r="BW138" s="1">
        <v>0.215</v>
      </c>
      <c r="BX138" s="1">
        <v>0.16500000000000001</v>
      </c>
      <c r="BY138" s="129">
        <v>0.221</v>
      </c>
      <c r="BZ138" s="129">
        <v>0.20100000000000001</v>
      </c>
      <c r="CA138" s="130">
        <v>0.20100000000000001</v>
      </c>
      <c r="CB138" s="129">
        <v>0.20499999999999999</v>
      </c>
      <c r="CC138" s="129">
        <v>0.22800000000000001</v>
      </c>
      <c r="CD138" s="130">
        <v>0.41799999999999998</v>
      </c>
      <c r="CE138" s="134">
        <v>0.42099999999999999</v>
      </c>
      <c r="CF138" s="135">
        <v>0.13800000000000001</v>
      </c>
      <c r="CG138" s="136">
        <v>0.186</v>
      </c>
      <c r="CH138" s="133">
        <v>0.29899999999999999</v>
      </c>
      <c r="CI138" s="126">
        <f t="shared" si="37"/>
        <v>0.623</v>
      </c>
      <c r="CJ138" s="47" t="s">
        <v>75</v>
      </c>
      <c r="CK138" s="129">
        <v>0.20100000000000001</v>
      </c>
      <c r="CL138" s="130">
        <v>0.20100000000000001</v>
      </c>
      <c r="CM138" s="129">
        <v>0.20499999999999999</v>
      </c>
      <c r="CN138" s="129">
        <v>0.22800000000000001</v>
      </c>
      <c r="CO138" s="130">
        <v>0.41799999999999998</v>
      </c>
      <c r="CP138" s="134">
        <v>0.42099999999999999</v>
      </c>
      <c r="CQ138" s="140">
        <v>0.13800000000000001</v>
      </c>
      <c r="CR138" s="140">
        <v>0.186</v>
      </c>
      <c r="CS138" s="141">
        <v>0.29899999999999999</v>
      </c>
      <c r="CT138" s="136">
        <v>0.2</v>
      </c>
      <c r="CU138" s="133">
        <v>0.215</v>
      </c>
      <c r="CV138" s="133">
        <v>0.248</v>
      </c>
      <c r="CW138" s="126">
        <f t="shared" si="38"/>
        <v>0.66300000000000003</v>
      </c>
      <c r="CX138" s="47" t="s">
        <v>75</v>
      </c>
      <c r="CY138" s="129">
        <v>0.22800000000000001</v>
      </c>
      <c r="CZ138" s="130">
        <v>0.41799999999999998</v>
      </c>
      <c r="DA138" s="129">
        <v>0.42099999999999999</v>
      </c>
      <c r="DB138" s="129">
        <v>0.13800000000000001</v>
      </c>
      <c r="DC138" s="130">
        <v>0.186</v>
      </c>
      <c r="DD138" s="134">
        <v>0.29899999999999999</v>
      </c>
      <c r="DE138" s="140">
        <v>0.2</v>
      </c>
      <c r="DF138" s="140">
        <v>0.215</v>
      </c>
      <c r="DG138" s="141">
        <v>0.248</v>
      </c>
      <c r="DH138" s="136">
        <v>0.33</v>
      </c>
      <c r="DI138" s="133">
        <v>0.22</v>
      </c>
      <c r="DJ138" s="133">
        <v>0.38</v>
      </c>
      <c r="DK138" s="126">
        <f t="shared" si="39"/>
        <v>0.93</v>
      </c>
    </row>
    <row r="139" spans="2:115">
      <c r="B139">
        <v>25</v>
      </c>
      <c r="C139" s="47" t="s">
        <v>72</v>
      </c>
      <c r="D139" s="73">
        <v>0.27200000000000002</v>
      </c>
      <c r="E139" s="73">
        <v>0.23200000000000001</v>
      </c>
      <c r="F139" s="17">
        <v>0.25900000000000001</v>
      </c>
      <c r="G139" s="17">
        <v>0.223</v>
      </c>
      <c r="H139" s="17">
        <v>0.254</v>
      </c>
      <c r="I139" s="17">
        <v>0.24099999999999999</v>
      </c>
      <c r="J139" s="17">
        <v>0.27800000000000002</v>
      </c>
      <c r="K139" s="17">
        <v>0.155</v>
      </c>
      <c r="L139" s="17">
        <v>0.21199999999999999</v>
      </c>
      <c r="M139" s="2">
        <v>0.183</v>
      </c>
      <c r="N139" s="2">
        <v>80</v>
      </c>
      <c r="O139" s="2">
        <v>0</v>
      </c>
      <c r="P139" s="45">
        <f t="shared" si="32"/>
        <v>80.183000000000007</v>
      </c>
      <c r="Q139">
        <v>25</v>
      </c>
      <c r="R139" s="47" t="s">
        <v>72</v>
      </c>
      <c r="S139" s="17">
        <v>0.223</v>
      </c>
      <c r="T139" s="17">
        <v>0.254</v>
      </c>
      <c r="U139" s="17">
        <v>0.24099999999999999</v>
      </c>
      <c r="V139" s="17">
        <v>0.27800000000000002</v>
      </c>
      <c r="W139" s="17">
        <v>0.155</v>
      </c>
      <c r="X139" s="17">
        <v>0.21199999999999999</v>
      </c>
      <c r="Y139" s="2">
        <v>0.183</v>
      </c>
      <c r="Z139" s="2">
        <v>80</v>
      </c>
      <c r="AA139" s="2">
        <v>0</v>
      </c>
      <c r="AB139" s="115">
        <v>0.154</v>
      </c>
      <c r="AC139" s="115">
        <v>0.20555999999999999</v>
      </c>
      <c r="AD139" s="115">
        <v>0.22600000000000001</v>
      </c>
      <c r="AE139" s="45">
        <f t="shared" si="33"/>
        <v>0.58555999999999997</v>
      </c>
      <c r="AF139" s="47" t="s">
        <v>72</v>
      </c>
      <c r="AG139" s="17">
        <v>0.27800000000000002</v>
      </c>
      <c r="AH139" s="17">
        <v>0.155</v>
      </c>
      <c r="AI139" s="17">
        <v>0.21199999999999999</v>
      </c>
      <c r="AJ139" s="2">
        <v>0.183</v>
      </c>
      <c r="AK139" s="2">
        <v>80</v>
      </c>
      <c r="AL139" s="2">
        <v>0</v>
      </c>
      <c r="AM139" s="1">
        <v>0.154</v>
      </c>
      <c r="AN139" s="1">
        <v>0.20555999999999999</v>
      </c>
      <c r="AO139" s="1">
        <v>0.22600000000000001</v>
      </c>
      <c r="AP139" s="127">
        <v>0.10199999999999999</v>
      </c>
      <c r="AQ139" s="127">
        <v>0.24299999999999999</v>
      </c>
      <c r="AR139" s="127">
        <v>0.20899999999999999</v>
      </c>
      <c r="AS139" s="126">
        <f t="shared" si="34"/>
        <v>0.55399999999999994</v>
      </c>
      <c r="AT139" s="47" t="s">
        <v>72</v>
      </c>
      <c r="AU139" s="2">
        <v>0.183</v>
      </c>
      <c r="AV139" s="2">
        <v>80</v>
      </c>
      <c r="AW139" s="2">
        <v>0</v>
      </c>
      <c r="AX139" s="1">
        <v>0.154</v>
      </c>
      <c r="AY139" s="1">
        <v>0.20555999999999999</v>
      </c>
      <c r="AZ139" s="1">
        <v>0.22600000000000001</v>
      </c>
      <c r="BA139" s="129">
        <v>0.10199999999999999</v>
      </c>
      <c r="BB139" s="129">
        <v>0.24299999999999999</v>
      </c>
      <c r="BC139" s="130">
        <v>0.20899999999999999</v>
      </c>
      <c r="BD139" s="127">
        <v>0.10100000000000001</v>
      </c>
      <c r="BE139" s="127">
        <v>0.11700000000000001</v>
      </c>
      <c r="BF139" s="127">
        <v>0</v>
      </c>
      <c r="BG139" s="126">
        <f t="shared" si="35"/>
        <v>0.21800000000000003</v>
      </c>
      <c r="BH139" s="47" t="s">
        <v>72</v>
      </c>
      <c r="BI139" s="1">
        <v>0.154</v>
      </c>
      <c r="BJ139" s="1">
        <v>0.20555999999999999</v>
      </c>
      <c r="BK139" s="1">
        <v>0.22600000000000001</v>
      </c>
      <c r="BL139" s="129">
        <v>0.10199999999999999</v>
      </c>
      <c r="BM139" s="129">
        <v>0.24299999999999999</v>
      </c>
      <c r="BN139" s="130">
        <v>0.20899999999999999</v>
      </c>
      <c r="BO139" s="129">
        <v>0.10100000000000001</v>
      </c>
      <c r="BP139" s="129">
        <v>0.11700000000000001</v>
      </c>
      <c r="BQ139" s="130">
        <v>0</v>
      </c>
      <c r="BR139" s="127">
        <v>0</v>
      </c>
      <c r="BS139" s="127">
        <v>0</v>
      </c>
      <c r="BT139" s="133">
        <v>0</v>
      </c>
      <c r="BU139" s="126">
        <f t="shared" si="36"/>
        <v>0</v>
      </c>
      <c r="BV139" s="47" t="s">
        <v>72</v>
      </c>
      <c r="BW139" s="1">
        <v>0.10199999999999999</v>
      </c>
      <c r="BX139" s="1">
        <v>0.24299999999999999</v>
      </c>
      <c r="BY139" s="129">
        <v>0.20899999999999999</v>
      </c>
      <c r="BZ139" s="129">
        <v>0.10100000000000001</v>
      </c>
      <c r="CA139" s="130">
        <v>0.11700000000000001</v>
      </c>
      <c r="CB139" s="129">
        <v>0</v>
      </c>
      <c r="CC139" s="129">
        <v>0</v>
      </c>
      <c r="CD139" s="130">
        <v>0</v>
      </c>
      <c r="CE139" s="134">
        <v>0</v>
      </c>
      <c r="CF139" s="135">
        <v>0.23665</v>
      </c>
      <c r="CG139" s="136">
        <v>0.13882</v>
      </c>
      <c r="CH139" s="133">
        <v>0.13775000000000001</v>
      </c>
      <c r="CI139" s="126">
        <f t="shared" si="37"/>
        <v>0.51322000000000001</v>
      </c>
      <c r="CJ139" s="47" t="s">
        <v>72</v>
      </c>
      <c r="CK139" s="129">
        <v>0.10100000000000001</v>
      </c>
      <c r="CL139" s="130">
        <v>0.11700000000000001</v>
      </c>
      <c r="CM139" s="129">
        <v>0</v>
      </c>
      <c r="CN139" s="129">
        <v>0</v>
      </c>
      <c r="CO139" s="130">
        <v>0</v>
      </c>
      <c r="CP139" s="134">
        <v>0</v>
      </c>
      <c r="CQ139" s="140">
        <v>0.23665</v>
      </c>
      <c r="CR139" s="140">
        <v>0.13882</v>
      </c>
      <c r="CS139" s="141">
        <v>0.13775000000000001</v>
      </c>
      <c r="CT139" s="136">
        <v>0.16069</v>
      </c>
      <c r="CU139" s="133">
        <v>7.7990000000000004E-2</v>
      </c>
      <c r="CV139" s="133">
        <v>0.22</v>
      </c>
      <c r="CW139" s="126">
        <f t="shared" si="38"/>
        <v>0.45867999999999998</v>
      </c>
      <c r="CX139" s="47" t="s">
        <v>72</v>
      </c>
      <c r="CY139" s="129">
        <v>0</v>
      </c>
      <c r="CZ139" s="130">
        <v>0</v>
      </c>
      <c r="DA139" s="129">
        <v>0</v>
      </c>
      <c r="DB139" s="129">
        <v>0.23665</v>
      </c>
      <c r="DC139" s="130">
        <v>0.13882</v>
      </c>
      <c r="DD139" s="134">
        <v>0.13775000000000001</v>
      </c>
      <c r="DE139" s="140">
        <v>0.16069</v>
      </c>
      <c r="DF139" s="140">
        <v>7.7990000000000004E-2</v>
      </c>
      <c r="DG139" s="141">
        <v>0.22</v>
      </c>
      <c r="DH139" s="136">
        <v>0.26</v>
      </c>
      <c r="DI139" s="133">
        <v>0.21</v>
      </c>
      <c r="DJ139" s="133">
        <v>0.12</v>
      </c>
      <c r="DK139" s="126">
        <f t="shared" si="39"/>
        <v>0.59</v>
      </c>
    </row>
    <row r="140" spans="2:115">
      <c r="B140">
        <v>26</v>
      </c>
      <c r="C140" s="47" t="s">
        <v>66</v>
      </c>
      <c r="D140" s="73">
        <v>9.7000000000000003E-2</v>
      </c>
      <c r="E140" s="73">
        <v>0.16200000000000001</v>
      </c>
      <c r="F140" s="17">
        <v>0.125</v>
      </c>
      <c r="G140" s="17">
        <v>0.154</v>
      </c>
      <c r="H140" s="17">
        <v>0.13500000000000001</v>
      </c>
      <c r="I140" s="17">
        <v>0.126</v>
      </c>
      <c r="J140" s="17">
        <v>0.11899999999999999</v>
      </c>
      <c r="K140" s="17">
        <v>0.10199999999999999</v>
      </c>
      <c r="L140" s="17">
        <v>0.14799999999999999</v>
      </c>
      <c r="M140" s="2">
        <v>0.14799999999999999</v>
      </c>
      <c r="N140" s="2">
        <v>0.12</v>
      </c>
      <c r="O140" s="2">
        <v>0.13100000000000001</v>
      </c>
      <c r="P140" s="45">
        <f t="shared" si="32"/>
        <v>0.39900000000000002</v>
      </c>
      <c r="Q140">
        <v>26</v>
      </c>
      <c r="R140" s="47" t="s">
        <v>66</v>
      </c>
      <c r="S140" s="17">
        <v>0.154</v>
      </c>
      <c r="T140" s="17">
        <v>0.13500000000000001</v>
      </c>
      <c r="U140" s="17">
        <v>0.126</v>
      </c>
      <c r="V140" s="17">
        <v>0.11899999999999999</v>
      </c>
      <c r="W140" s="17">
        <v>0.10199999999999999</v>
      </c>
      <c r="X140" s="17">
        <v>0.14799999999999999</v>
      </c>
      <c r="Y140" s="2">
        <v>0.14799999999999999</v>
      </c>
      <c r="Z140" s="2">
        <v>0.12</v>
      </c>
      <c r="AA140" s="2">
        <v>0.13100000000000001</v>
      </c>
      <c r="AB140" s="115">
        <v>0.13900000000000001</v>
      </c>
      <c r="AC140" s="115">
        <v>0.13</v>
      </c>
      <c r="AD140" s="115">
        <v>6.5000000000000002E-2</v>
      </c>
      <c r="AE140" s="45">
        <f t="shared" si="33"/>
        <v>0.33400000000000002</v>
      </c>
      <c r="AF140" s="47" t="s">
        <v>66</v>
      </c>
      <c r="AG140" s="17">
        <v>0.11899999999999999</v>
      </c>
      <c r="AH140" s="17">
        <v>0.10199999999999999</v>
      </c>
      <c r="AI140" s="17">
        <v>0.14799999999999999</v>
      </c>
      <c r="AJ140" s="2">
        <v>0.14799999999999999</v>
      </c>
      <c r="AK140" s="2">
        <v>0.12</v>
      </c>
      <c r="AL140" s="2">
        <v>0.13100000000000001</v>
      </c>
      <c r="AM140" s="1">
        <v>0.13900000000000001</v>
      </c>
      <c r="AN140" s="1">
        <v>0.13</v>
      </c>
      <c r="AO140" s="1">
        <v>6.5000000000000002E-2</v>
      </c>
      <c r="AP140" s="127">
        <v>4.8000000000000001E-2</v>
      </c>
      <c r="AQ140" s="127">
        <v>0.13500000000000001</v>
      </c>
      <c r="AR140" s="127">
        <v>0.10100000000000001</v>
      </c>
      <c r="AS140" s="126">
        <f t="shared" si="34"/>
        <v>0.28400000000000003</v>
      </c>
      <c r="AT140" s="47" t="s">
        <v>66</v>
      </c>
      <c r="AU140" s="2">
        <v>0.14799999999999999</v>
      </c>
      <c r="AV140" s="2">
        <v>0.12</v>
      </c>
      <c r="AW140" s="2">
        <v>0.13100000000000001</v>
      </c>
      <c r="AX140" s="1">
        <v>0.13900000000000001</v>
      </c>
      <c r="AY140" s="1">
        <v>0.13</v>
      </c>
      <c r="AZ140" s="1">
        <v>6.5000000000000002E-2</v>
      </c>
      <c r="BA140" s="129">
        <v>4.8000000000000001E-2</v>
      </c>
      <c r="BB140" s="129">
        <v>0.13500000000000001</v>
      </c>
      <c r="BC140" s="130">
        <v>0.10100000000000001</v>
      </c>
      <c r="BD140" s="127">
        <v>8.5999999999999993E-2</v>
      </c>
      <c r="BE140" s="127">
        <v>7.2999999999999995E-2</v>
      </c>
      <c r="BF140" s="127">
        <v>0.14299999999999999</v>
      </c>
      <c r="BG140" s="126">
        <f t="shared" si="35"/>
        <v>0.30199999999999994</v>
      </c>
      <c r="BH140" s="47" t="s">
        <v>66</v>
      </c>
      <c r="BI140" s="1">
        <v>0.13900000000000001</v>
      </c>
      <c r="BJ140" s="1">
        <v>0.13</v>
      </c>
      <c r="BK140" s="1">
        <v>6.5000000000000002E-2</v>
      </c>
      <c r="BL140" s="129">
        <v>4.8000000000000001E-2</v>
      </c>
      <c r="BM140" s="129">
        <v>0.13500000000000001</v>
      </c>
      <c r="BN140" s="130">
        <v>0.10100000000000001</v>
      </c>
      <c r="BO140" s="129">
        <v>8.5999999999999993E-2</v>
      </c>
      <c r="BP140" s="129">
        <v>7.2999999999999995E-2</v>
      </c>
      <c r="BQ140" s="130">
        <v>0.14299999999999999</v>
      </c>
      <c r="BR140" s="127">
        <v>3.2000000000000001E-2</v>
      </c>
      <c r="BS140" s="127">
        <v>0</v>
      </c>
      <c r="BT140" s="133">
        <v>0</v>
      </c>
      <c r="BU140" s="126">
        <f t="shared" si="36"/>
        <v>3.2000000000000001E-2</v>
      </c>
      <c r="BV140" s="47" t="s">
        <v>66</v>
      </c>
      <c r="BW140" s="1">
        <v>4.8000000000000001E-2</v>
      </c>
      <c r="BX140" s="1">
        <v>0.13500000000000001</v>
      </c>
      <c r="BY140" s="129">
        <v>0.10100000000000001</v>
      </c>
      <c r="BZ140" s="129">
        <v>8.5999999999999993E-2</v>
      </c>
      <c r="CA140" s="130">
        <v>7.2999999999999995E-2</v>
      </c>
      <c r="CB140" s="129">
        <v>0.14299999999999999</v>
      </c>
      <c r="CC140" s="129">
        <v>3.2000000000000001E-2</v>
      </c>
      <c r="CD140" s="130">
        <v>0</v>
      </c>
      <c r="CE140" s="134">
        <v>0</v>
      </c>
      <c r="CF140" s="135">
        <v>0.14499999999999999</v>
      </c>
      <c r="CG140" s="136">
        <v>0.12</v>
      </c>
      <c r="CH140" s="133">
        <v>0.113</v>
      </c>
      <c r="CI140" s="126">
        <f t="shared" si="37"/>
        <v>0.378</v>
      </c>
      <c r="CJ140" s="47" t="s">
        <v>66</v>
      </c>
      <c r="CK140" s="129">
        <v>8.5999999999999993E-2</v>
      </c>
      <c r="CL140" s="130">
        <v>7.2999999999999995E-2</v>
      </c>
      <c r="CM140" s="129">
        <v>0.14299999999999999</v>
      </c>
      <c r="CN140" s="129">
        <v>3.2000000000000001E-2</v>
      </c>
      <c r="CO140" s="130">
        <v>0</v>
      </c>
      <c r="CP140" s="134">
        <v>0</v>
      </c>
      <c r="CQ140" s="140">
        <v>0.14499999999999999</v>
      </c>
      <c r="CR140" s="140">
        <v>0.12</v>
      </c>
      <c r="CS140" s="141">
        <v>0.113</v>
      </c>
      <c r="CT140" s="136">
        <v>0.153</v>
      </c>
      <c r="CU140" s="133">
        <v>8.2000000000000003E-2</v>
      </c>
      <c r="CV140" s="133">
        <v>0.124</v>
      </c>
      <c r="CW140" s="126">
        <f t="shared" si="38"/>
        <v>0.35899999999999999</v>
      </c>
      <c r="CX140" s="47" t="s">
        <v>66</v>
      </c>
      <c r="CY140" s="129">
        <v>3.2000000000000001E-2</v>
      </c>
      <c r="CZ140" s="130">
        <v>0</v>
      </c>
      <c r="DA140" s="129">
        <v>0</v>
      </c>
      <c r="DB140" s="129">
        <v>0.14499999999999999</v>
      </c>
      <c r="DC140" s="130">
        <v>0.12</v>
      </c>
      <c r="DD140" s="134">
        <v>0.113</v>
      </c>
      <c r="DE140" s="140">
        <v>0.153</v>
      </c>
      <c r="DF140" s="140">
        <v>8.2000000000000003E-2</v>
      </c>
      <c r="DG140" s="141">
        <v>0.124</v>
      </c>
      <c r="DH140" s="136">
        <v>0.05</v>
      </c>
      <c r="DI140" s="133">
        <v>0.16</v>
      </c>
      <c r="DJ140" s="133">
        <v>0.12</v>
      </c>
      <c r="DK140" s="126">
        <f t="shared" si="39"/>
        <v>0.33</v>
      </c>
    </row>
    <row r="141" spans="2:115">
      <c r="B141">
        <v>27</v>
      </c>
      <c r="C141" s="47" t="s">
        <v>76</v>
      </c>
      <c r="D141" s="73">
        <v>1.2999999999999999E-2</v>
      </c>
      <c r="E141" s="73">
        <v>5.8000000000000003E-2</v>
      </c>
      <c r="F141" s="17">
        <v>1.865E-2</v>
      </c>
      <c r="G141" s="17">
        <v>0.19800000000000001</v>
      </c>
      <c r="H141" s="17">
        <v>0.122</v>
      </c>
      <c r="I141" s="17">
        <v>3.7999999999999999E-2</v>
      </c>
      <c r="J141" s="17">
        <v>9.4900000000000002E-3</v>
      </c>
      <c r="K141" s="17">
        <v>0.03</v>
      </c>
      <c r="L141" s="17">
        <v>0.45078000000000001</v>
      </c>
      <c r="M141" s="2">
        <v>0.75873999999999997</v>
      </c>
      <c r="N141" s="2">
        <v>0.21373</v>
      </c>
      <c r="O141" s="2">
        <v>0.22738</v>
      </c>
      <c r="P141" s="45">
        <f t="shared" si="32"/>
        <v>1.1998499999999999</v>
      </c>
      <c r="Q141">
        <v>27</v>
      </c>
      <c r="R141" s="47" t="s">
        <v>76</v>
      </c>
      <c r="S141" s="17">
        <v>0.19800000000000001</v>
      </c>
      <c r="T141" s="17">
        <v>0.122</v>
      </c>
      <c r="U141" s="17">
        <v>3.7999999999999999E-2</v>
      </c>
      <c r="V141" s="17">
        <v>9.4900000000000002E-3</v>
      </c>
      <c r="W141" s="17">
        <v>0.03</v>
      </c>
      <c r="X141" s="17">
        <v>0.45078000000000001</v>
      </c>
      <c r="Y141" s="2">
        <v>0.75873999999999997</v>
      </c>
      <c r="Z141" s="2">
        <v>0.21373</v>
      </c>
      <c r="AA141" s="2">
        <v>0.22738</v>
      </c>
      <c r="AB141" s="115">
        <v>2.274E-2</v>
      </c>
      <c r="AC141" s="115">
        <v>8.7379999999999999E-2</v>
      </c>
      <c r="AD141" s="115">
        <v>0.18990000000000001</v>
      </c>
      <c r="AE141" s="45">
        <f t="shared" si="33"/>
        <v>0.30002000000000001</v>
      </c>
      <c r="AF141" s="47" t="s">
        <v>76</v>
      </c>
      <c r="AG141" s="17">
        <v>9.4900000000000002E-3</v>
      </c>
      <c r="AH141" s="17">
        <v>0.03</v>
      </c>
      <c r="AI141" s="17">
        <v>0.45078000000000001</v>
      </c>
      <c r="AJ141" s="2">
        <v>0.75873999999999997</v>
      </c>
      <c r="AK141" s="2">
        <v>0.21373</v>
      </c>
      <c r="AL141" s="2">
        <v>0.22738</v>
      </c>
      <c r="AM141" s="1">
        <v>2.274E-2</v>
      </c>
      <c r="AN141" s="1">
        <v>8.7379999999999999E-2</v>
      </c>
      <c r="AO141" s="1">
        <v>0.18990000000000001</v>
      </c>
      <c r="AP141" s="127">
        <v>6.5549999999999997E-2</v>
      </c>
      <c r="AQ141" s="127">
        <v>0.23039000000000001</v>
      </c>
      <c r="AR141" s="127">
        <v>8.3159999999999998E-2</v>
      </c>
      <c r="AS141" s="126">
        <f t="shared" si="34"/>
        <v>0.37909999999999999</v>
      </c>
      <c r="AT141" s="47" t="s">
        <v>76</v>
      </c>
      <c r="AU141" s="2">
        <v>0.75873999999999997</v>
      </c>
      <c r="AV141" s="2">
        <v>0.21373</v>
      </c>
      <c r="AW141" s="2">
        <v>0.22738</v>
      </c>
      <c r="AX141" s="1">
        <v>2.274E-2</v>
      </c>
      <c r="AY141" s="1">
        <v>8.7379999999999999E-2</v>
      </c>
      <c r="AZ141" s="1">
        <v>0.18990000000000001</v>
      </c>
      <c r="BA141" s="129">
        <v>6.5549999999999997E-2</v>
      </c>
      <c r="BB141" s="129">
        <v>0.23039000000000001</v>
      </c>
      <c r="BC141" s="130">
        <v>8.3159999999999998E-2</v>
      </c>
      <c r="BD141" s="127">
        <v>0.10557999999999999</v>
      </c>
      <c r="BE141" s="127">
        <v>8.4559999999999996E-2</v>
      </c>
      <c r="BF141" s="127">
        <v>0.32850000000000001</v>
      </c>
      <c r="BG141" s="126">
        <f t="shared" si="35"/>
        <v>0.51863999999999999</v>
      </c>
      <c r="BH141" s="47" t="s">
        <v>76</v>
      </c>
      <c r="BI141" s="1">
        <v>2.274E-2</v>
      </c>
      <c r="BJ141" s="1">
        <v>8.7379999999999999E-2</v>
      </c>
      <c r="BK141" s="1">
        <v>0.18990000000000001</v>
      </c>
      <c r="BL141" s="129">
        <v>6.5549999999999997E-2</v>
      </c>
      <c r="BM141" s="129">
        <v>0.23039000000000001</v>
      </c>
      <c r="BN141" s="130">
        <v>8.3159999999999998E-2</v>
      </c>
      <c r="BO141" s="129">
        <v>0.10557999999999999</v>
      </c>
      <c r="BP141" s="129">
        <v>8.4559999999999996E-2</v>
      </c>
      <c r="BQ141" s="130">
        <v>0.32850000000000001</v>
      </c>
      <c r="BR141" s="127">
        <v>0.27467999999999998</v>
      </c>
      <c r="BS141" s="127">
        <v>0.47715000000000002</v>
      </c>
      <c r="BT141" s="133">
        <v>0.25600000000000001</v>
      </c>
      <c r="BU141" s="126">
        <f t="shared" si="36"/>
        <v>1.00783</v>
      </c>
      <c r="BV141" s="47" t="s">
        <v>76</v>
      </c>
      <c r="BW141" s="1">
        <v>6.5549999999999997E-2</v>
      </c>
      <c r="BX141" s="1">
        <v>0.23039000000000001</v>
      </c>
      <c r="BY141" s="129">
        <v>8.3159999999999998E-2</v>
      </c>
      <c r="BZ141" s="129">
        <v>0.10557999999999999</v>
      </c>
      <c r="CA141" s="130">
        <v>8.4559999999999996E-2</v>
      </c>
      <c r="CB141" s="129">
        <v>0.32850000000000001</v>
      </c>
      <c r="CC141" s="129">
        <v>0.27467999999999998</v>
      </c>
      <c r="CD141" s="130">
        <v>0.47715000000000002</v>
      </c>
      <c r="CE141" s="134">
        <v>0.25600000000000001</v>
      </c>
      <c r="CF141" s="135">
        <v>0.66002000000000005</v>
      </c>
      <c r="CG141" s="136">
        <v>0.18626999999999999</v>
      </c>
      <c r="CH141" s="133">
        <v>0.13292999999999999</v>
      </c>
      <c r="CI141" s="126">
        <f t="shared" si="37"/>
        <v>0.97921999999999998</v>
      </c>
      <c r="CJ141" s="47" t="s">
        <v>76</v>
      </c>
      <c r="CK141" s="129">
        <v>0.10557999999999999</v>
      </c>
      <c r="CL141" s="130">
        <v>8.4559999999999996E-2</v>
      </c>
      <c r="CM141" s="129">
        <v>0.32850000000000001</v>
      </c>
      <c r="CN141" s="129">
        <v>0.27467999999999998</v>
      </c>
      <c r="CO141" s="130">
        <v>0.47715000000000002</v>
      </c>
      <c r="CP141" s="134">
        <v>0.25600000000000001</v>
      </c>
      <c r="CQ141" s="140">
        <v>0.66002000000000005</v>
      </c>
      <c r="CR141" s="140">
        <v>0.18626999999999999</v>
      </c>
      <c r="CS141" s="141">
        <v>0.13292999999999999</v>
      </c>
      <c r="CT141" s="136">
        <v>3.4619999999999998E-2</v>
      </c>
      <c r="CU141" s="133">
        <v>0.18911</v>
      </c>
      <c r="CV141" s="133">
        <v>7.5179999999999997E-2</v>
      </c>
      <c r="CW141" s="126">
        <f t="shared" si="38"/>
        <v>0.29891000000000001</v>
      </c>
      <c r="CX141" s="47" t="s">
        <v>76</v>
      </c>
      <c r="CY141" s="129">
        <v>0.27467999999999998</v>
      </c>
      <c r="CZ141" s="130">
        <v>0.47715000000000002</v>
      </c>
      <c r="DA141" s="129">
        <v>0.25600000000000001</v>
      </c>
      <c r="DB141" s="129">
        <v>0.66002000000000005</v>
      </c>
      <c r="DC141" s="130">
        <v>0.18626999999999999</v>
      </c>
      <c r="DD141" s="134">
        <v>0.13292999999999999</v>
      </c>
      <c r="DE141" s="140">
        <v>3.4619999999999998E-2</v>
      </c>
      <c r="DF141" s="140">
        <v>0.18911</v>
      </c>
      <c r="DG141" s="141">
        <v>7.5179999999999997E-2</v>
      </c>
      <c r="DH141" s="136">
        <v>0.05</v>
      </c>
      <c r="DI141" s="133">
        <v>0.5</v>
      </c>
      <c r="DJ141" s="133">
        <v>0.19</v>
      </c>
      <c r="DK141" s="126">
        <f t="shared" si="39"/>
        <v>0.74</v>
      </c>
    </row>
    <row r="142" spans="2:115">
      <c r="B142">
        <v>28</v>
      </c>
      <c r="C142" s="47" t="s">
        <v>73</v>
      </c>
      <c r="D142" s="73">
        <v>0.14699999999999999</v>
      </c>
      <c r="E142" s="73">
        <v>5.1999999999999998E-2</v>
      </c>
      <c r="F142" s="17">
        <v>2.9000000000000001E-2</v>
      </c>
      <c r="G142" s="17">
        <v>9.6000000000000002E-2</v>
      </c>
      <c r="H142" s="17">
        <v>0.06</v>
      </c>
      <c r="I142" s="17">
        <v>2.3E-2</v>
      </c>
      <c r="J142" s="17">
        <v>2.8000000000000001E-2</v>
      </c>
      <c r="K142" s="17">
        <v>7.0000000000000007E-2</v>
      </c>
      <c r="L142" s="17">
        <v>0.155</v>
      </c>
      <c r="M142" s="2">
        <v>0.14699999999999999</v>
      </c>
      <c r="N142" s="2">
        <v>0.14899999999999999</v>
      </c>
      <c r="O142" s="2">
        <v>0.14499999999999999</v>
      </c>
      <c r="P142" s="45">
        <f t="shared" si="32"/>
        <v>0.44099999999999995</v>
      </c>
      <c r="Q142">
        <v>28</v>
      </c>
      <c r="R142" s="47" t="s">
        <v>73</v>
      </c>
      <c r="S142" s="17">
        <v>9.6000000000000002E-2</v>
      </c>
      <c r="T142" s="17">
        <v>0.06</v>
      </c>
      <c r="U142" s="17">
        <v>2.3E-2</v>
      </c>
      <c r="V142" s="17">
        <v>2.8000000000000001E-2</v>
      </c>
      <c r="W142" s="17">
        <v>7.0000000000000007E-2</v>
      </c>
      <c r="X142" s="17">
        <v>0.155</v>
      </c>
      <c r="Y142" s="2">
        <v>0.14699999999999999</v>
      </c>
      <c r="Z142" s="2">
        <v>0.14899999999999999</v>
      </c>
      <c r="AA142" s="2">
        <v>0.14499999999999999</v>
      </c>
      <c r="AB142" s="115">
        <v>4.8000000000000001E-2</v>
      </c>
      <c r="AC142" s="115">
        <v>3.3000000000000002E-2</v>
      </c>
      <c r="AD142" s="115">
        <v>0.05</v>
      </c>
      <c r="AE142" s="45">
        <f t="shared" si="33"/>
        <v>0.13100000000000001</v>
      </c>
      <c r="AF142" s="47" t="s">
        <v>73</v>
      </c>
      <c r="AG142" s="17">
        <v>2.8000000000000001E-2</v>
      </c>
      <c r="AH142" s="17">
        <v>7.0000000000000007E-2</v>
      </c>
      <c r="AI142" s="17">
        <v>0.155</v>
      </c>
      <c r="AJ142" s="2">
        <v>0.14699999999999999</v>
      </c>
      <c r="AK142" s="2">
        <v>0.14899999999999999</v>
      </c>
      <c r="AL142" s="2">
        <v>0.14499999999999999</v>
      </c>
      <c r="AM142" s="1">
        <v>4.8000000000000001E-2</v>
      </c>
      <c r="AN142" s="1">
        <v>3.3000000000000002E-2</v>
      </c>
      <c r="AO142" s="1">
        <v>0.05</v>
      </c>
      <c r="AP142" s="127">
        <v>9.5000000000000001E-2</v>
      </c>
      <c r="AQ142" s="127">
        <v>0.121</v>
      </c>
      <c r="AR142" s="127">
        <v>4.4999999999999998E-2</v>
      </c>
      <c r="AS142" s="126">
        <f t="shared" si="34"/>
        <v>0.26100000000000001</v>
      </c>
      <c r="AT142" s="47" t="s">
        <v>73</v>
      </c>
      <c r="AU142" s="2">
        <v>0.14699999999999999</v>
      </c>
      <c r="AV142" s="2">
        <v>0.14899999999999999</v>
      </c>
      <c r="AW142" s="2">
        <v>0.14499999999999999</v>
      </c>
      <c r="AX142" s="1">
        <v>4.8000000000000001E-2</v>
      </c>
      <c r="AY142" s="1">
        <v>3.3000000000000002E-2</v>
      </c>
      <c r="AZ142" s="1">
        <v>0.05</v>
      </c>
      <c r="BA142" s="129">
        <v>9.5000000000000001E-2</v>
      </c>
      <c r="BB142" s="129">
        <v>0.121</v>
      </c>
      <c r="BC142" s="130">
        <v>4.4999999999999998E-2</v>
      </c>
      <c r="BD142" s="127">
        <v>0.151</v>
      </c>
      <c r="BE142" s="127">
        <v>0.129</v>
      </c>
      <c r="BF142" s="127">
        <v>0.154</v>
      </c>
      <c r="BG142" s="126">
        <f t="shared" si="35"/>
        <v>0.43400000000000005</v>
      </c>
      <c r="BH142" s="47" t="s">
        <v>73</v>
      </c>
      <c r="BI142" s="1">
        <v>4.8000000000000001E-2</v>
      </c>
      <c r="BJ142" s="1">
        <v>3.3000000000000002E-2</v>
      </c>
      <c r="BK142" s="1">
        <v>0.05</v>
      </c>
      <c r="BL142" s="129">
        <v>9.5000000000000001E-2</v>
      </c>
      <c r="BM142" s="129">
        <v>0.121</v>
      </c>
      <c r="BN142" s="130">
        <v>4.4999999999999998E-2</v>
      </c>
      <c r="BO142" s="129">
        <v>0.151</v>
      </c>
      <c r="BP142" s="129">
        <v>0.129</v>
      </c>
      <c r="BQ142" s="130">
        <v>0.154</v>
      </c>
      <c r="BR142" s="127">
        <v>0.13</v>
      </c>
      <c r="BS142" s="127">
        <v>0.14299999999999999</v>
      </c>
      <c r="BT142" s="133">
        <v>0.13</v>
      </c>
      <c r="BU142" s="126">
        <f t="shared" si="36"/>
        <v>0.40300000000000002</v>
      </c>
      <c r="BV142" s="47" t="s">
        <v>73</v>
      </c>
      <c r="BW142" s="1">
        <v>9.5000000000000001E-2</v>
      </c>
      <c r="BX142" s="1">
        <v>0.121</v>
      </c>
      <c r="BY142" s="129">
        <v>4.4999999999999998E-2</v>
      </c>
      <c r="BZ142" s="129">
        <v>0.151</v>
      </c>
      <c r="CA142" s="130">
        <v>0.129</v>
      </c>
      <c r="CB142" s="129">
        <v>0.154</v>
      </c>
      <c r="CC142" s="129">
        <v>0.13</v>
      </c>
      <c r="CD142" s="130">
        <v>0.14299999999999999</v>
      </c>
      <c r="CE142" s="134">
        <v>0.13</v>
      </c>
      <c r="CF142" s="135">
        <v>0.151</v>
      </c>
      <c r="CG142" s="136">
        <v>4.4999999999999998E-2</v>
      </c>
      <c r="CH142" s="133">
        <v>6.3E-2</v>
      </c>
      <c r="CI142" s="126">
        <f t="shared" si="37"/>
        <v>0.25900000000000001</v>
      </c>
      <c r="CJ142" s="47" t="s">
        <v>73</v>
      </c>
      <c r="CK142" s="129">
        <v>0.151</v>
      </c>
      <c r="CL142" s="130">
        <v>0.129</v>
      </c>
      <c r="CM142" s="129">
        <v>0.154</v>
      </c>
      <c r="CN142" s="129">
        <v>0.13</v>
      </c>
      <c r="CO142" s="130">
        <v>0.14299999999999999</v>
      </c>
      <c r="CP142" s="134">
        <v>0.13</v>
      </c>
      <c r="CQ142" s="140">
        <v>0.151</v>
      </c>
      <c r="CR142" s="140">
        <v>4.4999999999999998E-2</v>
      </c>
      <c r="CS142" s="141">
        <v>6.3E-2</v>
      </c>
      <c r="CT142" s="136">
        <v>9.4E-2</v>
      </c>
      <c r="CU142" s="133">
        <v>7.4999999999999997E-2</v>
      </c>
      <c r="CV142" s="133">
        <v>6.7000000000000004E-2</v>
      </c>
      <c r="CW142" s="126">
        <f t="shared" si="38"/>
        <v>0.23599999999999999</v>
      </c>
      <c r="CX142" s="47" t="s">
        <v>73</v>
      </c>
      <c r="CY142" s="129">
        <v>0.13</v>
      </c>
      <c r="CZ142" s="130">
        <v>0.14299999999999999</v>
      </c>
      <c r="DA142" s="129">
        <v>0.13</v>
      </c>
      <c r="DB142" s="129">
        <v>0.151</v>
      </c>
      <c r="DC142" s="130">
        <v>4.4999999999999998E-2</v>
      </c>
      <c r="DD142" s="134">
        <v>6.3E-2</v>
      </c>
      <c r="DE142" s="140">
        <v>9.4E-2</v>
      </c>
      <c r="DF142" s="140">
        <v>7.4999999999999997E-2</v>
      </c>
      <c r="DG142" s="141">
        <v>6.7000000000000004E-2</v>
      </c>
      <c r="DH142" s="136">
        <v>0.06</v>
      </c>
      <c r="DI142" s="133">
        <v>0.14000000000000001</v>
      </c>
      <c r="DJ142" s="133">
        <v>0.12</v>
      </c>
      <c r="DK142" s="126">
        <f t="shared" si="39"/>
        <v>0.32</v>
      </c>
    </row>
    <row r="143" spans="2:115">
      <c r="B143">
        <v>29</v>
      </c>
      <c r="C143" s="47" t="s">
        <v>159</v>
      </c>
      <c r="D143" s="73">
        <v>4.4999999999999998E-2</v>
      </c>
      <c r="E143" s="73">
        <v>4.4999999999999998E-2</v>
      </c>
      <c r="F143" s="17">
        <v>4.4999999999999998E-2</v>
      </c>
      <c r="G143" s="17">
        <v>4.4999999999999998E-2</v>
      </c>
      <c r="H143" s="17">
        <v>4.4999999999999998E-2</v>
      </c>
      <c r="I143" s="17">
        <v>4.4999999999999998E-2</v>
      </c>
      <c r="J143" s="17">
        <v>4.4999999999999998E-2</v>
      </c>
      <c r="K143" s="17">
        <v>4.4999999999999998E-2</v>
      </c>
      <c r="L143" s="17">
        <v>4.4999999999999998E-2</v>
      </c>
      <c r="M143" s="2">
        <v>4.4999999999999998E-2</v>
      </c>
      <c r="N143" s="2">
        <v>4.4999999999999998E-2</v>
      </c>
      <c r="O143" s="2">
        <v>4.4999999999999998E-2</v>
      </c>
      <c r="P143" s="45">
        <f t="shared" si="32"/>
        <v>0.13500000000000001</v>
      </c>
      <c r="Q143">
        <v>29</v>
      </c>
      <c r="R143" s="47" t="s">
        <v>159</v>
      </c>
      <c r="S143" s="17">
        <v>4.4999999999999998E-2</v>
      </c>
      <c r="T143" s="17">
        <v>4.4999999999999998E-2</v>
      </c>
      <c r="U143" s="17">
        <v>4.4999999999999998E-2</v>
      </c>
      <c r="V143" s="17">
        <v>4.4999999999999998E-2</v>
      </c>
      <c r="W143" s="17">
        <v>4.4999999999999998E-2</v>
      </c>
      <c r="X143" s="17">
        <v>4.4999999999999998E-2</v>
      </c>
      <c r="Y143" s="2">
        <v>4.4999999999999998E-2</v>
      </c>
      <c r="Z143" s="2">
        <v>4.4999999999999998E-2</v>
      </c>
      <c r="AA143" s="2">
        <v>4.4999999999999998E-2</v>
      </c>
      <c r="AB143" s="115">
        <v>4.4999999999999998E-2</v>
      </c>
      <c r="AC143" s="115">
        <v>4.4999999999999998E-2</v>
      </c>
      <c r="AD143" s="115">
        <v>4.4999999999999998E-2</v>
      </c>
      <c r="AE143" s="45">
        <f t="shared" si="33"/>
        <v>0.13500000000000001</v>
      </c>
      <c r="AF143" s="47" t="s">
        <v>159</v>
      </c>
      <c r="AG143" s="17">
        <v>4.4999999999999998E-2</v>
      </c>
      <c r="AH143" s="17">
        <v>4.4999999999999998E-2</v>
      </c>
      <c r="AI143" s="17">
        <v>4.4999999999999998E-2</v>
      </c>
      <c r="AJ143" s="2">
        <v>4.4999999999999998E-2</v>
      </c>
      <c r="AK143" s="2">
        <v>4.4999999999999998E-2</v>
      </c>
      <c r="AL143" s="2">
        <v>4.4999999999999998E-2</v>
      </c>
      <c r="AM143" s="1">
        <v>4.4999999999999998E-2</v>
      </c>
      <c r="AN143" s="1">
        <v>4.4999999999999998E-2</v>
      </c>
      <c r="AO143" s="1">
        <v>4.4999999999999998E-2</v>
      </c>
      <c r="AP143" s="127">
        <v>4.4999999999999998E-2</v>
      </c>
      <c r="AQ143" s="127">
        <v>4.4999999999999998E-2</v>
      </c>
      <c r="AR143" s="127">
        <v>4.4999999999999998E-2</v>
      </c>
      <c r="AS143" s="126">
        <f t="shared" si="34"/>
        <v>0.13500000000000001</v>
      </c>
      <c r="AT143" s="47" t="s">
        <v>159</v>
      </c>
      <c r="AU143" s="2">
        <v>4.4999999999999998E-2</v>
      </c>
      <c r="AV143" s="2">
        <v>4.4999999999999998E-2</v>
      </c>
      <c r="AW143" s="2">
        <v>4.4999999999999998E-2</v>
      </c>
      <c r="AX143" s="1">
        <v>4.4999999999999998E-2</v>
      </c>
      <c r="AY143" s="1">
        <v>4.4999999999999998E-2</v>
      </c>
      <c r="AZ143" s="1">
        <v>4.4999999999999998E-2</v>
      </c>
      <c r="BA143" s="129">
        <v>4.4999999999999998E-2</v>
      </c>
      <c r="BB143" s="129">
        <v>4.4999999999999998E-2</v>
      </c>
      <c r="BC143" s="130">
        <v>4.4999999999999998E-2</v>
      </c>
      <c r="BD143" s="127">
        <v>4.4999999999999998E-2</v>
      </c>
      <c r="BE143" s="127">
        <v>4.4999999999999998E-2</v>
      </c>
      <c r="BF143" s="127">
        <v>4.4999999999999998E-2</v>
      </c>
      <c r="BG143" s="126">
        <f t="shared" si="35"/>
        <v>0.13500000000000001</v>
      </c>
      <c r="BH143" s="47" t="s">
        <v>159</v>
      </c>
      <c r="BI143" s="1">
        <v>4.4999999999999998E-2</v>
      </c>
      <c r="BJ143" s="1">
        <v>4.4999999999999998E-2</v>
      </c>
      <c r="BK143" s="1">
        <v>4.4999999999999998E-2</v>
      </c>
      <c r="BL143" s="129">
        <v>4.4999999999999998E-2</v>
      </c>
      <c r="BM143" s="129">
        <v>4.4999999999999998E-2</v>
      </c>
      <c r="BN143" s="130">
        <v>4.4999999999999998E-2</v>
      </c>
      <c r="BO143" s="129">
        <v>4.4999999999999998E-2</v>
      </c>
      <c r="BP143" s="129">
        <v>4.4999999999999998E-2</v>
      </c>
      <c r="BQ143" s="130">
        <v>4.4999999999999998E-2</v>
      </c>
      <c r="BR143" s="127">
        <v>4.4999999999999998E-2</v>
      </c>
      <c r="BS143" s="127">
        <v>4.4999999999999998E-2</v>
      </c>
      <c r="BT143" s="133">
        <v>4.4999999999999998E-2</v>
      </c>
      <c r="BU143" s="126">
        <f t="shared" si="36"/>
        <v>0.13500000000000001</v>
      </c>
      <c r="BV143" s="47" t="s">
        <v>159</v>
      </c>
      <c r="BW143" s="1">
        <v>4.4999999999999998E-2</v>
      </c>
      <c r="BX143" s="1">
        <v>4.4999999999999998E-2</v>
      </c>
      <c r="BY143" s="129">
        <v>4.4999999999999998E-2</v>
      </c>
      <c r="BZ143" s="129">
        <v>4.4999999999999998E-2</v>
      </c>
      <c r="CA143" s="130">
        <v>4.4999999999999998E-2</v>
      </c>
      <c r="CB143" s="129">
        <v>4.4999999999999998E-2</v>
      </c>
      <c r="CC143" s="129">
        <v>4.4999999999999998E-2</v>
      </c>
      <c r="CD143" s="130">
        <v>4.4999999999999998E-2</v>
      </c>
      <c r="CE143" s="134">
        <v>4.4999999999999998E-2</v>
      </c>
      <c r="CF143" s="135">
        <v>4.4999999999999998E-2</v>
      </c>
      <c r="CG143" s="136">
        <v>4.4999999999999998E-2</v>
      </c>
      <c r="CH143" s="133">
        <v>4.4999999999999998E-2</v>
      </c>
      <c r="CI143" s="126">
        <f t="shared" si="37"/>
        <v>0.13500000000000001</v>
      </c>
      <c r="CJ143" s="47" t="s">
        <v>159</v>
      </c>
      <c r="CK143" s="129">
        <v>4.4999999999999998E-2</v>
      </c>
      <c r="CL143" s="130">
        <v>4.4999999999999998E-2</v>
      </c>
      <c r="CM143" s="129">
        <v>4.4999999999999998E-2</v>
      </c>
      <c r="CN143" s="129">
        <v>4.4999999999999998E-2</v>
      </c>
      <c r="CO143" s="130">
        <v>4.4999999999999998E-2</v>
      </c>
      <c r="CP143" s="134">
        <v>4.4999999999999998E-2</v>
      </c>
      <c r="CQ143" s="140">
        <v>4.4999999999999998E-2</v>
      </c>
      <c r="CR143" s="140">
        <v>4.4999999999999998E-2</v>
      </c>
      <c r="CS143" s="141">
        <v>4.4999999999999998E-2</v>
      </c>
      <c r="CT143" s="136">
        <v>4.4999999999999998E-2</v>
      </c>
      <c r="CU143" s="133">
        <v>4.4999999999999998E-2</v>
      </c>
      <c r="CV143" s="133">
        <v>4.4999999999999998E-2</v>
      </c>
      <c r="CW143" s="126">
        <f t="shared" si="38"/>
        <v>0.13500000000000001</v>
      </c>
      <c r="CX143" s="47" t="s">
        <v>159</v>
      </c>
      <c r="CY143" s="129">
        <v>4.4999999999999998E-2</v>
      </c>
      <c r="CZ143" s="130">
        <v>4.4999999999999998E-2</v>
      </c>
      <c r="DA143" s="129">
        <v>4.4999999999999998E-2</v>
      </c>
      <c r="DB143" s="129">
        <v>4.4999999999999998E-2</v>
      </c>
      <c r="DC143" s="130">
        <v>4.4999999999999998E-2</v>
      </c>
      <c r="DD143" s="134">
        <v>4.4999999999999998E-2</v>
      </c>
      <c r="DE143" s="140">
        <v>4.4999999999999998E-2</v>
      </c>
      <c r="DF143" s="140">
        <v>4.4999999999999998E-2</v>
      </c>
      <c r="DG143" s="141">
        <v>4.4999999999999998E-2</v>
      </c>
      <c r="DH143" s="136">
        <v>0.05</v>
      </c>
      <c r="DI143" s="133">
        <v>0.05</v>
      </c>
      <c r="DJ143" s="133">
        <v>0.05</v>
      </c>
      <c r="DK143" s="126">
        <f t="shared" si="39"/>
        <v>0.15000000000000002</v>
      </c>
    </row>
    <row r="144" spans="2:115">
      <c r="B144">
        <v>30</v>
      </c>
      <c r="C144" s="47" t="s">
        <v>74</v>
      </c>
      <c r="D144" s="73">
        <v>0.13200000000000001</v>
      </c>
      <c r="E144" s="73">
        <v>7.0000000000000007E-2</v>
      </c>
      <c r="F144" s="17">
        <v>2.4E-2</v>
      </c>
      <c r="G144" s="17">
        <v>0.20200000000000001</v>
      </c>
      <c r="H144" s="17">
        <v>0.25800000000000001</v>
      </c>
      <c r="I144" s="17">
        <v>0.26700000000000002</v>
      </c>
      <c r="J144" s="17">
        <v>0.248</v>
      </c>
      <c r="K144" s="17">
        <v>0.221</v>
      </c>
      <c r="L144" s="17">
        <v>0.22500000000000001</v>
      </c>
      <c r="M144" s="2">
        <v>0.26600000000000001</v>
      </c>
      <c r="N144" s="2">
        <v>0.24399999999999999</v>
      </c>
      <c r="O144" s="2">
        <v>2.1999999999999999E-2</v>
      </c>
      <c r="P144" s="45">
        <f t="shared" si="32"/>
        <v>0.53200000000000003</v>
      </c>
      <c r="Q144">
        <v>30</v>
      </c>
      <c r="R144" s="47" t="s">
        <v>74</v>
      </c>
      <c r="S144" s="17">
        <v>0.20200000000000001</v>
      </c>
      <c r="T144" s="17">
        <v>0.25800000000000001</v>
      </c>
      <c r="U144" s="17">
        <v>0.26700000000000002</v>
      </c>
      <c r="V144" s="17">
        <v>0.248</v>
      </c>
      <c r="W144" s="17">
        <v>0.221</v>
      </c>
      <c r="X144" s="17">
        <v>0.22500000000000001</v>
      </c>
      <c r="Y144" s="2">
        <v>0.26600000000000001</v>
      </c>
      <c r="Z144" s="2">
        <v>0.24399999999999999</v>
      </c>
      <c r="AA144" s="2">
        <v>2.1999999999999999E-2</v>
      </c>
      <c r="AB144" s="115">
        <v>3.9E-2</v>
      </c>
      <c r="AC144" s="115">
        <v>5.0000000000000001E-3</v>
      </c>
      <c r="AD144" s="115">
        <v>0</v>
      </c>
      <c r="AE144" s="45">
        <f t="shared" si="33"/>
        <v>4.3999999999999997E-2</v>
      </c>
      <c r="AF144" s="47" t="s">
        <v>74</v>
      </c>
      <c r="AG144" s="17">
        <v>0.248</v>
      </c>
      <c r="AH144" s="17">
        <v>0.221</v>
      </c>
      <c r="AI144" s="17">
        <v>0.22500000000000001</v>
      </c>
      <c r="AJ144" s="2">
        <v>0.26600000000000001</v>
      </c>
      <c r="AK144" s="2">
        <v>0.24399999999999999</v>
      </c>
      <c r="AL144" s="2">
        <v>2.1999999999999999E-2</v>
      </c>
      <c r="AM144" s="1">
        <v>3.9E-2</v>
      </c>
      <c r="AN144" s="1">
        <v>5.0000000000000001E-3</v>
      </c>
      <c r="AO144" s="1">
        <v>0</v>
      </c>
      <c r="AP144" s="127">
        <v>0.27</v>
      </c>
      <c r="AQ144" s="127">
        <v>0.27</v>
      </c>
      <c r="AR144" s="127">
        <v>0.1</v>
      </c>
      <c r="AS144" s="126">
        <f t="shared" si="34"/>
        <v>0.64</v>
      </c>
      <c r="AT144" s="47" t="s">
        <v>74</v>
      </c>
      <c r="AU144" s="2">
        <v>0.26600000000000001</v>
      </c>
      <c r="AV144" s="2">
        <v>0.24399999999999999</v>
      </c>
      <c r="AW144" s="2">
        <v>2.1999999999999999E-2</v>
      </c>
      <c r="AX144" s="1">
        <v>3.9E-2</v>
      </c>
      <c r="AY144" s="1">
        <v>5.0000000000000001E-3</v>
      </c>
      <c r="AZ144" s="1">
        <v>0</v>
      </c>
      <c r="BA144" s="129">
        <v>0.27</v>
      </c>
      <c r="BB144" s="129">
        <v>0.27</v>
      </c>
      <c r="BC144" s="130">
        <v>0.1</v>
      </c>
      <c r="BD144" s="127">
        <v>0.27</v>
      </c>
      <c r="BE144" s="127">
        <v>0</v>
      </c>
      <c r="BF144" s="127">
        <v>0.27</v>
      </c>
      <c r="BG144" s="126">
        <f t="shared" si="35"/>
        <v>0.54</v>
      </c>
      <c r="BH144" s="47" t="s">
        <v>74</v>
      </c>
      <c r="BI144" s="1">
        <v>3.9E-2</v>
      </c>
      <c r="BJ144" s="1">
        <v>5.0000000000000001E-3</v>
      </c>
      <c r="BK144" s="1">
        <v>0</v>
      </c>
      <c r="BL144" s="129">
        <v>0.27</v>
      </c>
      <c r="BM144" s="129">
        <v>0.27</v>
      </c>
      <c r="BN144" s="130">
        <v>0.1</v>
      </c>
      <c r="BO144" s="129">
        <v>0.27</v>
      </c>
      <c r="BP144" s="129">
        <v>0</v>
      </c>
      <c r="BQ144" s="130">
        <v>0.27</v>
      </c>
      <c r="BR144" s="127">
        <v>0.255</v>
      </c>
      <c r="BS144" s="127">
        <v>0.27</v>
      </c>
      <c r="BT144" s="133">
        <v>0.2</v>
      </c>
      <c r="BU144" s="126">
        <f t="shared" si="36"/>
        <v>0.72500000000000009</v>
      </c>
      <c r="BV144" s="47" t="s">
        <v>74</v>
      </c>
      <c r="BW144" s="1">
        <v>0.27</v>
      </c>
      <c r="BX144" s="1">
        <v>0.27</v>
      </c>
      <c r="BY144" s="129">
        <v>0.1</v>
      </c>
      <c r="BZ144" s="129">
        <v>0.27</v>
      </c>
      <c r="CA144" s="130">
        <v>0</v>
      </c>
      <c r="CB144" s="129">
        <v>0.27</v>
      </c>
      <c r="CC144" s="129">
        <v>0.255</v>
      </c>
      <c r="CD144" s="130">
        <v>0.27</v>
      </c>
      <c r="CE144" s="134">
        <v>0.2</v>
      </c>
      <c r="CF144" s="135">
        <v>0.159</v>
      </c>
      <c r="CG144" s="136">
        <v>0.11700000000000001</v>
      </c>
      <c r="CH144" s="133">
        <v>9.7000000000000003E-2</v>
      </c>
      <c r="CI144" s="126">
        <f t="shared" si="37"/>
        <v>0.373</v>
      </c>
      <c r="CJ144" s="47" t="s">
        <v>74</v>
      </c>
      <c r="CK144" s="129">
        <v>0.27</v>
      </c>
      <c r="CL144" s="130">
        <v>0</v>
      </c>
      <c r="CM144" s="129">
        <v>0.27</v>
      </c>
      <c r="CN144" s="129">
        <v>0.255</v>
      </c>
      <c r="CO144" s="130">
        <v>0.27</v>
      </c>
      <c r="CP144" s="134">
        <v>0.2</v>
      </c>
      <c r="CQ144" s="140">
        <v>0.159</v>
      </c>
      <c r="CR144" s="140">
        <v>0.11700000000000001</v>
      </c>
      <c r="CS144" s="141">
        <v>9.7000000000000003E-2</v>
      </c>
      <c r="CT144" s="136">
        <v>0.17199999999999999</v>
      </c>
      <c r="CU144" s="133">
        <v>0.11799999999999999</v>
      </c>
      <c r="CV144" s="133">
        <v>0.13900000000000001</v>
      </c>
      <c r="CW144" s="126">
        <f t="shared" si="38"/>
        <v>0.42899999999999999</v>
      </c>
      <c r="CX144" s="47" t="s">
        <v>74</v>
      </c>
      <c r="CY144" s="129">
        <v>0.255</v>
      </c>
      <c r="CZ144" s="130">
        <v>0.27</v>
      </c>
      <c r="DA144" s="129">
        <v>0.2</v>
      </c>
      <c r="DB144" s="129">
        <v>0.159</v>
      </c>
      <c r="DC144" s="130">
        <v>0.11700000000000001</v>
      </c>
      <c r="DD144" s="134">
        <v>9.7000000000000003E-2</v>
      </c>
      <c r="DE144" s="140">
        <v>0.17199999999999999</v>
      </c>
      <c r="DF144" s="140">
        <v>0.11799999999999999</v>
      </c>
      <c r="DG144" s="141">
        <v>0.13900000000000001</v>
      </c>
      <c r="DH144" s="136">
        <v>0.17</v>
      </c>
      <c r="DI144" s="133">
        <v>0.27</v>
      </c>
      <c r="DJ144" s="133">
        <v>0.13</v>
      </c>
      <c r="DK144" s="126">
        <f t="shared" si="39"/>
        <v>0.57000000000000006</v>
      </c>
    </row>
    <row r="145" spans="2:115">
      <c r="B145">
        <v>31</v>
      </c>
      <c r="C145" s="47" t="s">
        <v>65</v>
      </c>
      <c r="D145" s="73">
        <v>6.0999999999999999E-2</v>
      </c>
      <c r="E145" s="73">
        <v>7.0000000000000007E-2</v>
      </c>
      <c r="F145" s="17">
        <v>5.8000000000000003E-2</v>
      </c>
      <c r="G145" s="17">
        <v>6.6000000000000003E-2</v>
      </c>
      <c r="H145" s="17">
        <v>3.7999999999999999E-2</v>
      </c>
      <c r="I145" s="17">
        <v>5.6000000000000001E-2</v>
      </c>
      <c r="J145" s="17">
        <v>5.8000000000000003E-2</v>
      </c>
      <c r="K145" s="17">
        <v>3.2000000000000001E-2</v>
      </c>
      <c r="L145" s="17">
        <v>7.0000000000000007E-2</v>
      </c>
      <c r="M145" s="2">
        <v>6.6000000000000003E-2</v>
      </c>
      <c r="N145" s="2">
        <v>6.3E-2</v>
      </c>
      <c r="O145" s="2">
        <v>2.9000000000000001E-2</v>
      </c>
      <c r="P145" s="45">
        <f t="shared" si="32"/>
        <v>0.158</v>
      </c>
      <c r="Q145">
        <v>31</v>
      </c>
      <c r="R145" s="47" t="s">
        <v>65</v>
      </c>
      <c r="S145" s="17">
        <v>6.6000000000000003E-2</v>
      </c>
      <c r="T145" s="17">
        <v>3.7999999999999999E-2</v>
      </c>
      <c r="U145" s="17">
        <v>5.6000000000000001E-2</v>
      </c>
      <c r="V145" s="17">
        <v>5.8000000000000003E-2</v>
      </c>
      <c r="W145" s="17">
        <v>3.2000000000000001E-2</v>
      </c>
      <c r="X145" s="17">
        <v>7.0000000000000007E-2</v>
      </c>
      <c r="Y145" s="2">
        <v>6.6000000000000003E-2</v>
      </c>
      <c r="Z145" s="2">
        <v>6.3E-2</v>
      </c>
      <c r="AA145" s="2">
        <v>2.9000000000000001E-2</v>
      </c>
      <c r="AB145" s="115">
        <v>0.06</v>
      </c>
      <c r="AC145" s="115">
        <v>6.8000000000000005E-2</v>
      </c>
      <c r="AD145" s="115">
        <v>5.8999999999999997E-2</v>
      </c>
      <c r="AE145" s="45">
        <f t="shared" si="33"/>
        <v>0.187</v>
      </c>
      <c r="AF145" s="47" t="s">
        <v>65</v>
      </c>
      <c r="AG145" s="17">
        <v>5.8000000000000003E-2</v>
      </c>
      <c r="AH145" s="17">
        <v>3.2000000000000001E-2</v>
      </c>
      <c r="AI145" s="17">
        <v>7.0000000000000007E-2</v>
      </c>
      <c r="AJ145" s="2">
        <v>6.6000000000000003E-2</v>
      </c>
      <c r="AK145" s="2">
        <v>6.3E-2</v>
      </c>
      <c r="AL145" s="2">
        <v>2.9000000000000001E-2</v>
      </c>
      <c r="AM145" s="1">
        <v>0.06</v>
      </c>
      <c r="AN145" s="1">
        <v>6.8000000000000005E-2</v>
      </c>
      <c r="AO145" s="1">
        <v>5.8999999999999997E-2</v>
      </c>
      <c r="AP145" s="127">
        <v>6.8000000000000005E-2</v>
      </c>
      <c r="AQ145" s="127">
        <v>5.7000000000000002E-2</v>
      </c>
      <c r="AR145" s="127">
        <v>5.5E-2</v>
      </c>
      <c r="AS145" s="126">
        <f t="shared" si="34"/>
        <v>0.18</v>
      </c>
      <c r="AT145" s="47" t="s">
        <v>65</v>
      </c>
      <c r="AU145" s="2">
        <v>6.6000000000000003E-2</v>
      </c>
      <c r="AV145" s="2">
        <v>6.3E-2</v>
      </c>
      <c r="AW145" s="2">
        <v>2.9000000000000001E-2</v>
      </c>
      <c r="AX145" s="1">
        <v>0.06</v>
      </c>
      <c r="AY145" s="1">
        <v>6.8000000000000005E-2</v>
      </c>
      <c r="AZ145" s="1">
        <v>5.8999999999999997E-2</v>
      </c>
      <c r="BA145" s="129">
        <v>6.8000000000000005E-2</v>
      </c>
      <c r="BB145" s="129">
        <v>5.7000000000000002E-2</v>
      </c>
      <c r="BC145" s="130">
        <v>5.5E-2</v>
      </c>
      <c r="BD145" s="127">
        <v>6.5000000000000002E-2</v>
      </c>
      <c r="BE145" s="127">
        <v>0.05</v>
      </c>
      <c r="BF145" s="127">
        <v>0.06</v>
      </c>
      <c r="BG145" s="126">
        <f t="shared" si="35"/>
        <v>0.17499999999999999</v>
      </c>
      <c r="BH145" s="47" t="s">
        <v>65</v>
      </c>
      <c r="BI145" s="1">
        <v>0.06</v>
      </c>
      <c r="BJ145" s="1">
        <v>6.8000000000000005E-2</v>
      </c>
      <c r="BK145" s="1">
        <v>5.8999999999999997E-2</v>
      </c>
      <c r="BL145" s="129">
        <v>6.8000000000000005E-2</v>
      </c>
      <c r="BM145" s="129">
        <v>5.7000000000000002E-2</v>
      </c>
      <c r="BN145" s="130">
        <v>5.5E-2</v>
      </c>
      <c r="BO145" s="129">
        <v>6.5000000000000002E-2</v>
      </c>
      <c r="BP145" s="129">
        <v>0.05</v>
      </c>
      <c r="BQ145" s="130">
        <v>0.06</v>
      </c>
      <c r="BR145" s="127">
        <v>5.6000000000000001E-2</v>
      </c>
      <c r="BS145" s="127">
        <v>0</v>
      </c>
      <c r="BT145" s="133">
        <v>0</v>
      </c>
      <c r="BU145" s="126">
        <f>SUM(BR145:BT145)</f>
        <v>5.6000000000000001E-2</v>
      </c>
      <c r="BV145" s="47" t="s">
        <v>65</v>
      </c>
      <c r="BW145" s="1">
        <v>6.8000000000000005E-2</v>
      </c>
      <c r="BX145" s="1">
        <v>5.7000000000000002E-2</v>
      </c>
      <c r="BY145" s="129">
        <v>5.5E-2</v>
      </c>
      <c r="BZ145" s="129">
        <v>6.5000000000000002E-2</v>
      </c>
      <c r="CA145" s="130">
        <v>0.05</v>
      </c>
      <c r="CB145" s="129">
        <v>0.06</v>
      </c>
      <c r="CC145" s="129">
        <v>5.6000000000000001E-2</v>
      </c>
      <c r="CD145" s="130">
        <v>0</v>
      </c>
      <c r="CE145" s="134">
        <v>0</v>
      </c>
      <c r="CF145" s="135">
        <v>0.05</v>
      </c>
      <c r="CG145" s="136">
        <v>0.06</v>
      </c>
      <c r="CH145" s="133">
        <v>6.7000000000000004E-2</v>
      </c>
      <c r="CI145" s="126">
        <f t="shared" si="37"/>
        <v>0.17699999999999999</v>
      </c>
      <c r="CJ145" s="47" t="s">
        <v>65</v>
      </c>
      <c r="CK145" s="129">
        <v>6.5000000000000002E-2</v>
      </c>
      <c r="CL145" s="130">
        <v>0.05</v>
      </c>
      <c r="CM145" s="129">
        <v>0.06</v>
      </c>
      <c r="CN145" s="129">
        <v>5.6000000000000001E-2</v>
      </c>
      <c r="CO145" s="130">
        <v>0</v>
      </c>
      <c r="CP145" s="134">
        <v>0</v>
      </c>
      <c r="CQ145" s="140">
        <v>0.05</v>
      </c>
      <c r="CR145" s="140">
        <v>0.06</v>
      </c>
      <c r="CS145" s="141">
        <v>6.7000000000000004E-2</v>
      </c>
      <c r="CT145" s="136">
        <v>4.2000000000000003E-2</v>
      </c>
      <c r="CU145" s="133">
        <v>4.8000000000000001E-2</v>
      </c>
      <c r="CV145" s="133">
        <v>4.8000000000000001E-2</v>
      </c>
      <c r="CW145" s="126">
        <f t="shared" si="38"/>
        <v>0.13800000000000001</v>
      </c>
      <c r="CX145" s="47" t="s">
        <v>65</v>
      </c>
      <c r="CY145" s="129">
        <v>5.6000000000000001E-2</v>
      </c>
      <c r="CZ145" s="130">
        <v>0</v>
      </c>
      <c r="DA145" s="129">
        <v>0</v>
      </c>
      <c r="DB145" s="129">
        <v>0.05</v>
      </c>
      <c r="DC145" s="130">
        <v>0.06</v>
      </c>
      <c r="DD145" s="134">
        <v>6.7000000000000004E-2</v>
      </c>
      <c r="DE145" s="140">
        <v>4.2000000000000003E-2</v>
      </c>
      <c r="DF145" s="140">
        <v>4.8000000000000001E-2</v>
      </c>
      <c r="DG145" s="141">
        <v>4.8000000000000001E-2</v>
      </c>
      <c r="DH145" s="136">
        <v>0.06</v>
      </c>
      <c r="DI145" s="133">
        <v>0.03</v>
      </c>
      <c r="DJ145" s="133">
        <v>0.05</v>
      </c>
      <c r="DK145" s="126">
        <f t="shared" si="39"/>
        <v>0.14000000000000001</v>
      </c>
    </row>
    <row r="146" spans="2:115">
      <c r="C146" s="47" t="s">
        <v>15</v>
      </c>
      <c r="D146" s="17">
        <f t="shared" ref="D146:O146" si="40">SUM(D115:D145)</f>
        <v>1743.2709399999999</v>
      </c>
      <c r="E146" s="17">
        <f t="shared" si="40"/>
        <v>1781.0848199999994</v>
      </c>
      <c r="F146" s="17">
        <f t="shared" si="40"/>
        <v>1733.4642000000001</v>
      </c>
      <c r="G146" s="17">
        <f t="shared" si="40"/>
        <v>1613.0301300000001</v>
      </c>
      <c r="H146" s="17">
        <f t="shared" si="40"/>
        <v>1430.8975699999999</v>
      </c>
      <c r="I146" s="17">
        <f t="shared" si="40"/>
        <v>1209.3592299999996</v>
      </c>
      <c r="J146" s="17">
        <f t="shared" si="40"/>
        <v>975.29921000000002</v>
      </c>
      <c r="K146" s="17">
        <f t="shared" si="40"/>
        <v>702.1520899999997</v>
      </c>
      <c r="L146" s="17">
        <f t="shared" si="40"/>
        <v>554.91687000000024</v>
      </c>
      <c r="M146" s="17">
        <f t="shared" si="40"/>
        <v>638.90706328399995</v>
      </c>
      <c r="N146" s="17">
        <f t="shared" si="40"/>
        <v>1023.7507386593616</v>
      </c>
      <c r="O146" s="17">
        <f t="shared" si="40"/>
        <v>1423.4260236926254</v>
      </c>
      <c r="P146" s="45"/>
      <c r="R146" s="47" t="s">
        <v>15</v>
      </c>
      <c r="S146" s="17">
        <f t="shared" ref="S146:AA146" si="41">SUM(S115:S145)</f>
        <v>1613.0301300000001</v>
      </c>
      <c r="T146" s="17">
        <f t="shared" si="41"/>
        <v>1430.8975699999999</v>
      </c>
      <c r="U146" s="17">
        <f t="shared" si="41"/>
        <v>1209.3592299999996</v>
      </c>
      <c r="V146" s="17">
        <f t="shared" si="41"/>
        <v>975.29921000000002</v>
      </c>
      <c r="W146" s="17">
        <f t="shared" si="41"/>
        <v>702.1520899999997</v>
      </c>
      <c r="X146" s="17">
        <f t="shared" si="41"/>
        <v>554.91687000000024</v>
      </c>
      <c r="Y146" s="17">
        <f t="shared" si="41"/>
        <v>638.90706328399995</v>
      </c>
      <c r="Z146" s="17">
        <f t="shared" si="41"/>
        <v>1023.7507386593616</v>
      </c>
      <c r="AA146" s="17">
        <f t="shared" si="41"/>
        <v>1423.4260236926254</v>
      </c>
      <c r="AB146" s="17">
        <f t="shared" ref="AB146:AD146" si="42">SUM(AB115:AB145)</f>
        <v>1389.0480200000004</v>
      </c>
      <c r="AC146" s="17">
        <f t="shared" si="42"/>
        <v>1628.2677200000005</v>
      </c>
      <c r="AD146" s="17">
        <f t="shared" si="42"/>
        <v>1599.1145999999999</v>
      </c>
      <c r="AE146" s="45"/>
      <c r="AF146" s="47" t="s">
        <v>15</v>
      </c>
      <c r="AG146" s="17">
        <f>SUM(AG115:AG145)</f>
        <v>975.29921000000002</v>
      </c>
      <c r="AH146" s="17">
        <f t="shared" ref="AH146:AQ146" si="43">SUM(AH115:AH145)</f>
        <v>702.1520899999997</v>
      </c>
      <c r="AI146" s="17">
        <f t="shared" si="43"/>
        <v>554.91687000000024</v>
      </c>
      <c r="AJ146" s="17">
        <f t="shared" si="43"/>
        <v>638.90706328399995</v>
      </c>
      <c r="AK146" s="17">
        <f t="shared" si="43"/>
        <v>1023.7507386593616</v>
      </c>
      <c r="AL146" s="17">
        <f t="shared" si="43"/>
        <v>1423.4260236926254</v>
      </c>
      <c r="AM146" s="17">
        <f t="shared" si="43"/>
        <v>1389.0480200000004</v>
      </c>
      <c r="AN146" s="17">
        <f t="shared" si="43"/>
        <v>1628.2677200000005</v>
      </c>
      <c r="AO146" s="17">
        <f t="shared" si="43"/>
        <v>1599.1145999999999</v>
      </c>
      <c r="AP146" s="17">
        <f t="shared" si="43"/>
        <v>1491.0588700000005</v>
      </c>
      <c r="AQ146" s="17">
        <f t="shared" si="43"/>
        <v>1312.7751599999995</v>
      </c>
      <c r="AR146" s="17">
        <f>SUM(AR115:AR145)</f>
        <v>828.14873999999986</v>
      </c>
      <c r="AS146" s="45"/>
      <c r="AT146" s="47" t="s">
        <v>15</v>
      </c>
      <c r="AU146" s="17">
        <f t="shared" ref="AU146:BC146" si="44">SUM(AU115:AU145)</f>
        <v>638.90706328399995</v>
      </c>
      <c r="AV146" s="17">
        <f t="shared" si="44"/>
        <v>1023.7507386593616</v>
      </c>
      <c r="AW146" s="17">
        <f t="shared" si="44"/>
        <v>1423.4260236926254</v>
      </c>
      <c r="AX146" s="17">
        <f t="shared" si="44"/>
        <v>1389.0480200000004</v>
      </c>
      <c r="AY146" s="17">
        <f t="shared" si="44"/>
        <v>1628.2677200000005</v>
      </c>
      <c r="AZ146" s="17">
        <f t="shared" si="44"/>
        <v>1599.1145999999999</v>
      </c>
      <c r="BA146" s="17">
        <f t="shared" si="44"/>
        <v>1491.0588700000005</v>
      </c>
      <c r="BB146" s="17">
        <f t="shared" si="44"/>
        <v>1312.7751599999995</v>
      </c>
      <c r="BC146" s="73">
        <f t="shared" si="44"/>
        <v>828.14873999999986</v>
      </c>
      <c r="BD146" s="73">
        <f t="shared" ref="BD146:BF146" si="45">SUM(BD115:BD145)</f>
        <v>936.44909999999993</v>
      </c>
      <c r="BE146" s="73">
        <f t="shared" si="45"/>
        <v>809.92714000000001</v>
      </c>
      <c r="BF146" s="73">
        <f t="shared" si="45"/>
        <v>996.43387000000007</v>
      </c>
      <c r="BG146" s="45"/>
      <c r="BH146" s="47" t="s">
        <v>15</v>
      </c>
      <c r="BI146" s="17">
        <f t="shared" ref="BI146:BQ146" si="46">SUM(BI115:BI145)</f>
        <v>1389.0480200000004</v>
      </c>
      <c r="BJ146" s="17">
        <f t="shared" si="46"/>
        <v>1628.2677200000005</v>
      </c>
      <c r="BK146" s="17">
        <f t="shared" si="46"/>
        <v>1599.1145999999999</v>
      </c>
      <c r="BL146" s="17">
        <f t="shared" si="46"/>
        <v>1491.0588700000005</v>
      </c>
      <c r="BM146" s="17">
        <f t="shared" si="46"/>
        <v>1312.7751599999995</v>
      </c>
      <c r="BN146" s="73">
        <f t="shared" si="46"/>
        <v>828.14873999999986</v>
      </c>
      <c r="BO146" s="73">
        <f t="shared" si="46"/>
        <v>936.44909999999993</v>
      </c>
      <c r="BP146" s="73">
        <f t="shared" si="46"/>
        <v>809.92714000000001</v>
      </c>
      <c r="BQ146" s="73">
        <f t="shared" si="46"/>
        <v>996.43387000000007</v>
      </c>
      <c r="BR146" s="73">
        <f t="shared" ref="BR146:BT146" si="47">SUM(BR115:BR145)</f>
        <v>1123.7878199999998</v>
      </c>
      <c r="BS146" s="17">
        <f t="shared" si="47"/>
        <v>1351.3209299999996</v>
      </c>
      <c r="BT146" s="17">
        <f t="shared" si="47"/>
        <v>1569.4157000000002</v>
      </c>
      <c r="BU146" s="45"/>
      <c r="BV146" s="47" t="s">
        <v>15</v>
      </c>
      <c r="BW146" s="17">
        <f t="shared" ref="BW146:CH146" si="48">SUM(BW115:BW145)</f>
        <v>1491.0588700000005</v>
      </c>
      <c r="BX146" s="17">
        <f t="shared" si="48"/>
        <v>1312.7751599999995</v>
      </c>
      <c r="BY146" s="17">
        <f t="shared" si="48"/>
        <v>828.14873999999986</v>
      </c>
      <c r="BZ146" s="17">
        <f t="shared" si="48"/>
        <v>936.44909999999993</v>
      </c>
      <c r="CA146" s="73">
        <f t="shared" si="48"/>
        <v>809.92714000000001</v>
      </c>
      <c r="CB146" s="73">
        <f t="shared" si="48"/>
        <v>996.43387000000007</v>
      </c>
      <c r="CC146" s="73">
        <f t="shared" si="48"/>
        <v>1123.7878199999998</v>
      </c>
      <c r="CD146" s="73">
        <f t="shared" si="48"/>
        <v>1351.3209299999996</v>
      </c>
      <c r="CE146" s="73">
        <f t="shared" si="48"/>
        <v>1569.4157000000002</v>
      </c>
      <c r="CF146" s="17">
        <f t="shared" si="48"/>
        <v>1643.6863800000006</v>
      </c>
      <c r="CG146" s="17">
        <f t="shared" si="48"/>
        <v>1724.4418199999996</v>
      </c>
      <c r="CH146" s="17">
        <f t="shared" si="48"/>
        <v>1703.9774600000005</v>
      </c>
      <c r="CI146" s="45"/>
      <c r="CJ146" s="47" t="s">
        <v>15</v>
      </c>
      <c r="CK146" s="17">
        <f>SUM(CK115:CK145)</f>
        <v>936.44909999999993</v>
      </c>
      <c r="CL146" s="17">
        <f>SUM(CL115:CL145)</f>
        <v>809.92714000000001</v>
      </c>
      <c r="CM146" s="17">
        <f t="shared" ref="CM146:CV146" si="49">SUM(CM115:CM145)</f>
        <v>996.43387000000007</v>
      </c>
      <c r="CN146" s="17">
        <f t="shared" si="49"/>
        <v>1123.7878199999998</v>
      </c>
      <c r="CO146" s="17">
        <f t="shared" si="49"/>
        <v>1351.3209299999996</v>
      </c>
      <c r="CP146" s="17">
        <f t="shared" si="49"/>
        <v>1569.4157000000002</v>
      </c>
      <c r="CQ146" s="17">
        <f t="shared" si="49"/>
        <v>1643.6863800000006</v>
      </c>
      <c r="CR146" s="17">
        <f t="shared" si="49"/>
        <v>1724.4418199999996</v>
      </c>
      <c r="CS146" s="17">
        <f t="shared" si="49"/>
        <v>1703.9774600000005</v>
      </c>
      <c r="CT146" s="17">
        <f t="shared" si="49"/>
        <v>1520.2985099999999</v>
      </c>
      <c r="CU146" s="17">
        <f t="shared" si="49"/>
        <v>1278.3720800000006</v>
      </c>
      <c r="CV146" s="17">
        <f t="shared" si="49"/>
        <v>1024.2248799999998</v>
      </c>
      <c r="CW146" s="45"/>
      <c r="CX146" s="47" t="s">
        <v>15</v>
      </c>
      <c r="CY146" s="17">
        <f>SUM(CY115:CY145)</f>
        <v>1123.7878199999998</v>
      </c>
      <c r="CZ146" s="17">
        <f>SUM(CZ115:CZ145)</f>
        <v>1351.3209299999996</v>
      </c>
      <c r="DA146" s="17">
        <f t="shared" ref="DA146:DJ146" si="50">SUM(DA115:DA145)</f>
        <v>1569.4157000000002</v>
      </c>
      <c r="DB146" s="17">
        <f t="shared" si="50"/>
        <v>1643.6863800000006</v>
      </c>
      <c r="DC146" s="17">
        <f t="shared" si="50"/>
        <v>1724.4418199999996</v>
      </c>
      <c r="DD146" s="17">
        <f t="shared" si="50"/>
        <v>1703.9774600000005</v>
      </c>
      <c r="DE146" s="17">
        <f t="shared" si="50"/>
        <v>1520.2985099999999</v>
      </c>
      <c r="DF146" s="17">
        <f t="shared" si="50"/>
        <v>1278.3720800000006</v>
      </c>
      <c r="DG146" s="17">
        <f t="shared" si="50"/>
        <v>1024.2248799999998</v>
      </c>
      <c r="DH146" s="17">
        <f t="shared" si="50"/>
        <v>837.7999999999995</v>
      </c>
      <c r="DI146" s="17">
        <f t="shared" si="50"/>
        <v>754.42</v>
      </c>
      <c r="DJ146" s="17">
        <f t="shared" si="50"/>
        <v>740.81999999999994</v>
      </c>
      <c r="DK146" s="45"/>
    </row>
    <row r="147" spans="2:115">
      <c r="AF147"/>
      <c r="AG147"/>
      <c r="AH147"/>
      <c r="AI147"/>
    </row>
    <row r="148" spans="2:115">
      <c r="AF148"/>
      <c r="AG148"/>
      <c r="AH148"/>
      <c r="AI148"/>
    </row>
    <row r="149" spans="2:115">
      <c r="AF149"/>
      <c r="AG149"/>
      <c r="AH149"/>
      <c r="AI149"/>
    </row>
    <row r="150" spans="2:115">
      <c r="AF150"/>
      <c r="AG150"/>
      <c r="AH150"/>
      <c r="AI150"/>
    </row>
    <row r="151" spans="2:115">
      <c r="AF151"/>
      <c r="AG151"/>
      <c r="AH151"/>
      <c r="AI151"/>
    </row>
    <row r="152" spans="2:115">
      <c r="AF152"/>
      <c r="AG152"/>
      <c r="AH152"/>
      <c r="AI152"/>
    </row>
    <row r="153" spans="2:115">
      <c r="AF153"/>
      <c r="AG153"/>
      <c r="AH153"/>
      <c r="AI153"/>
    </row>
    <row r="154" spans="2:115">
      <c r="AF154"/>
      <c r="AG154"/>
      <c r="AH154"/>
      <c r="AI154"/>
    </row>
    <row r="155" spans="2:115">
      <c r="AF155"/>
      <c r="AG155"/>
      <c r="AH155"/>
      <c r="AI155"/>
    </row>
    <row r="156" spans="2:115">
      <c r="AF156"/>
      <c r="AG156"/>
      <c r="AH156"/>
      <c r="AI156"/>
    </row>
    <row r="157" spans="2:115">
      <c r="AF157"/>
      <c r="AG157"/>
      <c r="AH157"/>
      <c r="AI157"/>
    </row>
    <row r="158" spans="2:115">
      <c r="AF158"/>
      <c r="AG158"/>
      <c r="AH158"/>
      <c r="AI158"/>
    </row>
    <row r="159" spans="2:115">
      <c r="AF159"/>
      <c r="AG159"/>
      <c r="AH159"/>
      <c r="AI159"/>
    </row>
    <row r="160" spans="2:115">
      <c r="AF160"/>
      <c r="AG160"/>
      <c r="AH160"/>
      <c r="AI160"/>
    </row>
    <row r="161" spans="3:106">
      <c r="AF161"/>
      <c r="AG161"/>
      <c r="AH161"/>
      <c r="AI161"/>
    </row>
    <row r="162" spans="3:106">
      <c r="AF162"/>
      <c r="AG162"/>
      <c r="AH162"/>
      <c r="AI162"/>
    </row>
    <row r="163" spans="3:106">
      <c r="AF163"/>
      <c r="AG163"/>
      <c r="AH163"/>
      <c r="AI163"/>
    </row>
    <row r="164" spans="3:106">
      <c r="AF164"/>
      <c r="AG164"/>
      <c r="AH164"/>
      <c r="AI164"/>
    </row>
    <row r="165" spans="3:106">
      <c r="AF165"/>
      <c r="AG165"/>
      <c r="AH165"/>
      <c r="AI165"/>
    </row>
    <row r="166" spans="3:106">
      <c r="AF166"/>
      <c r="AG166"/>
      <c r="AH166"/>
      <c r="AI166"/>
    </row>
    <row r="167" spans="3:106">
      <c r="AF167"/>
      <c r="AG167"/>
      <c r="AH167"/>
      <c r="AI167"/>
    </row>
    <row r="168" spans="3:106">
      <c r="AF168"/>
      <c r="AG168"/>
      <c r="AH168"/>
      <c r="AI168"/>
    </row>
    <row r="169" spans="3:106">
      <c r="AF169"/>
      <c r="AG169"/>
      <c r="AH169"/>
      <c r="AI169"/>
    </row>
    <row r="170" spans="3:106">
      <c r="AF170"/>
      <c r="AG170"/>
      <c r="AH170"/>
      <c r="AI170"/>
    </row>
    <row r="171" spans="3:106">
      <c r="AF171"/>
      <c r="AG171"/>
      <c r="AH171"/>
      <c r="AI171"/>
    </row>
    <row r="172" spans="3:106">
      <c r="AF172"/>
      <c r="AG172"/>
      <c r="AH172"/>
      <c r="AI172"/>
    </row>
    <row r="173" spans="3:106">
      <c r="AF173"/>
      <c r="AG173"/>
      <c r="AH173"/>
      <c r="AI173"/>
    </row>
    <row r="174" spans="3:106">
      <c r="AF174"/>
      <c r="AG174"/>
      <c r="AH174"/>
      <c r="AI174"/>
    </row>
    <row r="175" spans="3:106">
      <c r="AF175"/>
      <c r="AG175"/>
      <c r="AH175"/>
      <c r="AI175"/>
    </row>
    <row r="176" spans="3:106" ht="24" customHeight="1">
      <c r="C176" s="161" t="s">
        <v>88</v>
      </c>
      <c r="D176" s="162" t="s">
        <v>152</v>
      </c>
      <c r="E176" s="162"/>
      <c r="F176" s="151" t="s">
        <v>111</v>
      </c>
      <c r="G176" s="158" t="s">
        <v>237</v>
      </c>
      <c r="R176" s="161" t="s">
        <v>88</v>
      </c>
      <c r="S176" s="162" t="s">
        <v>174</v>
      </c>
      <c r="T176" s="162"/>
      <c r="U176" s="151" t="s">
        <v>111</v>
      </c>
      <c r="V176" s="158" t="s">
        <v>237</v>
      </c>
      <c r="AF176" s="151" t="s">
        <v>88</v>
      </c>
      <c r="AG176" s="154" t="s">
        <v>236</v>
      </c>
      <c r="AH176" s="155"/>
      <c r="AI176" s="151" t="s">
        <v>111</v>
      </c>
      <c r="AJ176" s="158" t="s">
        <v>237</v>
      </c>
      <c r="AT176" s="151" t="s">
        <v>88</v>
      </c>
      <c r="AU176" s="154" t="s">
        <v>255</v>
      </c>
      <c r="AV176" s="155"/>
      <c r="AW176" s="151" t="s">
        <v>111</v>
      </c>
      <c r="AX176" s="158" t="s">
        <v>237</v>
      </c>
      <c r="BH176" s="151" t="s">
        <v>88</v>
      </c>
      <c r="BI176" s="154" t="s">
        <v>152</v>
      </c>
      <c r="BJ176" s="155"/>
      <c r="BK176" s="151" t="s">
        <v>111</v>
      </c>
      <c r="BL176" s="158" t="s">
        <v>237</v>
      </c>
      <c r="BV176" s="151" t="s">
        <v>88</v>
      </c>
      <c r="BW176" s="154" t="s">
        <v>174</v>
      </c>
      <c r="BX176" s="155"/>
      <c r="BY176" s="151" t="s">
        <v>111</v>
      </c>
      <c r="BZ176" s="158" t="s">
        <v>237</v>
      </c>
      <c r="CJ176" s="151" t="s">
        <v>88</v>
      </c>
      <c r="CK176" s="154" t="s">
        <v>236</v>
      </c>
      <c r="CL176" s="155"/>
      <c r="CM176" s="151" t="s">
        <v>111</v>
      </c>
      <c r="CN176" s="158" t="s">
        <v>237</v>
      </c>
      <c r="CX176" s="151" t="s">
        <v>88</v>
      </c>
      <c r="CY176" s="154" t="s">
        <v>255</v>
      </c>
      <c r="CZ176" s="155"/>
      <c r="DA176" s="151" t="s">
        <v>111</v>
      </c>
      <c r="DB176" s="158" t="s">
        <v>237</v>
      </c>
    </row>
    <row r="177" spans="3:111" ht="24" customHeight="1">
      <c r="C177" s="161"/>
      <c r="D177" s="162"/>
      <c r="E177" s="162"/>
      <c r="F177" s="152"/>
      <c r="G177" s="159"/>
      <c r="R177" s="161"/>
      <c r="S177" s="162"/>
      <c r="T177" s="162"/>
      <c r="U177" s="152"/>
      <c r="V177" s="159"/>
      <c r="AF177" s="152"/>
      <c r="AG177" s="156"/>
      <c r="AH177" s="157"/>
      <c r="AI177" s="152"/>
      <c r="AJ177" s="159"/>
      <c r="AT177" s="152"/>
      <c r="AU177" s="156"/>
      <c r="AV177" s="157"/>
      <c r="AW177" s="152"/>
      <c r="AX177" s="159"/>
      <c r="BH177" s="152"/>
      <c r="BI177" s="156"/>
      <c r="BJ177" s="157"/>
      <c r="BK177" s="152"/>
      <c r="BL177" s="159"/>
      <c r="BV177" s="152"/>
      <c r="BW177" s="156"/>
      <c r="BX177" s="157"/>
      <c r="BY177" s="152"/>
      <c r="BZ177" s="159"/>
      <c r="CJ177" s="152"/>
      <c r="CK177" s="156"/>
      <c r="CL177" s="157"/>
      <c r="CM177" s="152"/>
      <c r="CN177" s="159"/>
      <c r="CX177" s="152"/>
      <c r="CY177" s="156"/>
      <c r="CZ177" s="157"/>
      <c r="DA177" s="152"/>
      <c r="DB177" s="159"/>
    </row>
    <row r="178" spans="3:111">
      <c r="C178" s="161"/>
      <c r="D178" s="3">
        <v>2022</v>
      </c>
      <c r="E178" s="3">
        <v>2023</v>
      </c>
      <c r="F178" s="153"/>
      <c r="G178" s="160"/>
      <c r="R178" s="161"/>
      <c r="S178" s="3">
        <v>2022</v>
      </c>
      <c r="T178" s="3">
        <v>2023</v>
      </c>
      <c r="U178" s="153"/>
      <c r="V178" s="160"/>
      <c r="AF178" s="153"/>
      <c r="AG178" s="3">
        <v>2022</v>
      </c>
      <c r="AH178" s="3">
        <v>2023</v>
      </c>
      <c r="AI178" s="153"/>
      <c r="AJ178" s="160"/>
      <c r="AT178" s="153"/>
      <c r="AU178" s="3">
        <v>2022</v>
      </c>
      <c r="AV178" s="3">
        <v>2023</v>
      </c>
      <c r="AW178" s="153"/>
      <c r="AX178" s="160"/>
      <c r="BH178" s="153"/>
      <c r="BI178" s="3">
        <v>2023</v>
      </c>
      <c r="BJ178" s="3">
        <v>2024</v>
      </c>
      <c r="BK178" s="153"/>
      <c r="BL178" s="160"/>
      <c r="BV178" s="153"/>
      <c r="BW178" s="3">
        <v>2023</v>
      </c>
      <c r="BX178" s="3">
        <v>2024</v>
      </c>
      <c r="BY178" s="153"/>
      <c r="BZ178" s="160"/>
      <c r="CJ178" s="153"/>
      <c r="CK178" s="3">
        <v>2023</v>
      </c>
      <c r="CL178" s="3">
        <v>2024</v>
      </c>
      <c r="CM178" s="153"/>
      <c r="CN178" s="160"/>
      <c r="CX178" s="153"/>
      <c r="CY178" s="3">
        <v>2023</v>
      </c>
      <c r="CZ178" s="3">
        <v>2024</v>
      </c>
      <c r="DA178" s="153"/>
      <c r="DB178" s="160"/>
    </row>
    <row r="179" spans="3:111">
      <c r="C179" s="52" t="s">
        <v>69</v>
      </c>
      <c r="D179" s="16">
        <v>769.9</v>
      </c>
      <c r="E179" s="16">
        <v>693.90000000000009</v>
      </c>
      <c r="F179" s="113">
        <f>IF(D179=0,"-",E179/D179-1)</f>
        <v>-9.8714118716716315E-2</v>
      </c>
      <c r="G179" s="16">
        <f>E179-D179</f>
        <v>-75.999999999999886</v>
      </c>
      <c r="K179" s="20"/>
      <c r="R179" s="52" t="s">
        <v>69</v>
      </c>
      <c r="S179" s="16">
        <f>SUM(CT43:CV43)</f>
        <v>1290</v>
      </c>
      <c r="T179" s="16">
        <f>AE115</f>
        <v>1100.5</v>
      </c>
      <c r="U179" s="113">
        <f>IF(S179=0,"-",T179/S179-1)</f>
        <v>-0.14689922480620154</v>
      </c>
      <c r="V179" s="16">
        <f>T179-S179</f>
        <v>-189.5</v>
      </c>
      <c r="Z179" s="20"/>
      <c r="AF179" s="52" t="s">
        <v>69</v>
      </c>
      <c r="AG179" s="16">
        <f t="shared" ref="AG179:AG209" si="51">SUM(DH43:DJ43)</f>
        <v>1175.3</v>
      </c>
      <c r="AH179" s="16">
        <f t="shared" ref="AH179:AH209" si="52">AS115</f>
        <v>1116.5999999999999</v>
      </c>
      <c r="AI179" s="113">
        <f t="shared" ref="AI179:AI209" si="53">IF(AG179=0,"-",AH179/AG179-1)</f>
        <v>-4.9944694971496673E-2</v>
      </c>
      <c r="AJ179" s="16">
        <f t="shared" ref="AJ179:AJ209" si="54">AH179-AG179</f>
        <v>-58.700000000000045</v>
      </c>
      <c r="AO179" s="20"/>
      <c r="AT179" s="52" t="s">
        <v>69</v>
      </c>
      <c r="AU179" s="16">
        <f>SUM(DV43:DX43)</f>
        <v>436.9</v>
      </c>
      <c r="AV179" s="16">
        <f t="shared" ref="AV179:AV209" si="55">BG115</f>
        <v>516.9</v>
      </c>
      <c r="AW179" s="113">
        <f t="shared" ref="AW179:AW209" si="56">IF(AU179=0,"-",AV179/AU179-1)</f>
        <v>0.18310826276035708</v>
      </c>
      <c r="AX179" s="16">
        <f t="shared" ref="AX179:AX209" si="57">AV179-AU179</f>
        <v>80</v>
      </c>
      <c r="BC179" s="20"/>
      <c r="BH179" s="52" t="s">
        <v>69</v>
      </c>
      <c r="BI179" s="16">
        <f>SUM(M115:O115)</f>
        <v>693.90000000000009</v>
      </c>
      <c r="BJ179" s="16">
        <f t="shared" ref="BJ179:BJ209" si="58">BU115</f>
        <v>680.9</v>
      </c>
      <c r="BK179" s="113">
        <f t="shared" ref="BK179:BK209" si="59">IF(BI179=0,"-",BJ179/BI179-1)</f>
        <v>-1.8734687995388577E-2</v>
      </c>
      <c r="BL179" s="16">
        <f t="shared" ref="BL179:BL209" si="60">BJ179-BI179</f>
        <v>-13.000000000000114</v>
      </c>
      <c r="BQ179" s="20"/>
      <c r="BV179" s="52" t="s">
        <v>69</v>
      </c>
      <c r="BW179" s="16">
        <f>SUM(AB115:AD115)</f>
        <v>1100.5</v>
      </c>
      <c r="BX179" s="16">
        <f t="shared" ref="BX179:BX209" si="61">CI115</f>
        <v>1247.3</v>
      </c>
      <c r="BY179" s="113">
        <f t="shared" ref="BY179:BY209" si="62">IF(BW179=0,"-",BX179/BW179-1)</f>
        <v>0.13339391185824612</v>
      </c>
      <c r="BZ179" s="16">
        <f t="shared" ref="BZ179:BZ209" si="63">BX179-BW179</f>
        <v>146.79999999999995</v>
      </c>
      <c r="CE179" s="20"/>
      <c r="CJ179" s="52" t="s">
        <v>69</v>
      </c>
      <c r="CK179" s="16">
        <f>SUM(AP115:AR115)</f>
        <v>1116.5999999999999</v>
      </c>
      <c r="CL179" s="16">
        <f t="shared" ref="CL179:CL209" si="64">CW115</f>
        <v>836.7</v>
      </c>
      <c r="CM179" s="113">
        <f t="shared" ref="CM179:CM209" si="65">IF(CK179=0,"-",CL179/CK179-1)</f>
        <v>-0.25067168189145606</v>
      </c>
      <c r="CN179" s="16">
        <f t="shared" ref="CN179:CN209" si="66">CL179-CK179</f>
        <v>-279.89999999999986</v>
      </c>
      <c r="CS179" s="20"/>
      <c r="CX179" s="52" t="s">
        <v>69</v>
      </c>
      <c r="CY179" s="16">
        <f>SUM(BD115:BF115)</f>
        <v>516.9</v>
      </c>
      <c r="CZ179" s="16">
        <f t="shared" ref="CZ179:CZ209" si="67">DK115</f>
        <v>220.9</v>
      </c>
      <c r="DA179" s="113">
        <f t="shared" ref="DA179:DA209" si="68">IF(CY179=0,"-",CZ179/CY179-1)</f>
        <v>-0.57264461211065965</v>
      </c>
      <c r="DB179" s="16">
        <f t="shared" ref="DB179:DB209" si="69">CZ179-CY179</f>
        <v>-296</v>
      </c>
      <c r="DG179" s="20"/>
    </row>
    <row r="180" spans="3:111">
      <c r="C180" s="52" t="s">
        <v>91</v>
      </c>
      <c r="D180" s="16">
        <v>705.26</v>
      </c>
      <c r="E180" s="16">
        <v>341.09600448212802</v>
      </c>
      <c r="F180" s="113">
        <f t="shared" ref="F180:F209" si="70">IF(D180=0,"-",E180/D180-1)</f>
        <v>-0.5163542459771886</v>
      </c>
      <c r="G180" s="16">
        <f t="shared" ref="G180:G209" si="71">E180-D180</f>
        <v>-364.16399551787197</v>
      </c>
      <c r="K180" s="20"/>
      <c r="R180" s="52" t="s">
        <v>91</v>
      </c>
      <c r="S180" s="16">
        <f t="shared" ref="S180:S209" si="72">SUM(CT44:CV44)</f>
        <v>872.46900000000005</v>
      </c>
      <c r="T180" s="16">
        <f t="shared" ref="T180:T209" si="73">AE116</f>
        <v>705.60169999999994</v>
      </c>
      <c r="U180" s="113">
        <f t="shared" ref="U180:U209" si="74">IF(S180=0,"-",T180/S180-1)</f>
        <v>-0.19125871520936577</v>
      </c>
      <c r="V180" s="16">
        <f t="shared" ref="V180:V209" si="75">T180-S180</f>
        <v>-166.86730000000011</v>
      </c>
      <c r="Z180" s="20"/>
      <c r="AF180" s="52" t="s">
        <v>91</v>
      </c>
      <c r="AG180" s="16">
        <f t="shared" si="51"/>
        <v>518.90091000000007</v>
      </c>
      <c r="AH180" s="16">
        <f t="shared" si="52"/>
        <v>440.97449999999998</v>
      </c>
      <c r="AI180" s="113">
        <f t="shared" si="53"/>
        <v>-0.15017589774510143</v>
      </c>
      <c r="AJ180" s="16">
        <f t="shared" si="54"/>
        <v>-77.926410000000089</v>
      </c>
      <c r="AO180" s="20"/>
      <c r="AT180" s="52" t="s">
        <v>91</v>
      </c>
      <c r="AU180" s="16">
        <f t="shared" ref="AU180:AU209" si="76">SUM(DV44:DX44)</f>
        <v>143.78098</v>
      </c>
      <c r="AV180" s="16">
        <f t="shared" si="55"/>
        <v>121.95044999999999</v>
      </c>
      <c r="AW180" s="113">
        <f t="shared" si="56"/>
        <v>-0.15183183478092865</v>
      </c>
      <c r="AX180" s="16">
        <f t="shared" si="57"/>
        <v>-21.83053000000001</v>
      </c>
      <c r="BC180" s="20"/>
      <c r="BH180" s="52" t="s">
        <v>91</v>
      </c>
      <c r="BI180" s="16">
        <f t="shared" ref="BI180:BI209" si="77">SUM(M116:O116)</f>
        <v>341.09600448212802</v>
      </c>
      <c r="BJ180" s="16">
        <f t="shared" si="58"/>
        <v>765.12831000000006</v>
      </c>
      <c r="BK180" s="113">
        <f t="shared" si="59"/>
        <v>1.2431465040514409</v>
      </c>
      <c r="BL180" s="16">
        <f t="shared" si="60"/>
        <v>424.03230551787203</v>
      </c>
      <c r="BQ180" s="20"/>
      <c r="BV180" s="52" t="s">
        <v>91</v>
      </c>
      <c r="BW180" s="16">
        <f t="shared" ref="BW180:BW209" si="78">SUM(AB116:AD116)</f>
        <v>705.60169999999994</v>
      </c>
      <c r="BX180" s="16">
        <f t="shared" si="61"/>
        <v>941.19921999999997</v>
      </c>
      <c r="BY180" s="113">
        <f t="shared" si="62"/>
        <v>0.3338959075637149</v>
      </c>
      <c r="BZ180" s="16">
        <f t="shared" si="63"/>
        <v>235.59752000000003</v>
      </c>
      <c r="CE180" s="20"/>
      <c r="CJ180" s="52" t="s">
        <v>91</v>
      </c>
      <c r="CK180" s="16">
        <f t="shared" ref="CK180:CK209" si="79">SUM(AP116:AR116)</f>
        <v>440.97449999999998</v>
      </c>
      <c r="CL180" s="16">
        <f t="shared" si="64"/>
        <v>517.60598000000005</v>
      </c>
      <c r="CM180" s="113">
        <f t="shared" si="65"/>
        <v>0.17377757670795035</v>
      </c>
      <c r="CN180" s="16">
        <f t="shared" si="66"/>
        <v>76.631480000000067</v>
      </c>
      <c r="CS180" s="20"/>
      <c r="CX180" s="52" t="s">
        <v>91</v>
      </c>
      <c r="CY180" s="16">
        <f t="shared" ref="CY180:CY209" si="80">SUM(BD116:BF116)</f>
        <v>121.95044999999999</v>
      </c>
      <c r="CZ180" s="16">
        <f t="shared" si="67"/>
        <v>193</v>
      </c>
      <c r="DA180" s="113">
        <f t="shared" si="68"/>
        <v>0.5826099862690135</v>
      </c>
      <c r="DB180" s="16">
        <f t="shared" si="69"/>
        <v>71.049550000000011</v>
      </c>
      <c r="DG180" s="20"/>
    </row>
    <row r="181" spans="3:111">
      <c r="C181" s="52" t="s">
        <v>90</v>
      </c>
      <c r="D181" s="16">
        <v>720.49699999999996</v>
      </c>
      <c r="E181" s="16">
        <v>692.33200069316308</v>
      </c>
      <c r="F181" s="113">
        <f t="shared" si="70"/>
        <v>-3.9091070895280411E-2</v>
      </c>
      <c r="G181" s="16">
        <f t="shared" si="71"/>
        <v>-28.164999306836876</v>
      </c>
      <c r="K181" s="20"/>
      <c r="R181" s="52" t="s">
        <v>90</v>
      </c>
      <c r="S181" s="16">
        <f t="shared" si="72"/>
        <v>716.36599999999999</v>
      </c>
      <c r="T181" s="16">
        <f t="shared" si="73"/>
        <v>703.04700000000003</v>
      </c>
      <c r="U181" s="113">
        <f t="shared" si="74"/>
        <v>-1.8592451344703664E-2</v>
      </c>
      <c r="V181" s="16">
        <f t="shared" si="75"/>
        <v>-13.31899999999996</v>
      </c>
      <c r="Z181" s="20"/>
      <c r="AF181" s="52" t="s">
        <v>90</v>
      </c>
      <c r="AG181" s="16">
        <f t="shared" si="51"/>
        <v>696.28899999999999</v>
      </c>
      <c r="AH181" s="16">
        <f t="shared" si="52"/>
        <v>686.84100000000001</v>
      </c>
      <c r="AI181" s="113">
        <f t="shared" si="53"/>
        <v>-1.3569078356831743E-2</v>
      </c>
      <c r="AJ181" s="16">
        <f t="shared" si="54"/>
        <v>-9.4479999999999791</v>
      </c>
      <c r="AO181" s="20"/>
      <c r="AT181" s="52" t="s">
        <v>90</v>
      </c>
      <c r="AU181" s="16">
        <f t="shared" si="76"/>
        <v>677.45900000000006</v>
      </c>
      <c r="AV181" s="16">
        <f t="shared" si="55"/>
        <v>664.78899999999999</v>
      </c>
      <c r="AW181" s="113">
        <f t="shared" si="56"/>
        <v>-1.870223880707178E-2</v>
      </c>
      <c r="AX181" s="16">
        <f t="shared" si="57"/>
        <v>-12.670000000000073</v>
      </c>
      <c r="BC181" s="20"/>
      <c r="BH181" s="52" t="s">
        <v>90</v>
      </c>
      <c r="BI181" s="16">
        <f t="shared" si="77"/>
        <v>692.33200069316308</v>
      </c>
      <c r="BJ181" s="16">
        <f t="shared" si="58"/>
        <v>702.51700000000005</v>
      </c>
      <c r="BK181" s="113">
        <f t="shared" si="59"/>
        <v>1.4711149125910428E-2</v>
      </c>
      <c r="BL181" s="16">
        <f t="shared" si="60"/>
        <v>10.184999306836971</v>
      </c>
      <c r="BQ181" s="20"/>
      <c r="BV181" s="52" t="s">
        <v>90</v>
      </c>
      <c r="BW181" s="16">
        <f t="shared" si="78"/>
        <v>703.04700000000003</v>
      </c>
      <c r="BX181" s="16">
        <f t="shared" si="61"/>
        <v>754.75299999999993</v>
      </c>
      <c r="BY181" s="113">
        <f t="shared" si="62"/>
        <v>7.3545580878660921E-2</v>
      </c>
      <c r="BZ181" s="16">
        <f t="shared" si="63"/>
        <v>51.705999999999904</v>
      </c>
      <c r="CE181" s="20"/>
      <c r="CJ181" s="52" t="s">
        <v>90</v>
      </c>
      <c r="CK181" s="16">
        <f t="shared" si="79"/>
        <v>686.84100000000001</v>
      </c>
      <c r="CL181" s="16">
        <f t="shared" si="64"/>
        <v>736.12300000000005</v>
      </c>
      <c r="CM181" s="113">
        <f t="shared" si="65"/>
        <v>7.1751686343709986E-2</v>
      </c>
      <c r="CN181" s="16">
        <f t="shared" si="66"/>
        <v>49.282000000000039</v>
      </c>
      <c r="CS181" s="20"/>
      <c r="CX181" s="52" t="s">
        <v>90</v>
      </c>
      <c r="CY181" s="16">
        <f t="shared" si="80"/>
        <v>664.78899999999999</v>
      </c>
      <c r="CZ181" s="16">
        <f t="shared" si="67"/>
        <v>709.94</v>
      </c>
      <c r="DA181" s="113">
        <f t="shared" si="68"/>
        <v>6.7917790456821781E-2</v>
      </c>
      <c r="DB181" s="16">
        <f t="shared" si="69"/>
        <v>45.151000000000067</v>
      </c>
      <c r="DG181" s="20"/>
    </row>
    <row r="182" spans="3:111">
      <c r="C182" s="52" t="s">
        <v>89</v>
      </c>
      <c r="D182" s="16">
        <v>935.57342000000006</v>
      </c>
      <c r="E182" s="16">
        <v>552.46700287107296</v>
      </c>
      <c r="F182" s="113">
        <f t="shared" si="70"/>
        <v>-0.40948835114290338</v>
      </c>
      <c r="G182" s="16">
        <f t="shared" si="71"/>
        <v>-383.10641712892709</v>
      </c>
      <c r="K182" s="20"/>
      <c r="R182" s="52" t="s">
        <v>89</v>
      </c>
      <c r="S182" s="16">
        <f t="shared" si="72"/>
        <v>1140.3126600000001</v>
      </c>
      <c r="T182" s="16">
        <f t="shared" si="73"/>
        <v>1141.93355</v>
      </c>
      <c r="U182" s="113">
        <f t="shared" si="74"/>
        <v>1.4214434837547252E-3</v>
      </c>
      <c r="V182" s="16">
        <f t="shared" si="75"/>
        <v>1.6208899999999176</v>
      </c>
      <c r="Z182" s="20"/>
      <c r="AF182" s="52" t="s">
        <v>89</v>
      </c>
      <c r="AG182" s="16">
        <f t="shared" si="51"/>
        <v>984.57131000000004</v>
      </c>
      <c r="AH182" s="16">
        <f t="shared" si="52"/>
        <v>677.36446000000001</v>
      </c>
      <c r="AI182" s="113">
        <f t="shared" si="53"/>
        <v>-0.31202092411163196</v>
      </c>
      <c r="AJ182" s="16">
        <f t="shared" si="54"/>
        <v>-307.20685000000003</v>
      </c>
      <c r="AO182" s="20"/>
      <c r="AT182" s="52" t="s">
        <v>89</v>
      </c>
      <c r="AU182" s="16">
        <f t="shared" si="76"/>
        <v>560.85370999999998</v>
      </c>
      <c r="AV182" s="16">
        <f t="shared" si="55"/>
        <v>824.11385999999993</v>
      </c>
      <c r="AW182" s="113">
        <f t="shared" si="56"/>
        <v>0.46939183124954265</v>
      </c>
      <c r="AX182" s="16">
        <f t="shared" si="57"/>
        <v>263.26014999999995</v>
      </c>
      <c r="BC182" s="20"/>
      <c r="BH182" s="52" t="s">
        <v>89</v>
      </c>
      <c r="BI182" s="16">
        <f t="shared" si="77"/>
        <v>552.46700287107296</v>
      </c>
      <c r="BJ182" s="16">
        <f t="shared" si="58"/>
        <v>859.23971000000006</v>
      </c>
      <c r="BK182" s="113">
        <f t="shared" si="59"/>
        <v>0.55527788181861326</v>
      </c>
      <c r="BL182" s="16">
        <f t="shared" si="60"/>
        <v>306.7727071289271</v>
      </c>
      <c r="BQ182" s="20"/>
      <c r="BV182" s="52" t="s">
        <v>89</v>
      </c>
      <c r="BW182" s="16">
        <f t="shared" si="78"/>
        <v>1141.93355</v>
      </c>
      <c r="BX182" s="16">
        <f t="shared" si="61"/>
        <v>920.57653000000005</v>
      </c>
      <c r="BY182" s="113">
        <f t="shared" si="62"/>
        <v>-0.19384404635453611</v>
      </c>
      <c r="BZ182" s="16">
        <f t="shared" si="63"/>
        <v>-221.35701999999992</v>
      </c>
      <c r="CE182" s="20"/>
      <c r="CJ182" s="52" t="s">
        <v>89</v>
      </c>
      <c r="CK182" s="16">
        <f t="shared" si="79"/>
        <v>677.36446000000001</v>
      </c>
      <c r="CL182" s="16">
        <f t="shared" si="64"/>
        <v>805.44042000000002</v>
      </c>
      <c r="CM182" s="113">
        <f t="shared" si="65"/>
        <v>0.18907983451036103</v>
      </c>
      <c r="CN182" s="16">
        <f t="shared" si="66"/>
        <v>128.07596000000001</v>
      </c>
      <c r="CS182" s="20"/>
      <c r="CX182" s="52" t="s">
        <v>89</v>
      </c>
      <c r="CY182" s="16">
        <f t="shared" si="80"/>
        <v>824.11385999999993</v>
      </c>
      <c r="CZ182" s="16">
        <f t="shared" si="67"/>
        <v>596</v>
      </c>
      <c r="DA182" s="113">
        <f t="shared" si="68"/>
        <v>-0.27679896076496024</v>
      </c>
      <c r="DB182" s="16">
        <f t="shared" si="69"/>
        <v>-228.11385999999993</v>
      </c>
      <c r="DG182" s="20"/>
    </row>
    <row r="183" spans="3:111">
      <c r="C183" s="52" t="s">
        <v>92</v>
      </c>
      <c r="D183" s="16">
        <v>274.36700000000002</v>
      </c>
      <c r="E183" s="16">
        <v>184.43</v>
      </c>
      <c r="F183" s="113">
        <f t="shared" si="70"/>
        <v>-0.32779816814704399</v>
      </c>
      <c r="G183" s="16">
        <f t="shared" si="71"/>
        <v>-89.937000000000012</v>
      </c>
      <c r="K183" s="20"/>
      <c r="R183" s="52" t="s">
        <v>92</v>
      </c>
      <c r="S183" s="16">
        <f t="shared" si="72"/>
        <v>357.721</v>
      </c>
      <c r="T183" s="16">
        <f t="shared" si="73"/>
        <v>269.39499999999998</v>
      </c>
      <c r="U183" s="113">
        <f t="shared" si="74"/>
        <v>-0.24691309707844944</v>
      </c>
      <c r="V183" s="16">
        <f t="shared" si="75"/>
        <v>-88.326000000000022</v>
      </c>
      <c r="Z183" s="20"/>
      <c r="AF183" s="52" t="s">
        <v>92</v>
      </c>
      <c r="AG183" s="16">
        <f t="shared" si="51"/>
        <v>280.36099999999999</v>
      </c>
      <c r="AH183" s="16">
        <f t="shared" si="52"/>
        <v>245.559</v>
      </c>
      <c r="AI183" s="113">
        <f t="shared" si="53"/>
        <v>-0.12413281447847591</v>
      </c>
      <c r="AJ183" s="16">
        <f t="shared" si="54"/>
        <v>-34.801999999999992</v>
      </c>
      <c r="AO183" s="20"/>
      <c r="AT183" s="52" t="s">
        <v>92</v>
      </c>
      <c r="AU183" s="16">
        <f t="shared" si="76"/>
        <v>150.10899999999998</v>
      </c>
      <c r="AV183" s="16">
        <f t="shared" si="55"/>
        <v>232.529</v>
      </c>
      <c r="AW183" s="113">
        <f t="shared" si="56"/>
        <v>0.54906767748769236</v>
      </c>
      <c r="AX183" s="16">
        <f t="shared" si="57"/>
        <v>82.420000000000016</v>
      </c>
      <c r="BC183" s="20"/>
      <c r="BH183" s="52" t="s">
        <v>92</v>
      </c>
      <c r="BI183" s="16">
        <f t="shared" si="77"/>
        <v>184.43</v>
      </c>
      <c r="BJ183" s="16">
        <f t="shared" si="58"/>
        <v>352.267</v>
      </c>
      <c r="BK183" s="113">
        <f t="shared" si="59"/>
        <v>0.91003090603480996</v>
      </c>
      <c r="BL183" s="16">
        <f t="shared" si="60"/>
        <v>167.83699999999999</v>
      </c>
      <c r="BQ183" s="20"/>
      <c r="BV183" s="52" t="s">
        <v>92</v>
      </c>
      <c r="BW183" s="16">
        <f t="shared" si="78"/>
        <v>269.39499999999998</v>
      </c>
      <c r="BX183" s="16">
        <f t="shared" si="61"/>
        <v>361.30500000000001</v>
      </c>
      <c r="BY183" s="113">
        <f t="shared" si="62"/>
        <v>0.34117188515005847</v>
      </c>
      <c r="BZ183" s="16">
        <f t="shared" si="63"/>
        <v>91.910000000000025</v>
      </c>
      <c r="CE183" s="20"/>
      <c r="CJ183" s="52" t="s">
        <v>92</v>
      </c>
      <c r="CK183" s="16">
        <f t="shared" si="79"/>
        <v>245.559</v>
      </c>
      <c r="CL183" s="16">
        <f t="shared" si="64"/>
        <v>288.44799999999998</v>
      </c>
      <c r="CM183" s="113">
        <f t="shared" si="65"/>
        <v>0.17465863601008302</v>
      </c>
      <c r="CN183" s="16">
        <f t="shared" si="66"/>
        <v>42.888999999999982</v>
      </c>
      <c r="CS183" s="20"/>
      <c r="CX183" s="52" t="s">
        <v>92</v>
      </c>
      <c r="CY183" s="16">
        <f t="shared" si="80"/>
        <v>232.529</v>
      </c>
      <c r="CZ183" s="16">
        <f t="shared" si="67"/>
        <v>215.42000000000002</v>
      </c>
      <c r="DA183" s="113">
        <f t="shared" si="68"/>
        <v>-7.357791931328983E-2</v>
      </c>
      <c r="DB183" s="16">
        <f t="shared" si="69"/>
        <v>-17.10899999999998</v>
      </c>
      <c r="DG183" s="20"/>
    </row>
    <row r="184" spans="3:111">
      <c r="C184" s="52" t="s">
        <v>93</v>
      </c>
      <c r="D184" s="16">
        <v>298.87</v>
      </c>
      <c r="E184" s="16">
        <v>118.2199993096484</v>
      </c>
      <c r="F184" s="113">
        <f t="shared" si="70"/>
        <v>-0.60444340579633815</v>
      </c>
      <c r="G184" s="16">
        <f t="shared" si="71"/>
        <v>-180.65000069035159</v>
      </c>
      <c r="K184" s="20"/>
      <c r="R184" s="52" t="s">
        <v>93</v>
      </c>
      <c r="S184" s="16">
        <f t="shared" si="72"/>
        <v>315.44</v>
      </c>
      <c r="T184" s="16">
        <f t="shared" si="73"/>
        <v>168.70999999999998</v>
      </c>
      <c r="U184" s="113">
        <f t="shared" si="74"/>
        <v>-0.46515977681968046</v>
      </c>
      <c r="V184" s="16">
        <f t="shared" si="75"/>
        <v>-146.73000000000002</v>
      </c>
      <c r="Z184" s="20"/>
      <c r="AF184" s="52" t="s">
        <v>93</v>
      </c>
      <c r="AG184" s="16">
        <f t="shared" si="51"/>
        <v>215.73000000000002</v>
      </c>
      <c r="AH184" s="16">
        <f t="shared" si="52"/>
        <v>111.88</v>
      </c>
      <c r="AI184" s="113">
        <f t="shared" si="53"/>
        <v>-0.48138877300329119</v>
      </c>
      <c r="AJ184" s="16">
        <f t="shared" si="54"/>
        <v>-103.85000000000002</v>
      </c>
      <c r="AO184" s="20"/>
      <c r="AT184" s="52" t="s">
        <v>93</v>
      </c>
      <c r="AU184" s="16">
        <f t="shared" si="76"/>
        <v>76.06</v>
      </c>
      <c r="AV184" s="16">
        <f t="shared" si="55"/>
        <v>108.84</v>
      </c>
      <c r="AW184" s="113">
        <f t="shared" si="56"/>
        <v>0.43097554562187756</v>
      </c>
      <c r="AX184" s="16">
        <f t="shared" si="57"/>
        <v>32.78</v>
      </c>
      <c r="BC184" s="20"/>
      <c r="BH184" s="52" t="s">
        <v>93</v>
      </c>
      <c r="BI184" s="16">
        <f t="shared" si="77"/>
        <v>118.2199993096484</v>
      </c>
      <c r="BJ184" s="16">
        <f t="shared" si="58"/>
        <v>212.05</v>
      </c>
      <c r="BK184" s="113">
        <f t="shared" si="59"/>
        <v>0.79368974148432248</v>
      </c>
      <c r="BL184" s="16">
        <f t="shared" si="60"/>
        <v>93.830000690351611</v>
      </c>
      <c r="BQ184" s="20"/>
      <c r="BV184" s="52" t="s">
        <v>93</v>
      </c>
      <c r="BW184" s="16">
        <f t="shared" si="78"/>
        <v>168.70999999999998</v>
      </c>
      <c r="BX184" s="16">
        <f t="shared" si="61"/>
        <v>280.89</v>
      </c>
      <c r="BY184" s="113">
        <f t="shared" si="62"/>
        <v>0.66492798292928712</v>
      </c>
      <c r="BZ184" s="16">
        <f t="shared" si="63"/>
        <v>112.18</v>
      </c>
      <c r="CE184" s="20"/>
      <c r="CJ184" s="52" t="s">
        <v>93</v>
      </c>
      <c r="CK184" s="16">
        <f t="shared" si="79"/>
        <v>111.88</v>
      </c>
      <c r="CL184" s="16">
        <f t="shared" si="64"/>
        <v>220.81</v>
      </c>
      <c r="CM184" s="113">
        <f t="shared" si="65"/>
        <v>0.97363246335359332</v>
      </c>
      <c r="CN184" s="16">
        <f t="shared" si="66"/>
        <v>108.93</v>
      </c>
      <c r="CS184" s="20"/>
      <c r="CX184" s="52" t="s">
        <v>93</v>
      </c>
      <c r="CY184" s="16">
        <f t="shared" si="80"/>
        <v>108.84</v>
      </c>
      <c r="CZ184" s="16">
        <f t="shared" si="67"/>
        <v>153.97</v>
      </c>
      <c r="DA184" s="113">
        <f t="shared" si="68"/>
        <v>0.41464535097390653</v>
      </c>
      <c r="DB184" s="16">
        <f t="shared" si="69"/>
        <v>45.129999999999995</v>
      </c>
      <c r="DG184" s="20"/>
    </row>
    <row r="185" spans="3:111">
      <c r="C185" s="52" t="s">
        <v>94</v>
      </c>
      <c r="D185" s="16">
        <v>112.33</v>
      </c>
      <c r="E185" s="16">
        <v>130.55500000000001</v>
      </c>
      <c r="F185" s="113">
        <f t="shared" si="70"/>
        <v>0.16224517047983622</v>
      </c>
      <c r="G185" s="16">
        <f t="shared" si="71"/>
        <v>18.225000000000009</v>
      </c>
      <c r="K185" s="20"/>
      <c r="R185" s="52" t="s">
        <v>94</v>
      </c>
      <c r="S185" s="16">
        <f t="shared" si="72"/>
        <v>199.935</v>
      </c>
      <c r="T185" s="16">
        <f t="shared" si="73"/>
        <v>199.102</v>
      </c>
      <c r="U185" s="113">
        <f t="shared" si="74"/>
        <v>-4.1663540650711539E-3</v>
      </c>
      <c r="V185" s="16">
        <f t="shared" si="75"/>
        <v>-0.83299999999999841</v>
      </c>
      <c r="Z185" s="20"/>
      <c r="AF185" s="52" t="s">
        <v>94</v>
      </c>
      <c r="AG185" s="16">
        <f t="shared" si="51"/>
        <v>118.73500000000001</v>
      </c>
      <c r="AH185" s="16">
        <f t="shared" si="52"/>
        <v>99.225000000000009</v>
      </c>
      <c r="AI185" s="113">
        <f t="shared" si="53"/>
        <v>-0.16431549248326105</v>
      </c>
      <c r="AJ185" s="16">
        <f t="shared" si="54"/>
        <v>-19.510000000000005</v>
      </c>
      <c r="AO185" s="20"/>
      <c r="AT185" s="52" t="s">
        <v>94</v>
      </c>
      <c r="AU185" s="16">
        <f t="shared" si="76"/>
        <v>25.497999999999998</v>
      </c>
      <c r="AV185" s="16">
        <f t="shared" si="55"/>
        <v>43.615000000000002</v>
      </c>
      <c r="AW185" s="113">
        <f t="shared" si="56"/>
        <v>0.71052631578947389</v>
      </c>
      <c r="AX185" s="16">
        <f t="shared" si="57"/>
        <v>18.117000000000004</v>
      </c>
      <c r="BC185" s="20"/>
      <c r="BH185" s="52" t="s">
        <v>94</v>
      </c>
      <c r="BI185" s="16">
        <f t="shared" si="77"/>
        <v>130.55500000000001</v>
      </c>
      <c r="BJ185" s="16">
        <f t="shared" si="58"/>
        <v>124.32500000000002</v>
      </c>
      <c r="BK185" s="113">
        <f t="shared" si="59"/>
        <v>-4.7719351997242421E-2</v>
      </c>
      <c r="BL185" s="16">
        <f t="shared" si="60"/>
        <v>-6.2299999999999898</v>
      </c>
      <c r="BQ185" s="20"/>
      <c r="BV185" s="52" t="s">
        <v>94</v>
      </c>
      <c r="BW185" s="16">
        <f t="shared" si="78"/>
        <v>199.102</v>
      </c>
      <c r="BX185" s="16">
        <f t="shared" si="61"/>
        <v>199.64599999999999</v>
      </c>
      <c r="BY185" s="113">
        <f t="shared" si="62"/>
        <v>2.7322678827936819E-3</v>
      </c>
      <c r="BZ185" s="16">
        <f t="shared" si="63"/>
        <v>0.54399999999998272</v>
      </c>
      <c r="CE185" s="20"/>
      <c r="CJ185" s="52" t="s">
        <v>94</v>
      </c>
      <c r="CK185" s="16">
        <f t="shared" si="79"/>
        <v>99.225000000000009</v>
      </c>
      <c r="CL185" s="16">
        <f t="shared" si="64"/>
        <v>137.55799999999999</v>
      </c>
      <c r="CM185" s="113">
        <f t="shared" si="65"/>
        <v>0.38632401108591563</v>
      </c>
      <c r="CN185" s="16">
        <f t="shared" si="66"/>
        <v>38.332999999999984</v>
      </c>
      <c r="CS185" s="20"/>
      <c r="CX185" s="52" t="s">
        <v>94</v>
      </c>
      <c r="CY185" s="16">
        <f t="shared" si="80"/>
        <v>43.615000000000002</v>
      </c>
      <c r="CZ185" s="16">
        <f t="shared" si="67"/>
        <v>43.11</v>
      </c>
      <c r="DA185" s="113">
        <f t="shared" si="68"/>
        <v>-1.1578585349077186E-2</v>
      </c>
      <c r="DB185" s="16">
        <f t="shared" si="69"/>
        <v>-0.50500000000000256</v>
      </c>
      <c r="DG185" s="20"/>
    </row>
    <row r="186" spans="3:111">
      <c r="C186" s="52" t="s">
        <v>68</v>
      </c>
      <c r="D186" s="16">
        <v>102.815</v>
      </c>
      <c r="E186" s="16">
        <v>77.273998260498004</v>
      </c>
      <c r="F186" s="113">
        <f t="shared" si="70"/>
        <v>-0.24841707668630053</v>
      </c>
      <c r="G186" s="16">
        <f t="shared" si="71"/>
        <v>-25.541001739501993</v>
      </c>
      <c r="K186" s="20"/>
      <c r="R186" s="52" t="s">
        <v>68</v>
      </c>
      <c r="S186" s="16">
        <f t="shared" si="72"/>
        <v>132.92500000000001</v>
      </c>
      <c r="T186" s="16">
        <f t="shared" si="73"/>
        <v>125.22399999999999</v>
      </c>
      <c r="U186" s="113">
        <f t="shared" si="74"/>
        <v>-5.793492570998704E-2</v>
      </c>
      <c r="V186" s="16">
        <f t="shared" si="75"/>
        <v>-7.7010000000000218</v>
      </c>
      <c r="Z186" s="20"/>
      <c r="AF186" s="52" t="s">
        <v>68</v>
      </c>
      <c r="AG186" s="16">
        <f t="shared" si="51"/>
        <v>64.415999999999997</v>
      </c>
      <c r="AH186" s="16">
        <f t="shared" si="52"/>
        <v>62.614000000000004</v>
      </c>
      <c r="AI186" s="113">
        <f t="shared" si="53"/>
        <v>-2.7974416294088256E-2</v>
      </c>
      <c r="AJ186" s="16">
        <f t="shared" si="54"/>
        <v>-1.8019999999999925</v>
      </c>
      <c r="AO186" s="20"/>
      <c r="AT186" s="52" t="s">
        <v>68</v>
      </c>
      <c r="AU186" s="16">
        <f t="shared" si="76"/>
        <v>26.448</v>
      </c>
      <c r="AV186" s="16">
        <f t="shared" si="55"/>
        <v>39.823999999999998</v>
      </c>
      <c r="AW186" s="113">
        <f t="shared" si="56"/>
        <v>0.50574712643678144</v>
      </c>
      <c r="AX186" s="16">
        <f t="shared" si="57"/>
        <v>13.375999999999998</v>
      </c>
      <c r="BC186" s="20"/>
      <c r="BH186" s="52" t="s">
        <v>68</v>
      </c>
      <c r="BI186" s="16">
        <f t="shared" si="77"/>
        <v>77.273998260498004</v>
      </c>
      <c r="BJ186" s="16">
        <f t="shared" si="58"/>
        <v>129.19900000000001</v>
      </c>
      <c r="BK186" s="113">
        <f t="shared" si="59"/>
        <v>0.67195955830391862</v>
      </c>
      <c r="BL186" s="16">
        <f t="shared" si="60"/>
        <v>51.925001739502008</v>
      </c>
      <c r="BQ186" s="20"/>
      <c r="BV186" s="52" t="s">
        <v>68</v>
      </c>
      <c r="BW186" s="16">
        <f t="shared" si="78"/>
        <v>125.22399999999999</v>
      </c>
      <c r="BX186" s="16">
        <f t="shared" si="61"/>
        <v>144.298</v>
      </c>
      <c r="BY186" s="113">
        <f t="shared" si="62"/>
        <v>0.15231904427266341</v>
      </c>
      <c r="BZ186" s="16">
        <f t="shared" si="63"/>
        <v>19.074000000000012</v>
      </c>
      <c r="CE186" s="20"/>
      <c r="CJ186" s="52" t="s">
        <v>68</v>
      </c>
      <c r="CK186" s="16">
        <f t="shared" si="79"/>
        <v>62.614000000000004</v>
      </c>
      <c r="CL186" s="16">
        <f t="shared" si="64"/>
        <v>90.676999999999992</v>
      </c>
      <c r="CM186" s="113">
        <f t="shared" si="65"/>
        <v>0.44819050052703857</v>
      </c>
      <c r="CN186" s="16">
        <f t="shared" si="66"/>
        <v>28.062999999999988</v>
      </c>
      <c r="CS186" s="20"/>
      <c r="CX186" s="52" t="s">
        <v>68</v>
      </c>
      <c r="CY186" s="16">
        <f t="shared" si="80"/>
        <v>39.823999999999998</v>
      </c>
      <c r="CZ186" s="16">
        <f t="shared" si="67"/>
        <v>40.28</v>
      </c>
      <c r="DA186" s="113">
        <f t="shared" si="68"/>
        <v>1.1450381679389388E-2</v>
      </c>
      <c r="DB186" s="16">
        <f t="shared" si="69"/>
        <v>0.45600000000000307</v>
      </c>
      <c r="DG186" s="20"/>
    </row>
    <row r="187" spans="3:111">
      <c r="C187" s="52" t="s">
        <v>153</v>
      </c>
      <c r="D187" s="16">
        <v>68.197000000000003</v>
      </c>
      <c r="E187" s="16">
        <v>63.471680000000006</v>
      </c>
      <c r="F187" s="113">
        <f t="shared" si="70"/>
        <v>-6.928926492367693E-2</v>
      </c>
      <c r="G187" s="16">
        <f t="shared" si="71"/>
        <v>-4.7253199999999964</v>
      </c>
      <c r="K187" s="20"/>
      <c r="R187" s="52" t="s">
        <v>153</v>
      </c>
      <c r="S187" s="16">
        <f t="shared" si="72"/>
        <v>63.124319999999997</v>
      </c>
      <c r="T187" s="16">
        <f t="shared" si="73"/>
        <v>59.517910000000001</v>
      </c>
      <c r="U187" s="113">
        <f t="shared" si="74"/>
        <v>-5.713186296501882E-2</v>
      </c>
      <c r="V187" s="16">
        <f t="shared" si="75"/>
        <v>-3.6064099999999968</v>
      </c>
      <c r="Z187" s="20"/>
      <c r="AF187" s="52" t="s">
        <v>153</v>
      </c>
      <c r="AG187" s="16">
        <f t="shared" si="51"/>
        <v>60.338949999999997</v>
      </c>
      <c r="AH187" s="16">
        <f t="shared" si="52"/>
        <v>67.721350000000001</v>
      </c>
      <c r="AI187" s="113">
        <f t="shared" si="53"/>
        <v>0.12234883106185968</v>
      </c>
      <c r="AJ187" s="16">
        <f t="shared" si="54"/>
        <v>7.3824000000000041</v>
      </c>
      <c r="AO187" s="20"/>
      <c r="AT187" s="52" t="s">
        <v>153</v>
      </c>
      <c r="AU187" s="16">
        <f t="shared" si="76"/>
        <v>59.426590000000004</v>
      </c>
      <c r="AV187" s="16">
        <f t="shared" si="55"/>
        <v>64.441200000000009</v>
      </c>
      <c r="AW187" s="113">
        <f t="shared" si="56"/>
        <v>8.4383270182589953E-2</v>
      </c>
      <c r="AX187" s="16">
        <f t="shared" si="57"/>
        <v>5.0146100000000047</v>
      </c>
      <c r="BC187" s="20"/>
      <c r="BH187" s="52" t="s">
        <v>153</v>
      </c>
      <c r="BI187" s="16">
        <f t="shared" si="77"/>
        <v>63.471680000000006</v>
      </c>
      <c r="BJ187" s="16">
        <f t="shared" si="58"/>
        <v>63.952330000000003</v>
      </c>
      <c r="BK187" s="113">
        <f t="shared" si="59"/>
        <v>7.5726686295367607E-3</v>
      </c>
      <c r="BL187" s="16">
        <f t="shared" si="60"/>
        <v>0.48064999999999714</v>
      </c>
      <c r="BQ187" s="20"/>
      <c r="BV187" s="52" t="s">
        <v>153</v>
      </c>
      <c r="BW187" s="16">
        <f t="shared" si="78"/>
        <v>59.517910000000001</v>
      </c>
      <c r="BX187" s="16">
        <f t="shared" si="61"/>
        <v>66.477810000000005</v>
      </c>
      <c r="BY187" s="113">
        <f t="shared" si="62"/>
        <v>0.11693790995013109</v>
      </c>
      <c r="BZ187" s="16">
        <f t="shared" si="63"/>
        <v>6.9599000000000046</v>
      </c>
      <c r="CE187" s="20"/>
      <c r="CJ187" s="52" t="s">
        <v>153</v>
      </c>
      <c r="CK187" s="16">
        <f t="shared" si="79"/>
        <v>67.721350000000001</v>
      </c>
      <c r="CL187" s="16">
        <f t="shared" si="64"/>
        <v>62.731250000000003</v>
      </c>
      <c r="CM187" s="113">
        <f t="shared" si="65"/>
        <v>-7.3685772655152304E-2</v>
      </c>
      <c r="CN187" s="16">
        <f t="shared" si="66"/>
        <v>-4.9900999999999982</v>
      </c>
      <c r="CS187" s="20"/>
      <c r="CX187" s="52" t="s">
        <v>153</v>
      </c>
      <c r="CY187" s="16">
        <f t="shared" si="80"/>
        <v>64.441200000000009</v>
      </c>
      <c r="CZ187" s="16">
        <f t="shared" si="67"/>
        <v>68.680000000000007</v>
      </c>
      <c r="DA187" s="113">
        <f t="shared" si="68"/>
        <v>6.577779433033526E-2</v>
      </c>
      <c r="DB187" s="16">
        <f t="shared" si="69"/>
        <v>4.2387999999999977</v>
      </c>
      <c r="DG187" s="20"/>
    </row>
    <row r="188" spans="3:111">
      <c r="C188" s="52" t="s">
        <v>67</v>
      </c>
      <c r="D188" s="16">
        <v>38.625420000000005</v>
      </c>
      <c r="E188" s="16">
        <v>35.980000019475995</v>
      </c>
      <c r="F188" s="113">
        <f t="shared" si="70"/>
        <v>-6.8489092947701558E-2</v>
      </c>
      <c r="G188" s="16">
        <f t="shared" si="71"/>
        <v>-2.6454199805240108</v>
      </c>
      <c r="K188" s="20"/>
      <c r="R188" s="52" t="s">
        <v>67</v>
      </c>
      <c r="S188" s="16">
        <f t="shared" si="72"/>
        <v>70.171790000000001</v>
      </c>
      <c r="T188" s="16">
        <f t="shared" si="73"/>
        <v>65.151849999999996</v>
      </c>
      <c r="U188" s="113">
        <f t="shared" si="74"/>
        <v>-7.1537864432416609E-2</v>
      </c>
      <c r="V188" s="16">
        <f t="shared" si="75"/>
        <v>-5.0199400000000054</v>
      </c>
      <c r="Z188" s="20"/>
      <c r="AF188" s="52" t="s">
        <v>67</v>
      </c>
      <c r="AG188" s="16">
        <f t="shared" si="51"/>
        <v>47.914239999999999</v>
      </c>
      <c r="AH188" s="16">
        <f t="shared" si="52"/>
        <v>39.03192</v>
      </c>
      <c r="AI188" s="113">
        <f t="shared" si="53"/>
        <v>-0.1853795447866855</v>
      </c>
      <c r="AJ188" s="16">
        <f t="shared" si="54"/>
        <v>-8.88232</v>
      </c>
      <c r="AO188" s="20"/>
      <c r="AT188" s="52" t="s">
        <v>67</v>
      </c>
      <c r="AU188" s="16">
        <f t="shared" si="76"/>
        <v>3.9094300000000004</v>
      </c>
      <c r="AV188" s="16">
        <f t="shared" si="55"/>
        <v>15.02815</v>
      </c>
      <c r="AW188" s="113">
        <f t="shared" si="56"/>
        <v>2.8440770137846179</v>
      </c>
      <c r="AX188" s="16">
        <f t="shared" si="57"/>
        <v>11.11872</v>
      </c>
      <c r="BC188" s="20"/>
      <c r="BH188" s="52" t="s">
        <v>67</v>
      </c>
      <c r="BI188" s="16">
        <f t="shared" si="77"/>
        <v>35.980000019475995</v>
      </c>
      <c r="BJ188" s="16">
        <f t="shared" si="58"/>
        <v>35.148040000000002</v>
      </c>
      <c r="BK188" s="113">
        <f t="shared" si="59"/>
        <v>-2.3122846554353926E-2</v>
      </c>
      <c r="BL188" s="16">
        <f t="shared" si="60"/>
        <v>-0.83196001947599285</v>
      </c>
      <c r="BQ188" s="20"/>
      <c r="BV188" s="52" t="s">
        <v>67</v>
      </c>
      <c r="BW188" s="16">
        <f t="shared" si="78"/>
        <v>65.151849999999996</v>
      </c>
      <c r="BX188" s="16">
        <f t="shared" si="61"/>
        <v>64.201329999999999</v>
      </c>
      <c r="BY188" s="113">
        <f t="shared" si="62"/>
        <v>-1.4589301761960716E-2</v>
      </c>
      <c r="BZ188" s="16">
        <f t="shared" si="63"/>
        <v>-0.95051999999999737</v>
      </c>
      <c r="CE188" s="20"/>
      <c r="CJ188" s="52" t="s">
        <v>67</v>
      </c>
      <c r="CK188" s="16">
        <f t="shared" si="79"/>
        <v>39.03192</v>
      </c>
      <c r="CL188" s="16">
        <f t="shared" si="64"/>
        <v>30.276030000000002</v>
      </c>
      <c r="CM188" s="113">
        <f t="shared" si="65"/>
        <v>-0.22432639747160776</v>
      </c>
      <c r="CN188" s="16">
        <f t="shared" si="66"/>
        <v>-8.7558899999999973</v>
      </c>
      <c r="CS188" s="20"/>
      <c r="CX188" s="52" t="s">
        <v>67</v>
      </c>
      <c r="CY188" s="16">
        <f t="shared" si="80"/>
        <v>15.02815</v>
      </c>
      <c r="CZ188" s="16">
        <f t="shared" si="67"/>
        <v>2.02</v>
      </c>
      <c r="DA188" s="113">
        <f t="shared" si="68"/>
        <v>-0.86558558438663447</v>
      </c>
      <c r="DB188" s="16">
        <f t="shared" si="69"/>
        <v>-13.008150000000001</v>
      </c>
      <c r="DG188" s="20"/>
    </row>
    <row r="189" spans="3:111">
      <c r="C189" s="52" t="s">
        <v>162</v>
      </c>
      <c r="D189" s="16">
        <v>28.216000000000001</v>
      </c>
      <c r="E189" s="16">
        <v>30.305999999999997</v>
      </c>
      <c r="F189" s="113">
        <f t="shared" si="70"/>
        <v>7.4071448823362473E-2</v>
      </c>
      <c r="G189" s="16">
        <f t="shared" si="71"/>
        <v>2.0899999999999963</v>
      </c>
      <c r="K189" s="20"/>
      <c r="R189" s="52" t="s">
        <v>162</v>
      </c>
      <c r="S189" s="16">
        <f t="shared" si="72"/>
        <v>38.75</v>
      </c>
      <c r="T189" s="16">
        <f t="shared" si="73"/>
        <v>40.616</v>
      </c>
      <c r="U189" s="113">
        <f t="shared" si="74"/>
        <v>4.8154838709677517E-2</v>
      </c>
      <c r="V189" s="16">
        <f t="shared" si="75"/>
        <v>1.8659999999999997</v>
      </c>
      <c r="Z189" s="20"/>
      <c r="AF189" s="52" t="s">
        <v>162</v>
      </c>
      <c r="AG189" s="16">
        <f t="shared" si="51"/>
        <v>30.96</v>
      </c>
      <c r="AH189" s="16">
        <f t="shared" si="52"/>
        <v>29.85</v>
      </c>
      <c r="AI189" s="113">
        <f t="shared" si="53"/>
        <v>-3.5852713178294526E-2</v>
      </c>
      <c r="AJ189" s="16">
        <f t="shared" si="54"/>
        <v>-1.1099999999999994</v>
      </c>
      <c r="AO189" s="20"/>
      <c r="AT189" s="52" t="s">
        <v>162</v>
      </c>
      <c r="AU189" s="16">
        <f t="shared" si="76"/>
        <v>24.776</v>
      </c>
      <c r="AV189" s="16">
        <f t="shared" si="55"/>
        <v>32.323999999999998</v>
      </c>
      <c r="AW189" s="113">
        <f t="shared" si="56"/>
        <v>0.30464966096222135</v>
      </c>
      <c r="AX189" s="16">
        <f t="shared" si="57"/>
        <v>7.5479999999999983</v>
      </c>
      <c r="BC189" s="20"/>
      <c r="BH189" s="52" t="s">
        <v>162</v>
      </c>
      <c r="BI189" s="16">
        <f t="shared" si="77"/>
        <v>30.305999999999997</v>
      </c>
      <c r="BJ189" s="16">
        <f t="shared" si="58"/>
        <v>38.347999999999999</v>
      </c>
      <c r="BK189" s="113">
        <f t="shared" si="59"/>
        <v>0.26535999472051741</v>
      </c>
      <c r="BL189" s="16">
        <f t="shared" si="60"/>
        <v>8.0420000000000016</v>
      </c>
      <c r="BQ189" s="20"/>
      <c r="BV189" s="52" t="s">
        <v>162</v>
      </c>
      <c r="BW189" s="16">
        <f t="shared" si="78"/>
        <v>40.616</v>
      </c>
      <c r="BX189" s="16">
        <f t="shared" si="61"/>
        <v>38.042000000000002</v>
      </c>
      <c r="BY189" s="113">
        <f t="shared" si="62"/>
        <v>-6.3374039787275849E-2</v>
      </c>
      <c r="BZ189" s="16">
        <f t="shared" si="63"/>
        <v>-2.5739999999999981</v>
      </c>
      <c r="CE189" s="20"/>
      <c r="CJ189" s="52" t="s">
        <v>162</v>
      </c>
      <c r="CK189" s="16">
        <f t="shared" si="79"/>
        <v>29.85</v>
      </c>
      <c r="CL189" s="16">
        <f t="shared" si="64"/>
        <v>32.06</v>
      </c>
      <c r="CM189" s="113">
        <f t="shared" si="65"/>
        <v>7.403685092127299E-2</v>
      </c>
      <c r="CN189" s="16">
        <f t="shared" si="66"/>
        <v>2.2100000000000009</v>
      </c>
      <c r="CS189" s="20"/>
      <c r="CX189" s="52" t="s">
        <v>162</v>
      </c>
      <c r="CY189" s="16">
        <f t="shared" si="80"/>
        <v>32.323999999999998</v>
      </c>
      <c r="CZ189" s="16">
        <f t="shared" si="67"/>
        <v>26.43</v>
      </c>
      <c r="DA189" s="113">
        <f t="shared" si="68"/>
        <v>-0.18234129439425806</v>
      </c>
      <c r="DB189" s="16">
        <f t="shared" si="69"/>
        <v>-5.8939999999999984</v>
      </c>
      <c r="DG189" s="20"/>
    </row>
    <row r="190" spans="3:111">
      <c r="C190" s="52" t="s">
        <v>163</v>
      </c>
      <c r="D190" s="16">
        <v>37.001999999999995</v>
      </c>
      <c r="E190" s="16">
        <v>31.882999999999996</v>
      </c>
      <c r="F190" s="113">
        <f t="shared" si="70"/>
        <v>-0.13834387330414577</v>
      </c>
      <c r="G190" s="16">
        <f t="shared" si="71"/>
        <v>-5.1189999999999998</v>
      </c>
      <c r="K190" s="20"/>
      <c r="R190" s="52" t="s">
        <v>163</v>
      </c>
      <c r="S190" s="16">
        <f t="shared" si="72"/>
        <v>24.521999999999998</v>
      </c>
      <c r="T190" s="16">
        <f t="shared" si="73"/>
        <v>10.326000000000001</v>
      </c>
      <c r="U190" s="113">
        <f t="shared" si="74"/>
        <v>-0.57890873501345719</v>
      </c>
      <c r="V190" s="16">
        <f t="shared" si="75"/>
        <v>-14.195999999999998</v>
      </c>
      <c r="Z190" s="20"/>
      <c r="AF190" s="52" t="s">
        <v>163</v>
      </c>
      <c r="AG190" s="16">
        <f t="shared" si="51"/>
        <v>18.588000000000001</v>
      </c>
      <c r="AH190" s="16">
        <f t="shared" si="52"/>
        <v>7.7270000000000003</v>
      </c>
      <c r="AI190" s="113">
        <f t="shared" si="53"/>
        <v>-0.58430170002151927</v>
      </c>
      <c r="AJ190" s="16">
        <f t="shared" si="54"/>
        <v>-10.861000000000001</v>
      </c>
      <c r="AO190" s="20"/>
      <c r="AT190" s="52" t="s">
        <v>163</v>
      </c>
      <c r="AU190" s="16">
        <f t="shared" si="76"/>
        <v>11.823</v>
      </c>
      <c r="AV190" s="16">
        <f t="shared" si="55"/>
        <v>30.889999999999997</v>
      </c>
      <c r="AW190" s="113">
        <f t="shared" si="56"/>
        <v>1.612704051425188</v>
      </c>
      <c r="AX190" s="16">
        <f t="shared" si="57"/>
        <v>19.066999999999997</v>
      </c>
      <c r="BC190" s="20"/>
      <c r="BH190" s="52" t="s">
        <v>163</v>
      </c>
      <c r="BI190" s="16">
        <f t="shared" si="77"/>
        <v>31.882999999999996</v>
      </c>
      <c r="BJ190" s="16">
        <f t="shared" si="58"/>
        <v>32.08</v>
      </c>
      <c r="BK190" s="113">
        <f t="shared" si="59"/>
        <v>6.1788413888279603E-3</v>
      </c>
      <c r="BL190" s="16">
        <f t="shared" si="60"/>
        <v>0.19700000000000273</v>
      </c>
      <c r="BQ190" s="20"/>
      <c r="BV190" s="52" t="s">
        <v>163</v>
      </c>
      <c r="BW190" s="16">
        <f t="shared" si="78"/>
        <v>10.326000000000001</v>
      </c>
      <c r="BX190" s="16">
        <f t="shared" si="61"/>
        <v>24.270000000000003</v>
      </c>
      <c r="BY190" s="113">
        <f t="shared" si="62"/>
        <v>1.350377687391052</v>
      </c>
      <c r="BZ190" s="16">
        <f t="shared" si="63"/>
        <v>13.944000000000003</v>
      </c>
      <c r="CE190" s="20"/>
      <c r="CJ190" s="52" t="s">
        <v>163</v>
      </c>
      <c r="CK190" s="16">
        <f t="shared" si="79"/>
        <v>7.7270000000000003</v>
      </c>
      <c r="CL190" s="16">
        <f t="shared" si="64"/>
        <v>25</v>
      </c>
      <c r="CM190" s="113">
        <f t="shared" si="65"/>
        <v>2.2354083085285361</v>
      </c>
      <c r="CN190" s="16">
        <f t="shared" si="66"/>
        <v>17.273</v>
      </c>
      <c r="CS190" s="20"/>
      <c r="CX190" s="52" t="s">
        <v>163</v>
      </c>
      <c r="CY190" s="16">
        <f t="shared" si="80"/>
        <v>30.889999999999997</v>
      </c>
      <c r="CZ190" s="16">
        <f t="shared" si="67"/>
        <v>26.090000000000003</v>
      </c>
      <c r="DA190" s="113">
        <f t="shared" si="68"/>
        <v>-0.15539009388151481</v>
      </c>
      <c r="DB190" s="16">
        <f t="shared" si="69"/>
        <v>-4.7999999999999936</v>
      </c>
      <c r="DG190" s="20"/>
    </row>
    <row r="191" spans="3:111">
      <c r="C191" s="52" t="s">
        <v>81</v>
      </c>
      <c r="D191" s="16">
        <v>15.052</v>
      </c>
      <c r="E191" s="16">
        <v>9.7320000000000011</v>
      </c>
      <c r="F191" s="113">
        <f t="shared" si="70"/>
        <v>-0.35344140313579586</v>
      </c>
      <c r="G191" s="16">
        <f t="shared" si="71"/>
        <v>-5.3199999999999985</v>
      </c>
      <c r="K191" s="20"/>
      <c r="R191" s="52" t="s">
        <v>81</v>
      </c>
      <c r="S191" s="16">
        <f t="shared" si="72"/>
        <v>7.8629999999999995</v>
      </c>
      <c r="T191" s="16">
        <f t="shared" si="73"/>
        <v>5.4779999999999998</v>
      </c>
      <c r="U191" s="113">
        <f t="shared" si="74"/>
        <v>-0.30331934376192293</v>
      </c>
      <c r="V191" s="16">
        <f t="shared" si="75"/>
        <v>-2.3849999999999998</v>
      </c>
      <c r="Z191" s="20"/>
      <c r="AF191" s="52" t="s">
        <v>81</v>
      </c>
      <c r="AG191" s="16">
        <f t="shared" si="51"/>
        <v>4.4969999999999999</v>
      </c>
      <c r="AH191" s="16">
        <f t="shared" si="52"/>
        <v>4.601</v>
      </c>
      <c r="AI191" s="113">
        <f t="shared" si="53"/>
        <v>2.3126528796975743E-2</v>
      </c>
      <c r="AJ191" s="16">
        <f t="shared" si="54"/>
        <v>0.10400000000000009</v>
      </c>
      <c r="AO191" s="20"/>
      <c r="AT191" s="52" t="s">
        <v>81</v>
      </c>
      <c r="AU191" s="16">
        <f t="shared" si="76"/>
        <v>6.8970000000000002</v>
      </c>
      <c r="AV191" s="16">
        <f t="shared" si="55"/>
        <v>7.484</v>
      </c>
      <c r="AW191" s="113">
        <f t="shared" si="56"/>
        <v>8.5109467884587398E-2</v>
      </c>
      <c r="AX191" s="16">
        <f t="shared" si="57"/>
        <v>0.58699999999999974</v>
      </c>
      <c r="BC191" s="20"/>
      <c r="BH191" s="52" t="s">
        <v>81</v>
      </c>
      <c r="BI191" s="16">
        <f t="shared" si="77"/>
        <v>9.7320000000000011</v>
      </c>
      <c r="BJ191" s="16">
        <f t="shared" si="58"/>
        <v>6.5280000000000005</v>
      </c>
      <c r="BK191" s="113">
        <f t="shared" si="59"/>
        <v>-0.32922318125770655</v>
      </c>
      <c r="BL191" s="16">
        <f t="shared" si="60"/>
        <v>-3.2040000000000006</v>
      </c>
      <c r="BQ191" s="20"/>
      <c r="BV191" s="52" t="s">
        <v>81</v>
      </c>
      <c r="BW191" s="16">
        <f t="shared" si="78"/>
        <v>5.4779999999999998</v>
      </c>
      <c r="BX191" s="16">
        <f t="shared" si="61"/>
        <v>2.9430000000000001</v>
      </c>
      <c r="BY191" s="113">
        <f t="shared" si="62"/>
        <v>-0.46276013143483019</v>
      </c>
      <c r="BZ191" s="16">
        <f t="shared" si="63"/>
        <v>-2.5349999999999997</v>
      </c>
      <c r="CE191" s="20"/>
      <c r="CJ191" s="52" t="s">
        <v>81</v>
      </c>
      <c r="CK191" s="16">
        <f t="shared" si="79"/>
        <v>4.601</v>
      </c>
      <c r="CL191" s="16">
        <f t="shared" si="64"/>
        <v>7.5490000000000004</v>
      </c>
      <c r="CM191" s="113">
        <f t="shared" si="65"/>
        <v>0.64073027602695065</v>
      </c>
      <c r="CN191" s="16">
        <f t="shared" si="66"/>
        <v>2.9480000000000004</v>
      </c>
      <c r="CS191" s="20"/>
      <c r="CX191" s="52" t="s">
        <v>81</v>
      </c>
      <c r="CY191" s="16">
        <f t="shared" si="80"/>
        <v>7.484</v>
      </c>
      <c r="CZ191" s="16">
        <f t="shared" si="67"/>
        <v>11.39</v>
      </c>
      <c r="DA191" s="113">
        <f t="shared" si="68"/>
        <v>0.52191341528594348</v>
      </c>
      <c r="DB191" s="16">
        <f t="shared" si="69"/>
        <v>3.9060000000000006</v>
      </c>
      <c r="DG191" s="20"/>
    </row>
    <row r="192" spans="3:111">
      <c r="C192" s="52" t="s">
        <v>155</v>
      </c>
      <c r="D192" s="16">
        <v>31.793770000000002</v>
      </c>
      <c r="E192" s="16">
        <v>25.880609999999997</v>
      </c>
      <c r="F192" s="113">
        <f t="shared" si="70"/>
        <v>-0.18598486433033912</v>
      </c>
      <c r="G192" s="16">
        <f t="shared" si="71"/>
        <v>-5.9131600000000049</v>
      </c>
      <c r="K192" s="20"/>
      <c r="R192" s="52" t="s">
        <v>155</v>
      </c>
      <c r="S192" s="16">
        <f t="shared" si="72"/>
        <v>11.349270000000001</v>
      </c>
      <c r="T192" s="16">
        <f t="shared" si="73"/>
        <v>5.9699299999999997</v>
      </c>
      <c r="U192" s="113">
        <f t="shared" si="74"/>
        <v>-0.47398114592392293</v>
      </c>
      <c r="V192" s="16">
        <f t="shared" si="75"/>
        <v>-5.3793400000000009</v>
      </c>
      <c r="Z192" s="20"/>
      <c r="AF192" s="52" t="s">
        <v>155</v>
      </c>
      <c r="AG192" s="16">
        <f t="shared" si="51"/>
        <v>18.5943</v>
      </c>
      <c r="AH192" s="16">
        <f t="shared" si="52"/>
        <v>26.20112</v>
      </c>
      <c r="AI192" s="113">
        <f t="shared" si="53"/>
        <v>0.40909418477705528</v>
      </c>
      <c r="AJ192" s="16">
        <f t="shared" si="54"/>
        <v>7.606819999999999</v>
      </c>
      <c r="AO192" s="20"/>
      <c r="AT192" s="52" t="s">
        <v>155</v>
      </c>
      <c r="AU192" s="16">
        <f t="shared" si="76"/>
        <v>10.53275</v>
      </c>
      <c r="AV192" s="16">
        <f t="shared" si="55"/>
        <v>22.13345</v>
      </c>
      <c r="AW192" s="113">
        <f t="shared" si="56"/>
        <v>1.1013932733616576</v>
      </c>
      <c r="AX192" s="16">
        <f t="shared" si="57"/>
        <v>11.6007</v>
      </c>
      <c r="BC192" s="20"/>
      <c r="BH192" s="52" t="s">
        <v>155</v>
      </c>
      <c r="BI192" s="16">
        <f t="shared" si="77"/>
        <v>25.880609999999997</v>
      </c>
      <c r="BJ192" s="16">
        <f t="shared" si="58"/>
        <v>26.38841</v>
      </c>
      <c r="BK192" s="113">
        <f t="shared" si="59"/>
        <v>1.962086674154917E-2</v>
      </c>
      <c r="BL192" s="16">
        <f t="shared" si="60"/>
        <v>0.50780000000000314</v>
      </c>
      <c r="BQ192" s="20"/>
      <c r="BV192" s="52" t="s">
        <v>155</v>
      </c>
      <c r="BW192" s="16">
        <f t="shared" si="78"/>
        <v>5.9699299999999997</v>
      </c>
      <c r="BX192" s="16">
        <f t="shared" si="61"/>
        <v>10.56058</v>
      </c>
      <c r="BY192" s="113">
        <f t="shared" si="62"/>
        <v>0.76896211513367829</v>
      </c>
      <c r="BZ192" s="16">
        <f t="shared" si="63"/>
        <v>4.5906500000000001</v>
      </c>
      <c r="CE192" s="20"/>
      <c r="CJ192" s="52" t="s">
        <v>155</v>
      </c>
      <c r="CK192" s="16">
        <f t="shared" si="79"/>
        <v>26.20112</v>
      </c>
      <c r="CL192" s="16">
        <f t="shared" si="64"/>
        <v>17.24249</v>
      </c>
      <c r="CM192" s="113">
        <f t="shared" si="65"/>
        <v>-0.3419178264135273</v>
      </c>
      <c r="CN192" s="16">
        <f t="shared" si="66"/>
        <v>-8.9586299999999994</v>
      </c>
      <c r="CS192" s="20"/>
      <c r="CX192" s="52" t="s">
        <v>155</v>
      </c>
      <c r="CY192" s="16">
        <f t="shared" si="80"/>
        <v>22.13345</v>
      </c>
      <c r="CZ192" s="16">
        <f t="shared" si="67"/>
        <v>10.37</v>
      </c>
      <c r="DA192" s="113">
        <f t="shared" si="68"/>
        <v>-0.53147837323146641</v>
      </c>
      <c r="DB192" s="16">
        <f t="shared" si="69"/>
        <v>-11.763450000000001</v>
      </c>
      <c r="DG192" s="20"/>
    </row>
    <row r="193" spans="3:111">
      <c r="C193" s="52" t="s">
        <v>157</v>
      </c>
      <c r="D193" s="16">
        <v>4.8090000000000002</v>
      </c>
      <c r="E193" s="16">
        <v>4.7959999999999994</v>
      </c>
      <c r="F193" s="113">
        <f t="shared" si="70"/>
        <v>-2.7032647119985542E-3</v>
      </c>
      <c r="G193" s="16">
        <f t="shared" si="71"/>
        <v>-1.3000000000000789E-2</v>
      </c>
      <c r="K193" s="20"/>
      <c r="R193" s="52" t="s">
        <v>157</v>
      </c>
      <c r="S193" s="16">
        <f t="shared" si="72"/>
        <v>4.4719999999999995</v>
      </c>
      <c r="T193" s="16">
        <f t="shared" si="73"/>
        <v>4.0199999999999996</v>
      </c>
      <c r="U193" s="113">
        <f t="shared" si="74"/>
        <v>-0.10107334525939182</v>
      </c>
      <c r="V193" s="16">
        <f t="shared" si="75"/>
        <v>-0.45199999999999996</v>
      </c>
      <c r="Z193" s="20"/>
      <c r="AF193" s="52" t="s">
        <v>157</v>
      </c>
      <c r="AG193" s="16">
        <f t="shared" si="51"/>
        <v>4.33</v>
      </c>
      <c r="AH193" s="16">
        <f t="shared" si="52"/>
        <v>4.3249999999999993</v>
      </c>
      <c r="AI193" s="113">
        <f t="shared" si="53"/>
        <v>-1.1547344110856006E-3</v>
      </c>
      <c r="AJ193" s="16">
        <f t="shared" si="54"/>
        <v>-5.0000000000007816E-3</v>
      </c>
      <c r="AO193" s="20"/>
      <c r="AT193" s="52" t="s">
        <v>157</v>
      </c>
      <c r="AU193" s="16">
        <f t="shared" si="76"/>
        <v>4.1500000000000004</v>
      </c>
      <c r="AV193" s="16">
        <f t="shared" si="55"/>
        <v>4.6039999999999992</v>
      </c>
      <c r="AW193" s="113">
        <f t="shared" si="56"/>
        <v>0.10939759036144547</v>
      </c>
      <c r="AX193" s="16">
        <f t="shared" si="57"/>
        <v>0.45399999999999885</v>
      </c>
      <c r="BC193" s="20"/>
      <c r="BH193" s="52" t="s">
        <v>157</v>
      </c>
      <c r="BI193" s="16">
        <f t="shared" si="77"/>
        <v>4.7959999999999994</v>
      </c>
      <c r="BJ193" s="16">
        <f t="shared" si="58"/>
        <v>4.585</v>
      </c>
      <c r="BK193" s="113">
        <f t="shared" si="59"/>
        <v>-4.3994995829858108E-2</v>
      </c>
      <c r="BL193" s="16">
        <f t="shared" si="60"/>
        <v>-0.21099999999999941</v>
      </c>
      <c r="BQ193" s="20"/>
      <c r="BV193" s="52" t="s">
        <v>157</v>
      </c>
      <c r="BW193" s="16">
        <f t="shared" si="78"/>
        <v>4.0199999999999996</v>
      </c>
      <c r="BX193" s="16">
        <f t="shared" si="61"/>
        <v>4.0449999999999999</v>
      </c>
      <c r="BY193" s="113">
        <f t="shared" si="62"/>
        <v>6.2189054726369264E-3</v>
      </c>
      <c r="BZ193" s="16">
        <f t="shared" si="63"/>
        <v>2.5000000000000355E-2</v>
      </c>
      <c r="CE193" s="20"/>
      <c r="CJ193" s="52" t="s">
        <v>157</v>
      </c>
      <c r="CK193" s="16">
        <f t="shared" si="79"/>
        <v>4.3249999999999993</v>
      </c>
      <c r="CL193" s="16">
        <f t="shared" si="64"/>
        <v>3.66</v>
      </c>
      <c r="CM193" s="113">
        <f t="shared" si="65"/>
        <v>-0.15375722543352588</v>
      </c>
      <c r="CN193" s="16">
        <f t="shared" si="66"/>
        <v>-0.66499999999999915</v>
      </c>
      <c r="CS193" s="20"/>
      <c r="CX193" s="52" t="s">
        <v>157</v>
      </c>
      <c r="CY193" s="16">
        <f t="shared" si="80"/>
        <v>4.6039999999999992</v>
      </c>
      <c r="CZ193" s="16">
        <f t="shared" si="67"/>
        <v>2.4400000000000004</v>
      </c>
      <c r="DA193" s="113">
        <f t="shared" si="68"/>
        <v>-0.47002606429191984</v>
      </c>
      <c r="DB193" s="16">
        <f t="shared" si="69"/>
        <v>-2.1639999999999988</v>
      </c>
      <c r="DG193" s="20"/>
    </row>
    <row r="194" spans="3:111">
      <c r="C194" s="52" t="s">
        <v>105</v>
      </c>
      <c r="D194" s="16">
        <v>1.2690300000000001</v>
      </c>
      <c r="E194" s="16">
        <v>1.4195200000000001</v>
      </c>
      <c r="F194" s="113">
        <f t="shared" si="70"/>
        <v>0.11858663703773753</v>
      </c>
      <c r="G194" s="16">
        <f t="shared" si="71"/>
        <v>0.15049000000000001</v>
      </c>
      <c r="K194" s="20"/>
      <c r="R194" s="52" t="s">
        <v>105</v>
      </c>
      <c r="S194" s="16">
        <f t="shared" si="72"/>
        <v>1.3582000000000001</v>
      </c>
      <c r="T194" s="16">
        <f t="shared" si="73"/>
        <v>1.4797899999999999</v>
      </c>
      <c r="U194" s="113">
        <f t="shared" si="74"/>
        <v>8.9522897953173253E-2</v>
      </c>
      <c r="V194" s="16">
        <f t="shared" si="75"/>
        <v>0.12158999999999986</v>
      </c>
      <c r="Z194" s="20"/>
      <c r="AF194" s="52" t="s">
        <v>105</v>
      </c>
      <c r="AG194" s="16">
        <f t="shared" si="51"/>
        <v>1.9039899999999998</v>
      </c>
      <c r="AH194" s="16">
        <f t="shared" si="52"/>
        <v>1.86097</v>
      </c>
      <c r="AI194" s="113">
        <f t="shared" si="53"/>
        <v>-2.2594656484540288E-2</v>
      </c>
      <c r="AJ194" s="16">
        <f t="shared" si="54"/>
        <v>-4.3019999999999836E-2</v>
      </c>
      <c r="AO194" s="20"/>
      <c r="AT194" s="52" t="s">
        <v>105</v>
      </c>
      <c r="AU194" s="16">
        <f t="shared" si="76"/>
        <v>1.7023200000000001</v>
      </c>
      <c r="AV194" s="16">
        <f t="shared" si="55"/>
        <v>1.63432</v>
      </c>
      <c r="AW194" s="113">
        <f t="shared" si="56"/>
        <v>-3.9945486160063992E-2</v>
      </c>
      <c r="AX194" s="16">
        <f t="shared" si="57"/>
        <v>-6.800000000000006E-2</v>
      </c>
      <c r="BC194" s="20"/>
      <c r="BH194" s="52" t="s">
        <v>105</v>
      </c>
      <c r="BI194" s="16">
        <f t="shared" si="77"/>
        <v>1.4195200000000001</v>
      </c>
      <c r="BJ194" s="16">
        <f t="shared" si="58"/>
        <v>1.8344900000000002</v>
      </c>
      <c r="BK194" s="113">
        <f t="shared" si="59"/>
        <v>0.29233121055004507</v>
      </c>
      <c r="BL194" s="16">
        <f t="shared" si="60"/>
        <v>0.41497000000000006</v>
      </c>
      <c r="BQ194" s="20"/>
      <c r="BV194" s="52" t="s">
        <v>105</v>
      </c>
      <c r="BW194" s="16">
        <f t="shared" si="78"/>
        <v>1.4797899999999999</v>
      </c>
      <c r="BX194" s="16">
        <f t="shared" si="61"/>
        <v>1.8827100000000001</v>
      </c>
      <c r="BY194" s="113">
        <f t="shared" si="62"/>
        <v>0.27228187783401703</v>
      </c>
      <c r="BZ194" s="16">
        <f t="shared" si="63"/>
        <v>0.40292000000000017</v>
      </c>
      <c r="CE194" s="20"/>
      <c r="CJ194" s="52" t="s">
        <v>105</v>
      </c>
      <c r="CK194" s="16">
        <f t="shared" si="79"/>
        <v>1.86097</v>
      </c>
      <c r="CL194" s="16">
        <f t="shared" si="64"/>
        <v>2.0167199999999998</v>
      </c>
      <c r="CM194" s="113">
        <f t="shared" si="65"/>
        <v>8.3692912835779065E-2</v>
      </c>
      <c r="CN194" s="16">
        <f t="shared" si="66"/>
        <v>0.15574999999999983</v>
      </c>
      <c r="CS194" s="20"/>
      <c r="CX194" s="52" t="s">
        <v>105</v>
      </c>
      <c r="CY194" s="16">
        <f t="shared" si="80"/>
        <v>1.63432</v>
      </c>
      <c r="CZ194" s="16">
        <f t="shared" si="67"/>
        <v>1.6300000000000001</v>
      </c>
      <c r="DA194" s="113">
        <f t="shared" si="68"/>
        <v>-2.6433011894854141E-3</v>
      </c>
      <c r="DB194" s="16">
        <f t="shared" si="69"/>
        <v>-4.3199999999998795E-3</v>
      </c>
      <c r="DG194" s="20"/>
    </row>
    <row r="195" spans="3:111">
      <c r="C195" s="52" t="s">
        <v>82</v>
      </c>
      <c r="D195" s="16">
        <v>2.1710000000000003</v>
      </c>
      <c r="E195" s="16">
        <v>2.2359999999999998</v>
      </c>
      <c r="F195" s="113">
        <f t="shared" si="70"/>
        <v>2.9940119760478723E-2</v>
      </c>
      <c r="G195" s="16">
        <f t="shared" si="71"/>
        <v>6.4999999999999503E-2</v>
      </c>
      <c r="K195" s="20"/>
      <c r="R195" s="52" t="s">
        <v>82</v>
      </c>
      <c r="S195" s="16">
        <f t="shared" si="72"/>
        <v>2.2889999999999997</v>
      </c>
      <c r="T195" s="16">
        <f t="shared" si="73"/>
        <v>2.0070000000000001</v>
      </c>
      <c r="U195" s="113">
        <f t="shared" si="74"/>
        <v>-0.12319790301441658</v>
      </c>
      <c r="V195" s="16">
        <f t="shared" si="75"/>
        <v>-0.28199999999999958</v>
      </c>
      <c r="Z195" s="20"/>
      <c r="AF195" s="52" t="s">
        <v>82</v>
      </c>
      <c r="AG195" s="16">
        <f t="shared" si="51"/>
        <v>2.0070000000000001</v>
      </c>
      <c r="AH195" s="16">
        <f t="shared" si="52"/>
        <v>1.48</v>
      </c>
      <c r="AI195" s="113">
        <f t="shared" si="53"/>
        <v>-0.26258096661684116</v>
      </c>
      <c r="AJ195" s="16">
        <f t="shared" si="54"/>
        <v>-0.52700000000000014</v>
      </c>
      <c r="AO195" s="20"/>
      <c r="AT195" s="52" t="s">
        <v>82</v>
      </c>
      <c r="AU195" s="16">
        <f t="shared" si="76"/>
        <v>1.772</v>
      </c>
      <c r="AV195" s="16">
        <f t="shared" si="55"/>
        <v>2.093</v>
      </c>
      <c r="AW195" s="113">
        <f t="shared" si="56"/>
        <v>0.18115124153498874</v>
      </c>
      <c r="AX195" s="16">
        <f t="shared" si="57"/>
        <v>0.32099999999999995</v>
      </c>
      <c r="BC195" s="20"/>
      <c r="BH195" s="52" t="s">
        <v>82</v>
      </c>
      <c r="BI195" s="16">
        <f t="shared" si="77"/>
        <v>2.2359999999999998</v>
      </c>
      <c r="BJ195" s="16">
        <f t="shared" si="58"/>
        <v>1.14439</v>
      </c>
      <c r="BK195" s="113">
        <f t="shared" si="59"/>
        <v>-0.48819767441860462</v>
      </c>
      <c r="BL195" s="16">
        <f t="shared" si="60"/>
        <v>-1.0916099999999997</v>
      </c>
      <c r="BQ195" s="20"/>
      <c r="BV195" s="52" t="s">
        <v>82</v>
      </c>
      <c r="BW195" s="16">
        <f t="shared" si="78"/>
        <v>2.0070000000000001</v>
      </c>
      <c r="BX195" s="16">
        <f t="shared" si="61"/>
        <v>2.2100000000000002E-3</v>
      </c>
      <c r="BY195" s="113">
        <f t="shared" si="62"/>
        <v>-0.99889885401096168</v>
      </c>
      <c r="BZ195" s="16">
        <f t="shared" si="63"/>
        <v>-2.0047900000000003</v>
      </c>
      <c r="CE195" s="20"/>
      <c r="CJ195" s="52" t="s">
        <v>82</v>
      </c>
      <c r="CK195" s="16">
        <f t="shared" si="79"/>
        <v>1.48</v>
      </c>
      <c r="CL195" s="141">
        <f t="shared" si="64"/>
        <v>0.59195999999999993</v>
      </c>
      <c r="CM195" s="113">
        <f t="shared" si="65"/>
        <v>-0.60002702702702715</v>
      </c>
      <c r="CN195" s="16">
        <f t="shared" si="66"/>
        <v>-0.88804000000000005</v>
      </c>
      <c r="CS195" s="20"/>
      <c r="CX195" s="52" t="s">
        <v>82</v>
      </c>
      <c r="CY195" s="16">
        <f t="shared" si="80"/>
        <v>2.093</v>
      </c>
      <c r="CZ195" s="141">
        <f t="shared" si="67"/>
        <v>0.79</v>
      </c>
      <c r="DA195" s="113">
        <f t="shared" si="68"/>
        <v>-0.62255136168179637</v>
      </c>
      <c r="DB195" s="16">
        <f t="shared" si="69"/>
        <v>-1.3029999999999999</v>
      </c>
      <c r="DG195" s="20"/>
    </row>
    <row r="196" spans="3:111">
      <c r="C196" s="52" t="s">
        <v>103</v>
      </c>
      <c r="D196" s="16">
        <v>0.99199999999999999</v>
      </c>
      <c r="E196" s="16">
        <v>0.95795000000000008</v>
      </c>
      <c r="F196" s="113">
        <f t="shared" si="70"/>
        <v>-3.4324596774193417E-2</v>
      </c>
      <c r="G196" s="16">
        <f t="shared" si="71"/>
        <v>-3.4049999999999914E-2</v>
      </c>
      <c r="K196" s="20"/>
      <c r="R196" s="52" t="s">
        <v>103</v>
      </c>
      <c r="S196" s="16">
        <f t="shared" si="72"/>
        <v>1.5761499999999999</v>
      </c>
      <c r="T196" s="16">
        <f t="shared" si="73"/>
        <v>1.4242099999999998</v>
      </c>
      <c r="U196" s="113">
        <f t="shared" si="74"/>
        <v>-9.6399454366653092E-2</v>
      </c>
      <c r="V196" s="16">
        <f t="shared" si="75"/>
        <v>-0.15194000000000019</v>
      </c>
      <c r="Z196" s="20"/>
      <c r="AF196" s="52" t="s">
        <v>103</v>
      </c>
      <c r="AG196" s="16">
        <f t="shared" si="51"/>
        <v>1.4390000000000001</v>
      </c>
      <c r="AH196" s="16">
        <f t="shared" si="52"/>
        <v>1.41181</v>
      </c>
      <c r="AI196" s="113">
        <f t="shared" si="53"/>
        <v>-1.8895066018068118E-2</v>
      </c>
      <c r="AJ196" s="16">
        <f t="shared" si="54"/>
        <v>-2.7190000000000047E-2</v>
      </c>
      <c r="AO196" s="20"/>
      <c r="AT196" s="52" t="s">
        <v>103</v>
      </c>
      <c r="AU196" s="16">
        <f t="shared" si="76"/>
        <v>1.4615399999999998</v>
      </c>
      <c r="AV196" s="16">
        <f t="shared" si="55"/>
        <v>1.4964900000000001</v>
      </c>
      <c r="AW196" s="113">
        <f t="shared" si="56"/>
        <v>2.3913132723018427E-2</v>
      </c>
      <c r="AX196" s="16">
        <f t="shared" si="57"/>
        <v>3.4950000000000259E-2</v>
      </c>
      <c r="BC196" s="20"/>
      <c r="BH196" s="52" t="s">
        <v>103</v>
      </c>
      <c r="BI196" s="16">
        <f t="shared" si="77"/>
        <v>0.95795000000000008</v>
      </c>
      <c r="BJ196" s="16">
        <f t="shared" si="58"/>
        <v>1.0971899999999999</v>
      </c>
      <c r="BK196" s="113">
        <f t="shared" si="59"/>
        <v>0.14535205386502414</v>
      </c>
      <c r="BL196" s="16">
        <f t="shared" si="60"/>
        <v>0.13923999999999981</v>
      </c>
      <c r="BQ196" s="20"/>
      <c r="BV196" s="52" t="s">
        <v>103</v>
      </c>
      <c r="BW196" s="16">
        <f t="shared" si="78"/>
        <v>1.4242099999999998</v>
      </c>
      <c r="BX196" s="16">
        <f t="shared" si="61"/>
        <v>1.22685</v>
      </c>
      <c r="BY196" s="113">
        <f t="shared" si="62"/>
        <v>-0.13857506968775657</v>
      </c>
      <c r="BZ196" s="16">
        <f t="shared" si="63"/>
        <v>-0.19735999999999976</v>
      </c>
      <c r="CE196" s="20"/>
      <c r="CJ196" s="52" t="s">
        <v>103</v>
      </c>
      <c r="CK196" s="16">
        <f t="shared" si="79"/>
        <v>1.41181</v>
      </c>
      <c r="CL196" s="16">
        <f t="shared" si="64"/>
        <v>1.347</v>
      </c>
      <c r="CM196" s="113">
        <f t="shared" si="65"/>
        <v>-4.5905610528328866E-2</v>
      </c>
      <c r="CN196" s="16">
        <f t="shared" si="66"/>
        <v>-6.4810000000000034E-2</v>
      </c>
      <c r="CS196" s="20"/>
      <c r="CX196" s="52" t="s">
        <v>103</v>
      </c>
      <c r="CY196" s="16">
        <f t="shared" si="80"/>
        <v>1.4964900000000001</v>
      </c>
      <c r="CZ196" s="16">
        <f t="shared" si="67"/>
        <v>1.3499999999999999</v>
      </c>
      <c r="DA196" s="113">
        <f t="shared" si="68"/>
        <v>-9.7889060401339267E-2</v>
      </c>
      <c r="DB196" s="16">
        <f t="shared" si="69"/>
        <v>-0.14649000000000023</v>
      </c>
      <c r="DG196" s="20"/>
    </row>
    <row r="197" spans="3:111">
      <c r="C197" s="52" t="s">
        <v>80</v>
      </c>
      <c r="D197" s="16">
        <v>1.625</v>
      </c>
      <c r="E197" s="16">
        <v>1.5819999999999999</v>
      </c>
      <c r="F197" s="113">
        <f t="shared" si="70"/>
        <v>-2.6461538461538536E-2</v>
      </c>
      <c r="G197" s="16">
        <f t="shared" si="71"/>
        <v>-4.3000000000000149E-2</v>
      </c>
      <c r="K197" s="20"/>
      <c r="R197" s="52" t="s">
        <v>80</v>
      </c>
      <c r="S197" s="16">
        <f t="shared" si="72"/>
        <v>0.59800000000000009</v>
      </c>
      <c r="T197" s="16">
        <f t="shared" si="73"/>
        <v>0.68300000000000005</v>
      </c>
      <c r="U197" s="113">
        <f t="shared" si="74"/>
        <v>0.14214046822742477</v>
      </c>
      <c r="V197" s="16">
        <f t="shared" si="75"/>
        <v>8.4999999999999964E-2</v>
      </c>
      <c r="Z197" s="20"/>
      <c r="AF197" s="52" t="s">
        <v>80</v>
      </c>
      <c r="AG197" s="16">
        <f t="shared" si="51"/>
        <v>0.872</v>
      </c>
      <c r="AH197" s="16">
        <f t="shared" si="52"/>
        <v>0.52800000000000002</v>
      </c>
      <c r="AI197" s="113">
        <f t="shared" si="53"/>
        <v>-0.39449541284403666</v>
      </c>
      <c r="AJ197" s="16">
        <f t="shared" si="54"/>
        <v>-0.34399999999999997</v>
      </c>
      <c r="AO197" s="20"/>
      <c r="AT197" s="52" t="s">
        <v>80</v>
      </c>
      <c r="AU197" s="16">
        <f t="shared" si="76"/>
        <v>1.0329999999999999</v>
      </c>
      <c r="AV197" s="16">
        <f t="shared" si="55"/>
        <v>1.5269999999999999</v>
      </c>
      <c r="AW197" s="113">
        <f t="shared" si="56"/>
        <v>0.47821878025169418</v>
      </c>
      <c r="AX197" s="16">
        <f t="shared" si="57"/>
        <v>0.49399999999999999</v>
      </c>
      <c r="BC197" s="20"/>
      <c r="BH197" s="52" t="s">
        <v>80</v>
      </c>
      <c r="BI197" s="16">
        <f t="shared" si="77"/>
        <v>1.5819999999999999</v>
      </c>
      <c r="BJ197" s="16">
        <f t="shared" si="58"/>
        <v>1.268</v>
      </c>
      <c r="BK197" s="113">
        <f t="shared" si="59"/>
        <v>-0.19848293299620723</v>
      </c>
      <c r="BL197" s="16">
        <f t="shared" si="60"/>
        <v>-0.31399999999999983</v>
      </c>
      <c r="BQ197" s="20"/>
      <c r="BV197" s="52" t="s">
        <v>80</v>
      </c>
      <c r="BW197" s="16">
        <f t="shared" si="78"/>
        <v>0.68300000000000005</v>
      </c>
      <c r="BX197" s="16">
        <f t="shared" si="61"/>
        <v>1.1139999999999999</v>
      </c>
      <c r="BY197" s="113">
        <f t="shared" si="62"/>
        <v>0.63103953147876979</v>
      </c>
      <c r="BZ197" s="16">
        <f t="shared" si="63"/>
        <v>0.43099999999999983</v>
      </c>
      <c r="CE197" s="20"/>
      <c r="CJ197" s="52" t="s">
        <v>80</v>
      </c>
      <c r="CK197" s="16">
        <f t="shared" si="79"/>
        <v>0.52800000000000002</v>
      </c>
      <c r="CL197" s="16">
        <f t="shared" si="64"/>
        <v>0.88400000000000001</v>
      </c>
      <c r="CM197" s="113">
        <f t="shared" si="65"/>
        <v>0.67424242424242409</v>
      </c>
      <c r="CN197" s="16">
        <f t="shared" si="66"/>
        <v>0.35599999999999998</v>
      </c>
      <c r="CS197" s="20"/>
      <c r="CX197" s="52" t="s">
        <v>80</v>
      </c>
      <c r="CY197" s="16">
        <f t="shared" si="80"/>
        <v>1.5269999999999999</v>
      </c>
      <c r="CZ197" s="16">
        <f t="shared" si="67"/>
        <v>1.58</v>
      </c>
      <c r="DA197" s="113">
        <f t="shared" si="68"/>
        <v>3.4708578912901134E-2</v>
      </c>
      <c r="DB197" s="16">
        <f t="shared" si="69"/>
        <v>5.3000000000000158E-2</v>
      </c>
      <c r="DG197" s="20"/>
    </row>
    <row r="198" spans="3:111">
      <c r="C198" s="52" t="s">
        <v>71</v>
      </c>
      <c r="D198" s="16">
        <v>0.47008</v>
      </c>
      <c r="E198" s="16">
        <v>0.38194</v>
      </c>
      <c r="F198" s="113">
        <f t="shared" si="70"/>
        <v>-0.1875</v>
      </c>
      <c r="G198" s="16">
        <f t="shared" si="71"/>
        <v>-8.8139999999999996E-2</v>
      </c>
      <c r="K198" s="20"/>
      <c r="R198" s="52" t="s">
        <v>71</v>
      </c>
      <c r="S198" s="16">
        <f t="shared" si="72"/>
        <v>1.0089700000000001</v>
      </c>
      <c r="T198" s="16">
        <f t="shared" si="73"/>
        <v>0.72941</v>
      </c>
      <c r="U198" s="113">
        <f t="shared" si="74"/>
        <v>-0.2770746404749399</v>
      </c>
      <c r="V198" s="16">
        <f t="shared" si="75"/>
        <v>-0.27956000000000014</v>
      </c>
      <c r="Z198" s="20"/>
      <c r="AF198" s="52" t="s">
        <v>71</v>
      </c>
      <c r="AG198" s="16">
        <f t="shared" si="51"/>
        <v>0.88429000000000002</v>
      </c>
      <c r="AH198" s="16">
        <f t="shared" si="52"/>
        <v>0.76648000000000005</v>
      </c>
      <c r="AI198" s="113">
        <f t="shared" si="53"/>
        <v>-0.13322552556288092</v>
      </c>
      <c r="AJ198" s="16">
        <f t="shared" si="54"/>
        <v>-0.11780999999999997</v>
      </c>
      <c r="AO198" s="20"/>
      <c r="AT198" s="52" t="s">
        <v>71</v>
      </c>
      <c r="AU198" s="16">
        <f t="shared" si="76"/>
        <v>0.89268999999999998</v>
      </c>
      <c r="AV198" s="16">
        <f t="shared" si="55"/>
        <v>0.65643999999999991</v>
      </c>
      <c r="AW198" s="113">
        <f t="shared" si="56"/>
        <v>-0.26464954239433636</v>
      </c>
      <c r="AX198" s="16">
        <f t="shared" si="57"/>
        <v>-0.23625000000000007</v>
      </c>
      <c r="BC198" s="20"/>
      <c r="BH198" s="52" t="s">
        <v>71</v>
      </c>
      <c r="BI198" s="16">
        <f t="shared" si="77"/>
        <v>0.38194</v>
      </c>
      <c r="BJ198" s="16">
        <f t="shared" si="58"/>
        <v>1.1300000000000001E-2</v>
      </c>
      <c r="BK198" s="113">
        <f t="shared" si="59"/>
        <v>-0.97041420118343191</v>
      </c>
      <c r="BL198" s="16">
        <f t="shared" si="60"/>
        <v>-0.37064000000000002</v>
      </c>
      <c r="BQ198" s="20"/>
      <c r="BV198" s="52" t="s">
        <v>71</v>
      </c>
      <c r="BW198" s="16">
        <f t="shared" si="78"/>
        <v>0.72941</v>
      </c>
      <c r="BX198" s="16">
        <f t="shared" si="61"/>
        <v>0.82121</v>
      </c>
      <c r="BY198" s="113">
        <f t="shared" si="62"/>
        <v>0.12585514319792712</v>
      </c>
      <c r="BZ198" s="16">
        <f t="shared" si="63"/>
        <v>9.1799999999999993E-2</v>
      </c>
      <c r="CE198" s="20"/>
      <c r="CJ198" s="52" t="s">
        <v>71</v>
      </c>
      <c r="CK198" s="16">
        <f t="shared" si="79"/>
        <v>0.76648000000000005</v>
      </c>
      <c r="CL198" s="16">
        <f t="shared" si="64"/>
        <v>0.96055000000000001</v>
      </c>
      <c r="CM198" s="113">
        <f t="shared" si="65"/>
        <v>0.25319643043523632</v>
      </c>
      <c r="CN198" s="16">
        <f t="shared" si="66"/>
        <v>0.19406999999999996</v>
      </c>
      <c r="CS198" s="20"/>
      <c r="CX198" s="52" t="s">
        <v>71</v>
      </c>
      <c r="CY198" s="16">
        <f t="shared" si="80"/>
        <v>0.65643999999999991</v>
      </c>
      <c r="CZ198" s="16">
        <f t="shared" si="67"/>
        <v>0.59000000000000008</v>
      </c>
      <c r="DA198" s="113">
        <f t="shared" si="68"/>
        <v>-0.10121260130400322</v>
      </c>
      <c r="DB198" s="16">
        <f t="shared" si="69"/>
        <v>-6.6439999999999833E-2</v>
      </c>
      <c r="DG198" s="20"/>
    </row>
    <row r="199" spans="3:111">
      <c r="C199" s="52" t="s">
        <v>158</v>
      </c>
      <c r="D199" s="16">
        <v>1.38</v>
      </c>
      <c r="E199" s="16">
        <v>1.3779999999999999</v>
      </c>
      <c r="F199" s="113">
        <f t="shared" si="70"/>
        <v>-1.4492753623188692E-3</v>
      </c>
      <c r="G199" s="16">
        <f t="shared" si="71"/>
        <v>-2.0000000000000018E-3</v>
      </c>
      <c r="K199" s="20"/>
      <c r="R199" s="52" t="s">
        <v>158</v>
      </c>
      <c r="S199" s="16">
        <f t="shared" si="72"/>
        <v>1.4339500000000001</v>
      </c>
      <c r="T199" s="16">
        <f t="shared" si="73"/>
        <v>1.21793</v>
      </c>
      <c r="U199" s="113">
        <f t="shared" si="74"/>
        <v>-0.15064681474249453</v>
      </c>
      <c r="V199" s="16">
        <f t="shared" si="75"/>
        <v>-0.2160200000000001</v>
      </c>
      <c r="Z199" s="20"/>
      <c r="AF199" s="52" t="s">
        <v>158</v>
      </c>
      <c r="AG199" s="16">
        <f t="shared" si="51"/>
        <v>1.80189</v>
      </c>
      <c r="AH199" s="16">
        <f t="shared" si="52"/>
        <v>0.82800000000000007</v>
      </c>
      <c r="AI199" s="113">
        <f t="shared" si="53"/>
        <v>-0.54048249338194898</v>
      </c>
      <c r="AJ199" s="16">
        <f t="shared" si="54"/>
        <v>-0.97388999999999992</v>
      </c>
      <c r="AO199" s="20"/>
      <c r="AT199" s="52" t="s">
        <v>158</v>
      </c>
      <c r="AU199" s="16">
        <f t="shared" si="76"/>
        <v>1.843</v>
      </c>
      <c r="AV199" s="16">
        <f t="shared" si="55"/>
        <v>0.85413000000000006</v>
      </c>
      <c r="AW199" s="113">
        <f t="shared" si="56"/>
        <v>-0.53655453065653824</v>
      </c>
      <c r="AX199" s="16">
        <f t="shared" si="57"/>
        <v>-0.98886999999999992</v>
      </c>
      <c r="BC199" s="20"/>
      <c r="BH199" s="52" t="s">
        <v>158</v>
      </c>
      <c r="BI199" s="16">
        <f t="shared" si="77"/>
        <v>1.3779999999999999</v>
      </c>
      <c r="BJ199" s="16">
        <f t="shared" si="58"/>
        <v>1.1680000000000001</v>
      </c>
      <c r="BK199" s="113">
        <f t="shared" si="59"/>
        <v>-0.15239477503628429</v>
      </c>
      <c r="BL199" s="16">
        <f t="shared" si="60"/>
        <v>-0.20999999999999974</v>
      </c>
      <c r="BQ199" s="20"/>
      <c r="BV199" s="52" t="s">
        <v>158</v>
      </c>
      <c r="BW199" s="16">
        <f t="shared" si="78"/>
        <v>1.21793</v>
      </c>
      <c r="BX199" s="16">
        <f t="shared" si="61"/>
        <v>0.83244999999999991</v>
      </c>
      <c r="BY199" s="113">
        <f t="shared" si="62"/>
        <v>-0.31650423259136407</v>
      </c>
      <c r="BZ199" s="16">
        <f t="shared" si="63"/>
        <v>-0.38548000000000004</v>
      </c>
      <c r="CE199" s="20"/>
      <c r="CJ199" s="52" t="s">
        <v>158</v>
      </c>
      <c r="CK199" s="16">
        <f t="shared" si="79"/>
        <v>0.82800000000000007</v>
      </c>
      <c r="CL199" s="16">
        <f t="shared" si="64"/>
        <v>0.84863</v>
      </c>
      <c r="CM199" s="113">
        <f t="shared" si="65"/>
        <v>2.4915458937198043E-2</v>
      </c>
      <c r="CN199" s="16">
        <f t="shared" si="66"/>
        <v>2.0629999999999926E-2</v>
      </c>
      <c r="CS199" s="20"/>
      <c r="CX199" s="52" t="s">
        <v>158</v>
      </c>
      <c r="CY199" s="16">
        <f t="shared" si="80"/>
        <v>0.85413000000000006</v>
      </c>
      <c r="CZ199" s="16">
        <f t="shared" si="67"/>
        <v>0.94</v>
      </c>
      <c r="DA199" s="113">
        <f t="shared" si="68"/>
        <v>0.10053504735813035</v>
      </c>
      <c r="DB199" s="16">
        <f t="shared" si="69"/>
        <v>8.5869999999999891E-2</v>
      </c>
      <c r="DG199" s="20"/>
    </row>
    <row r="200" spans="3:111">
      <c r="C200" s="52" t="s">
        <v>77</v>
      </c>
      <c r="D200" s="16">
        <v>1.14588</v>
      </c>
      <c r="E200" s="16">
        <v>0.63327</v>
      </c>
      <c r="F200" s="113">
        <f t="shared" si="70"/>
        <v>-0.44735050790658704</v>
      </c>
      <c r="G200" s="16">
        <f t="shared" si="71"/>
        <v>-0.51261000000000001</v>
      </c>
      <c r="K200" s="20"/>
      <c r="R200" s="52" t="s">
        <v>77</v>
      </c>
      <c r="S200" s="16">
        <f t="shared" si="72"/>
        <v>0.67999999999999994</v>
      </c>
      <c r="T200" s="16">
        <f t="shared" si="73"/>
        <v>0.89348000000000005</v>
      </c>
      <c r="U200" s="113">
        <f t="shared" si="74"/>
        <v>0.31394117647058839</v>
      </c>
      <c r="V200" s="16">
        <f t="shared" si="75"/>
        <v>0.21348000000000011</v>
      </c>
      <c r="Z200" s="20"/>
      <c r="AF200" s="52" t="s">
        <v>77</v>
      </c>
      <c r="AG200" s="16">
        <f t="shared" si="51"/>
        <v>0.44905</v>
      </c>
      <c r="AH200" s="16">
        <f t="shared" si="52"/>
        <v>0.68206</v>
      </c>
      <c r="AI200" s="113">
        <f t="shared" si="53"/>
        <v>0.51889544594143189</v>
      </c>
      <c r="AJ200" s="16">
        <f t="shared" si="54"/>
        <v>0.23300999999999999</v>
      </c>
      <c r="AO200" s="20"/>
      <c r="AT200" s="52" t="s">
        <v>77</v>
      </c>
      <c r="AU200" s="16">
        <f t="shared" si="76"/>
        <v>0.57589000000000001</v>
      </c>
      <c r="AV200" s="16">
        <f t="shared" si="55"/>
        <v>0.91798000000000002</v>
      </c>
      <c r="AW200" s="113">
        <f t="shared" si="56"/>
        <v>0.59401969126048382</v>
      </c>
      <c r="AX200" s="16">
        <f t="shared" si="57"/>
        <v>0.34209000000000001</v>
      </c>
      <c r="BC200" s="20"/>
      <c r="BH200" s="52" t="s">
        <v>77</v>
      </c>
      <c r="BI200" s="16">
        <f t="shared" si="77"/>
        <v>0.63327</v>
      </c>
      <c r="BJ200" s="16">
        <f t="shared" si="58"/>
        <v>0.64145000000000008</v>
      </c>
      <c r="BK200" s="113">
        <f t="shared" si="59"/>
        <v>1.2917081181802459E-2</v>
      </c>
      <c r="BL200" s="16">
        <f t="shared" si="60"/>
        <v>8.1800000000000761E-3</v>
      </c>
      <c r="BQ200" s="20"/>
      <c r="BV200" s="52" t="s">
        <v>77</v>
      </c>
      <c r="BW200" s="16">
        <f t="shared" si="78"/>
        <v>0.89348000000000005</v>
      </c>
      <c r="BX200" s="16">
        <f t="shared" si="61"/>
        <v>0.83331999999999995</v>
      </c>
      <c r="BY200" s="113">
        <f t="shared" si="62"/>
        <v>-6.733222903702385E-2</v>
      </c>
      <c r="BZ200" s="16">
        <f t="shared" si="63"/>
        <v>-6.0160000000000102E-2</v>
      </c>
      <c r="CE200" s="20"/>
      <c r="CJ200" s="52" t="s">
        <v>77</v>
      </c>
      <c r="CK200" s="16">
        <f t="shared" si="79"/>
        <v>0.68206</v>
      </c>
      <c r="CL200" s="16">
        <f t="shared" si="64"/>
        <v>0.46684999999999999</v>
      </c>
      <c r="CM200" s="113">
        <f t="shared" si="65"/>
        <v>-0.31552942556373342</v>
      </c>
      <c r="CN200" s="16">
        <f t="shared" si="66"/>
        <v>-0.21521000000000001</v>
      </c>
      <c r="CS200" s="20"/>
      <c r="CX200" s="52" t="s">
        <v>77</v>
      </c>
      <c r="CY200" s="16">
        <f t="shared" si="80"/>
        <v>0.91798000000000002</v>
      </c>
      <c r="CZ200" s="16">
        <f t="shared" si="67"/>
        <v>1.1100000000000001</v>
      </c>
      <c r="DA200" s="113">
        <f t="shared" si="68"/>
        <v>0.20917667051569766</v>
      </c>
      <c r="DB200" s="16">
        <f t="shared" si="69"/>
        <v>0.19202000000000008</v>
      </c>
      <c r="DG200" s="20"/>
    </row>
    <row r="201" spans="3:111">
      <c r="C201" s="52" t="s">
        <v>78</v>
      </c>
      <c r="D201" s="16">
        <v>1.1400000000000001</v>
      </c>
      <c r="E201" s="16">
        <v>1.258</v>
      </c>
      <c r="F201" s="113">
        <f t="shared" si="70"/>
        <v>0.10350877192982444</v>
      </c>
      <c r="G201" s="16">
        <f t="shared" si="71"/>
        <v>0.11799999999999988</v>
      </c>
      <c r="K201" s="20"/>
      <c r="R201" s="52" t="s">
        <v>78</v>
      </c>
      <c r="S201" s="16">
        <f t="shared" si="72"/>
        <v>0.92200000000000004</v>
      </c>
      <c r="T201" s="16">
        <f t="shared" si="73"/>
        <v>1.0939999999999999</v>
      </c>
      <c r="U201" s="113">
        <f t="shared" si="74"/>
        <v>0.18655097613882843</v>
      </c>
      <c r="V201" s="16">
        <f t="shared" si="75"/>
        <v>0.17199999999999982</v>
      </c>
      <c r="Z201" s="20"/>
      <c r="AF201" s="52" t="s">
        <v>78</v>
      </c>
      <c r="AG201" s="16">
        <f t="shared" si="51"/>
        <v>1.1360000000000001</v>
      </c>
      <c r="AH201" s="16">
        <f t="shared" si="52"/>
        <v>0.876</v>
      </c>
      <c r="AI201" s="113">
        <f t="shared" si="53"/>
        <v>-0.22887323943661975</v>
      </c>
      <c r="AJ201" s="16">
        <f t="shared" si="54"/>
        <v>-0.26000000000000012</v>
      </c>
      <c r="AO201" s="20"/>
      <c r="AT201" s="52" t="s">
        <v>78</v>
      </c>
      <c r="AU201" s="16">
        <f t="shared" si="76"/>
        <v>1.1459999999999999</v>
      </c>
      <c r="AV201" s="16">
        <f t="shared" si="55"/>
        <v>1.2350000000000001</v>
      </c>
      <c r="AW201" s="113">
        <f t="shared" si="56"/>
        <v>7.7661431064572684E-2</v>
      </c>
      <c r="AX201" s="16">
        <f t="shared" si="57"/>
        <v>8.900000000000019E-2</v>
      </c>
      <c r="BC201" s="20"/>
      <c r="BH201" s="52" t="s">
        <v>78</v>
      </c>
      <c r="BI201" s="16">
        <f t="shared" si="77"/>
        <v>1.258</v>
      </c>
      <c r="BJ201" s="16">
        <f t="shared" si="58"/>
        <v>1.278</v>
      </c>
      <c r="BK201" s="113">
        <f t="shared" si="59"/>
        <v>1.5898251192368873E-2</v>
      </c>
      <c r="BL201" s="16">
        <f t="shared" si="60"/>
        <v>2.0000000000000018E-2</v>
      </c>
      <c r="BQ201" s="20"/>
      <c r="BV201" s="52" t="s">
        <v>78</v>
      </c>
      <c r="BW201" s="16">
        <f t="shared" si="78"/>
        <v>1.0939999999999999</v>
      </c>
      <c r="BX201" s="16">
        <f t="shared" si="61"/>
        <v>1.448</v>
      </c>
      <c r="BY201" s="113">
        <f t="shared" si="62"/>
        <v>0.32358318098720296</v>
      </c>
      <c r="BZ201" s="16">
        <f t="shared" si="63"/>
        <v>0.35400000000000009</v>
      </c>
      <c r="CE201" s="20"/>
      <c r="CJ201" s="52" t="s">
        <v>78</v>
      </c>
      <c r="CK201" s="16">
        <f t="shared" si="79"/>
        <v>0.876</v>
      </c>
      <c r="CL201" s="16">
        <f t="shared" si="64"/>
        <v>1.181</v>
      </c>
      <c r="CM201" s="113">
        <f t="shared" si="65"/>
        <v>0.34817351598173518</v>
      </c>
      <c r="CN201" s="16">
        <f t="shared" si="66"/>
        <v>0.30500000000000005</v>
      </c>
      <c r="CS201" s="20"/>
      <c r="CX201" s="52" t="s">
        <v>78</v>
      </c>
      <c r="CY201" s="16">
        <f t="shared" si="80"/>
        <v>1.2350000000000001</v>
      </c>
      <c r="CZ201" s="16">
        <f t="shared" si="67"/>
        <v>1.24</v>
      </c>
      <c r="DA201" s="113">
        <f t="shared" si="68"/>
        <v>4.0485829959513442E-3</v>
      </c>
      <c r="DB201" s="16">
        <f t="shared" si="69"/>
        <v>4.9999999999998934E-3</v>
      </c>
      <c r="DG201" s="20"/>
    </row>
    <row r="202" spans="3:111">
      <c r="C202" s="52" t="s">
        <v>75</v>
      </c>
      <c r="D202" s="16">
        <v>0.84699999999999998</v>
      </c>
      <c r="E202" s="16">
        <v>0.86599999999999999</v>
      </c>
      <c r="F202" s="113">
        <f t="shared" si="70"/>
        <v>2.2432113341204207E-2</v>
      </c>
      <c r="G202" s="16">
        <f t="shared" si="71"/>
        <v>1.9000000000000017E-2</v>
      </c>
      <c r="K202" s="20"/>
      <c r="R202" s="52" t="s">
        <v>75</v>
      </c>
      <c r="S202" s="16">
        <f t="shared" si="72"/>
        <v>0.51800000000000002</v>
      </c>
      <c r="T202" s="16">
        <f t="shared" si="73"/>
        <v>0.59199999999999997</v>
      </c>
      <c r="U202" s="113">
        <f t="shared" si="74"/>
        <v>0.14285714285714279</v>
      </c>
      <c r="V202" s="16">
        <f t="shared" si="75"/>
        <v>7.3999999999999955E-2</v>
      </c>
      <c r="Z202" s="20"/>
      <c r="AF202" s="52" t="s">
        <v>75</v>
      </c>
      <c r="AG202" s="16">
        <f t="shared" si="51"/>
        <v>0.57599999999999996</v>
      </c>
      <c r="AH202" s="16">
        <f t="shared" si="52"/>
        <v>0.60099999999999998</v>
      </c>
      <c r="AI202" s="113">
        <f t="shared" si="53"/>
        <v>4.3402777777777901E-2</v>
      </c>
      <c r="AJ202" s="16">
        <f t="shared" si="54"/>
        <v>2.5000000000000022E-2</v>
      </c>
      <c r="AO202" s="20"/>
      <c r="AT202" s="52" t="s">
        <v>75</v>
      </c>
      <c r="AU202" s="16">
        <f t="shared" si="76"/>
        <v>0.57199999999999995</v>
      </c>
      <c r="AV202" s="16">
        <f t="shared" si="55"/>
        <v>0.60699999999999998</v>
      </c>
      <c r="AW202" s="113">
        <f t="shared" si="56"/>
        <v>6.1188811188811254E-2</v>
      </c>
      <c r="AX202" s="16">
        <f t="shared" si="57"/>
        <v>3.5000000000000031E-2</v>
      </c>
      <c r="BC202" s="20"/>
      <c r="BH202" s="52" t="s">
        <v>75</v>
      </c>
      <c r="BI202" s="16">
        <f t="shared" si="77"/>
        <v>0.86599999999999999</v>
      </c>
      <c r="BJ202" s="16">
        <f t="shared" si="58"/>
        <v>1.0669999999999999</v>
      </c>
      <c r="BK202" s="113">
        <f t="shared" si="59"/>
        <v>0.23210161662817552</v>
      </c>
      <c r="BL202" s="16">
        <f t="shared" si="60"/>
        <v>0.20099999999999996</v>
      </c>
      <c r="BQ202" s="20"/>
      <c r="BV202" s="52" t="s">
        <v>75</v>
      </c>
      <c r="BW202" s="16">
        <f t="shared" si="78"/>
        <v>0.59199999999999997</v>
      </c>
      <c r="BX202" s="16">
        <f t="shared" si="61"/>
        <v>0.623</v>
      </c>
      <c r="BY202" s="113">
        <f t="shared" si="62"/>
        <v>5.2364864864864913E-2</v>
      </c>
      <c r="BZ202" s="16">
        <f t="shared" si="63"/>
        <v>3.1000000000000028E-2</v>
      </c>
      <c r="CE202" s="20"/>
      <c r="CJ202" s="52" t="s">
        <v>75</v>
      </c>
      <c r="CK202" s="16">
        <f t="shared" si="79"/>
        <v>0.60099999999999998</v>
      </c>
      <c r="CL202" s="16">
        <f t="shared" si="64"/>
        <v>0.66300000000000003</v>
      </c>
      <c r="CM202" s="113">
        <f t="shared" si="65"/>
        <v>0.10316139767054922</v>
      </c>
      <c r="CN202" s="16">
        <f t="shared" si="66"/>
        <v>6.2000000000000055E-2</v>
      </c>
      <c r="CS202" s="20"/>
      <c r="CX202" s="52" t="s">
        <v>75</v>
      </c>
      <c r="CY202" s="16">
        <f t="shared" si="80"/>
        <v>0.60699999999999998</v>
      </c>
      <c r="CZ202" s="16">
        <f t="shared" si="67"/>
        <v>0.93</v>
      </c>
      <c r="DA202" s="113">
        <f t="shared" si="68"/>
        <v>0.53212520593080748</v>
      </c>
      <c r="DB202" s="16">
        <f t="shared" si="69"/>
        <v>0.32300000000000006</v>
      </c>
      <c r="DG202" s="20"/>
    </row>
    <row r="203" spans="3:111">
      <c r="C203" s="52" t="s">
        <v>72</v>
      </c>
      <c r="D203" s="16">
        <v>0.434</v>
      </c>
      <c r="E203" s="16">
        <v>80.183000000000007</v>
      </c>
      <c r="F203" s="113">
        <f t="shared" si="70"/>
        <v>183.75345622119818</v>
      </c>
      <c r="G203" s="16">
        <f t="shared" si="71"/>
        <v>79.749000000000009</v>
      </c>
      <c r="K203" s="20"/>
      <c r="R203" s="52" t="s">
        <v>72</v>
      </c>
      <c r="S203" s="16">
        <f t="shared" si="72"/>
        <v>0.76300000000000001</v>
      </c>
      <c r="T203" s="16">
        <f t="shared" si="73"/>
        <v>0.58555999999999997</v>
      </c>
      <c r="U203" s="113">
        <f t="shared" si="74"/>
        <v>-0.23255570117955449</v>
      </c>
      <c r="V203" s="16">
        <f t="shared" si="75"/>
        <v>-0.17744000000000004</v>
      </c>
      <c r="Z203" s="20"/>
      <c r="AF203" s="52" t="s">
        <v>72</v>
      </c>
      <c r="AG203" s="16">
        <f t="shared" si="51"/>
        <v>0.71799999999999997</v>
      </c>
      <c r="AH203" s="16">
        <f t="shared" si="52"/>
        <v>0.55399999999999994</v>
      </c>
      <c r="AI203" s="113">
        <f t="shared" si="53"/>
        <v>-0.22841225626740957</v>
      </c>
      <c r="AJ203" s="16">
        <f t="shared" si="54"/>
        <v>-0.16400000000000003</v>
      </c>
      <c r="AO203" s="20"/>
      <c r="AT203" s="52" t="s">
        <v>72</v>
      </c>
      <c r="AU203" s="16">
        <f t="shared" si="76"/>
        <v>0.64500000000000002</v>
      </c>
      <c r="AV203" s="16">
        <f t="shared" si="55"/>
        <v>0.21800000000000003</v>
      </c>
      <c r="AW203" s="113">
        <f t="shared" si="56"/>
        <v>-0.66201550387596897</v>
      </c>
      <c r="AX203" s="16">
        <f t="shared" si="57"/>
        <v>-0.42699999999999999</v>
      </c>
      <c r="BC203" s="20"/>
      <c r="BH203" s="52" t="s">
        <v>72</v>
      </c>
      <c r="BI203" s="16">
        <f t="shared" si="77"/>
        <v>80.183000000000007</v>
      </c>
      <c r="BJ203" s="16">
        <f t="shared" si="58"/>
        <v>0</v>
      </c>
      <c r="BK203" s="113">
        <f t="shared" si="59"/>
        <v>-1</v>
      </c>
      <c r="BL203" s="16">
        <f t="shared" si="60"/>
        <v>-80.183000000000007</v>
      </c>
      <c r="BQ203" s="20"/>
      <c r="BV203" s="52" t="s">
        <v>72</v>
      </c>
      <c r="BW203" s="16">
        <f t="shared" si="78"/>
        <v>0.58555999999999997</v>
      </c>
      <c r="BX203" s="16">
        <f t="shared" si="61"/>
        <v>0.51322000000000001</v>
      </c>
      <c r="BY203" s="113">
        <f t="shared" si="62"/>
        <v>-0.12353985928000544</v>
      </c>
      <c r="BZ203" s="16">
        <f t="shared" si="63"/>
        <v>-7.233999999999996E-2</v>
      </c>
      <c r="CE203" s="20"/>
      <c r="CJ203" s="52" t="s">
        <v>72</v>
      </c>
      <c r="CK203" s="16">
        <f t="shared" si="79"/>
        <v>0.55399999999999994</v>
      </c>
      <c r="CL203" s="16">
        <f t="shared" si="64"/>
        <v>0.45867999999999998</v>
      </c>
      <c r="CM203" s="113">
        <f t="shared" si="65"/>
        <v>-0.17205776173285192</v>
      </c>
      <c r="CN203" s="16">
        <f t="shared" si="66"/>
        <v>-9.531999999999996E-2</v>
      </c>
      <c r="CS203" s="20"/>
      <c r="CX203" s="52" t="s">
        <v>72</v>
      </c>
      <c r="CY203" s="16">
        <f t="shared" si="80"/>
        <v>0.21800000000000003</v>
      </c>
      <c r="CZ203" s="16">
        <f t="shared" si="67"/>
        <v>0.59</v>
      </c>
      <c r="DA203" s="113">
        <f t="shared" si="68"/>
        <v>1.7064220183486234</v>
      </c>
      <c r="DB203" s="16">
        <f t="shared" si="69"/>
        <v>0.37199999999999994</v>
      </c>
      <c r="DG203" s="20"/>
    </row>
    <row r="204" spans="3:111">
      <c r="C204" s="52" t="s">
        <v>66</v>
      </c>
      <c r="D204" s="16">
        <v>0.14700000000000002</v>
      </c>
      <c r="E204" s="16">
        <v>0.39900000000000002</v>
      </c>
      <c r="F204" s="113">
        <f t="shared" si="70"/>
        <v>1.714285714285714</v>
      </c>
      <c r="G204" s="16">
        <f t="shared" si="71"/>
        <v>0.252</v>
      </c>
      <c r="K204" s="20"/>
      <c r="R204" s="52" t="s">
        <v>66</v>
      </c>
      <c r="S204" s="16">
        <f t="shared" si="72"/>
        <v>0.38400000000000001</v>
      </c>
      <c r="T204" s="16">
        <f t="shared" si="73"/>
        <v>0.33400000000000002</v>
      </c>
      <c r="U204" s="113">
        <f t="shared" si="74"/>
        <v>-0.13020833333333326</v>
      </c>
      <c r="V204" s="16">
        <f t="shared" si="75"/>
        <v>-4.9999999999999989E-2</v>
      </c>
      <c r="Z204" s="20"/>
      <c r="AF204" s="52" t="s">
        <v>66</v>
      </c>
      <c r="AG204" s="16">
        <f t="shared" si="51"/>
        <v>0.41500000000000004</v>
      </c>
      <c r="AH204" s="16">
        <f t="shared" si="52"/>
        <v>0.28400000000000003</v>
      </c>
      <c r="AI204" s="113">
        <f t="shared" si="53"/>
        <v>-0.31566265060240961</v>
      </c>
      <c r="AJ204" s="16">
        <f t="shared" si="54"/>
        <v>-0.13100000000000001</v>
      </c>
      <c r="AO204" s="20"/>
      <c r="AT204" s="52" t="s">
        <v>66</v>
      </c>
      <c r="AU204" s="16">
        <f t="shared" si="76"/>
        <v>0.36899999999999999</v>
      </c>
      <c r="AV204" s="16">
        <f t="shared" si="55"/>
        <v>0.30199999999999994</v>
      </c>
      <c r="AW204" s="113">
        <f t="shared" si="56"/>
        <v>-0.18157181571815739</v>
      </c>
      <c r="AX204" s="16">
        <f t="shared" si="57"/>
        <v>-6.700000000000006E-2</v>
      </c>
      <c r="BC204" s="20"/>
      <c r="BH204" s="52" t="s">
        <v>66</v>
      </c>
      <c r="BI204" s="16">
        <f t="shared" si="77"/>
        <v>0.39900000000000002</v>
      </c>
      <c r="BJ204" s="16">
        <f t="shared" si="58"/>
        <v>3.2000000000000001E-2</v>
      </c>
      <c r="BK204" s="113">
        <f t="shared" si="59"/>
        <v>-0.91979949874686717</v>
      </c>
      <c r="BL204" s="16">
        <f t="shared" si="60"/>
        <v>-0.36699999999999999</v>
      </c>
      <c r="BQ204" s="20"/>
      <c r="BV204" s="52" t="s">
        <v>66</v>
      </c>
      <c r="BW204" s="16">
        <f t="shared" si="78"/>
        <v>0.33400000000000002</v>
      </c>
      <c r="BX204" s="16">
        <f t="shared" si="61"/>
        <v>0.378</v>
      </c>
      <c r="BY204" s="113">
        <f t="shared" si="62"/>
        <v>0.13173652694610771</v>
      </c>
      <c r="BZ204" s="16">
        <f t="shared" si="63"/>
        <v>4.3999999999999984E-2</v>
      </c>
      <c r="CE204" s="20"/>
      <c r="CJ204" s="52" t="s">
        <v>66</v>
      </c>
      <c r="CK204" s="16">
        <f t="shared" si="79"/>
        <v>0.28400000000000003</v>
      </c>
      <c r="CL204" s="16">
        <f t="shared" si="64"/>
        <v>0.35899999999999999</v>
      </c>
      <c r="CM204" s="113">
        <f t="shared" si="65"/>
        <v>0.26408450704225328</v>
      </c>
      <c r="CN204" s="16">
        <f t="shared" si="66"/>
        <v>7.4999999999999956E-2</v>
      </c>
      <c r="CS204" s="20"/>
      <c r="CX204" s="52" t="s">
        <v>66</v>
      </c>
      <c r="CY204" s="16">
        <f t="shared" si="80"/>
        <v>0.30199999999999994</v>
      </c>
      <c r="CZ204" s="16">
        <f t="shared" si="67"/>
        <v>0.33</v>
      </c>
      <c r="DA204" s="113">
        <f t="shared" si="68"/>
        <v>9.2715231788079722E-2</v>
      </c>
      <c r="DB204" s="16">
        <f t="shared" si="69"/>
        <v>2.800000000000008E-2</v>
      </c>
      <c r="DG204" s="20"/>
    </row>
    <row r="205" spans="3:111">
      <c r="C205" s="52" t="s">
        <v>76</v>
      </c>
      <c r="D205" s="16">
        <v>1.637</v>
      </c>
      <c r="E205" s="16">
        <v>1.1998499999999999</v>
      </c>
      <c r="F205" s="113">
        <f t="shared" si="70"/>
        <v>-0.26704337202199158</v>
      </c>
      <c r="G205" s="16">
        <f t="shared" si="71"/>
        <v>-0.43715000000000015</v>
      </c>
      <c r="K205" s="20"/>
      <c r="R205" s="52" t="s">
        <v>76</v>
      </c>
      <c r="S205" s="16">
        <f t="shared" si="72"/>
        <v>8.9650000000000007E-2</v>
      </c>
      <c r="T205" s="16">
        <f t="shared" si="73"/>
        <v>0.30002000000000001</v>
      </c>
      <c r="U205" s="113">
        <f t="shared" si="74"/>
        <v>2.3465699944227549</v>
      </c>
      <c r="V205" s="16">
        <f t="shared" si="75"/>
        <v>0.21037</v>
      </c>
      <c r="Z205" s="20"/>
      <c r="AF205" s="52" t="s">
        <v>76</v>
      </c>
      <c r="AG205" s="16">
        <f t="shared" si="51"/>
        <v>0.35799999999999998</v>
      </c>
      <c r="AH205" s="16">
        <f t="shared" si="52"/>
        <v>0.37909999999999999</v>
      </c>
      <c r="AI205" s="113">
        <f t="shared" si="53"/>
        <v>5.8938547486033555E-2</v>
      </c>
      <c r="AJ205" s="16">
        <f t="shared" si="54"/>
        <v>2.1100000000000008E-2</v>
      </c>
      <c r="AO205" s="20"/>
      <c r="AT205" s="52" t="s">
        <v>76</v>
      </c>
      <c r="AU205" s="16">
        <f t="shared" si="76"/>
        <v>0.49026999999999998</v>
      </c>
      <c r="AV205" s="16">
        <f t="shared" si="55"/>
        <v>0.51863999999999999</v>
      </c>
      <c r="AW205" s="113">
        <f t="shared" si="56"/>
        <v>5.7866073796071671E-2</v>
      </c>
      <c r="AX205" s="16">
        <f t="shared" si="57"/>
        <v>2.8370000000000006E-2</v>
      </c>
      <c r="BC205" s="20"/>
      <c r="BH205" s="52" t="s">
        <v>76</v>
      </c>
      <c r="BI205" s="16">
        <f t="shared" si="77"/>
        <v>1.1998499999999999</v>
      </c>
      <c r="BJ205" s="16">
        <f t="shared" si="58"/>
        <v>1.00783</v>
      </c>
      <c r="BK205" s="113">
        <f t="shared" si="59"/>
        <v>-0.16003667125057286</v>
      </c>
      <c r="BL205" s="16">
        <f t="shared" si="60"/>
        <v>-0.19201999999999986</v>
      </c>
      <c r="BQ205" s="20"/>
      <c r="BV205" s="52" t="s">
        <v>76</v>
      </c>
      <c r="BW205" s="16">
        <f t="shared" si="78"/>
        <v>0.30002000000000001</v>
      </c>
      <c r="BX205" s="16">
        <f t="shared" si="61"/>
        <v>0.97921999999999998</v>
      </c>
      <c r="BY205" s="113">
        <f t="shared" si="62"/>
        <v>2.263849076728218</v>
      </c>
      <c r="BZ205" s="16">
        <f t="shared" si="63"/>
        <v>0.67920000000000003</v>
      </c>
      <c r="CE205" s="20"/>
      <c r="CJ205" s="52" t="s">
        <v>76</v>
      </c>
      <c r="CK205" s="16">
        <f t="shared" si="79"/>
        <v>0.37909999999999999</v>
      </c>
      <c r="CL205" s="16">
        <f t="shared" si="64"/>
        <v>0.29891000000000001</v>
      </c>
      <c r="CM205" s="113">
        <f t="shared" si="65"/>
        <v>-0.21152730150356103</v>
      </c>
      <c r="CN205" s="16">
        <f t="shared" si="66"/>
        <v>-8.0189999999999984E-2</v>
      </c>
      <c r="CS205" s="20"/>
      <c r="CX205" s="52" t="s">
        <v>76</v>
      </c>
      <c r="CY205" s="16">
        <f t="shared" si="80"/>
        <v>0.51863999999999999</v>
      </c>
      <c r="CZ205" s="16">
        <f t="shared" si="67"/>
        <v>0.74</v>
      </c>
      <c r="DA205" s="113">
        <f t="shared" si="68"/>
        <v>0.42680857627641533</v>
      </c>
      <c r="DB205" s="16">
        <f t="shared" si="69"/>
        <v>0.22136</v>
      </c>
      <c r="DG205" s="20"/>
    </row>
    <row r="206" spans="3:111">
      <c r="C206" s="52" t="s">
        <v>73</v>
      </c>
      <c r="D206" s="16">
        <v>0.43800000000000006</v>
      </c>
      <c r="E206" s="16">
        <v>0.44099999999999995</v>
      </c>
      <c r="F206" s="113">
        <f t="shared" si="70"/>
        <v>6.849315068492956E-3</v>
      </c>
      <c r="G206" s="16">
        <f t="shared" si="71"/>
        <v>2.9999999999998916E-3</v>
      </c>
      <c r="K206" s="20"/>
      <c r="R206" s="52" t="s">
        <v>73</v>
      </c>
      <c r="S206" s="16">
        <f t="shared" si="72"/>
        <v>0.22799999999999998</v>
      </c>
      <c r="T206" s="16">
        <f t="shared" si="73"/>
        <v>0.13100000000000001</v>
      </c>
      <c r="U206" s="113">
        <f t="shared" si="74"/>
        <v>-0.42543859649122795</v>
      </c>
      <c r="V206" s="16">
        <f t="shared" si="75"/>
        <v>-9.6999999999999975E-2</v>
      </c>
      <c r="Z206" s="20"/>
      <c r="AF206" s="52" t="s">
        <v>73</v>
      </c>
      <c r="AG206" s="16">
        <f t="shared" si="51"/>
        <v>0.17899999999999999</v>
      </c>
      <c r="AH206" s="16">
        <f t="shared" si="52"/>
        <v>0.26100000000000001</v>
      </c>
      <c r="AI206" s="113">
        <f t="shared" si="53"/>
        <v>0.45810055865921795</v>
      </c>
      <c r="AJ206" s="16">
        <f t="shared" si="54"/>
        <v>8.2000000000000017E-2</v>
      </c>
      <c r="AO206" s="20"/>
      <c r="AT206" s="52" t="s">
        <v>73</v>
      </c>
      <c r="AU206" s="16">
        <f t="shared" si="76"/>
        <v>0.253</v>
      </c>
      <c r="AV206" s="16">
        <f t="shared" si="55"/>
        <v>0.43400000000000005</v>
      </c>
      <c r="AW206" s="113">
        <f t="shared" si="56"/>
        <v>0.71541501976284594</v>
      </c>
      <c r="AX206" s="16">
        <f t="shared" si="57"/>
        <v>0.18100000000000005</v>
      </c>
      <c r="BC206" s="20"/>
      <c r="BH206" s="52" t="s">
        <v>73</v>
      </c>
      <c r="BI206" s="16">
        <f t="shared" si="77"/>
        <v>0.44099999999999995</v>
      </c>
      <c r="BJ206" s="16">
        <f t="shared" si="58"/>
        <v>0.40300000000000002</v>
      </c>
      <c r="BK206" s="113">
        <f t="shared" si="59"/>
        <v>-8.6167800453514576E-2</v>
      </c>
      <c r="BL206" s="16">
        <f t="shared" si="60"/>
        <v>-3.7999999999999923E-2</v>
      </c>
      <c r="BQ206" s="20"/>
      <c r="BV206" s="52" t="s">
        <v>73</v>
      </c>
      <c r="BW206" s="16">
        <f t="shared" si="78"/>
        <v>0.13100000000000001</v>
      </c>
      <c r="BX206" s="16">
        <f t="shared" si="61"/>
        <v>0.25900000000000001</v>
      </c>
      <c r="BY206" s="113">
        <f t="shared" si="62"/>
        <v>0.97709923664122145</v>
      </c>
      <c r="BZ206" s="16">
        <f t="shared" si="63"/>
        <v>0.128</v>
      </c>
      <c r="CE206" s="20"/>
      <c r="CJ206" s="52" t="s">
        <v>73</v>
      </c>
      <c r="CK206" s="16">
        <f t="shared" si="79"/>
        <v>0.26100000000000001</v>
      </c>
      <c r="CL206" s="16">
        <f t="shared" si="64"/>
        <v>0.23599999999999999</v>
      </c>
      <c r="CM206" s="113">
        <f t="shared" si="65"/>
        <v>-9.5785440613026851E-2</v>
      </c>
      <c r="CN206" s="16">
        <f t="shared" si="66"/>
        <v>-2.5000000000000022E-2</v>
      </c>
      <c r="CS206" s="20"/>
      <c r="CX206" s="52" t="s">
        <v>73</v>
      </c>
      <c r="CY206" s="16">
        <f t="shared" si="80"/>
        <v>0.43400000000000005</v>
      </c>
      <c r="CZ206" s="16">
        <f t="shared" si="67"/>
        <v>0.32</v>
      </c>
      <c r="DA206" s="113">
        <f t="shared" si="68"/>
        <v>-0.26267281105990792</v>
      </c>
      <c r="DB206" s="16">
        <f t="shared" si="69"/>
        <v>-0.11400000000000005</v>
      </c>
      <c r="DG206" s="20"/>
    </row>
    <row r="207" spans="3:111">
      <c r="C207" s="52" t="s">
        <v>159</v>
      </c>
      <c r="D207" s="16">
        <v>0.13500000000000001</v>
      </c>
      <c r="E207" s="16">
        <v>0.13500000000000001</v>
      </c>
      <c r="F207" s="113">
        <f t="shared" si="70"/>
        <v>0</v>
      </c>
      <c r="G207" s="16">
        <f t="shared" si="71"/>
        <v>0</v>
      </c>
      <c r="K207" s="20"/>
      <c r="R207" s="52" t="s">
        <v>159</v>
      </c>
      <c r="S207" s="16">
        <f t="shared" si="72"/>
        <v>0.13500000000000001</v>
      </c>
      <c r="T207" s="16">
        <f t="shared" si="73"/>
        <v>0.13500000000000001</v>
      </c>
      <c r="U207" s="113">
        <f t="shared" si="74"/>
        <v>0</v>
      </c>
      <c r="V207" s="16">
        <f t="shared" si="75"/>
        <v>0</v>
      </c>
      <c r="Z207" s="20"/>
      <c r="AF207" s="52" t="s">
        <v>159</v>
      </c>
      <c r="AG207" s="16">
        <f t="shared" si="51"/>
        <v>0.13500000000000001</v>
      </c>
      <c r="AH207" s="16">
        <f t="shared" si="52"/>
        <v>0.13500000000000001</v>
      </c>
      <c r="AI207" s="113">
        <f t="shared" si="53"/>
        <v>0</v>
      </c>
      <c r="AJ207" s="16">
        <f t="shared" si="54"/>
        <v>0</v>
      </c>
      <c r="AO207" s="20"/>
      <c r="AT207" s="52" t="s">
        <v>159</v>
      </c>
      <c r="AU207" s="16">
        <f t="shared" si="76"/>
        <v>0.13500000000000001</v>
      </c>
      <c r="AV207" s="16">
        <f t="shared" si="55"/>
        <v>0.13500000000000001</v>
      </c>
      <c r="AW207" s="113">
        <f t="shared" si="56"/>
        <v>0</v>
      </c>
      <c r="AX207" s="16">
        <f t="shared" si="57"/>
        <v>0</v>
      </c>
      <c r="BC207" s="20"/>
      <c r="BH207" s="52" t="s">
        <v>159</v>
      </c>
      <c r="BI207" s="16">
        <f t="shared" si="77"/>
        <v>0.13500000000000001</v>
      </c>
      <c r="BJ207" s="16">
        <f t="shared" si="58"/>
        <v>0.13500000000000001</v>
      </c>
      <c r="BK207" s="113">
        <f t="shared" si="59"/>
        <v>0</v>
      </c>
      <c r="BL207" s="16">
        <f t="shared" si="60"/>
        <v>0</v>
      </c>
      <c r="BQ207" s="20"/>
      <c r="BV207" s="52" t="s">
        <v>159</v>
      </c>
      <c r="BW207" s="16">
        <f t="shared" si="78"/>
        <v>0.13500000000000001</v>
      </c>
      <c r="BX207" s="16">
        <f t="shared" si="61"/>
        <v>0.13500000000000001</v>
      </c>
      <c r="BY207" s="113">
        <f t="shared" si="62"/>
        <v>0</v>
      </c>
      <c r="BZ207" s="16">
        <f t="shared" si="63"/>
        <v>0</v>
      </c>
      <c r="CE207" s="20"/>
      <c r="CJ207" s="52" t="s">
        <v>159</v>
      </c>
      <c r="CK207" s="16">
        <f t="shared" si="79"/>
        <v>0.13500000000000001</v>
      </c>
      <c r="CL207" s="16">
        <f t="shared" si="64"/>
        <v>0.13500000000000001</v>
      </c>
      <c r="CM207" s="113">
        <f t="shared" si="65"/>
        <v>0</v>
      </c>
      <c r="CN207" s="16">
        <f t="shared" si="66"/>
        <v>0</v>
      </c>
      <c r="CS207" s="20"/>
      <c r="CX207" s="52" t="s">
        <v>159</v>
      </c>
      <c r="CY207" s="16">
        <f t="shared" si="80"/>
        <v>0.13500000000000001</v>
      </c>
      <c r="CZ207" s="16">
        <f t="shared" si="67"/>
        <v>0.15000000000000002</v>
      </c>
      <c r="DA207" s="113">
        <f t="shared" si="68"/>
        <v>0.11111111111111116</v>
      </c>
      <c r="DB207" s="16">
        <f t="shared" si="69"/>
        <v>1.5000000000000013E-2</v>
      </c>
      <c r="DG207" s="20"/>
    </row>
    <row r="208" spans="3:111">
      <c r="C208" s="52" t="s">
        <v>74</v>
      </c>
      <c r="D208" s="16">
        <v>0.52</v>
      </c>
      <c r="E208" s="16">
        <v>0.53200000000000003</v>
      </c>
      <c r="F208" s="113">
        <f t="shared" si="70"/>
        <v>2.3076923076922995E-2</v>
      </c>
      <c r="G208" s="16">
        <f t="shared" si="71"/>
        <v>1.2000000000000011E-2</v>
      </c>
      <c r="K208" s="20"/>
      <c r="R208" s="52" t="s">
        <v>74</v>
      </c>
      <c r="S208" s="16">
        <f t="shared" si="72"/>
        <v>0.22600000000000001</v>
      </c>
      <c r="T208" s="16">
        <f t="shared" si="73"/>
        <v>4.3999999999999997E-2</v>
      </c>
      <c r="U208" s="113">
        <f t="shared" si="74"/>
        <v>-0.80530973451327437</v>
      </c>
      <c r="V208" s="16">
        <f t="shared" si="75"/>
        <v>-0.182</v>
      </c>
      <c r="Z208" s="20"/>
      <c r="AF208" s="52" t="s">
        <v>74</v>
      </c>
      <c r="AG208" s="16">
        <f t="shared" si="51"/>
        <v>0.72700000000000009</v>
      </c>
      <c r="AH208" s="16">
        <f t="shared" si="52"/>
        <v>0.64</v>
      </c>
      <c r="AI208" s="113">
        <f t="shared" si="53"/>
        <v>-0.11966987620357639</v>
      </c>
      <c r="AJ208" s="16">
        <f t="shared" si="54"/>
        <v>-8.7000000000000077E-2</v>
      </c>
      <c r="AO208" s="20"/>
      <c r="AT208" s="52" t="s">
        <v>74</v>
      </c>
      <c r="AU208" s="16">
        <f t="shared" si="76"/>
        <v>0.69399999999999995</v>
      </c>
      <c r="AV208" s="16">
        <f t="shared" si="55"/>
        <v>0.54</v>
      </c>
      <c r="AW208" s="113">
        <f t="shared" si="56"/>
        <v>-0.22190201729106618</v>
      </c>
      <c r="AX208" s="16">
        <f t="shared" si="57"/>
        <v>-0.15399999999999991</v>
      </c>
      <c r="BC208" s="20"/>
      <c r="BH208" s="52" t="s">
        <v>74</v>
      </c>
      <c r="BI208" s="16">
        <f t="shared" si="77"/>
        <v>0.53200000000000003</v>
      </c>
      <c r="BJ208" s="16">
        <f t="shared" si="58"/>
        <v>0.72500000000000009</v>
      </c>
      <c r="BK208" s="113">
        <f t="shared" si="59"/>
        <v>0.36278195488721821</v>
      </c>
      <c r="BL208" s="16">
        <f t="shared" si="60"/>
        <v>0.19300000000000006</v>
      </c>
      <c r="BQ208" s="20"/>
      <c r="BV208" s="52" t="s">
        <v>74</v>
      </c>
      <c r="BW208" s="16">
        <f t="shared" si="78"/>
        <v>4.3999999999999997E-2</v>
      </c>
      <c r="BX208" s="16">
        <f t="shared" si="61"/>
        <v>0.373</v>
      </c>
      <c r="BY208" s="113">
        <f t="shared" si="62"/>
        <v>7.4772727272727284</v>
      </c>
      <c r="BZ208" s="16">
        <f t="shared" si="63"/>
        <v>0.32900000000000001</v>
      </c>
      <c r="CE208" s="20"/>
      <c r="CJ208" s="52" t="s">
        <v>74</v>
      </c>
      <c r="CK208" s="16">
        <f t="shared" si="79"/>
        <v>0.64</v>
      </c>
      <c r="CL208" s="16">
        <f t="shared" si="64"/>
        <v>0.42899999999999999</v>
      </c>
      <c r="CM208" s="113">
        <f t="shared" si="65"/>
        <v>-0.32968750000000002</v>
      </c>
      <c r="CN208" s="16">
        <f t="shared" si="66"/>
        <v>-0.21100000000000002</v>
      </c>
      <c r="CS208" s="20"/>
      <c r="CX208" s="52" t="s">
        <v>74</v>
      </c>
      <c r="CY208" s="16">
        <f t="shared" si="80"/>
        <v>0.54</v>
      </c>
      <c r="CZ208" s="16">
        <f t="shared" si="67"/>
        <v>0.57000000000000006</v>
      </c>
      <c r="DA208" s="113">
        <f t="shared" si="68"/>
        <v>5.555555555555558E-2</v>
      </c>
      <c r="DB208" s="16">
        <f t="shared" si="69"/>
        <v>3.0000000000000027E-2</v>
      </c>
      <c r="DG208" s="20"/>
    </row>
    <row r="209" spans="3:111">
      <c r="C209" s="52" t="s">
        <v>65</v>
      </c>
      <c r="D209" s="16">
        <v>0.14900000000000002</v>
      </c>
      <c r="E209" s="16">
        <v>0.158</v>
      </c>
      <c r="F209" s="113">
        <f t="shared" si="70"/>
        <v>6.0402684563758191E-2</v>
      </c>
      <c r="G209" s="16">
        <f t="shared" si="71"/>
        <v>8.9999999999999802E-3</v>
      </c>
      <c r="K209" s="20"/>
      <c r="R209" s="52" t="s">
        <v>65</v>
      </c>
      <c r="S209" s="16">
        <f t="shared" si="72"/>
        <v>0.189</v>
      </c>
      <c r="T209" s="16">
        <f t="shared" si="73"/>
        <v>0.187</v>
      </c>
      <c r="U209" s="113">
        <f t="shared" si="74"/>
        <v>-1.0582010582010581E-2</v>
      </c>
      <c r="V209" s="16">
        <f t="shared" si="75"/>
        <v>-2.0000000000000018E-3</v>
      </c>
      <c r="Z209" s="20"/>
      <c r="AF209" s="52" t="s">
        <v>65</v>
      </c>
      <c r="AG209" s="16">
        <f t="shared" si="51"/>
        <v>0.16</v>
      </c>
      <c r="AH209" s="16">
        <f t="shared" si="52"/>
        <v>0.18</v>
      </c>
      <c r="AI209" s="113">
        <f t="shared" si="53"/>
        <v>0.125</v>
      </c>
      <c r="AJ209" s="16">
        <f t="shared" si="54"/>
        <v>1.999999999999999E-2</v>
      </c>
      <c r="AO209" s="20"/>
      <c r="AT209" s="52" t="s">
        <v>65</v>
      </c>
      <c r="AU209" s="16">
        <f t="shared" si="76"/>
        <v>0.16</v>
      </c>
      <c r="AV209" s="16">
        <f t="shared" si="55"/>
        <v>0.17499999999999999</v>
      </c>
      <c r="AW209" s="113">
        <f t="shared" si="56"/>
        <v>9.375E-2</v>
      </c>
      <c r="AX209" s="16">
        <f t="shared" si="57"/>
        <v>1.4999999999999986E-2</v>
      </c>
      <c r="BC209" s="20"/>
      <c r="BH209" s="52" t="s">
        <v>65</v>
      </c>
      <c r="BI209" s="16">
        <f t="shared" si="77"/>
        <v>0.158</v>
      </c>
      <c r="BJ209" s="16">
        <f t="shared" si="58"/>
        <v>5.6000000000000001E-2</v>
      </c>
      <c r="BK209" s="113">
        <f t="shared" si="59"/>
        <v>-0.64556962025316456</v>
      </c>
      <c r="BL209" s="16">
        <f t="shared" si="60"/>
        <v>-0.10200000000000001</v>
      </c>
      <c r="BQ209" s="20"/>
      <c r="BV209" s="52" t="s">
        <v>65</v>
      </c>
      <c r="BW209" s="16">
        <f t="shared" si="78"/>
        <v>0.187</v>
      </c>
      <c r="BX209" s="16">
        <f t="shared" si="61"/>
        <v>0.17699999999999999</v>
      </c>
      <c r="BY209" s="113">
        <f t="shared" si="62"/>
        <v>-5.3475935828877108E-2</v>
      </c>
      <c r="BZ209" s="16">
        <f t="shared" si="63"/>
        <v>-1.0000000000000009E-2</v>
      </c>
      <c r="CE209" s="20"/>
      <c r="CJ209" s="52" t="s">
        <v>65</v>
      </c>
      <c r="CK209" s="16">
        <f t="shared" si="79"/>
        <v>0.18</v>
      </c>
      <c r="CL209" s="16">
        <f t="shared" si="64"/>
        <v>0.13800000000000001</v>
      </c>
      <c r="CM209" s="113">
        <f t="shared" si="65"/>
        <v>-0.23333333333333328</v>
      </c>
      <c r="CN209" s="16">
        <f t="shared" si="66"/>
        <v>-4.1999999999999982E-2</v>
      </c>
      <c r="CS209" s="20"/>
      <c r="CX209" s="52" t="s">
        <v>65</v>
      </c>
      <c r="CY209" s="16">
        <f t="shared" si="80"/>
        <v>0.17499999999999999</v>
      </c>
      <c r="CZ209" s="16">
        <f t="shared" si="67"/>
        <v>0.14000000000000001</v>
      </c>
      <c r="DA209" s="113">
        <f t="shared" si="68"/>
        <v>-0.19999999999999984</v>
      </c>
      <c r="DB209" s="16">
        <f t="shared" si="69"/>
        <v>-3.4999999999999976E-2</v>
      </c>
      <c r="DG209" s="20"/>
    </row>
    <row r="210" spans="3:111">
      <c r="AF210"/>
      <c r="AG210"/>
      <c r="AH210"/>
      <c r="AI210"/>
    </row>
    <row r="218" spans="3:111">
      <c r="D218">
        <v>2020</v>
      </c>
      <c r="E218">
        <v>2020</v>
      </c>
      <c r="F218">
        <v>2020</v>
      </c>
      <c r="G218">
        <v>2020</v>
      </c>
      <c r="H218">
        <v>2020</v>
      </c>
      <c r="I218">
        <v>2020</v>
      </c>
      <c r="J218">
        <v>2020</v>
      </c>
      <c r="K218">
        <v>2020</v>
      </c>
      <c r="L218">
        <v>2020</v>
      </c>
      <c r="M218">
        <v>2020</v>
      </c>
      <c r="N218">
        <v>2020</v>
      </c>
      <c r="O218">
        <v>2020</v>
      </c>
      <c r="P218">
        <v>2021</v>
      </c>
      <c r="Q218">
        <v>2021</v>
      </c>
      <c r="R218">
        <v>2021</v>
      </c>
      <c r="S218">
        <v>2021</v>
      </c>
      <c r="T218">
        <v>2021</v>
      </c>
      <c r="U218">
        <v>2021</v>
      </c>
    </row>
    <row r="219" spans="3:111">
      <c r="C219" t="s">
        <v>150</v>
      </c>
      <c r="D219" t="s">
        <v>140</v>
      </c>
      <c r="E219" t="s">
        <v>141</v>
      </c>
      <c r="F219" t="s">
        <v>142</v>
      </c>
      <c r="G219" t="s">
        <v>113</v>
      </c>
      <c r="H219" t="s">
        <v>114</v>
      </c>
      <c r="I219" t="s">
        <v>115</v>
      </c>
      <c r="J219" t="s">
        <v>143</v>
      </c>
      <c r="K219" t="s">
        <v>144</v>
      </c>
      <c r="L219" t="s">
        <v>145</v>
      </c>
      <c r="M219" t="s">
        <v>146</v>
      </c>
      <c r="N219" t="s">
        <v>147</v>
      </c>
      <c r="O219" t="s">
        <v>148</v>
      </c>
      <c r="P219" t="s">
        <v>140</v>
      </c>
      <c r="Q219" t="s">
        <v>141</v>
      </c>
      <c r="R219" t="s">
        <v>142</v>
      </c>
      <c r="S219" t="s">
        <v>113</v>
      </c>
      <c r="T219" t="s">
        <v>114</v>
      </c>
      <c r="U219" t="s">
        <v>115</v>
      </c>
      <c r="V219" t="s">
        <v>151</v>
      </c>
      <c r="W219" t="s">
        <v>175</v>
      </c>
      <c r="X219" t="s">
        <v>176</v>
      </c>
      <c r="Y219" t="s">
        <v>177</v>
      </c>
      <c r="Z219" t="s">
        <v>178</v>
      </c>
    </row>
    <row r="220" spans="3:111">
      <c r="C220" t="s">
        <v>69</v>
      </c>
      <c r="D220">
        <v>290</v>
      </c>
      <c r="E220">
        <v>285.3</v>
      </c>
      <c r="F220">
        <v>333</v>
      </c>
      <c r="G220">
        <v>417</v>
      </c>
      <c r="H220">
        <v>425.9</v>
      </c>
      <c r="I220">
        <v>444.9</v>
      </c>
      <c r="J220">
        <v>434.5</v>
      </c>
      <c r="K220">
        <v>350</v>
      </c>
      <c r="L220">
        <v>276.89999999999998</v>
      </c>
      <c r="M220">
        <v>187.5</v>
      </c>
      <c r="N220">
        <v>105.4</v>
      </c>
      <c r="O220">
        <v>142.4</v>
      </c>
      <c r="P220">
        <v>178.5</v>
      </c>
      <c r="Q220">
        <v>139.9</v>
      </c>
      <c r="R220">
        <v>364.9</v>
      </c>
      <c r="S220">
        <v>390.1</v>
      </c>
      <c r="T220">
        <v>428.8</v>
      </c>
      <c r="U220">
        <v>445.5</v>
      </c>
      <c r="V220">
        <v>3692.8</v>
      </c>
      <c r="W220">
        <v>908.3</v>
      </c>
      <c r="X220">
        <v>683.3</v>
      </c>
      <c r="Y220">
        <f t="shared" ref="Y220:Y250" si="81">SUM(G220:I220)</f>
        <v>1287.8</v>
      </c>
      <c r="Z220">
        <f t="shared" ref="Z220:Z250" si="82">SUM(S220:U220)</f>
        <v>1264.4000000000001</v>
      </c>
    </row>
    <row r="221" spans="3:111">
      <c r="C221" t="s">
        <v>91</v>
      </c>
      <c r="D221">
        <v>167.91</v>
      </c>
      <c r="E221">
        <v>289.02699999999999</v>
      </c>
      <c r="F221">
        <v>301.78899999999999</v>
      </c>
      <c r="G221">
        <v>285.57900000000001</v>
      </c>
      <c r="H221">
        <v>311.78100000000001</v>
      </c>
      <c r="I221">
        <v>276.45400000000001</v>
      </c>
      <c r="J221">
        <v>219.58</v>
      </c>
      <c r="K221">
        <v>173.28700000000001</v>
      </c>
      <c r="L221">
        <v>133.43</v>
      </c>
      <c r="M221">
        <v>83.754000000000005</v>
      </c>
      <c r="N221">
        <v>39.161999999999999</v>
      </c>
      <c r="O221">
        <v>47.749000000000002</v>
      </c>
      <c r="P221">
        <v>201.905</v>
      </c>
      <c r="Q221">
        <v>275.32</v>
      </c>
      <c r="R221">
        <v>308.83</v>
      </c>
      <c r="S221">
        <v>304.71600000000001</v>
      </c>
      <c r="T221">
        <v>308.83</v>
      </c>
      <c r="U221">
        <v>274.18799999999999</v>
      </c>
      <c r="V221">
        <v>2329.5019999999995</v>
      </c>
      <c r="W221">
        <v>758.726</v>
      </c>
      <c r="X221">
        <v>786.05500000000006</v>
      </c>
      <c r="Y221">
        <f t="shared" si="81"/>
        <v>873.81400000000008</v>
      </c>
      <c r="Z221">
        <f t="shared" si="82"/>
        <v>887.73400000000004</v>
      </c>
    </row>
    <row r="222" spans="3:111">
      <c r="C222" t="s">
        <v>117</v>
      </c>
      <c r="D222">
        <v>219.839</v>
      </c>
      <c r="E222">
        <v>241.88900000000001</v>
      </c>
      <c r="F222">
        <v>260.3</v>
      </c>
      <c r="G222">
        <v>261.827</v>
      </c>
      <c r="H222">
        <v>259.16800000000001</v>
      </c>
      <c r="I222">
        <v>256.50099999999998</v>
      </c>
      <c r="J222">
        <v>253.90199999999999</v>
      </c>
      <c r="K222">
        <v>251.369</v>
      </c>
      <c r="L222">
        <v>248.255</v>
      </c>
      <c r="M222">
        <v>245.33099999999999</v>
      </c>
      <c r="N222">
        <v>241.886</v>
      </c>
      <c r="O222">
        <v>241.833</v>
      </c>
      <c r="P222">
        <v>249.352</v>
      </c>
      <c r="Q222">
        <v>258.71699999999998</v>
      </c>
      <c r="R222">
        <v>252.595</v>
      </c>
      <c r="S222">
        <v>252.53800000000001</v>
      </c>
      <c r="T222">
        <v>250.655</v>
      </c>
      <c r="U222">
        <v>249.291</v>
      </c>
      <c r="V222">
        <v>2982.1000000000004</v>
      </c>
      <c r="W222">
        <v>722.02800000000002</v>
      </c>
      <c r="X222">
        <v>760.66399999999999</v>
      </c>
      <c r="Y222">
        <f t="shared" si="81"/>
        <v>777.49599999999998</v>
      </c>
      <c r="Z222">
        <f t="shared" si="82"/>
        <v>752.48399999999992</v>
      </c>
    </row>
    <row r="223" spans="3:111">
      <c r="C223" t="s">
        <v>89</v>
      </c>
      <c r="D223">
        <v>166.64613</v>
      </c>
      <c r="E223">
        <v>108.19224</v>
      </c>
      <c r="F223">
        <v>105.51881</v>
      </c>
      <c r="G223">
        <v>160.00798</v>
      </c>
      <c r="H223">
        <v>172.45783</v>
      </c>
      <c r="I223">
        <v>163.27549999999999</v>
      </c>
      <c r="J223">
        <v>149.10719</v>
      </c>
      <c r="K223">
        <v>127.15925</v>
      </c>
      <c r="L223">
        <v>102.79598</v>
      </c>
      <c r="M223">
        <v>79.626080000000002</v>
      </c>
      <c r="N223">
        <v>67.564310000000006</v>
      </c>
      <c r="O223">
        <v>134.85310999999999</v>
      </c>
      <c r="P223">
        <v>188.66354000000001</v>
      </c>
      <c r="Q223">
        <v>152.2039</v>
      </c>
      <c r="R223">
        <v>343.44128999999998</v>
      </c>
      <c r="S223">
        <v>379.38267000000002</v>
      </c>
      <c r="T223">
        <v>370.37139999999999</v>
      </c>
      <c r="U223">
        <v>367.10442</v>
      </c>
      <c r="V223">
        <v>1537.2044100000001</v>
      </c>
      <c r="W223">
        <v>380.35717999999997</v>
      </c>
      <c r="X223">
        <v>684.30872999999997</v>
      </c>
      <c r="Y223">
        <f t="shared" si="81"/>
        <v>495.74131</v>
      </c>
      <c r="Z223">
        <f t="shared" si="82"/>
        <v>1116.8584900000001</v>
      </c>
    </row>
    <row r="224" spans="3:111">
      <c r="C224" t="s">
        <v>92</v>
      </c>
      <c r="D224">
        <v>89.24</v>
      </c>
      <c r="E224">
        <v>104.69199999999999</v>
      </c>
      <c r="F224">
        <v>119.124</v>
      </c>
      <c r="G224">
        <v>121.13200000000001</v>
      </c>
      <c r="H224">
        <v>121.181</v>
      </c>
      <c r="I224">
        <v>118.3</v>
      </c>
      <c r="J224">
        <v>106.3</v>
      </c>
      <c r="K224">
        <v>93.421999999999997</v>
      </c>
      <c r="L224">
        <v>81.906999999999996</v>
      </c>
      <c r="M224">
        <v>72.664000000000001</v>
      </c>
      <c r="N224">
        <v>60.4</v>
      </c>
      <c r="O224">
        <v>63.792000000000002</v>
      </c>
      <c r="P224">
        <v>89.097999999999999</v>
      </c>
      <c r="Q224">
        <v>101.008</v>
      </c>
      <c r="R224">
        <v>118.5</v>
      </c>
      <c r="S224">
        <v>121.28100000000001</v>
      </c>
      <c r="T224">
        <v>120.733</v>
      </c>
      <c r="U224">
        <v>119.688</v>
      </c>
      <c r="V224">
        <v>1152.154</v>
      </c>
      <c r="W224">
        <v>313.05599999999998</v>
      </c>
      <c r="X224">
        <v>308.60599999999999</v>
      </c>
      <c r="Y224">
        <f t="shared" si="81"/>
        <v>360.613</v>
      </c>
      <c r="Z224">
        <f t="shared" si="82"/>
        <v>361.702</v>
      </c>
    </row>
    <row r="225" spans="3:26">
      <c r="C225" t="s">
        <v>93</v>
      </c>
      <c r="D225">
        <v>66.05</v>
      </c>
      <c r="E225">
        <v>84.03</v>
      </c>
      <c r="F225">
        <v>100.14</v>
      </c>
      <c r="G225">
        <v>104.53</v>
      </c>
      <c r="H225">
        <v>105.7</v>
      </c>
      <c r="I225">
        <v>104.68</v>
      </c>
      <c r="J225">
        <v>103.5</v>
      </c>
      <c r="K225">
        <v>92.71</v>
      </c>
      <c r="L225">
        <v>75</v>
      </c>
      <c r="M225">
        <v>52.97</v>
      </c>
      <c r="N225">
        <v>37.450000000000003</v>
      </c>
      <c r="O225">
        <v>46.85</v>
      </c>
      <c r="P225">
        <v>63.93</v>
      </c>
      <c r="Q225">
        <v>80.150000000000006</v>
      </c>
      <c r="R225">
        <v>92.13</v>
      </c>
      <c r="S225">
        <v>99.41</v>
      </c>
      <c r="T225">
        <v>99.06</v>
      </c>
      <c r="U225">
        <v>98.09</v>
      </c>
      <c r="V225">
        <v>973.61</v>
      </c>
      <c r="W225">
        <v>250.21999999999997</v>
      </c>
      <c r="X225">
        <v>236.21</v>
      </c>
      <c r="Y225">
        <f t="shared" si="81"/>
        <v>314.91000000000003</v>
      </c>
      <c r="Z225">
        <f t="shared" si="82"/>
        <v>296.56</v>
      </c>
    </row>
    <row r="226" spans="3:26">
      <c r="C226" t="s">
        <v>94</v>
      </c>
      <c r="D226">
        <v>24.626239999999999</v>
      </c>
      <c r="E226">
        <v>38.488059999999997</v>
      </c>
      <c r="F226">
        <v>65.848860000000002</v>
      </c>
      <c r="G226">
        <v>66.825000000000003</v>
      </c>
      <c r="H226">
        <v>67.331999999999994</v>
      </c>
      <c r="I226">
        <v>67.331999999999994</v>
      </c>
      <c r="J226">
        <v>63.472149999999999</v>
      </c>
      <c r="K226">
        <v>49.887</v>
      </c>
      <c r="L226">
        <v>39.728000000000002</v>
      </c>
      <c r="M226">
        <v>22.427</v>
      </c>
      <c r="N226">
        <v>11.141999999999999</v>
      </c>
      <c r="O226">
        <v>11.682</v>
      </c>
      <c r="P226">
        <v>20.646999999999998</v>
      </c>
      <c r="Q226">
        <v>26.204999999999998</v>
      </c>
      <c r="R226">
        <v>60.362000000000002</v>
      </c>
      <c r="S226">
        <v>67.078670000000002</v>
      </c>
      <c r="T226">
        <v>67.331999999999994</v>
      </c>
      <c r="U226">
        <v>67.224000000000004</v>
      </c>
      <c r="V226">
        <v>528.79030999999998</v>
      </c>
      <c r="W226">
        <v>128.96316000000002</v>
      </c>
      <c r="X226">
        <v>107.214</v>
      </c>
      <c r="Y226">
        <f t="shared" si="81"/>
        <v>201.48899999999998</v>
      </c>
      <c r="Z226">
        <f t="shared" si="82"/>
        <v>201.63466999999997</v>
      </c>
    </row>
    <row r="227" spans="3:26">
      <c r="C227" t="s">
        <v>68</v>
      </c>
      <c r="D227">
        <v>21.827999999999999</v>
      </c>
      <c r="E227">
        <v>31.222999999999999</v>
      </c>
      <c r="F227">
        <v>41.136000000000003</v>
      </c>
      <c r="G227">
        <v>43.759</v>
      </c>
      <c r="H227">
        <v>44.783000000000001</v>
      </c>
      <c r="I227">
        <v>42.5</v>
      </c>
      <c r="J227">
        <v>36.299999999999997</v>
      </c>
      <c r="K227">
        <v>26.448</v>
      </c>
      <c r="L227">
        <v>16.584</v>
      </c>
      <c r="M227">
        <v>10.071</v>
      </c>
      <c r="N227">
        <v>5.4</v>
      </c>
      <c r="O227">
        <v>11.195</v>
      </c>
      <c r="P227">
        <v>27.33</v>
      </c>
      <c r="Q227">
        <v>33.216000000000001</v>
      </c>
      <c r="R227">
        <v>44.5</v>
      </c>
      <c r="S227">
        <v>48.982999999999997</v>
      </c>
      <c r="T227">
        <v>43.369</v>
      </c>
      <c r="U227">
        <v>45.429000000000002</v>
      </c>
      <c r="V227">
        <v>331.22699999999998</v>
      </c>
      <c r="W227">
        <v>94.187000000000012</v>
      </c>
      <c r="X227">
        <v>105.04599999999999</v>
      </c>
      <c r="Y227">
        <f t="shared" si="81"/>
        <v>131.042</v>
      </c>
      <c r="Z227">
        <f t="shared" si="82"/>
        <v>137.78100000000001</v>
      </c>
    </row>
    <row r="228" spans="3:26">
      <c r="C228" t="s">
        <v>153</v>
      </c>
      <c r="D228">
        <v>7.1230000000000002</v>
      </c>
      <c r="E228">
        <v>19.331</v>
      </c>
      <c r="F228">
        <v>20.609000000000002</v>
      </c>
      <c r="G228">
        <v>21.358000000000001</v>
      </c>
      <c r="H228">
        <v>21.172000000000001</v>
      </c>
      <c r="I228">
        <v>23.327000000000002</v>
      </c>
      <c r="J228">
        <v>20.523</v>
      </c>
      <c r="K228">
        <v>20.609000000000002</v>
      </c>
      <c r="L228">
        <v>21.945</v>
      </c>
      <c r="M228">
        <v>21.677</v>
      </c>
      <c r="N228">
        <v>20.986999999999998</v>
      </c>
      <c r="O228">
        <v>20.646999999999998</v>
      </c>
      <c r="P228">
        <v>23.068000000000001</v>
      </c>
      <c r="Q228">
        <v>22.518000000000001</v>
      </c>
      <c r="R228">
        <v>22.725999999999999</v>
      </c>
      <c r="S228">
        <v>23.710999999999999</v>
      </c>
      <c r="T228">
        <v>16.265000000000001</v>
      </c>
      <c r="U228">
        <v>22.934999999999999</v>
      </c>
      <c r="V228">
        <v>239.30799999999999</v>
      </c>
      <c r="W228">
        <v>47.063000000000002</v>
      </c>
      <c r="X228">
        <v>68.311999999999998</v>
      </c>
      <c r="Y228">
        <f t="shared" si="81"/>
        <v>65.856999999999999</v>
      </c>
      <c r="Z228">
        <f t="shared" si="82"/>
        <v>62.911000000000001</v>
      </c>
    </row>
    <row r="229" spans="3:26">
      <c r="C229" t="s">
        <v>67</v>
      </c>
      <c r="D229">
        <v>7.17936</v>
      </c>
      <c r="E229">
        <v>11.52609</v>
      </c>
      <c r="F229">
        <v>15.445690000000001</v>
      </c>
      <c r="G229">
        <v>18.294650000000001</v>
      </c>
      <c r="H229">
        <v>21.702760000000001</v>
      </c>
      <c r="I229">
        <v>21.40183</v>
      </c>
      <c r="J229">
        <v>19.586279999999999</v>
      </c>
      <c r="K229">
        <v>18.366409999999998</v>
      </c>
      <c r="L229">
        <v>8.1760300000000008</v>
      </c>
      <c r="M229">
        <v>0.42347000000000001</v>
      </c>
      <c r="N229">
        <v>1.1005100000000001</v>
      </c>
      <c r="O229">
        <v>5.4964700000000004</v>
      </c>
      <c r="P229">
        <v>12.920260000000001</v>
      </c>
      <c r="Q229">
        <v>16.050879999999999</v>
      </c>
      <c r="R229">
        <v>21.027450000000002</v>
      </c>
      <c r="S229">
        <v>25.367640000000002</v>
      </c>
      <c r="T229">
        <v>25.978359999999999</v>
      </c>
      <c r="U229">
        <v>26.117159999999998</v>
      </c>
      <c r="V229">
        <v>148.69955000000004</v>
      </c>
      <c r="W229">
        <v>34.151139999999998</v>
      </c>
      <c r="X229">
        <v>49.99859</v>
      </c>
      <c r="Y229">
        <f t="shared" si="81"/>
        <v>61.399240000000006</v>
      </c>
      <c r="Z229">
        <f t="shared" si="82"/>
        <v>77.463160000000002</v>
      </c>
    </row>
    <row r="230" spans="3:26">
      <c r="C230" t="s">
        <v>162</v>
      </c>
      <c r="D230">
        <v>8.4619999999999997</v>
      </c>
      <c r="E230">
        <v>11.816000000000001</v>
      </c>
      <c r="F230">
        <v>14.488</v>
      </c>
      <c r="G230">
        <v>14.84</v>
      </c>
      <c r="H230">
        <v>14.696</v>
      </c>
      <c r="I230">
        <v>5.2</v>
      </c>
      <c r="J230">
        <v>8.5</v>
      </c>
      <c r="K230">
        <v>11.596</v>
      </c>
      <c r="L230">
        <v>11.023999999999999</v>
      </c>
      <c r="M230">
        <v>10.1</v>
      </c>
      <c r="N230">
        <v>7.1</v>
      </c>
      <c r="O230">
        <v>9.968</v>
      </c>
      <c r="P230">
        <v>12.612</v>
      </c>
      <c r="Q230">
        <v>12.744</v>
      </c>
      <c r="R230">
        <v>13.8</v>
      </c>
      <c r="S230">
        <v>14.744</v>
      </c>
      <c r="T230">
        <v>14.407999999999999</v>
      </c>
      <c r="U230">
        <v>5.8239999999999998</v>
      </c>
      <c r="V230">
        <v>127.78999999999999</v>
      </c>
      <c r="W230">
        <v>34.765999999999998</v>
      </c>
      <c r="X230">
        <v>39.156000000000006</v>
      </c>
      <c r="Y230">
        <f t="shared" si="81"/>
        <v>34.736000000000004</v>
      </c>
      <c r="Z230">
        <f t="shared" si="82"/>
        <v>34.975999999999999</v>
      </c>
    </row>
    <row r="231" spans="3:26">
      <c r="C231" t="s">
        <v>163</v>
      </c>
      <c r="D231">
        <v>12.551</v>
      </c>
      <c r="E231">
        <v>12.537000000000001</v>
      </c>
      <c r="F231">
        <v>12.537000000000001</v>
      </c>
      <c r="G231">
        <v>4.2709999999999999</v>
      </c>
      <c r="H231">
        <v>8.9710000000000001</v>
      </c>
      <c r="I231">
        <v>10.425000000000001</v>
      </c>
      <c r="J231">
        <v>3.133</v>
      </c>
      <c r="K231">
        <v>7.1539999999999999</v>
      </c>
      <c r="L231">
        <v>6.8220000000000001</v>
      </c>
      <c r="M231">
        <v>3.52</v>
      </c>
      <c r="N231">
        <v>11.837999999999999</v>
      </c>
      <c r="O231">
        <v>12.537000000000001</v>
      </c>
      <c r="P231">
        <v>12.537000000000001</v>
      </c>
      <c r="Q231">
        <v>0.65700000000000003</v>
      </c>
      <c r="R231">
        <v>12.537000000000001</v>
      </c>
      <c r="S231">
        <v>8.6539999999999999</v>
      </c>
      <c r="T231">
        <v>5.0949999999999998</v>
      </c>
      <c r="U231">
        <v>5.1580000000000004</v>
      </c>
      <c r="V231">
        <v>106.29600000000001</v>
      </c>
      <c r="W231">
        <v>37.625</v>
      </c>
      <c r="X231">
        <v>25.731000000000002</v>
      </c>
      <c r="Y231">
        <f t="shared" si="81"/>
        <v>23.667000000000002</v>
      </c>
      <c r="Z231">
        <f t="shared" si="82"/>
        <v>18.907</v>
      </c>
    </row>
    <row r="232" spans="3:26">
      <c r="C232" t="s">
        <v>81</v>
      </c>
      <c r="D232">
        <v>5.9039999999999999</v>
      </c>
      <c r="E232">
        <v>5.9039999999999999</v>
      </c>
      <c r="F232">
        <v>5.9039999999999999</v>
      </c>
      <c r="G232">
        <v>5.9039999999999999</v>
      </c>
      <c r="H232">
        <v>5.6280000000000001</v>
      </c>
      <c r="I232">
        <v>5.9039999999999999</v>
      </c>
      <c r="J232">
        <v>5.1239999999999997</v>
      </c>
      <c r="K232">
        <v>4.2169999999999996</v>
      </c>
      <c r="L232">
        <v>4.91</v>
      </c>
      <c r="M232">
        <v>4.1280000000000001</v>
      </c>
      <c r="N232">
        <v>5.2949999999999999</v>
      </c>
      <c r="O232">
        <v>5.9039999999999999</v>
      </c>
      <c r="P232">
        <v>5.9039999999999999</v>
      </c>
      <c r="Q232">
        <v>5.9039999999999999</v>
      </c>
      <c r="R232">
        <v>5.9039999999999999</v>
      </c>
      <c r="S232">
        <v>5.9039999999999999</v>
      </c>
      <c r="T232">
        <v>4.2380000000000004</v>
      </c>
      <c r="U232">
        <v>5.9039999999999999</v>
      </c>
      <c r="V232">
        <v>64.725999999999999</v>
      </c>
      <c r="W232">
        <v>17.712</v>
      </c>
      <c r="X232">
        <v>17.712</v>
      </c>
      <c r="Y232">
        <f t="shared" si="81"/>
        <v>17.436</v>
      </c>
      <c r="Z232">
        <f t="shared" si="82"/>
        <v>16.045999999999999</v>
      </c>
    </row>
    <row r="233" spans="3:26">
      <c r="C233" t="s">
        <v>155</v>
      </c>
      <c r="D233">
        <v>12.25967</v>
      </c>
      <c r="E233">
        <v>8.7550000000000008</v>
      </c>
      <c r="F233">
        <v>9.5431399999999993</v>
      </c>
      <c r="G233">
        <v>3.1957399999999998</v>
      </c>
      <c r="H233">
        <v>5.8872499999999999</v>
      </c>
      <c r="I233">
        <v>3.4486300000000001</v>
      </c>
      <c r="J233">
        <v>3.1068500000000001</v>
      </c>
      <c r="K233">
        <v>6.5013899999999998</v>
      </c>
      <c r="L233">
        <v>10.02736</v>
      </c>
      <c r="M233">
        <v>4.2699400000000001</v>
      </c>
      <c r="N233">
        <v>11.15827</v>
      </c>
      <c r="O233">
        <v>11.70881</v>
      </c>
      <c r="P233">
        <v>9.0077499999999997</v>
      </c>
      <c r="Q233">
        <v>4.4935600000000004</v>
      </c>
      <c r="R233">
        <v>12.47303</v>
      </c>
      <c r="S233">
        <v>0.22742000000000001</v>
      </c>
      <c r="T233">
        <v>6.1545500000000004</v>
      </c>
      <c r="U233">
        <v>9.40381</v>
      </c>
      <c r="V233">
        <v>89.862050000000011</v>
      </c>
      <c r="W233">
        <v>30.557810000000003</v>
      </c>
      <c r="X233">
        <v>25.974339999999998</v>
      </c>
      <c r="Y233">
        <f t="shared" si="81"/>
        <v>12.531619999999998</v>
      </c>
      <c r="Z233">
        <f t="shared" si="82"/>
        <v>15.785780000000001</v>
      </c>
    </row>
    <row r="234" spans="3:26">
      <c r="C234" t="s">
        <v>157</v>
      </c>
      <c r="D234">
        <v>1.603</v>
      </c>
      <c r="E234">
        <v>1.603</v>
      </c>
      <c r="F234">
        <v>1.603</v>
      </c>
      <c r="G234">
        <v>1.37</v>
      </c>
      <c r="H234">
        <v>1.4359999999999999</v>
      </c>
      <c r="I234">
        <v>1.401</v>
      </c>
      <c r="J234">
        <v>1.381</v>
      </c>
      <c r="K234">
        <v>1.363</v>
      </c>
      <c r="L234">
        <v>1.5980000000000001</v>
      </c>
      <c r="M234">
        <v>1.5</v>
      </c>
      <c r="N234">
        <v>1.5509999999999999</v>
      </c>
      <c r="O234">
        <v>1.4219999999999999</v>
      </c>
      <c r="P234">
        <v>1.603</v>
      </c>
      <c r="Q234">
        <v>1.603</v>
      </c>
      <c r="R234">
        <v>1.603</v>
      </c>
      <c r="S234">
        <v>1.603</v>
      </c>
      <c r="T234">
        <v>1.3180000000000001</v>
      </c>
      <c r="U234">
        <v>1.544</v>
      </c>
      <c r="V234">
        <v>17.830999999999996</v>
      </c>
      <c r="W234">
        <v>4.8090000000000002</v>
      </c>
      <c r="X234">
        <v>4.8090000000000002</v>
      </c>
      <c r="Y234">
        <f t="shared" si="81"/>
        <v>4.2069999999999999</v>
      </c>
      <c r="Z234">
        <f t="shared" si="82"/>
        <v>4.4649999999999999</v>
      </c>
    </row>
    <row r="235" spans="3:26">
      <c r="C235" t="s">
        <v>105</v>
      </c>
      <c r="D235">
        <v>0.59075</v>
      </c>
      <c r="E235">
        <v>0.54520000000000002</v>
      </c>
      <c r="F235">
        <v>0.47642000000000001</v>
      </c>
      <c r="G235">
        <v>0.62155000000000005</v>
      </c>
      <c r="H235">
        <v>0.67949999999999999</v>
      </c>
      <c r="I235">
        <v>0.60152000000000005</v>
      </c>
      <c r="J235">
        <v>0.57111999999999996</v>
      </c>
      <c r="K235">
        <v>0.52505999999999997</v>
      </c>
      <c r="L235">
        <v>0.57352999999999998</v>
      </c>
      <c r="M235">
        <v>0.55547000000000002</v>
      </c>
      <c r="N235">
        <v>0.57633999999999996</v>
      </c>
      <c r="O235">
        <v>0.49045</v>
      </c>
      <c r="P235">
        <v>0.69123000000000001</v>
      </c>
      <c r="Q235">
        <v>0.69510000000000005</v>
      </c>
      <c r="R235">
        <v>0.60589999999999999</v>
      </c>
      <c r="S235">
        <v>0.63070000000000004</v>
      </c>
      <c r="T235">
        <v>0.57589000000000001</v>
      </c>
      <c r="U235">
        <v>0.50761000000000001</v>
      </c>
      <c r="V235">
        <v>6.8069099999999993</v>
      </c>
      <c r="W235">
        <v>1.6123700000000001</v>
      </c>
      <c r="X235">
        <v>1.9922300000000002</v>
      </c>
      <c r="Y235">
        <f t="shared" si="81"/>
        <v>1.9025700000000001</v>
      </c>
      <c r="Z235">
        <f t="shared" si="82"/>
        <v>1.7141999999999999</v>
      </c>
    </row>
    <row r="236" spans="3:26">
      <c r="C236" t="s">
        <v>82</v>
      </c>
      <c r="D236">
        <v>0.63100000000000001</v>
      </c>
      <c r="E236">
        <v>0.61899999999999999</v>
      </c>
      <c r="F236">
        <v>0.70299999999999996</v>
      </c>
      <c r="G236">
        <v>1.0309999999999999</v>
      </c>
      <c r="H236">
        <v>0.43</v>
      </c>
      <c r="I236">
        <v>0.372</v>
      </c>
      <c r="J236">
        <v>0.52700000000000002</v>
      </c>
      <c r="K236">
        <v>0.41399999999999998</v>
      </c>
      <c r="L236">
        <v>1.1739999999999999</v>
      </c>
      <c r="M236">
        <v>1.0069999999999999</v>
      </c>
      <c r="N236">
        <v>0.40200000000000002</v>
      </c>
      <c r="O236">
        <v>0.63300000000000001</v>
      </c>
      <c r="P236">
        <v>0.77500000000000002</v>
      </c>
      <c r="Q236">
        <v>0.95299999999999996</v>
      </c>
      <c r="R236">
        <v>0.77</v>
      </c>
      <c r="S236">
        <v>1.345</v>
      </c>
      <c r="T236">
        <v>1.1200000000000001</v>
      </c>
      <c r="U236">
        <v>0.90700000000000003</v>
      </c>
      <c r="V236">
        <v>7.9429999999999996</v>
      </c>
      <c r="W236">
        <v>1.9529999999999998</v>
      </c>
      <c r="X236">
        <v>2.4980000000000002</v>
      </c>
      <c r="Y236">
        <f t="shared" si="81"/>
        <v>1.8329999999999997</v>
      </c>
      <c r="Z236">
        <f t="shared" si="82"/>
        <v>3.3719999999999999</v>
      </c>
    </row>
    <row r="237" spans="3:26">
      <c r="C237" t="s">
        <v>103</v>
      </c>
      <c r="D237">
        <v>0.18611</v>
      </c>
      <c r="E237">
        <v>0.17616999999999999</v>
      </c>
      <c r="F237">
        <v>0.16247</v>
      </c>
      <c r="G237">
        <v>0.56000000000000005</v>
      </c>
      <c r="H237">
        <v>0.38200000000000001</v>
      </c>
      <c r="I237">
        <v>0.51642999999999994</v>
      </c>
      <c r="J237">
        <v>0.53829000000000005</v>
      </c>
      <c r="K237">
        <v>0.28599999999999998</v>
      </c>
      <c r="L237">
        <v>0.495</v>
      </c>
      <c r="M237">
        <v>0.5</v>
      </c>
      <c r="N237">
        <v>0.54500000000000004</v>
      </c>
      <c r="O237">
        <v>0.34699999999999998</v>
      </c>
      <c r="P237">
        <v>38</v>
      </c>
      <c r="Q237">
        <v>0.436</v>
      </c>
      <c r="R237">
        <v>0.23300000000000001</v>
      </c>
      <c r="S237">
        <v>0.37631999999999999</v>
      </c>
      <c r="T237">
        <v>0.45300000000000001</v>
      </c>
      <c r="U237">
        <v>0.55342999999999998</v>
      </c>
      <c r="V237">
        <v>4.6944699999999999</v>
      </c>
      <c r="W237">
        <v>0.52475000000000005</v>
      </c>
      <c r="X237">
        <v>38.668999999999997</v>
      </c>
      <c r="Y237">
        <f t="shared" si="81"/>
        <v>1.4584299999999999</v>
      </c>
      <c r="Z237">
        <f t="shared" si="82"/>
        <v>1.3827500000000001</v>
      </c>
    </row>
    <row r="238" spans="3:26">
      <c r="C238" t="s">
        <v>80</v>
      </c>
      <c r="D238">
        <v>0.64</v>
      </c>
      <c r="E238">
        <v>0.56999999999999995</v>
      </c>
      <c r="F238">
        <v>0.54</v>
      </c>
      <c r="G238">
        <v>0.38500000000000001</v>
      </c>
      <c r="H238">
        <v>0.22600000000000001</v>
      </c>
      <c r="I238">
        <v>0.41</v>
      </c>
      <c r="J238">
        <v>0.4</v>
      </c>
      <c r="K238">
        <v>0.36599999999999999</v>
      </c>
      <c r="L238">
        <v>0.371</v>
      </c>
      <c r="M238">
        <v>0.64600000000000002</v>
      </c>
      <c r="N238">
        <v>0.50700000000000001</v>
      </c>
      <c r="O238">
        <v>0.72</v>
      </c>
      <c r="P238">
        <v>0.72</v>
      </c>
      <c r="Q238">
        <v>0.65200000000000002</v>
      </c>
      <c r="R238">
        <v>0.625</v>
      </c>
      <c r="S238">
        <v>0.59499999999999997</v>
      </c>
      <c r="T238">
        <v>0.151</v>
      </c>
      <c r="U238">
        <v>0.22500000000000001</v>
      </c>
      <c r="V238">
        <v>5.7810000000000006</v>
      </c>
      <c r="W238">
        <v>1.75</v>
      </c>
      <c r="X238">
        <v>1.9969999999999999</v>
      </c>
      <c r="Y238">
        <f t="shared" si="81"/>
        <v>1.0209999999999999</v>
      </c>
      <c r="Z238">
        <f t="shared" si="82"/>
        <v>0.97099999999999997</v>
      </c>
    </row>
    <row r="239" spans="3:26">
      <c r="C239" t="s">
        <v>71</v>
      </c>
      <c r="D239">
        <v>0.4375</v>
      </c>
      <c r="E239">
        <v>0.38272</v>
      </c>
      <c r="F239">
        <v>0.45623000000000002</v>
      </c>
      <c r="G239">
        <v>0.48738999999999999</v>
      </c>
      <c r="H239">
        <v>0.30958999999999998</v>
      </c>
      <c r="I239">
        <v>0.14898</v>
      </c>
      <c r="J239">
        <v>0.34649999999999997</v>
      </c>
      <c r="K239">
        <v>0.29754999999999998</v>
      </c>
      <c r="L239">
        <v>0.34</v>
      </c>
      <c r="M239">
        <v>0.28564000000000001</v>
      </c>
      <c r="N239">
        <v>0.25666</v>
      </c>
      <c r="O239">
        <v>0.15296999999999999</v>
      </c>
      <c r="P239">
        <v>1.1100000000000001E-3</v>
      </c>
      <c r="Q239">
        <v>0.41048000000000001</v>
      </c>
      <c r="R239">
        <v>1E-3</v>
      </c>
      <c r="S239">
        <v>0.22903000000000001</v>
      </c>
      <c r="T239">
        <v>0.41048000000000001</v>
      </c>
      <c r="U239">
        <v>0.35276999999999997</v>
      </c>
      <c r="V239">
        <v>3.9017299999999997</v>
      </c>
      <c r="W239">
        <v>1.2764500000000001</v>
      </c>
      <c r="X239">
        <v>0.41259000000000001</v>
      </c>
      <c r="Y239">
        <f t="shared" si="81"/>
        <v>0.94596000000000002</v>
      </c>
      <c r="Z239">
        <f t="shared" si="82"/>
        <v>0.99228000000000005</v>
      </c>
    </row>
    <row r="240" spans="3:26">
      <c r="C240" t="s">
        <v>158</v>
      </c>
      <c r="D240">
        <v>0.308</v>
      </c>
      <c r="E240">
        <v>0.31714999999999999</v>
      </c>
      <c r="F240">
        <v>0.378</v>
      </c>
      <c r="G240">
        <v>0.26302999999999999</v>
      </c>
      <c r="H240">
        <v>0.30092000000000002</v>
      </c>
      <c r="I240">
        <v>0.26794000000000001</v>
      </c>
      <c r="J240">
        <v>0.27472999999999997</v>
      </c>
      <c r="K240">
        <v>0.26443</v>
      </c>
      <c r="L240">
        <v>0.26758999999999999</v>
      </c>
      <c r="M240">
        <v>0.27982000000000001</v>
      </c>
      <c r="N240">
        <v>0.375</v>
      </c>
      <c r="O240">
        <v>0.26935999999999999</v>
      </c>
      <c r="P240">
        <v>0.37162000000000001</v>
      </c>
      <c r="Q240">
        <v>0.28199999999999997</v>
      </c>
      <c r="R240">
        <v>0.41660999999999998</v>
      </c>
      <c r="S240">
        <v>0.49197000000000002</v>
      </c>
      <c r="T240">
        <v>0.26652999999999999</v>
      </c>
      <c r="U240">
        <v>0.26794000000000001</v>
      </c>
      <c r="V240">
        <v>3.5659700000000001</v>
      </c>
      <c r="W240">
        <v>1.00315</v>
      </c>
      <c r="X240">
        <v>1.07023</v>
      </c>
      <c r="Y240">
        <f t="shared" si="81"/>
        <v>0.83189000000000002</v>
      </c>
      <c r="Z240">
        <f t="shared" si="82"/>
        <v>1.02644</v>
      </c>
    </row>
    <row r="241" spans="3:26">
      <c r="C241" t="s">
        <v>77</v>
      </c>
      <c r="D241">
        <v>0.36803000000000002</v>
      </c>
      <c r="E241">
        <v>0.46509</v>
      </c>
      <c r="F241">
        <v>0.46509</v>
      </c>
      <c r="G241">
        <v>0.21473999999999999</v>
      </c>
      <c r="H241">
        <v>0.23421</v>
      </c>
      <c r="I241">
        <v>0.37403999999999998</v>
      </c>
      <c r="J241">
        <v>0.16388</v>
      </c>
      <c r="K241">
        <v>0.25457999999999997</v>
      </c>
      <c r="L241">
        <v>0.32450000000000001</v>
      </c>
      <c r="M241">
        <v>0.31575999999999999</v>
      </c>
      <c r="N241">
        <v>0.45179000000000002</v>
      </c>
      <c r="O241">
        <v>0.43725999999999998</v>
      </c>
      <c r="P241">
        <v>0.45905000000000001</v>
      </c>
      <c r="Q241">
        <v>0.17136000000000001</v>
      </c>
      <c r="R241">
        <v>0.37403999999999998</v>
      </c>
      <c r="S241">
        <v>0.39462000000000003</v>
      </c>
      <c r="T241">
        <v>0.13569000000000001</v>
      </c>
      <c r="U241">
        <v>0.18379000000000001</v>
      </c>
      <c r="V241">
        <v>4.0689700000000002</v>
      </c>
      <c r="W241">
        <v>1.2982100000000001</v>
      </c>
      <c r="X241">
        <v>1.0044500000000001</v>
      </c>
      <c r="Y241">
        <f t="shared" si="81"/>
        <v>0.82298999999999989</v>
      </c>
      <c r="Z241">
        <f t="shared" si="82"/>
        <v>0.71410000000000007</v>
      </c>
    </row>
    <row r="242" spans="3:26">
      <c r="C242" t="s">
        <v>78</v>
      </c>
      <c r="D242">
        <v>0.16</v>
      </c>
      <c r="E242">
        <v>0.18</v>
      </c>
      <c r="F242">
        <v>0.33</v>
      </c>
      <c r="G242">
        <v>0.33</v>
      </c>
      <c r="H242">
        <v>0.32600000000000001</v>
      </c>
      <c r="I242">
        <v>0.13</v>
      </c>
      <c r="J242">
        <v>0.16</v>
      </c>
      <c r="K242">
        <v>0.16900000000000001</v>
      </c>
      <c r="L242">
        <v>0.20300000000000001</v>
      </c>
      <c r="M242">
        <v>0.17699999999999999</v>
      </c>
      <c r="N242">
        <v>0.22</v>
      </c>
      <c r="O242">
        <v>0.33</v>
      </c>
      <c r="P242">
        <v>0.33</v>
      </c>
      <c r="Q242">
        <v>0.33600000000000002</v>
      </c>
      <c r="R242">
        <v>0.33</v>
      </c>
      <c r="S242">
        <v>0.33</v>
      </c>
      <c r="T242">
        <v>0.33</v>
      </c>
      <c r="U242">
        <v>0.33</v>
      </c>
      <c r="V242">
        <v>2.7150000000000003</v>
      </c>
      <c r="W242">
        <v>0.66999999999999993</v>
      </c>
      <c r="X242">
        <v>0.996</v>
      </c>
      <c r="Y242">
        <f t="shared" si="81"/>
        <v>0.78600000000000003</v>
      </c>
      <c r="Z242">
        <f t="shared" si="82"/>
        <v>0.99</v>
      </c>
    </row>
    <row r="243" spans="3:26">
      <c r="C243" t="s">
        <v>75</v>
      </c>
      <c r="D243">
        <v>0.246</v>
      </c>
      <c r="E243">
        <v>0.36799999999999999</v>
      </c>
      <c r="F243">
        <v>0.27500000000000002</v>
      </c>
      <c r="G243">
        <v>0.23100000000000001</v>
      </c>
      <c r="H243">
        <v>0.215</v>
      </c>
      <c r="I243">
        <v>0.23100000000000001</v>
      </c>
      <c r="J243">
        <v>0.26700000000000002</v>
      </c>
      <c r="K243">
        <v>0.192</v>
      </c>
      <c r="L243">
        <v>0.23599999999999999</v>
      </c>
      <c r="M243">
        <v>0.249</v>
      </c>
      <c r="N243">
        <v>0.22500000000000001</v>
      </c>
      <c r="O243">
        <v>0.433</v>
      </c>
      <c r="P243">
        <v>0.27500000000000002</v>
      </c>
      <c r="Q243">
        <v>0.33</v>
      </c>
      <c r="R243">
        <v>0.40100000000000002</v>
      </c>
      <c r="S243">
        <v>0.16400000000000001</v>
      </c>
      <c r="T243">
        <v>0.20100000000000001</v>
      </c>
      <c r="U243">
        <v>0.17299999999999999</v>
      </c>
      <c r="V243">
        <v>3.1680000000000001</v>
      </c>
      <c r="W243">
        <v>0.88900000000000001</v>
      </c>
      <c r="X243">
        <v>1.006</v>
      </c>
      <c r="Y243">
        <f t="shared" si="81"/>
        <v>0.67700000000000005</v>
      </c>
      <c r="Z243">
        <f t="shared" si="82"/>
        <v>0.53800000000000003</v>
      </c>
    </row>
    <row r="244" spans="3:26">
      <c r="C244" t="s">
        <v>72</v>
      </c>
      <c r="D244">
        <v>0.24299999999999999</v>
      </c>
      <c r="E244">
        <v>0.27800000000000002</v>
      </c>
      <c r="F244">
        <v>0</v>
      </c>
      <c r="G244">
        <v>0.221</v>
      </c>
      <c r="H244">
        <v>0.188</v>
      </c>
      <c r="I244">
        <v>0.26200000000000001</v>
      </c>
      <c r="J244">
        <v>0.26700000000000002</v>
      </c>
      <c r="K244">
        <v>0.25600000000000001</v>
      </c>
      <c r="L244">
        <v>0.26</v>
      </c>
      <c r="M244">
        <v>0.26</v>
      </c>
      <c r="N244">
        <v>0.26500000000000001</v>
      </c>
      <c r="O244">
        <v>2.8000000000000001E-2</v>
      </c>
      <c r="P244">
        <v>0</v>
      </c>
      <c r="Q244">
        <v>0.27100000000000002</v>
      </c>
      <c r="R244">
        <v>0</v>
      </c>
      <c r="S244">
        <v>0.26300000000000001</v>
      </c>
      <c r="T244">
        <v>0.26700000000000002</v>
      </c>
      <c r="U244">
        <v>0.26200000000000001</v>
      </c>
      <c r="V244">
        <v>2.5279999999999996</v>
      </c>
      <c r="W244">
        <v>0.52100000000000002</v>
      </c>
      <c r="X244">
        <v>0.27100000000000002</v>
      </c>
      <c r="Y244">
        <f t="shared" si="81"/>
        <v>0.67100000000000004</v>
      </c>
      <c r="Z244">
        <f t="shared" si="82"/>
        <v>0.79200000000000004</v>
      </c>
    </row>
    <row r="245" spans="3:26">
      <c r="C245" t="s">
        <v>66</v>
      </c>
      <c r="D245">
        <v>0</v>
      </c>
      <c r="E245">
        <v>0</v>
      </c>
      <c r="F245">
        <v>0</v>
      </c>
      <c r="G245">
        <v>0.14699999999999999</v>
      </c>
      <c r="H245">
        <v>0.159</v>
      </c>
      <c r="I245">
        <v>0.14699999999999999</v>
      </c>
      <c r="J245">
        <v>0.14899999999999999</v>
      </c>
      <c r="K245">
        <v>0.13200000000000001</v>
      </c>
      <c r="L245">
        <v>0.14099999999999999</v>
      </c>
      <c r="M245">
        <v>0.126</v>
      </c>
      <c r="N245">
        <v>0.14799999999999999</v>
      </c>
      <c r="O245">
        <v>0</v>
      </c>
      <c r="P245">
        <v>0</v>
      </c>
      <c r="Q245">
        <v>0.14299999999999999</v>
      </c>
      <c r="R245">
        <v>0</v>
      </c>
      <c r="S245">
        <v>0.10199999999999999</v>
      </c>
      <c r="T245">
        <v>0.128</v>
      </c>
      <c r="U245">
        <v>7.4999999999999997E-2</v>
      </c>
      <c r="V245">
        <v>1.149</v>
      </c>
      <c r="W245">
        <v>0</v>
      </c>
      <c r="X245">
        <v>0.14299999999999999</v>
      </c>
      <c r="Y245">
        <f t="shared" si="81"/>
        <v>0.45299999999999996</v>
      </c>
      <c r="Z245">
        <f t="shared" si="82"/>
        <v>0.30499999999999999</v>
      </c>
    </row>
    <row r="246" spans="3:26">
      <c r="C246" t="s">
        <v>76</v>
      </c>
      <c r="D246">
        <v>0.13100999999999999</v>
      </c>
      <c r="E246">
        <v>0.24060999999999999</v>
      </c>
      <c r="F246">
        <v>0.15628</v>
      </c>
      <c r="G246">
        <v>6.0000000000000001E-3</v>
      </c>
      <c r="H246">
        <v>0.39700000000000002</v>
      </c>
      <c r="I246">
        <v>4.6339999999999999E-2</v>
      </c>
      <c r="J246">
        <v>4.4299999999999999E-3</v>
      </c>
      <c r="K246">
        <v>0.29699999999999999</v>
      </c>
      <c r="L246">
        <v>0.123</v>
      </c>
      <c r="M246">
        <v>7.1999999999999995E-2</v>
      </c>
      <c r="N246">
        <v>5.2999999999999999E-2</v>
      </c>
      <c r="O246">
        <v>1.052</v>
      </c>
      <c r="P246">
        <v>0.23</v>
      </c>
      <c r="Q246">
        <v>1E-3</v>
      </c>
      <c r="R246">
        <v>0.224</v>
      </c>
      <c r="S246">
        <v>0.13225999999999999</v>
      </c>
      <c r="T246">
        <v>0.155</v>
      </c>
      <c r="U246">
        <v>8.5260000000000002E-2</v>
      </c>
      <c r="V246">
        <v>2.5786699999999998</v>
      </c>
      <c r="W246">
        <v>0.52789999999999992</v>
      </c>
      <c r="X246">
        <v>0.45500000000000002</v>
      </c>
      <c r="Y246">
        <f t="shared" si="81"/>
        <v>0.44934000000000002</v>
      </c>
      <c r="Z246">
        <f t="shared" si="82"/>
        <v>0.37251999999999996</v>
      </c>
    </row>
    <row r="247" spans="3:26">
      <c r="C247" t="s">
        <v>73</v>
      </c>
      <c r="D247">
        <v>0.154</v>
      </c>
      <c r="E247">
        <v>0.15</v>
      </c>
      <c r="F247">
        <v>0.14599999999999999</v>
      </c>
      <c r="G247">
        <v>0.151</v>
      </c>
      <c r="H247">
        <v>3.9E-2</v>
      </c>
      <c r="I247">
        <v>7.0999999999999994E-2</v>
      </c>
      <c r="J247">
        <v>4.8000000000000001E-2</v>
      </c>
      <c r="K247">
        <v>5.1999999999999998E-2</v>
      </c>
      <c r="L247">
        <v>0.05</v>
      </c>
      <c r="M247">
        <v>2.3E-2</v>
      </c>
      <c r="N247">
        <v>5.0999999999999997E-2</v>
      </c>
      <c r="O247">
        <v>0.128</v>
      </c>
      <c r="P247">
        <v>0.14499999999999999</v>
      </c>
      <c r="Q247">
        <v>0.14399999999999999</v>
      </c>
      <c r="R247">
        <v>0.153</v>
      </c>
      <c r="S247">
        <v>0.14099999999999999</v>
      </c>
      <c r="T247">
        <v>2.7E-2</v>
      </c>
      <c r="U247">
        <v>2.7E-2</v>
      </c>
      <c r="V247">
        <v>1.0630000000000002</v>
      </c>
      <c r="W247">
        <v>0.44999999999999996</v>
      </c>
      <c r="X247">
        <v>0.44199999999999995</v>
      </c>
      <c r="Y247">
        <f t="shared" si="81"/>
        <v>0.26100000000000001</v>
      </c>
      <c r="Z247">
        <f t="shared" si="82"/>
        <v>0.19499999999999998</v>
      </c>
    </row>
    <row r="248" spans="3:26">
      <c r="C248" t="s">
        <v>159</v>
      </c>
      <c r="D248">
        <v>4.4999999999999998E-2</v>
      </c>
      <c r="E248">
        <v>4.4999999999999998E-2</v>
      </c>
      <c r="F248">
        <v>4.4999999999999998E-2</v>
      </c>
      <c r="G248">
        <v>4.4999999999999998E-2</v>
      </c>
      <c r="H248">
        <v>4.4999999999999998E-2</v>
      </c>
      <c r="I248">
        <v>4.4999999999999998E-2</v>
      </c>
      <c r="J248">
        <v>4.4999999999999998E-2</v>
      </c>
      <c r="K248">
        <v>4.4999999999999998E-2</v>
      </c>
      <c r="L248">
        <v>4.4999999999999998E-2</v>
      </c>
      <c r="M248">
        <v>4.4999999999999998E-2</v>
      </c>
      <c r="N248">
        <v>4.4999999999999998E-2</v>
      </c>
      <c r="O248">
        <v>4.4999999999999998E-2</v>
      </c>
      <c r="P248">
        <v>4.4999999999999998E-2</v>
      </c>
      <c r="Q248">
        <v>4.4999999999999998E-2</v>
      </c>
      <c r="R248">
        <v>4.4999999999999998E-2</v>
      </c>
      <c r="S248">
        <v>4.4999999999999998E-2</v>
      </c>
      <c r="T248">
        <v>4.4999999999999998E-2</v>
      </c>
      <c r="U248">
        <v>4.4999999999999998E-2</v>
      </c>
      <c r="V248">
        <v>0.53999999999999992</v>
      </c>
      <c r="W248">
        <v>0.13500000000000001</v>
      </c>
      <c r="X248">
        <v>0.13500000000000001</v>
      </c>
      <c r="Y248">
        <f t="shared" si="81"/>
        <v>0.13500000000000001</v>
      </c>
      <c r="Z248">
        <f t="shared" si="82"/>
        <v>0.13500000000000001</v>
      </c>
    </row>
    <row r="249" spans="3:26">
      <c r="C249" t="s">
        <v>74</v>
      </c>
      <c r="D249">
        <v>7.8E-2</v>
      </c>
      <c r="E249">
        <v>0.21</v>
      </c>
      <c r="F249">
        <v>0.25</v>
      </c>
      <c r="G249">
        <v>5.7000000000000002E-2</v>
      </c>
      <c r="H249">
        <v>3.1E-2</v>
      </c>
      <c r="I249">
        <v>3.7999999999999999E-2</v>
      </c>
      <c r="J249">
        <v>3.5999999999999997E-2</v>
      </c>
      <c r="K249">
        <v>7.0000000000000007E-2</v>
      </c>
      <c r="L249">
        <v>0.23699999999999999</v>
      </c>
      <c r="M249">
        <v>0.14899999999999999</v>
      </c>
      <c r="N249">
        <v>0.13900000000000001</v>
      </c>
      <c r="O249">
        <v>3.5000000000000003E-2</v>
      </c>
      <c r="P249">
        <v>0.04</v>
      </c>
      <c r="Q249">
        <v>6.0000000000000001E-3</v>
      </c>
      <c r="R249">
        <v>0.219</v>
      </c>
      <c r="S249">
        <v>0.16600000000000001</v>
      </c>
      <c r="T249">
        <v>4.5999999999999999E-2</v>
      </c>
      <c r="U249">
        <v>9.2999999999999999E-2</v>
      </c>
      <c r="V249">
        <v>1.33</v>
      </c>
      <c r="W249">
        <v>0.53800000000000003</v>
      </c>
      <c r="X249">
        <v>0.26500000000000001</v>
      </c>
      <c r="Y249">
        <f t="shared" si="81"/>
        <v>0.126</v>
      </c>
      <c r="Z249">
        <f t="shared" si="82"/>
        <v>0.30500000000000005</v>
      </c>
    </row>
    <row r="250" spans="3:26">
      <c r="C250" t="s">
        <v>65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5.6000000000000001E-2</v>
      </c>
      <c r="T250">
        <v>0.05</v>
      </c>
      <c r="U250">
        <v>5.6000000000000001E-2</v>
      </c>
      <c r="V250">
        <v>0</v>
      </c>
      <c r="W250">
        <v>0</v>
      </c>
      <c r="X250">
        <v>0</v>
      </c>
      <c r="Y250">
        <f t="shared" si="81"/>
        <v>0</v>
      </c>
      <c r="Z250">
        <f t="shared" si="82"/>
        <v>0.16200000000000001</v>
      </c>
    </row>
    <row r="256" spans="3:26">
      <c r="C256" t="s">
        <v>116</v>
      </c>
      <c r="D256" t="s">
        <v>246</v>
      </c>
      <c r="E256" t="s">
        <v>247</v>
      </c>
      <c r="F256" t="s">
        <v>250</v>
      </c>
      <c r="G256" t="s">
        <v>244</v>
      </c>
      <c r="H256" t="s">
        <v>251</v>
      </c>
      <c r="I256" t="s">
        <v>249</v>
      </c>
      <c r="J256" t="s">
        <v>248</v>
      </c>
      <c r="K256" t="s">
        <v>245</v>
      </c>
      <c r="L256" t="s">
        <v>254</v>
      </c>
      <c r="M256" t="s">
        <v>253</v>
      </c>
      <c r="N256" t="s">
        <v>252</v>
      </c>
      <c r="O256" t="s">
        <v>256</v>
      </c>
      <c r="P256" t="s">
        <v>15</v>
      </c>
    </row>
    <row r="257" spans="3:16">
      <c r="C257" t="s">
        <v>65</v>
      </c>
      <c r="D257">
        <v>0</v>
      </c>
      <c r="E257">
        <v>0</v>
      </c>
      <c r="F257">
        <v>0</v>
      </c>
      <c r="G257">
        <v>5.6000000000000001E-2</v>
      </c>
      <c r="H257">
        <v>0.05</v>
      </c>
      <c r="I257">
        <v>5.6000000000000001E-2</v>
      </c>
      <c r="J257">
        <v>7.0000000000000007E-2</v>
      </c>
      <c r="K257">
        <v>5.6000000000000001E-2</v>
      </c>
      <c r="L257">
        <v>6.4000000000000001E-2</v>
      </c>
      <c r="M257">
        <v>7.0999999999999994E-2</v>
      </c>
      <c r="N257">
        <v>5.1999999999999998E-2</v>
      </c>
      <c r="O257">
        <v>3.6999999999999998E-2</v>
      </c>
      <c r="P257">
        <f t="shared" ref="P257:P287" si="83">SUM(D257:O257)</f>
        <v>0.51200000000000001</v>
      </c>
    </row>
    <row r="258" spans="3:16">
      <c r="C258" t="s">
        <v>66</v>
      </c>
      <c r="D258">
        <v>0</v>
      </c>
      <c r="E258">
        <v>0.14299999999999999</v>
      </c>
      <c r="F258">
        <v>0</v>
      </c>
      <c r="G258">
        <v>0.10199999999999999</v>
      </c>
      <c r="H258">
        <v>0.128</v>
      </c>
      <c r="I258">
        <v>7.4999999999999997E-2</v>
      </c>
      <c r="J258">
        <v>5.7000000000000002E-2</v>
      </c>
      <c r="K258">
        <v>0.122</v>
      </c>
      <c r="L258">
        <v>0.128</v>
      </c>
      <c r="M258">
        <v>9.7000000000000003E-2</v>
      </c>
      <c r="N258">
        <v>0.151</v>
      </c>
      <c r="O258">
        <v>0.128</v>
      </c>
      <c r="P258">
        <f t="shared" si="83"/>
        <v>1.1309999999999998</v>
      </c>
    </row>
    <row r="259" spans="3:16">
      <c r="C259" t="s">
        <v>92</v>
      </c>
      <c r="D259">
        <v>89.097999999999999</v>
      </c>
      <c r="E259">
        <v>101.008</v>
      </c>
      <c r="F259">
        <v>118.5</v>
      </c>
      <c r="G259">
        <v>121.28100000000001</v>
      </c>
      <c r="H259">
        <v>120.733</v>
      </c>
      <c r="I259">
        <v>119.688</v>
      </c>
      <c r="J259">
        <v>103.187</v>
      </c>
      <c r="K259">
        <v>88.028000000000006</v>
      </c>
      <c r="L259">
        <v>85.325000000000003</v>
      </c>
      <c r="M259">
        <v>78.605000000000004</v>
      </c>
      <c r="N259">
        <v>68.701999999999998</v>
      </c>
      <c r="O259">
        <v>73.945999999999998</v>
      </c>
      <c r="P259">
        <f t="shared" si="83"/>
        <v>1168.1009999999999</v>
      </c>
    </row>
    <row r="260" spans="3:16">
      <c r="C260" t="s">
        <v>163</v>
      </c>
      <c r="D260">
        <v>12.537000000000001</v>
      </c>
      <c r="E260">
        <v>0.65700000000000003</v>
      </c>
      <c r="F260">
        <v>12.537000000000001</v>
      </c>
      <c r="G260">
        <v>8.6539999999999999</v>
      </c>
      <c r="H260">
        <v>5.0949999999999998</v>
      </c>
      <c r="I260">
        <v>5.1580000000000004</v>
      </c>
      <c r="J260">
        <v>11.494999999999999</v>
      </c>
      <c r="K260">
        <v>11.340999999999999</v>
      </c>
      <c r="L260">
        <v>9.2439999999999998</v>
      </c>
      <c r="M260">
        <v>6.8959999999999999</v>
      </c>
      <c r="N260">
        <v>12.334</v>
      </c>
      <c r="O260">
        <v>3.7629999999999999</v>
      </c>
      <c r="P260">
        <f t="shared" si="83"/>
        <v>99.711000000000013</v>
      </c>
    </row>
    <row r="261" spans="3:16">
      <c r="C261" t="s">
        <v>155</v>
      </c>
      <c r="D261">
        <v>9.0077499999999997</v>
      </c>
      <c r="E261">
        <v>4.4935600000000004</v>
      </c>
      <c r="F261">
        <v>12.47303</v>
      </c>
      <c r="G261">
        <v>0.22742000000000001</v>
      </c>
      <c r="H261">
        <v>6.1545500000000004</v>
      </c>
      <c r="I261">
        <v>9.40381</v>
      </c>
      <c r="J261">
        <v>11.686299999999999</v>
      </c>
      <c r="K261">
        <v>8.7738300000000002</v>
      </c>
      <c r="L261">
        <v>7.3697699999999999</v>
      </c>
      <c r="M261">
        <v>11.36149</v>
      </c>
      <c r="N261">
        <v>13.06043</v>
      </c>
      <c r="O261">
        <v>4.1735100000000003</v>
      </c>
      <c r="P261">
        <f t="shared" si="83"/>
        <v>98.185450000000003</v>
      </c>
    </row>
    <row r="262" spans="3:16">
      <c r="C262" t="s">
        <v>159</v>
      </c>
      <c r="D262">
        <v>4.4999999999999998E-2</v>
      </c>
      <c r="E262">
        <v>4.4999999999999998E-2</v>
      </c>
      <c r="F262">
        <v>4.4999999999999998E-2</v>
      </c>
      <c r="G262">
        <v>4.4999999999999998E-2</v>
      </c>
      <c r="H262">
        <v>4.4999999999999998E-2</v>
      </c>
      <c r="I262">
        <v>4.4999999999999998E-2</v>
      </c>
      <c r="J262">
        <v>4.4999999999999998E-2</v>
      </c>
      <c r="K262">
        <v>4.4999999999999998E-2</v>
      </c>
      <c r="L262">
        <v>4.4999999999999998E-2</v>
      </c>
      <c r="M262">
        <v>4.4999999999999998E-2</v>
      </c>
      <c r="N262">
        <v>4.4999999999999998E-2</v>
      </c>
      <c r="O262">
        <v>4.4999999999999998E-2</v>
      </c>
      <c r="P262">
        <f t="shared" si="83"/>
        <v>0.53999999999999992</v>
      </c>
    </row>
    <row r="263" spans="3:16">
      <c r="C263" t="s">
        <v>89</v>
      </c>
      <c r="D263">
        <v>188.66354000000001</v>
      </c>
      <c r="E263">
        <v>152.2039</v>
      </c>
      <c r="F263">
        <v>343.44128999999998</v>
      </c>
      <c r="G263">
        <v>379.38267000000002</v>
      </c>
      <c r="H263">
        <v>370.37139999999999</v>
      </c>
      <c r="I263">
        <v>367.10442</v>
      </c>
      <c r="J263">
        <v>350.88285000000002</v>
      </c>
      <c r="K263">
        <v>325.47014000000001</v>
      </c>
      <c r="L263">
        <v>308.49245999999999</v>
      </c>
      <c r="M263">
        <v>320.86104</v>
      </c>
      <c r="N263">
        <v>309.20857000000001</v>
      </c>
      <c r="O263">
        <v>303.83922999999999</v>
      </c>
      <c r="P263">
        <f t="shared" si="83"/>
        <v>3719.9215099999997</v>
      </c>
    </row>
    <row r="264" spans="3:16">
      <c r="C264" t="s">
        <v>157</v>
      </c>
      <c r="D264">
        <v>1.603</v>
      </c>
      <c r="E264">
        <v>1.603</v>
      </c>
      <c r="F264">
        <v>1.603</v>
      </c>
      <c r="G264">
        <v>1.603</v>
      </c>
      <c r="H264">
        <v>1.3180000000000001</v>
      </c>
      <c r="I264">
        <v>1.544</v>
      </c>
      <c r="J264">
        <v>1.5329999999999999</v>
      </c>
      <c r="K264">
        <v>1.548</v>
      </c>
      <c r="L264">
        <v>1.4590000000000001</v>
      </c>
      <c r="M264">
        <v>1.462</v>
      </c>
      <c r="N264">
        <v>1.603</v>
      </c>
      <c r="O264">
        <v>1.5580000000000001</v>
      </c>
      <c r="P264">
        <f t="shared" si="83"/>
        <v>18.437000000000001</v>
      </c>
    </row>
    <row r="265" spans="3:16">
      <c r="C265" t="s">
        <v>91</v>
      </c>
      <c r="D265">
        <v>201.905</v>
      </c>
      <c r="E265">
        <v>275.32</v>
      </c>
      <c r="F265">
        <v>308.83</v>
      </c>
      <c r="G265">
        <v>304.71600000000001</v>
      </c>
      <c r="H265">
        <v>308.83</v>
      </c>
      <c r="I265">
        <v>274.18799999999999</v>
      </c>
      <c r="J265">
        <v>221.161</v>
      </c>
      <c r="K265">
        <v>173.28700000000001</v>
      </c>
      <c r="L265">
        <v>119.41800000000001</v>
      </c>
      <c r="M265">
        <v>81.28</v>
      </c>
      <c r="N265">
        <v>60.822000000000003</v>
      </c>
      <c r="O265">
        <v>31.501999999999999</v>
      </c>
      <c r="P265">
        <f t="shared" si="83"/>
        <v>2361.2590000000005</v>
      </c>
    </row>
    <row r="266" spans="3:16">
      <c r="C266" t="s">
        <v>90</v>
      </c>
      <c r="D266">
        <v>249.352</v>
      </c>
      <c r="E266">
        <v>258.71699999999998</v>
      </c>
      <c r="F266">
        <v>252.595</v>
      </c>
      <c r="G266">
        <v>252.53800000000001</v>
      </c>
      <c r="H266">
        <v>250.655</v>
      </c>
      <c r="I266">
        <v>249.291</v>
      </c>
      <c r="J266">
        <v>247.34200000000001</v>
      </c>
      <c r="K266">
        <v>245.065</v>
      </c>
      <c r="L266">
        <v>242.66900000000001</v>
      </c>
      <c r="M266">
        <v>239.422</v>
      </c>
      <c r="N266">
        <v>236.29599999999999</v>
      </c>
      <c r="O266">
        <v>233.18600000000001</v>
      </c>
      <c r="P266">
        <f t="shared" si="83"/>
        <v>2957.1280000000002</v>
      </c>
    </row>
    <row r="267" spans="3:16">
      <c r="C267" t="s">
        <v>162</v>
      </c>
      <c r="D267">
        <v>12.612</v>
      </c>
      <c r="E267">
        <v>12.744</v>
      </c>
      <c r="F267">
        <v>13.8</v>
      </c>
      <c r="G267">
        <v>14.744</v>
      </c>
      <c r="H267">
        <v>14.407999999999999</v>
      </c>
      <c r="I267">
        <v>5.8239999999999998</v>
      </c>
      <c r="J267">
        <v>9.8360000000000003</v>
      </c>
      <c r="K267">
        <v>12.794</v>
      </c>
      <c r="L267">
        <v>10.891999999999999</v>
      </c>
      <c r="M267">
        <v>6.43</v>
      </c>
      <c r="N267">
        <v>9.44</v>
      </c>
      <c r="O267">
        <v>5.16</v>
      </c>
      <c r="P267">
        <f t="shared" si="83"/>
        <v>128.684</v>
      </c>
    </row>
    <row r="268" spans="3:16">
      <c r="C268" t="s">
        <v>158</v>
      </c>
      <c r="D268">
        <v>0.37162000000000001</v>
      </c>
      <c r="E268">
        <v>0.28199999999999997</v>
      </c>
      <c r="F268">
        <v>0.41660999999999998</v>
      </c>
      <c r="G268">
        <v>0.49197000000000002</v>
      </c>
      <c r="H268">
        <v>0.26652999999999999</v>
      </c>
      <c r="I268">
        <v>0.26794000000000001</v>
      </c>
      <c r="J268">
        <v>0.29287000000000002</v>
      </c>
      <c r="K268">
        <v>0.27617000000000003</v>
      </c>
      <c r="L268">
        <v>0.28799999999999998</v>
      </c>
      <c r="M268">
        <v>0.28199999999999997</v>
      </c>
      <c r="N268">
        <v>0.314</v>
      </c>
      <c r="O268">
        <v>0.27600000000000002</v>
      </c>
      <c r="P268">
        <f t="shared" si="83"/>
        <v>3.8257099999999999</v>
      </c>
    </row>
    <row r="269" spans="3:16">
      <c r="C269" t="s">
        <v>94</v>
      </c>
      <c r="D269">
        <v>20.646999999999998</v>
      </c>
      <c r="E269">
        <v>26.204999999999998</v>
      </c>
      <c r="F269">
        <v>60.362000000000002</v>
      </c>
      <c r="G269">
        <v>67.078670000000002</v>
      </c>
      <c r="H269">
        <v>67.331999999999994</v>
      </c>
      <c r="I269">
        <v>67.224000000000004</v>
      </c>
      <c r="J269">
        <v>65.090999999999994</v>
      </c>
      <c r="K269">
        <v>50.929000000000002</v>
      </c>
      <c r="L269">
        <v>32.765999999999998</v>
      </c>
      <c r="M269">
        <v>20.91</v>
      </c>
      <c r="N269">
        <v>16.311</v>
      </c>
      <c r="O269">
        <v>9.1229999999999993</v>
      </c>
      <c r="P269">
        <f t="shared" si="83"/>
        <v>503.97866999999997</v>
      </c>
    </row>
    <row r="270" spans="3:16">
      <c r="C270" t="s">
        <v>93</v>
      </c>
      <c r="D270">
        <v>63.93</v>
      </c>
      <c r="E270">
        <v>80.150000000000006</v>
      </c>
      <c r="F270">
        <v>92.13</v>
      </c>
      <c r="G270">
        <v>99.41</v>
      </c>
      <c r="H270">
        <v>99.06</v>
      </c>
      <c r="I270">
        <v>98.09</v>
      </c>
      <c r="J270">
        <v>90.24</v>
      </c>
      <c r="K270">
        <v>65.06</v>
      </c>
      <c r="L270">
        <v>50.18</v>
      </c>
      <c r="M270">
        <v>45.46</v>
      </c>
      <c r="N270">
        <v>44.9</v>
      </c>
      <c r="O270">
        <v>65.62</v>
      </c>
      <c r="P270">
        <f t="shared" si="83"/>
        <v>894.2299999999999</v>
      </c>
    </row>
    <row r="271" spans="3:16">
      <c r="C271" t="s">
        <v>153</v>
      </c>
      <c r="D271">
        <v>23.068000000000001</v>
      </c>
      <c r="E271">
        <v>22.518000000000001</v>
      </c>
      <c r="F271">
        <v>22.725999999999999</v>
      </c>
      <c r="G271">
        <v>23.710999999999999</v>
      </c>
      <c r="H271">
        <v>16.265000000000001</v>
      </c>
      <c r="I271">
        <v>22.934999999999999</v>
      </c>
      <c r="J271">
        <v>22.643999999999998</v>
      </c>
      <c r="K271">
        <v>19.398</v>
      </c>
      <c r="L271">
        <v>20.74</v>
      </c>
      <c r="M271">
        <v>16.521999999999998</v>
      </c>
      <c r="N271">
        <v>23.646999999999998</v>
      </c>
      <c r="O271">
        <v>19.556000000000001</v>
      </c>
      <c r="P271">
        <f t="shared" si="83"/>
        <v>253.73</v>
      </c>
    </row>
    <row r="272" spans="3:16">
      <c r="C272" t="s">
        <v>67</v>
      </c>
      <c r="D272">
        <v>12.920260000000001</v>
      </c>
      <c r="E272">
        <v>16.050879999999999</v>
      </c>
      <c r="F272">
        <v>21.027450000000002</v>
      </c>
      <c r="G272">
        <v>25.367640000000002</v>
      </c>
      <c r="H272">
        <v>25.978359999999999</v>
      </c>
      <c r="I272">
        <v>26.117159999999998</v>
      </c>
      <c r="J272">
        <v>26.117159999999998</v>
      </c>
      <c r="K272">
        <v>22.473330000000001</v>
      </c>
      <c r="L272">
        <v>8.3748199999999997</v>
      </c>
      <c r="M272">
        <v>1.27091</v>
      </c>
      <c r="N272">
        <v>2.7278899999999999</v>
      </c>
      <c r="O272">
        <v>5.8502599999999996</v>
      </c>
      <c r="P272">
        <f t="shared" si="83"/>
        <v>194.27611999999999</v>
      </c>
    </row>
    <row r="273" spans="3:16">
      <c r="C273" t="s">
        <v>68</v>
      </c>
      <c r="D273">
        <v>27.33</v>
      </c>
      <c r="E273">
        <v>33.216000000000001</v>
      </c>
      <c r="F273">
        <v>44.5</v>
      </c>
      <c r="G273">
        <v>48.982999999999997</v>
      </c>
      <c r="H273">
        <v>43.369</v>
      </c>
      <c r="I273">
        <v>45.429000000000002</v>
      </c>
      <c r="J273">
        <v>39.906999999999996</v>
      </c>
      <c r="K273">
        <v>29.716000000000001</v>
      </c>
      <c r="L273">
        <v>19.184999999999999</v>
      </c>
      <c r="M273">
        <v>14.847</v>
      </c>
      <c r="N273">
        <v>13.403</v>
      </c>
      <c r="O273">
        <v>19.864000000000001</v>
      </c>
      <c r="P273">
        <f t="shared" si="83"/>
        <v>379.74899999999997</v>
      </c>
    </row>
    <row r="274" spans="3:16">
      <c r="C274" t="s">
        <v>69</v>
      </c>
      <c r="D274">
        <v>178.5</v>
      </c>
      <c r="E274">
        <v>139.9</v>
      </c>
      <c r="F274">
        <v>364.9</v>
      </c>
      <c r="G274">
        <v>390.1</v>
      </c>
      <c r="H274">
        <v>428.8</v>
      </c>
      <c r="I274">
        <v>445.5</v>
      </c>
      <c r="J274">
        <v>432.2</v>
      </c>
      <c r="K274">
        <v>360.1</v>
      </c>
      <c r="L274">
        <v>286.5</v>
      </c>
      <c r="M274">
        <v>211.5</v>
      </c>
      <c r="N274">
        <v>162.19999999999999</v>
      </c>
      <c r="O274">
        <v>232.2</v>
      </c>
      <c r="P274">
        <f t="shared" si="83"/>
        <v>3632.3999999999996</v>
      </c>
    </row>
    <row r="275" spans="3:16">
      <c r="C275" t="s">
        <v>105</v>
      </c>
      <c r="D275">
        <v>0.69123000000000001</v>
      </c>
      <c r="E275">
        <v>0.69510000000000005</v>
      </c>
      <c r="F275">
        <v>0.60589999999999999</v>
      </c>
      <c r="G275">
        <v>0.63070000000000004</v>
      </c>
      <c r="H275">
        <v>0.57589000000000001</v>
      </c>
      <c r="I275">
        <v>0.50761000000000001</v>
      </c>
      <c r="J275">
        <v>0.72409999999999997</v>
      </c>
      <c r="K275">
        <v>0.57043999999999995</v>
      </c>
      <c r="L275">
        <v>0.58614999999999995</v>
      </c>
      <c r="M275">
        <v>0.51097999999999999</v>
      </c>
      <c r="N275">
        <v>0.53739999999999999</v>
      </c>
      <c r="O275">
        <v>0.58335000000000004</v>
      </c>
      <c r="P275">
        <f t="shared" si="83"/>
        <v>7.2188500000000007</v>
      </c>
    </row>
    <row r="276" spans="3:16">
      <c r="C276" t="s">
        <v>71</v>
      </c>
      <c r="D276">
        <v>1.1100000000000001E-3</v>
      </c>
      <c r="E276">
        <v>0.41048000000000001</v>
      </c>
      <c r="F276">
        <v>1E-3</v>
      </c>
      <c r="G276">
        <v>0.22903000000000001</v>
      </c>
      <c r="H276">
        <v>0.41048000000000001</v>
      </c>
      <c r="I276">
        <v>0.35276999999999997</v>
      </c>
      <c r="J276">
        <v>0.31566</v>
      </c>
      <c r="K276">
        <v>0.35908000000000001</v>
      </c>
      <c r="L276">
        <v>0.35276999999999997</v>
      </c>
      <c r="M276">
        <v>3.1099999999999999E-3</v>
      </c>
      <c r="N276">
        <v>0.34649999999999997</v>
      </c>
      <c r="O276">
        <v>0.34027000000000002</v>
      </c>
      <c r="P276">
        <f t="shared" si="83"/>
        <v>3.1222599999999998</v>
      </c>
    </row>
    <row r="277" spans="3:16">
      <c r="C277" t="s">
        <v>72</v>
      </c>
      <c r="D277">
        <v>0</v>
      </c>
      <c r="E277">
        <v>0.27100000000000002</v>
      </c>
      <c r="F277">
        <v>0</v>
      </c>
      <c r="G277">
        <v>0.26300000000000001</v>
      </c>
      <c r="H277">
        <v>0.26700000000000002</v>
      </c>
      <c r="I277">
        <v>0.26200000000000001</v>
      </c>
      <c r="J277">
        <v>0.27700000000000002</v>
      </c>
      <c r="K277">
        <v>0.27</v>
      </c>
      <c r="L277">
        <v>0.23499999999999999</v>
      </c>
      <c r="M277">
        <v>0.21</v>
      </c>
      <c r="N277">
        <v>0.21199999999999999</v>
      </c>
      <c r="O277">
        <v>0.28599999999999998</v>
      </c>
      <c r="P277">
        <f t="shared" si="83"/>
        <v>2.5530000000000004</v>
      </c>
    </row>
    <row r="278" spans="3:16">
      <c r="C278" t="s">
        <v>73</v>
      </c>
      <c r="D278">
        <v>0.14499999999999999</v>
      </c>
      <c r="E278">
        <v>0.14399999999999999</v>
      </c>
      <c r="F278">
        <v>0.153</v>
      </c>
      <c r="G278">
        <v>0.14099999999999999</v>
      </c>
      <c r="H278">
        <v>2.7E-2</v>
      </c>
      <c r="I278">
        <v>2.7E-2</v>
      </c>
      <c r="J278">
        <v>5.6000000000000001E-2</v>
      </c>
      <c r="K278">
        <v>2.8000000000000001E-2</v>
      </c>
      <c r="L278">
        <v>2.5999999999999999E-2</v>
      </c>
      <c r="M278">
        <v>4.2000000000000003E-2</v>
      </c>
      <c r="N278">
        <v>6.0000000000000001E-3</v>
      </c>
      <c r="O278">
        <v>0.13900000000000001</v>
      </c>
      <c r="P278">
        <f t="shared" si="83"/>
        <v>0.93400000000000016</v>
      </c>
    </row>
    <row r="279" spans="3:16">
      <c r="C279" t="s">
        <v>74</v>
      </c>
      <c r="D279">
        <v>0.04</v>
      </c>
      <c r="E279">
        <v>6.0000000000000001E-3</v>
      </c>
      <c r="F279">
        <v>0.219</v>
      </c>
      <c r="G279">
        <v>0.16600000000000001</v>
      </c>
      <c r="H279">
        <v>4.5999999999999999E-2</v>
      </c>
      <c r="I279">
        <v>9.2999999999999999E-2</v>
      </c>
      <c r="J279">
        <v>8.5000000000000006E-2</v>
      </c>
      <c r="K279">
        <v>6.2E-2</v>
      </c>
      <c r="L279">
        <v>0.154</v>
      </c>
      <c r="M279">
        <v>0.221</v>
      </c>
      <c r="N279">
        <v>0.111</v>
      </c>
      <c r="O279">
        <v>0.159</v>
      </c>
      <c r="P279">
        <f t="shared" si="83"/>
        <v>1.3620000000000001</v>
      </c>
    </row>
    <row r="280" spans="3:16">
      <c r="C280" t="s">
        <v>75</v>
      </c>
      <c r="D280">
        <v>0.27500000000000002</v>
      </c>
      <c r="E280">
        <v>0.33</v>
      </c>
      <c r="F280">
        <v>0.40100000000000002</v>
      </c>
      <c r="G280">
        <v>0.16400000000000001</v>
      </c>
      <c r="H280">
        <v>0.20100000000000001</v>
      </c>
      <c r="I280">
        <v>0.17299999999999999</v>
      </c>
      <c r="J280">
        <v>0.19500000000000001</v>
      </c>
      <c r="K280">
        <v>0.22500000000000001</v>
      </c>
      <c r="L280">
        <v>0.23100000000000001</v>
      </c>
      <c r="M280">
        <v>0.21</v>
      </c>
      <c r="N280">
        <v>0.39200000000000002</v>
      </c>
      <c r="O280">
        <v>0.20799999999999999</v>
      </c>
      <c r="P280">
        <f t="shared" si="83"/>
        <v>3.0050000000000003</v>
      </c>
    </row>
    <row r="281" spans="3:16">
      <c r="C281" t="s">
        <v>76</v>
      </c>
      <c r="D281">
        <v>0.23</v>
      </c>
      <c r="E281">
        <v>1E-3</v>
      </c>
      <c r="F281">
        <v>0.224</v>
      </c>
      <c r="G281">
        <v>0.13225999999999999</v>
      </c>
      <c r="H281">
        <v>0.155</v>
      </c>
      <c r="I281">
        <v>8.5260000000000002E-2</v>
      </c>
      <c r="J281">
        <v>1.7000000000000001E-2</v>
      </c>
      <c r="K281">
        <v>2.9850000000000002E-2</v>
      </c>
      <c r="L281">
        <v>3.5000000000000003E-2</v>
      </c>
      <c r="M281">
        <v>2.1000000000000001E-2</v>
      </c>
      <c r="N281">
        <v>0.61</v>
      </c>
      <c r="O281">
        <v>8.3000000000000004E-2</v>
      </c>
      <c r="P281">
        <f t="shared" si="83"/>
        <v>1.6233700000000002</v>
      </c>
    </row>
    <row r="282" spans="3:16">
      <c r="C282" t="s">
        <v>77</v>
      </c>
      <c r="D282">
        <v>0.45905000000000001</v>
      </c>
      <c r="E282">
        <v>0.17136000000000001</v>
      </c>
      <c r="F282">
        <v>0.37403999999999998</v>
      </c>
      <c r="G282">
        <v>0.39462000000000003</v>
      </c>
      <c r="H282">
        <v>0.13569000000000001</v>
      </c>
      <c r="I282">
        <v>0.18379000000000001</v>
      </c>
      <c r="J282">
        <v>0.19206999999999999</v>
      </c>
      <c r="K282">
        <v>0.17136000000000001</v>
      </c>
      <c r="L282">
        <v>0.15640000000000001</v>
      </c>
      <c r="M282">
        <v>0.48160999999999998</v>
      </c>
      <c r="N282">
        <v>0.19661000000000001</v>
      </c>
      <c r="O282">
        <v>0.25974999999999998</v>
      </c>
      <c r="P282">
        <f t="shared" si="83"/>
        <v>3.1763500000000002</v>
      </c>
    </row>
    <row r="283" spans="3:16">
      <c r="C283" t="s">
        <v>78</v>
      </c>
      <c r="D283">
        <v>0.33</v>
      </c>
      <c r="E283">
        <v>0.33600000000000002</v>
      </c>
      <c r="F283">
        <v>0.33</v>
      </c>
      <c r="G283">
        <v>0.33</v>
      </c>
      <c r="H283">
        <v>0.33</v>
      </c>
      <c r="I283">
        <v>0.33</v>
      </c>
      <c r="J283">
        <v>0.124</v>
      </c>
      <c r="K283">
        <v>0.379</v>
      </c>
      <c r="L283">
        <v>6.7000000000000004E-2</v>
      </c>
      <c r="M283">
        <v>0.38</v>
      </c>
      <c r="N283">
        <v>0.38</v>
      </c>
      <c r="O283">
        <v>0.38</v>
      </c>
      <c r="P283">
        <f t="shared" si="83"/>
        <v>3.6960000000000002</v>
      </c>
    </row>
    <row r="284" spans="3:16">
      <c r="C284" t="s">
        <v>103</v>
      </c>
      <c r="D284">
        <v>38</v>
      </c>
      <c r="E284">
        <v>0.436</v>
      </c>
      <c r="F284">
        <v>0.23300000000000001</v>
      </c>
      <c r="G284">
        <v>0.37631999999999999</v>
      </c>
      <c r="H284">
        <v>0.45300000000000001</v>
      </c>
      <c r="I284">
        <v>0.55342999999999998</v>
      </c>
      <c r="J284">
        <v>0.55500000000000005</v>
      </c>
      <c r="K284">
        <v>0.55847000000000002</v>
      </c>
      <c r="L284">
        <v>0.56200000000000006</v>
      </c>
      <c r="M284">
        <v>0.501</v>
      </c>
      <c r="N284">
        <v>0.44700000000000001</v>
      </c>
      <c r="O284">
        <v>0.54200000000000004</v>
      </c>
      <c r="P284">
        <f t="shared" si="83"/>
        <v>43.217219999999998</v>
      </c>
    </row>
    <row r="285" spans="3:16">
      <c r="C285" t="s">
        <v>80</v>
      </c>
      <c r="D285">
        <v>0.72</v>
      </c>
      <c r="E285">
        <v>0.65200000000000002</v>
      </c>
      <c r="F285">
        <v>0.625</v>
      </c>
      <c r="G285">
        <v>0.59499999999999997</v>
      </c>
      <c r="H285">
        <v>0.151</v>
      </c>
      <c r="I285">
        <v>0.22500000000000001</v>
      </c>
      <c r="J285">
        <v>0.20200000000000001</v>
      </c>
      <c r="K285">
        <v>0.189</v>
      </c>
      <c r="L285">
        <v>0.49399999999999999</v>
      </c>
      <c r="M285">
        <v>0.14399999999999999</v>
      </c>
      <c r="N285">
        <v>0.71</v>
      </c>
      <c r="O285">
        <v>0.54300000000000004</v>
      </c>
      <c r="P285">
        <f t="shared" si="83"/>
        <v>5.25</v>
      </c>
    </row>
    <row r="286" spans="3:16">
      <c r="C286" t="s">
        <v>81</v>
      </c>
      <c r="D286">
        <v>5.9039999999999999</v>
      </c>
      <c r="E286">
        <v>5.9039999999999999</v>
      </c>
      <c r="F286">
        <v>5.9039999999999999</v>
      </c>
      <c r="G286">
        <v>5.9039999999999999</v>
      </c>
      <c r="H286">
        <v>4.2380000000000004</v>
      </c>
      <c r="I286">
        <v>5.9039999999999999</v>
      </c>
      <c r="J286">
        <v>5.0199999999999996</v>
      </c>
      <c r="K286">
        <v>4.1669999999999998</v>
      </c>
      <c r="L286">
        <v>5.351</v>
      </c>
      <c r="M286">
        <v>4.431</v>
      </c>
      <c r="N286">
        <v>5.9039999999999999</v>
      </c>
      <c r="O286">
        <v>5.1520000000000001</v>
      </c>
      <c r="P286">
        <f t="shared" si="83"/>
        <v>63.782999999999987</v>
      </c>
    </row>
    <row r="287" spans="3:16">
      <c r="C287" t="s">
        <v>82</v>
      </c>
      <c r="D287">
        <v>0.77500000000000002</v>
      </c>
      <c r="E287">
        <v>0.95299999999999996</v>
      </c>
      <c r="F287">
        <v>0.77</v>
      </c>
      <c r="G287">
        <v>1.345</v>
      </c>
      <c r="H287">
        <v>1.1200000000000001</v>
      </c>
      <c r="I287">
        <v>0.90700000000000003</v>
      </c>
      <c r="J287">
        <v>1.1619999999999999</v>
      </c>
      <c r="K287">
        <v>1.3720000000000001</v>
      </c>
      <c r="L287">
        <v>0</v>
      </c>
      <c r="M287">
        <v>0.32900000000000001</v>
      </c>
      <c r="N287">
        <v>0.66300000000000003</v>
      </c>
      <c r="O287">
        <v>0.53600000000000003</v>
      </c>
      <c r="P287">
        <f t="shared" si="83"/>
        <v>9.9320000000000004</v>
      </c>
    </row>
    <row r="288" spans="3:16">
      <c r="C288" t="s">
        <v>15</v>
      </c>
      <c r="D288">
        <v>1139.1605599999998</v>
      </c>
      <c r="E288">
        <v>1135.56628</v>
      </c>
      <c r="F288">
        <v>1679.7263200000002</v>
      </c>
      <c r="G288">
        <v>1749.1623000000002</v>
      </c>
      <c r="H288">
        <v>1766.9689000000003</v>
      </c>
      <c r="I288">
        <v>1747.5441899999998</v>
      </c>
      <c r="J288">
        <v>1642.7120100000002</v>
      </c>
      <c r="K288">
        <v>1422.8636699999995</v>
      </c>
      <c r="L288">
        <v>1211.3903700000001</v>
      </c>
      <c r="M288">
        <v>1064.8071400000001</v>
      </c>
      <c r="N288">
        <v>985.73240000000021</v>
      </c>
      <c r="O288">
        <f>SUM(O257:O287)</f>
        <v>1019.03837</v>
      </c>
      <c r="P288">
        <v>15545.634140000004</v>
      </c>
    </row>
    <row r="291" spans="3:15">
      <c r="C291" t="s">
        <v>69</v>
      </c>
      <c r="D291">
        <f t="shared" ref="D291:D321" si="84">SUMIFS($D$257:$D$287,$C$257:$C$287,C291)</f>
        <v>178.5</v>
      </c>
      <c r="E291">
        <f t="shared" ref="E291:E321" si="85">SUMIFS($E$257:$E$287,$C$257:$C$287,C291)</f>
        <v>139.9</v>
      </c>
      <c r="F291">
        <f t="shared" ref="F291:F321" si="86">SUMIFS($F$257:$F$287,$C$257:$C$287,C291)</f>
        <v>364.9</v>
      </c>
      <c r="G291">
        <f t="shared" ref="G291:G321" si="87">SUMIFS($G$257:$G$287,$C$257:$C$287,C291)</f>
        <v>390.1</v>
      </c>
      <c r="H291">
        <f t="shared" ref="H291:H321" si="88">SUMIFS($H$257:$H$287,$C$257:$C$287,C291)</f>
        <v>428.8</v>
      </c>
      <c r="I291">
        <f t="shared" ref="I291:I321" si="89">SUMIFS($I$257:$I$287,$C$257:$C$287,C291)</f>
        <v>445.5</v>
      </c>
      <c r="J291">
        <f t="shared" ref="J291:J321" si="90">SUMIFS($J$257:$J$287,$C$257:$C$287,C291)</f>
        <v>432.2</v>
      </c>
      <c r="K291">
        <f t="shared" ref="K291:K321" si="91">SUMIFS($K$257:$K$287,$C$257:$C$287,C291)</f>
        <v>360.1</v>
      </c>
      <c r="L291">
        <f t="shared" ref="L291:L321" si="92">SUMIFS($L$257:$L$287,$C$257:$C$287,C291)</f>
        <v>286.5</v>
      </c>
      <c r="M291">
        <f t="shared" ref="M291:M321" si="93">SUMIFS($M$257:$M$287,$C$257:$C$287,C291)</f>
        <v>211.5</v>
      </c>
      <c r="N291">
        <f t="shared" ref="N291:N321" si="94">SUMIFS($N$257:$N$287,$C$257:$C$287,C291)</f>
        <v>162.19999999999999</v>
      </c>
      <c r="O291">
        <f t="shared" ref="O291:O321" si="95">SUMIFS($O$257:$O$287,$C$257:$C$287,C291)</f>
        <v>232.2</v>
      </c>
    </row>
    <row r="292" spans="3:15">
      <c r="C292" t="s">
        <v>91</v>
      </c>
      <c r="D292">
        <f t="shared" si="84"/>
        <v>201.905</v>
      </c>
      <c r="E292">
        <f t="shared" si="85"/>
        <v>275.32</v>
      </c>
      <c r="F292">
        <f t="shared" si="86"/>
        <v>308.83</v>
      </c>
      <c r="G292">
        <f t="shared" si="87"/>
        <v>304.71600000000001</v>
      </c>
      <c r="H292">
        <f t="shared" si="88"/>
        <v>308.83</v>
      </c>
      <c r="I292">
        <f t="shared" si="89"/>
        <v>274.18799999999999</v>
      </c>
      <c r="J292">
        <f t="shared" si="90"/>
        <v>221.161</v>
      </c>
      <c r="K292">
        <f t="shared" si="91"/>
        <v>173.28700000000001</v>
      </c>
      <c r="L292">
        <f t="shared" si="92"/>
        <v>119.41800000000001</v>
      </c>
      <c r="M292">
        <f t="shared" si="93"/>
        <v>81.28</v>
      </c>
      <c r="N292">
        <f t="shared" si="94"/>
        <v>60.822000000000003</v>
      </c>
      <c r="O292">
        <f t="shared" si="95"/>
        <v>31.501999999999999</v>
      </c>
    </row>
    <row r="293" spans="3:15">
      <c r="C293" t="s">
        <v>90</v>
      </c>
      <c r="D293">
        <f t="shared" si="84"/>
        <v>249.352</v>
      </c>
      <c r="E293">
        <f t="shared" si="85"/>
        <v>258.71699999999998</v>
      </c>
      <c r="F293">
        <f t="shared" si="86"/>
        <v>252.595</v>
      </c>
      <c r="G293">
        <f t="shared" si="87"/>
        <v>252.53800000000001</v>
      </c>
      <c r="H293">
        <f t="shared" si="88"/>
        <v>250.655</v>
      </c>
      <c r="I293">
        <f t="shared" si="89"/>
        <v>249.291</v>
      </c>
      <c r="J293">
        <f t="shared" si="90"/>
        <v>247.34200000000001</v>
      </c>
      <c r="K293">
        <f t="shared" si="91"/>
        <v>245.065</v>
      </c>
      <c r="L293">
        <f t="shared" si="92"/>
        <v>242.66900000000001</v>
      </c>
      <c r="M293">
        <f t="shared" si="93"/>
        <v>239.422</v>
      </c>
      <c r="N293">
        <f t="shared" si="94"/>
        <v>236.29599999999999</v>
      </c>
      <c r="O293">
        <f t="shared" si="95"/>
        <v>233.18600000000001</v>
      </c>
    </row>
    <row r="294" spans="3:15">
      <c r="C294" t="s">
        <v>89</v>
      </c>
      <c r="D294">
        <f t="shared" si="84"/>
        <v>188.66354000000001</v>
      </c>
      <c r="E294">
        <f t="shared" si="85"/>
        <v>152.2039</v>
      </c>
      <c r="F294">
        <f t="shared" si="86"/>
        <v>343.44128999999998</v>
      </c>
      <c r="G294">
        <f t="shared" si="87"/>
        <v>379.38267000000002</v>
      </c>
      <c r="H294">
        <f t="shared" si="88"/>
        <v>370.37139999999999</v>
      </c>
      <c r="I294">
        <f t="shared" si="89"/>
        <v>367.10442</v>
      </c>
      <c r="J294">
        <f t="shared" si="90"/>
        <v>350.88285000000002</v>
      </c>
      <c r="K294">
        <f t="shared" si="91"/>
        <v>325.47014000000001</v>
      </c>
      <c r="L294">
        <f t="shared" si="92"/>
        <v>308.49245999999999</v>
      </c>
      <c r="M294">
        <f t="shared" si="93"/>
        <v>320.86104</v>
      </c>
      <c r="N294">
        <f t="shared" si="94"/>
        <v>309.20857000000001</v>
      </c>
      <c r="O294">
        <f t="shared" si="95"/>
        <v>303.83922999999999</v>
      </c>
    </row>
    <row r="295" spans="3:15">
      <c r="C295" t="s">
        <v>92</v>
      </c>
      <c r="D295">
        <f t="shared" si="84"/>
        <v>89.097999999999999</v>
      </c>
      <c r="E295">
        <f t="shared" si="85"/>
        <v>101.008</v>
      </c>
      <c r="F295">
        <f t="shared" si="86"/>
        <v>118.5</v>
      </c>
      <c r="G295">
        <f t="shared" si="87"/>
        <v>121.28100000000001</v>
      </c>
      <c r="H295">
        <f t="shared" si="88"/>
        <v>120.733</v>
      </c>
      <c r="I295">
        <f t="shared" si="89"/>
        <v>119.688</v>
      </c>
      <c r="J295">
        <f t="shared" si="90"/>
        <v>103.187</v>
      </c>
      <c r="K295">
        <f t="shared" si="91"/>
        <v>88.028000000000006</v>
      </c>
      <c r="L295">
        <f t="shared" si="92"/>
        <v>85.325000000000003</v>
      </c>
      <c r="M295">
        <f t="shared" si="93"/>
        <v>78.605000000000004</v>
      </c>
      <c r="N295">
        <f t="shared" si="94"/>
        <v>68.701999999999998</v>
      </c>
      <c r="O295">
        <f t="shared" si="95"/>
        <v>73.945999999999998</v>
      </c>
    </row>
    <row r="296" spans="3:15">
      <c r="C296" t="s">
        <v>93</v>
      </c>
      <c r="D296">
        <f t="shared" si="84"/>
        <v>63.93</v>
      </c>
      <c r="E296">
        <f t="shared" si="85"/>
        <v>80.150000000000006</v>
      </c>
      <c r="F296">
        <f t="shared" si="86"/>
        <v>92.13</v>
      </c>
      <c r="G296">
        <f t="shared" si="87"/>
        <v>99.41</v>
      </c>
      <c r="H296">
        <f t="shared" si="88"/>
        <v>99.06</v>
      </c>
      <c r="I296">
        <f t="shared" si="89"/>
        <v>98.09</v>
      </c>
      <c r="J296">
        <f t="shared" si="90"/>
        <v>90.24</v>
      </c>
      <c r="K296">
        <f t="shared" si="91"/>
        <v>65.06</v>
      </c>
      <c r="L296">
        <f t="shared" si="92"/>
        <v>50.18</v>
      </c>
      <c r="M296">
        <f t="shared" si="93"/>
        <v>45.46</v>
      </c>
      <c r="N296">
        <f t="shared" si="94"/>
        <v>44.9</v>
      </c>
      <c r="O296">
        <f t="shared" si="95"/>
        <v>65.62</v>
      </c>
    </row>
    <row r="297" spans="3:15">
      <c r="C297" t="s">
        <v>94</v>
      </c>
      <c r="D297">
        <f t="shared" si="84"/>
        <v>20.646999999999998</v>
      </c>
      <c r="E297">
        <f t="shared" si="85"/>
        <v>26.204999999999998</v>
      </c>
      <c r="F297">
        <f t="shared" si="86"/>
        <v>60.362000000000002</v>
      </c>
      <c r="G297">
        <f t="shared" si="87"/>
        <v>67.078670000000002</v>
      </c>
      <c r="H297">
        <f t="shared" si="88"/>
        <v>67.331999999999994</v>
      </c>
      <c r="I297">
        <f t="shared" si="89"/>
        <v>67.224000000000004</v>
      </c>
      <c r="J297">
        <f t="shared" si="90"/>
        <v>65.090999999999994</v>
      </c>
      <c r="K297">
        <f t="shared" si="91"/>
        <v>50.929000000000002</v>
      </c>
      <c r="L297">
        <f t="shared" si="92"/>
        <v>32.765999999999998</v>
      </c>
      <c r="M297">
        <f t="shared" si="93"/>
        <v>20.91</v>
      </c>
      <c r="N297">
        <f t="shared" si="94"/>
        <v>16.311</v>
      </c>
      <c r="O297">
        <f t="shared" si="95"/>
        <v>9.1229999999999993</v>
      </c>
    </row>
    <row r="298" spans="3:15">
      <c r="C298" t="s">
        <v>68</v>
      </c>
      <c r="D298">
        <f t="shared" si="84"/>
        <v>27.33</v>
      </c>
      <c r="E298">
        <f t="shared" si="85"/>
        <v>33.216000000000001</v>
      </c>
      <c r="F298">
        <f t="shared" si="86"/>
        <v>44.5</v>
      </c>
      <c r="G298">
        <f t="shared" si="87"/>
        <v>48.982999999999997</v>
      </c>
      <c r="H298">
        <f t="shared" si="88"/>
        <v>43.369</v>
      </c>
      <c r="I298">
        <f t="shared" si="89"/>
        <v>45.429000000000002</v>
      </c>
      <c r="J298">
        <f t="shared" si="90"/>
        <v>39.906999999999996</v>
      </c>
      <c r="K298">
        <f t="shared" si="91"/>
        <v>29.716000000000001</v>
      </c>
      <c r="L298">
        <f t="shared" si="92"/>
        <v>19.184999999999999</v>
      </c>
      <c r="M298">
        <f t="shared" si="93"/>
        <v>14.847</v>
      </c>
      <c r="N298">
        <f t="shared" si="94"/>
        <v>13.403</v>
      </c>
      <c r="O298">
        <f t="shared" si="95"/>
        <v>19.864000000000001</v>
      </c>
    </row>
    <row r="299" spans="3:15">
      <c r="C299" t="s">
        <v>153</v>
      </c>
      <c r="D299">
        <f t="shared" si="84"/>
        <v>23.068000000000001</v>
      </c>
      <c r="E299">
        <f t="shared" si="85"/>
        <v>22.518000000000001</v>
      </c>
      <c r="F299">
        <f t="shared" si="86"/>
        <v>22.725999999999999</v>
      </c>
      <c r="G299">
        <f t="shared" si="87"/>
        <v>23.710999999999999</v>
      </c>
      <c r="H299">
        <f t="shared" si="88"/>
        <v>16.265000000000001</v>
      </c>
      <c r="I299">
        <f t="shared" si="89"/>
        <v>22.934999999999999</v>
      </c>
      <c r="J299">
        <f t="shared" si="90"/>
        <v>22.643999999999998</v>
      </c>
      <c r="K299">
        <f t="shared" si="91"/>
        <v>19.398</v>
      </c>
      <c r="L299">
        <f t="shared" si="92"/>
        <v>20.74</v>
      </c>
      <c r="M299">
        <f t="shared" si="93"/>
        <v>16.521999999999998</v>
      </c>
      <c r="N299">
        <f t="shared" si="94"/>
        <v>23.646999999999998</v>
      </c>
      <c r="O299">
        <f t="shared" si="95"/>
        <v>19.556000000000001</v>
      </c>
    </row>
    <row r="300" spans="3:15">
      <c r="C300" t="s">
        <v>67</v>
      </c>
      <c r="D300">
        <f t="shared" si="84"/>
        <v>12.920260000000001</v>
      </c>
      <c r="E300">
        <f t="shared" si="85"/>
        <v>16.050879999999999</v>
      </c>
      <c r="F300">
        <f t="shared" si="86"/>
        <v>21.027450000000002</v>
      </c>
      <c r="G300">
        <f t="shared" si="87"/>
        <v>25.367640000000002</v>
      </c>
      <c r="H300">
        <f t="shared" si="88"/>
        <v>25.978359999999999</v>
      </c>
      <c r="I300">
        <f t="shared" si="89"/>
        <v>26.117159999999998</v>
      </c>
      <c r="J300">
        <f t="shared" si="90"/>
        <v>26.117159999999998</v>
      </c>
      <c r="K300">
        <f t="shared" si="91"/>
        <v>22.473330000000001</v>
      </c>
      <c r="L300">
        <f t="shared" si="92"/>
        <v>8.3748199999999997</v>
      </c>
      <c r="M300">
        <f t="shared" si="93"/>
        <v>1.27091</v>
      </c>
      <c r="N300">
        <f t="shared" si="94"/>
        <v>2.7278899999999999</v>
      </c>
      <c r="O300">
        <f t="shared" si="95"/>
        <v>5.8502599999999996</v>
      </c>
    </row>
    <row r="301" spans="3:15">
      <c r="C301" t="s">
        <v>162</v>
      </c>
      <c r="D301">
        <f t="shared" si="84"/>
        <v>12.612</v>
      </c>
      <c r="E301">
        <f t="shared" si="85"/>
        <v>12.744</v>
      </c>
      <c r="F301">
        <f t="shared" si="86"/>
        <v>13.8</v>
      </c>
      <c r="G301">
        <f t="shared" si="87"/>
        <v>14.744</v>
      </c>
      <c r="H301">
        <f t="shared" si="88"/>
        <v>14.407999999999999</v>
      </c>
      <c r="I301">
        <f t="shared" si="89"/>
        <v>5.8239999999999998</v>
      </c>
      <c r="J301">
        <f t="shared" si="90"/>
        <v>9.8360000000000003</v>
      </c>
      <c r="K301">
        <f t="shared" si="91"/>
        <v>12.794</v>
      </c>
      <c r="L301">
        <f t="shared" si="92"/>
        <v>10.891999999999999</v>
      </c>
      <c r="M301">
        <f t="shared" si="93"/>
        <v>6.43</v>
      </c>
      <c r="N301">
        <f t="shared" si="94"/>
        <v>9.44</v>
      </c>
      <c r="O301">
        <f t="shared" si="95"/>
        <v>5.16</v>
      </c>
    </row>
    <row r="302" spans="3:15">
      <c r="C302" t="s">
        <v>163</v>
      </c>
      <c r="D302">
        <f t="shared" si="84"/>
        <v>12.537000000000001</v>
      </c>
      <c r="E302">
        <f t="shared" si="85"/>
        <v>0.65700000000000003</v>
      </c>
      <c r="F302">
        <f t="shared" si="86"/>
        <v>12.537000000000001</v>
      </c>
      <c r="G302">
        <f t="shared" si="87"/>
        <v>8.6539999999999999</v>
      </c>
      <c r="H302">
        <f t="shared" si="88"/>
        <v>5.0949999999999998</v>
      </c>
      <c r="I302">
        <f t="shared" si="89"/>
        <v>5.1580000000000004</v>
      </c>
      <c r="J302">
        <f t="shared" si="90"/>
        <v>11.494999999999999</v>
      </c>
      <c r="K302">
        <f t="shared" si="91"/>
        <v>11.340999999999999</v>
      </c>
      <c r="L302">
        <f t="shared" si="92"/>
        <v>9.2439999999999998</v>
      </c>
      <c r="M302">
        <f t="shared" si="93"/>
        <v>6.8959999999999999</v>
      </c>
      <c r="N302">
        <f t="shared" si="94"/>
        <v>12.334</v>
      </c>
      <c r="O302">
        <f t="shared" si="95"/>
        <v>3.7629999999999999</v>
      </c>
    </row>
    <row r="303" spans="3:15">
      <c r="C303" t="s">
        <v>81</v>
      </c>
      <c r="D303">
        <f t="shared" si="84"/>
        <v>5.9039999999999999</v>
      </c>
      <c r="E303">
        <f t="shared" si="85"/>
        <v>5.9039999999999999</v>
      </c>
      <c r="F303">
        <f t="shared" si="86"/>
        <v>5.9039999999999999</v>
      </c>
      <c r="G303">
        <f t="shared" si="87"/>
        <v>5.9039999999999999</v>
      </c>
      <c r="H303">
        <f t="shared" si="88"/>
        <v>4.2380000000000004</v>
      </c>
      <c r="I303">
        <f t="shared" si="89"/>
        <v>5.9039999999999999</v>
      </c>
      <c r="J303">
        <f t="shared" si="90"/>
        <v>5.0199999999999996</v>
      </c>
      <c r="K303">
        <f t="shared" si="91"/>
        <v>4.1669999999999998</v>
      </c>
      <c r="L303">
        <f t="shared" si="92"/>
        <v>5.351</v>
      </c>
      <c r="M303">
        <f t="shared" si="93"/>
        <v>4.431</v>
      </c>
      <c r="N303">
        <f t="shared" si="94"/>
        <v>5.9039999999999999</v>
      </c>
      <c r="O303">
        <f t="shared" si="95"/>
        <v>5.1520000000000001</v>
      </c>
    </row>
    <row r="304" spans="3:15">
      <c r="C304" t="s">
        <v>155</v>
      </c>
      <c r="D304">
        <f t="shared" si="84"/>
        <v>9.0077499999999997</v>
      </c>
      <c r="E304">
        <f t="shared" si="85"/>
        <v>4.4935600000000004</v>
      </c>
      <c r="F304">
        <f t="shared" si="86"/>
        <v>12.47303</v>
      </c>
      <c r="G304">
        <f t="shared" si="87"/>
        <v>0.22742000000000001</v>
      </c>
      <c r="H304">
        <f t="shared" si="88"/>
        <v>6.1545500000000004</v>
      </c>
      <c r="I304">
        <f t="shared" si="89"/>
        <v>9.40381</v>
      </c>
      <c r="J304">
        <f t="shared" si="90"/>
        <v>11.686299999999999</v>
      </c>
      <c r="K304">
        <f t="shared" si="91"/>
        <v>8.7738300000000002</v>
      </c>
      <c r="L304">
        <f t="shared" si="92"/>
        <v>7.3697699999999999</v>
      </c>
      <c r="M304">
        <f t="shared" si="93"/>
        <v>11.36149</v>
      </c>
      <c r="N304">
        <f t="shared" si="94"/>
        <v>13.06043</v>
      </c>
      <c r="O304">
        <f t="shared" si="95"/>
        <v>4.1735100000000003</v>
      </c>
    </row>
    <row r="305" spans="3:15">
      <c r="C305" t="s">
        <v>157</v>
      </c>
      <c r="D305">
        <f t="shared" si="84"/>
        <v>1.603</v>
      </c>
      <c r="E305">
        <f t="shared" si="85"/>
        <v>1.603</v>
      </c>
      <c r="F305">
        <f t="shared" si="86"/>
        <v>1.603</v>
      </c>
      <c r="G305">
        <f t="shared" si="87"/>
        <v>1.603</v>
      </c>
      <c r="H305">
        <f t="shared" si="88"/>
        <v>1.3180000000000001</v>
      </c>
      <c r="I305">
        <f t="shared" si="89"/>
        <v>1.544</v>
      </c>
      <c r="J305">
        <f t="shared" si="90"/>
        <v>1.5329999999999999</v>
      </c>
      <c r="K305">
        <f t="shared" si="91"/>
        <v>1.548</v>
      </c>
      <c r="L305">
        <f t="shared" si="92"/>
        <v>1.4590000000000001</v>
      </c>
      <c r="M305">
        <f t="shared" si="93"/>
        <v>1.462</v>
      </c>
      <c r="N305">
        <f t="shared" si="94"/>
        <v>1.603</v>
      </c>
      <c r="O305">
        <f t="shared" si="95"/>
        <v>1.5580000000000001</v>
      </c>
    </row>
    <row r="306" spans="3:15">
      <c r="C306" t="s">
        <v>105</v>
      </c>
      <c r="D306">
        <f t="shared" si="84"/>
        <v>0.69123000000000001</v>
      </c>
      <c r="E306">
        <f t="shared" si="85"/>
        <v>0.69510000000000005</v>
      </c>
      <c r="F306">
        <f t="shared" si="86"/>
        <v>0.60589999999999999</v>
      </c>
      <c r="G306">
        <f t="shared" si="87"/>
        <v>0.63070000000000004</v>
      </c>
      <c r="H306">
        <f t="shared" si="88"/>
        <v>0.57589000000000001</v>
      </c>
      <c r="I306">
        <f t="shared" si="89"/>
        <v>0.50761000000000001</v>
      </c>
      <c r="J306">
        <f t="shared" si="90"/>
        <v>0.72409999999999997</v>
      </c>
      <c r="K306">
        <f t="shared" si="91"/>
        <v>0.57043999999999995</v>
      </c>
      <c r="L306">
        <f t="shared" si="92"/>
        <v>0.58614999999999995</v>
      </c>
      <c r="M306">
        <f t="shared" si="93"/>
        <v>0.51097999999999999</v>
      </c>
      <c r="N306">
        <f t="shared" si="94"/>
        <v>0.53739999999999999</v>
      </c>
      <c r="O306">
        <f t="shared" si="95"/>
        <v>0.58335000000000004</v>
      </c>
    </row>
    <row r="307" spans="3:15">
      <c r="C307" t="s">
        <v>82</v>
      </c>
      <c r="D307">
        <f t="shared" si="84"/>
        <v>0.77500000000000002</v>
      </c>
      <c r="E307">
        <f t="shared" si="85"/>
        <v>0.95299999999999996</v>
      </c>
      <c r="F307">
        <f t="shared" si="86"/>
        <v>0.77</v>
      </c>
      <c r="G307">
        <f t="shared" si="87"/>
        <v>1.345</v>
      </c>
      <c r="H307">
        <f t="shared" si="88"/>
        <v>1.1200000000000001</v>
      </c>
      <c r="I307">
        <f t="shared" si="89"/>
        <v>0.90700000000000003</v>
      </c>
      <c r="J307">
        <f t="shared" si="90"/>
        <v>1.1619999999999999</v>
      </c>
      <c r="K307">
        <f t="shared" si="91"/>
        <v>1.3720000000000001</v>
      </c>
      <c r="L307">
        <f t="shared" si="92"/>
        <v>0</v>
      </c>
      <c r="M307">
        <f t="shared" si="93"/>
        <v>0.32900000000000001</v>
      </c>
      <c r="N307">
        <f t="shared" si="94"/>
        <v>0.66300000000000003</v>
      </c>
      <c r="O307">
        <f t="shared" si="95"/>
        <v>0.53600000000000003</v>
      </c>
    </row>
    <row r="308" spans="3:15">
      <c r="C308" t="s">
        <v>103</v>
      </c>
      <c r="D308">
        <f t="shared" si="84"/>
        <v>38</v>
      </c>
      <c r="E308">
        <f t="shared" si="85"/>
        <v>0.436</v>
      </c>
      <c r="F308">
        <f t="shared" si="86"/>
        <v>0.23300000000000001</v>
      </c>
      <c r="G308">
        <f t="shared" si="87"/>
        <v>0.37631999999999999</v>
      </c>
      <c r="H308">
        <f t="shared" si="88"/>
        <v>0.45300000000000001</v>
      </c>
      <c r="I308">
        <f t="shared" si="89"/>
        <v>0.55342999999999998</v>
      </c>
      <c r="J308">
        <f t="shared" si="90"/>
        <v>0.55500000000000005</v>
      </c>
      <c r="K308">
        <f t="shared" si="91"/>
        <v>0.55847000000000002</v>
      </c>
      <c r="L308">
        <f t="shared" si="92"/>
        <v>0.56200000000000006</v>
      </c>
      <c r="M308">
        <f t="shared" si="93"/>
        <v>0.501</v>
      </c>
      <c r="N308">
        <f t="shared" si="94"/>
        <v>0.44700000000000001</v>
      </c>
      <c r="O308">
        <f t="shared" si="95"/>
        <v>0.54200000000000004</v>
      </c>
    </row>
    <row r="309" spans="3:15">
      <c r="C309" t="s">
        <v>80</v>
      </c>
      <c r="D309">
        <f t="shared" si="84"/>
        <v>0.72</v>
      </c>
      <c r="E309">
        <f t="shared" si="85"/>
        <v>0.65200000000000002</v>
      </c>
      <c r="F309">
        <f t="shared" si="86"/>
        <v>0.625</v>
      </c>
      <c r="G309">
        <f t="shared" si="87"/>
        <v>0.59499999999999997</v>
      </c>
      <c r="H309">
        <f t="shared" si="88"/>
        <v>0.151</v>
      </c>
      <c r="I309">
        <f t="shared" si="89"/>
        <v>0.22500000000000001</v>
      </c>
      <c r="J309">
        <f t="shared" si="90"/>
        <v>0.20200000000000001</v>
      </c>
      <c r="K309">
        <f t="shared" si="91"/>
        <v>0.189</v>
      </c>
      <c r="L309">
        <f t="shared" si="92"/>
        <v>0.49399999999999999</v>
      </c>
      <c r="M309">
        <f t="shared" si="93"/>
        <v>0.14399999999999999</v>
      </c>
      <c r="N309">
        <f t="shared" si="94"/>
        <v>0.71</v>
      </c>
      <c r="O309">
        <f t="shared" si="95"/>
        <v>0.54300000000000004</v>
      </c>
    </row>
    <row r="310" spans="3:15">
      <c r="C310" t="s">
        <v>71</v>
      </c>
      <c r="D310">
        <f t="shared" si="84"/>
        <v>1.1100000000000001E-3</v>
      </c>
      <c r="E310">
        <f t="shared" si="85"/>
        <v>0.41048000000000001</v>
      </c>
      <c r="F310">
        <f t="shared" si="86"/>
        <v>1E-3</v>
      </c>
      <c r="G310">
        <f t="shared" si="87"/>
        <v>0.22903000000000001</v>
      </c>
      <c r="H310">
        <f t="shared" si="88"/>
        <v>0.41048000000000001</v>
      </c>
      <c r="I310">
        <f t="shared" si="89"/>
        <v>0.35276999999999997</v>
      </c>
      <c r="J310">
        <f t="shared" si="90"/>
        <v>0.31566</v>
      </c>
      <c r="K310">
        <f t="shared" si="91"/>
        <v>0.35908000000000001</v>
      </c>
      <c r="L310">
        <f t="shared" si="92"/>
        <v>0.35276999999999997</v>
      </c>
      <c r="M310">
        <f t="shared" si="93"/>
        <v>3.1099999999999999E-3</v>
      </c>
      <c r="N310">
        <f t="shared" si="94"/>
        <v>0.34649999999999997</v>
      </c>
      <c r="O310">
        <f t="shared" si="95"/>
        <v>0.34027000000000002</v>
      </c>
    </row>
    <row r="311" spans="3:15">
      <c r="C311" t="s">
        <v>158</v>
      </c>
      <c r="D311">
        <f t="shared" si="84"/>
        <v>0.37162000000000001</v>
      </c>
      <c r="E311">
        <f t="shared" si="85"/>
        <v>0.28199999999999997</v>
      </c>
      <c r="F311">
        <f t="shared" si="86"/>
        <v>0.41660999999999998</v>
      </c>
      <c r="G311">
        <f t="shared" si="87"/>
        <v>0.49197000000000002</v>
      </c>
      <c r="H311">
        <f t="shared" si="88"/>
        <v>0.26652999999999999</v>
      </c>
      <c r="I311">
        <f t="shared" si="89"/>
        <v>0.26794000000000001</v>
      </c>
      <c r="J311">
        <f t="shared" si="90"/>
        <v>0.29287000000000002</v>
      </c>
      <c r="K311">
        <f t="shared" si="91"/>
        <v>0.27617000000000003</v>
      </c>
      <c r="L311">
        <f t="shared" si="92"/>
        <v>0.28799999999999998</v>
      </c>
      <c r="M311">
        <f t="shared" si="93"/>
        <v>0.28199999999999997</v>
      </c>
      <c r="N311">
        <f t="shared" si="94"/>
        <v>0.314</v>
      </c>
      <c r="O311">
        <f t="shared" si="95"/>
        <v>0.27600000000000002</v>
      </c>
    </row>
    <row r="312" spans="3:15">
      <c r="C312" t="s">
        <v>77</v>
      </c>
      <c r="D312">
        <f t="shared" si="84"/>
        <v>0.45905000000000001</v>
      </c>
      <c r="E312">
        <f t="shared" si="85"/>
        <v>0.17136000000000001</v>
      </c>
      <c r="F312">
        <f t="shared" si="86"/>
        <v>0.37403999999999998</v>
      </c>
      <c r="G312">
        <f t="shared" si="87"/>
        <v>0.39462000000000003</v>
      </c>
      <c r="H312">
        <f t="shared" si="88"/>
        <v>0.13569000000000001</v>
      </c>
      <c r="I312">
        <f t="shared" si="89"/>
        <v>0.18379000000000001</v>
      </c>
      <c r="J312">
        <f t="shared" si="90"/>
        <v>0.19206999999999999</v>
      </c>
      <c r="K312">
        <f t="shared" si="91"/>
        <v>0.17136000000000001</v>
      </c>
      <c r="L312">
        <f t="shared" si="92"/>
        <v>0.15640000000000001</v>
      </c>
      <c r="M312">
        <f t="shared" si="93"/>
        <v>0.48160999999999998</v>
      </c>
      <c r="N312">
        <f t="shared" si="94"/>
        <v>0.19661000000000001</v>
      </c>
      <c r="O312">
        <f t="shared" si="95"/>
        <v>0.25974999999999998</v>
      </c>
    </row>
    <row r="313" spans="3:15">
      <c r="C313" t="s">
        <v>78</v>
      </c>
      <c r="D313">
        <f t="shared" si="84"/>
        <v>0.33</v>
      </c>
      <c r="E313">
        <f t="shared" si="85"/>
        <v>0.33600000000000002</v>
      </c>
      <c r="F313">
        <f t="shared" si="86"/>
        <v>0.33</v>
      </c>
      <c r="G313">
        <f t="shared" si="87"/>
        <v>0.33</v>
      </c>
      <c r="H313">
        <f t="shared" si="88"/>
        <v>0.33</v>
      </c>
      <c r="I313">
        <f t="shared" si="89"/>
        <v>0.33</v>
      </c>
      <c r="J313">
        <f t="shared" si="90"/>
        <v>0.124</v>
      </c>
      <c r="K313">
        <f t="shared" si="91"/>
        <v>0.379</v>
      </c>
      <c r="L313">
        <f t="shared" si="92"/>
        <v>6.7000000000000004E-2</v>
      </c>
      <c r="M313">
        <f t="shared" si="93"/>
        <v>0.38</v>
      </c>
      <c r="N313">
        <f t="shared" si="94"/>
        <v>0.38</v>
      </c>
      <c r="O313">
        <f t="shared" si="95"/>
        <v>0.38</v>
      </c>
    </row>
    <row r="314" spans="3:15">
      <c r="C314" t="s">
        <v>75</v>
      </c>
      <c r="D314">
        <f t="shared" si="84"/>
        <v>0.27500000000000002</v>
      </c>
      <c r="E314">
        <f t="shared" si="85"/>
        <v>0.33</v>
      </c>
      <c r="F314">
        <f t="shared" si="86"/>
        <v>0.40100000000000002</v>
      </c>
      <c r="G314">
        <f t="shared" si="87"/>
        <v>0.16400000000000001</v>
      </c>
      <c r="H314">
        <f t="shared" si="88"/>
        <v>0.20100000000000001</v>
      </c>
      <c r="I314">
        <f t="shared" si="89"/>
        <v>0.17299999999999999</v>
      </c>
      <c r="J314">
        <f t="shared" si="90"/>
        <v>0.19500000000000001</v>
      </c>
      <c r="K314">
        <f t="shared" si="91"/>
        <v>0.22500000000000001</v>
      </c>
      <c r="L314">
        <f t="shared" si="92"/>
        <v>0.23100000000000001</v>
      </c>
      <c r="M314">
        <f t="shared" si="93"/>
        <v>0.21</v>
      </c>
      <c r="N314">
        <f t="shared" si="94"/>
        <v>0.39200000000000002</v>
      </c>
      <c r="O314">
        <f t="shared" si="95"/>
        <v>0.20799999999999999</v>
      </c>
    </row>
    <row r="315" spans="3:15">
      <c r="C315" t="s">
        <v>72</v>
      </c>
      <c r="D315">
        <f t="shared" si="84"/>
        <v>0</v>
      </c>
      <c r="E315">
        <f t="shared" si="85"/>
        <v>0.27100000000000002</v>
      </c>
      <c r="F315">
        <f t="shared" si="86"/>
        <v>0</v>
      </c>
      <c r="G315">
        <f t="shared" si="87"/>
        <v>0.26300000000000001</v>
      </c>
      <c r="H315">
        <f t="shared" si="88"/>
        <v>0.26700000000000002</v>
      </c>
      <c r="I315">
        <f t="shared" si="89"/>
        <v>0.26200000000000001</v>
      </c>
      <c r="J315">
        <f t="shared" si="90"/>
        <v>0.27700000000000002</v>
      </c>
      <c r="K315">
        <f t="shared" si="91"/>
        <v>0.27</v>
      </c>
      <c r="L315">
        <f t="shared" si="92"/>
        <v>0.23499999999999999</v>
      </c>
      <c r="M315">
        <f t="shared" si="93"/>
        <v>0.21</v>
      </c>
      <c r="N315">
        <f t="shared" si="94"/>
        <v>0.21199999999999999</v>
      </c>
      <c r="O315">
        <f t="shared" si="95"/>
        <v>0.28599999999999998</v>
      </c>
    </row>
    <row r="316" spans="3:15">
      <c r="C316" t="s">
        <v>66</v>
      </c>
      <c r="D316">
        <f t="shared" si="84"/>
        <v>0</v>
      </c>
      <c r="E316">
        <f t="shared" si="85"/>
        <v>0.14299999999999999</v>
      </c>
      <c r="F316">
        <f t="shared" si="86"/>
        <v>0</v>
      </c>
      <c r="G316">
        <f t="shared" si="87"/>
        <v>0.10199999999999999</v>
      </c>
      <c r="H316">
        <f t="shared" si="88"/>
        <v>0.128</v>
      </c>
      <c r="I316">
        <f t="shared" si="89"/>
        <v>7.4999999999999997E-2</v>
      </c>
      <c r="J316">
        <f t="shared" si="90"/>
        <v>5.7000000000000002E-2</v>
      </c>
      <c r="K316">
        <f t="shared" si="91"/>
        <v>0.122</v>
      </c>
      <c r="L316">
        <f t="shared" si="92"/>
        <v>0.128</v>
      </c>
      <c r="M316">
        <f t="shared" si="93"/>
        <v>9.7000000000000003E-2</v>
      </c>
      <c r="N316">
        <f t="shared" si="94"/>
        <v>0.151</v>
      </c>
      <c r="O316">
        <f t="shared" si="95"/>
        <v>0.128</v>
      </c>
    </row>
    <row r="317" spans="3:15">
      <c r="C317" t="s">
        <v>76</v>
      </c>
      <c r="D317">
        <f t="shared" si="84"/>
        <v>0.23</v>
      </c>
      <c r="E317">
        <f t="shared" si="85"/>
        <v>1E-3</v>
      </c>
      <c r="F317">
        <f t="shared" si="86"/>
        <v>0.224</v>
      </c>
      <c r="G317">
        <f t="shared" si="87"/>
        <v>0.13225999999999999</v>
      </c>
      <c r="H317">
        <f t="shared" si="88"/>
        <v>0.155</v>
      </c>
      <c r="I317">
        <f t="shared" si="89"/>
        <v>8.5260000000000002E-2</v>
      </c>
      <c r="J317">
        <f t="shared" si="90"/>
        <v>1.7000000000000001E-2</v>
      </c>
      <c r="K317">
        <f t="shared" si="91"/>
        <v>2.9850000000000002E-2</v>
      </c>
      <c r="L317">
        <f t="shared" si="92"/>
        <v>3.5000000000000003E-2</v>
      </c>
      <c r="M317">
        <f t="shared" si="93"/>
        <v>2.1000000000000001E-2</v>
      </c>
      <c r="N317">
        <f t="shared" si="94"/>
        <v>0.61</v>
      </c>
      <c r="O317">
        <f t="shared" si="95"/>
        <v>8.3000000000000004E-2</v>
      </c>
    </row>
    <row r="318" spans="3:15">
      <c r="C318" t="s">
        <v>73</v>
      </c>
      <c r="D318">
        <f t="shared" si="84"/>
        <v>0.14499999999999999</v>
      </c>
      <c r="E318">
        <f t="shared" si="85"/>
        <v>0.14399999999999999</v>
      </c>
      <c r="F318">
        <f t="shared" si="86"/>
        <v>0.153</v>
      </c>
      <c r="G318">
        <f t="shared" si="87"/>
        <v>0.14099999999999999</v>
      </c>
      <c r="H318">
        <f t="shared" si="88"/>
        <v>2.7E-2</v>
      </c>
      <c r="I318">
        <f t="shared" si="89"/>
        <v>2.7E-2</v>
      </c>
      <c r="J318">
        <f t="shared" si="90"/>
        <v>5.6000000000000001E-2</v>
      </c>
      <c r="K318">
        <f t="shared" si="91"/>
        <v>2.8000000000000001E-2</v>
      </c>
      <c r="L318">
        <f t="shared" si="92"/>
        <v>2.5999999999999999E-2</v>
      </c>
      <c r="M318">
        <f t="shared" si="93"/>
        <v>4.2000000000000003E-2</v>
      </c>
      <c r="N318">
        <f t="shared" si="94"/>
        <v>6.0000000000000001E-3</v>
      </c>
      <c r="O318">
        <f t="shared" si="95"/>
        <v>0.13900000000000001</v>
      </c>
    </row>
    <row r="319" spans="3:15">
      <c r="C319" t="s">
        <v>159</v>
      </c>
      <c r="D319">
        <f t="shared" si="84"/>
        <v>4.4999999999999998E-2</v>
      </c>
      <c r="E319">
        <f t="shared" si="85"/>
        <v>4.4999999999999998E-2</v>
      </c>
      <c r="F319">
        <f t="shared" si="86"/>
        <v>4.4999999999999998E-2</v>
      </c>
      <c r="G319">
        <f t="shared" si="87"/>
        <v>4.4999999999999998E-2</v>
      </c>
      <c r="H319">
        <f t="shared" si="88"/>
        <v>4.4999999999999998E-2</v>
      </c>
      <c r="I319">
        <f t="shared" si="89"/>
        <v>4.4999999999999998E-2</v>
      </c>
      <c r="J319">
        <f t="shared" si="90"/>
        <v>4.4999999999999998E-2</v>
      </c>
      <c r="K319">
        <f t="shared" si="91"/>
        <v>4.4999999999999998E-2</v>
      </c>
      <c r="L319">
        <f t="shared" si="92"/>
        <v>4.4999999999999998E-2</v>
      </c>
      <c r="M319">
        <f t="shared" si="93"/>
        <v>4.4999999999999998E-2</v>
      </c>
      <c r="N319">
        <f t="shared" si="94"/>
        <v>4.4999999999999998E-2</v>
      </c>
      <c r="O319">
        <f t="shared" si="95"/>
        <v>4.4999999999999998E-2</v>
      </c>
    </row>
    <row r="320" spans="3:15">
      <c r="C320" t="s">
        <v>74</v>
      </c>
      <c r="D320">
        <f t="shared" si="84"/>
        <v>0.04</v>
      </c>
      <c r="E320">
        <f t="shared" si="85"/>
        <v>6.0000000000000001E-3</v>
      </c>
      <c r="F320">
        <f t="shared" si="86"/>
        <v>0.219</v>
      </c>
      <c r="G320">
        <f t="shared" si="87"/>
        <v>0.16600000000000001</v>
      </c>
      <c r="H320">
        <f t="shared" si="88"/>
        <v>4.5999999999999999E-2</v>
      </c>
      <c r="I320">
        <f t="shared" si="89"/>
        <v>9.2999999999999999E-2</v>
      </c>
      <c r="J320">
        <f t="shared" si="90"/>
        <v>8.5000000000000006E-2</v>
      </c>
      <c r="K320">
        <f t="shared" si="91"/>
        <v>6.2E-2</v>
      </c>
      <c r="L320">
        <f t="shared" si="92"/>
        <v>0.154</v>
      </c>
      <c r="M320">
        <f t="shared" si="93"/>
        <v>0.221</v>
      </c>
      <c r="N320">
        <f t="shared" si="94"/>
        <v>0.111</v>
      </c>
      <c r="O320">
        <f t="shared" si="95"/>
        <v>0.159</v>
      </c>
    </row>
    <row r="321" spans="2:18">
      <c r="C321" t="s">
        <v>65</v>
      </c>
      <c r="D321">
        <f t="shared" si="84"/>
        <v>0</v>
      </c>
      <c r="E321">
        <f t="shared" si="85"/>
        <v>0</v>
      </c>
      <c r="F321">
        <f t="shared" si="86"/>
        <v>0</v>
      </c>
      <c r="G321">
        <f t="shared" si="87"/>
        <v>5.6000000000000001E-2</v>
      </c>
      <c r="H321">
        <f t="shared" si="88"/>
        <v>0.05</v>
      </c>
      <c r="I321">
        <f t="shared" si="89"/>
        <v>5.6000000000000001E-2</v>
      </c>
      <c r="J321">
        <f t="shared" si="90"/>
        <v>7.0000000000000007E-2</v>
      </c>
      <c r="K321">
        <f t="shared" si="91"/>
        <v>5.6000000000000001E-2</v>
      </c>
      <c r="L321">
        <f t="shared" si="92"/>
        <v>6.4000000000000001E-2</v>
      </c>
      <c r="M321">
        <f t="shared" si="93"/>
        <v>7.0999999999999994E-2</v>
      </c>
      <c r="N321">
        <f t="shared" si="94"/>
        <v>5.1999999999999998E-2</v>
      </c>
      <c r="O321">
        <f t="shared" si="95"/>
        <v>3.6999999999999998E-2</v>
      </c>
    </row>
    <row r="322" spans="2:18">
      <c r="D322">
        <f>SUM(D291:D321)</f>
        <v>1139.16056</v>
      </c>
      <c r="E322">
        <f t="shared" ref="E322:O322" si="96">SUM(E291:E321)</f>
        <v>1135.5662799999996</v>
      </c>
      <c r="F322">
        <f t="shared" si="96"/>
        <v>1679.7263200000004</v>
      </c>
      <c r="G322">
        <f t="shared" si="96"/>
        <v>1749.1623000000002</v>
      </c>
      <c r="H322">
        <f t="shared" si="96"/>
        <v>1766.9689000000001</v>
      </c>
      <c r="I322">
        <f t="shared" si="96"/>
        <v>1747.5441900000001</v>
      </c>
      <c r="J322">
        <f t="shared" si="96"/>
        <v>1642.7120099999997</v>
      </c>
      <c r="K322">
        <f t="shared" si="96"/>
        <v>1422.86367</v>
      </c>
      <c r="L322">
        <f t="shared" si="96"/>
        <v>1211.3903700000003</v>
      </c>
      <c r="M322">
        <f t="shared" si="96"/>
        <v>1064.8071400000001</v>
      </c>
      <c r="N322">
        <f t="shared" si="96"/>
        <v>985.73239999999998</v>
      </c>
      <c r="O322">
        <f t="shared" si="96"/>
        <v>1019.0383700000001</v>
      </c>
    </row>
    <row r="324" spans="2:18">
      <c r="D324" t="s">
        <v>246</v>
      </c>
      <c r="E324" t="s">
        <v>247</v>
      </c>
      <c r="F324" t="s">
        <v>250</v>
      </c>
      <c r="G324" t="s">
        <v>244</v>
      </c>
      <c r="H324" t="s">
        <v>251</v>
      </c>
      <c r="I324" t="s">
        <v>249</v>
      </c>
      <c r="J324" t="s">
        <v>248</v>
      </c>
      <c r="K324" t="s">
        <v>245</v>
      </c>
      <c r="L324" t="s">
        <v>254</v>
      </c>
      <c r="M324" t="s">
        <v>253</v>
      </c>
      <c r="N324" t="s">
        <v>252</v>
      </c>
      <c r="O324" t="s">
        <v>256</v>
      </c>
      <c r="P324" s="90">
        <v>44562</v>
      </c>
      <c r="Q324" s="90">
        <v>44593</v>
      </c>
      <c r="R324" s="90">
        <v>44621</v>
      </c>
    </row>
    <row r="325" spans="2:18">
      <c r="B325" t="s">
        <v>65</v>
      </c>
      <c r="C325" t="s">
        <v>65</v>
      </c>
      <c r="D325">
        <v>0</v>
      </c>
      <c r="E325">
        <v>0</v>
      </c>
      <c r="F325">
        <v>0</v>
      </c>
      <c r="G325">
        <v>5.6000000000000001E-2</v>
      </c>
      <c r="H325">
        <v>0.05</v>
      </c>
      <c r="I325">
        <v>5.6000000000000001E-2</v>
      </c>
      <c r="J325">
        <v>7.0000000000000007E-2</v>
      </c>
      <c r="K325">
        <v>5.6000000000000001E-2</v>
      </c>
      <c r="L325">
        <v>6.4000000000000001E-2</v>
      </c>
      <c r="M325">
        <v>7.0999999999999994E-2</v>
      </c>
      <c r="N325">
        <v>5.1999999999999998E-2</v>
      </c>
      <c r="O325">
        <v>3.6999999999999998E-2</v>
      </c>
      <c r="P325">
        <v>5.7000000000000002E-2</v>
      </c>
      <c r="Q325">
        <v>2.3E-2</v>
      </c>
      <c r="R325">
        <v>6.9000000000000006E-2</v>
      </c>
    </row>
    <row r="326" spans="2:18">
      <c r="B326" t="s">
        <v>66</v>
      </c>
      <c r="C326" t="s">
        <v>66</v>
      </c>
      <c r="D326">
        <v>0</v>
      </c>
      <c r="E326">
        <v>0.14299999999999999</v>
      </c>
      <c r="F326">
        <v>0</v>
      </c>
      <c r="G326">
        <v>0.10199999999999999</v>
      </c>
      <c r="H326">
        <v>0.128</v>
      </c>
      <c r="I326">
        <v>7.4999999999999997E-2</v>
      </c>
      <c r="J326">
        <v>5.7000000000000002E-2</v>
      </c>
      <c r="K326">
        <v>0.122</v>
      </c>
      <c r="L326">
        <v>0.128</v>
      </c>
      <c r="M326">
        <v>9.7000000000000003E-2</v>
      </c>
      <c r="N326">
        <v>0.151</v>
      </c>
      <c r="O326">
        <v>0.128</v>
      </c>
      <c r="P326">
        <v>4.1000000000000002E-2</v>
      </c>
      <c r="Q326">
        <v>2.1000000000000001E-2</v>
      </c>
      <c r="R326">
        <v>8.5000000000000006E-2</v>
      </c>
    </row>
    <row r="327" spans="2:18">
      <c r="B327" t="s">
        <v>92</v>
      </c>
      <c r="C327" t="s">
        <v>92</v>
      </c>
      <c r="D327">
        <v>89.097999999999999</v>
      </c>
      <c r="E327">
        <v>101.008</v>
      </c>
      <c r="F327">
        <v>118.5</v>
      </c>
      <c r="G327">
        <v>121.28100000000001</v>
      </c>
      <c r="H327">
        <v>120.733</v>
      </c>
      <c r="I327">
        <v>119.688</v>
      </c>
      <c r="J327">
        <v>103.187</v>
      </c>
      <c r="K327">
        <v>88.028000000000006</v>
      </c>
      <c r="L327">
        <v>85.325000000000003</v>
      </c>
      <c r="M327">
        <v>78.605000000000004</v>
      </c>
      <c r="N327">
        <v>68.701999999999998</v>
      </c>
      <c r="O327">
        <v>73.945999999999998</v>
      </c>
      <c r="P327">
        <v>73.533000000000001</v>
      </c>
      <c r="Q327">
        <v>88.956000000000003</v>
      </c>
      <c r="R327">
        <v>111.878</v>
      </c>
    </row>
    <row r="328" spans="2:18">
      <c r="B328" t="s">
        <v>163</v>
      </c>
      <c r="C328" t="s">
        <v>163</v>
      </c>
      <c r="D328">
        <v>12.537000000000001</v>
      </c>
      <c r="E328">
        <v>0.65700000000000003</v>
      </c>
      <c r="F328">
        <v>12.537000000000001</v>
      </c>
      <c r="G328">
        <v>8.6539999999999999</v>
      </c>
      <c r="H328">
        <v>5.0949999999999998</v>
      </c>
      <c r="I328">
        <v>5.1580000000000004</v>
      </c>
      <c r="J328">
        <v>11.494999999999999</v>
      </c>
      <c r="K328">
        <v>11.340999999999999</v>
      </c>
      <c r="L328">
        <v>9.2439999999999998</v>
      </c>
      <c r="M328">
        <v>6.8959999999999999</v>
      </c>
      <c r="N328">
        <v>12.334</v>
      </c>
      <c r="O328">
        <v>3.7629999999999999</v>
      </c>
      <c r="P328">
        <v>12.334</v>
      </c>
      <c r="Q328">
        <v>12.334</v>
      </c>
      <c r="R328">
        <v>12.334</v>
      </c>
    </row>
    <row r="329" spans="2:18">
      <c r="B329" t="s">
        <v>155</v>
      </c>
      <c r="C329" t="s">
        <v>155</v>
      </c>
      <c r="D329">
        <v>9.0077499999999997</v>
      </c>
      <c r="E329">
        <v>4.4935600000000004</v>
      </c>
      <c r="F329">
        <v>12.47303</v>
      </c>
      <c r="G329">
        <v>0.22742000000000001</v>
      </c>
      <c r="H329">
        <v>6.1545500000000004</v>
      </c>
      <c r="I329">
        <v>9.40381</v>
      </c>
      <c r="J329">
        <v>11.686299999999999</v>
      </c>
      <c r="K329">
        <v>8.7738300000000002</v>
      </c>
      <c r="L329">
        <v>7.3697699999999999</v>
      </c>
      <c r="M329">
        <v>11.36149</v>
      </c>
      <c r="N329">
        <v>13.06043</v>
      </c>
      <c r="O329">
        <v>4.1735100000000003</v>
      </c>
      <c r="P329">
        <v>12.296889999999999</v>
      </c>
      <c r="Q329">
        <v>9.0034100000000006</v>
      </c>
      <c r="R329">
        <v>10.49347</v>
      </c>
    </row>
    <row r="330" spans="2:18">
      <c r="B330" t="s">
        <v>159</v>
      </c>
      <c r="C330" t="s">
        <v>159</v>
      </c>
      <c r="D330">
        <v>4.4999999999999998E-2</v>
      </c>
      <c r="E330">
        <v>4.4999999999999998E-2</v>
      </c>
      <c r="F330">
        <v>4.4999999999999998E-2</v>
      </c>
      <c r="G330">
        <v>4.4999999999999998E-2</v>
      </c>
      <c r="H330">
        <v>4.4999999999999998E-2</v>
      </c>
      <c r="I330">
        <v>4.4999999999999998E-2</v>
      </c>
      <c r="J330">
        <v>4.4999999999999998E-2</v>
      </c>
      <c r="K330">
        <v>4.4999999999999998E-2</v>
      </c>
      <c r="L330">
        <v>4.4999999999999998E-2</v>
      </c>
      <c r="M330">
        <v>4.4999999999999998E-2</v>
      </c>
      <c r="N330">
        <v>4.4999999999999998E-2</v>
      </c>
      <c r="O330">
        <v>4.4999999999999998E-2</v>
      </c>
      <c r="P330">
        <v>4.4999999999999998E-2</v>
      </c>
      <c r="Q330">
        <v>4.4999999999999998E-2</v>
      </c>
      <c r="R330">
        <v>4.4999999999999998E-2</v>
      </c>
    </row>
    <row r="331" spans="2:18">
      <c r="B331" t="s">
        <v>89</v>
      </c>
      <c r="C331" t="s">
        <v>89</v>
      </c>
      <c r="D331">
        <v>188.66354000000001</v>
      </c>
      <c r="E331">
        <v>152.2039</v>
      </c>
      <c r="F331">
        <v>343.44128999999998</v>
      </c>
      <c r="G331">
        <v>379.38267000000002</v>
      </c>
      <c r="H331">
        <v>370.37139999999999</v>
      </c>
      <c r="I331">
        <v>367.10442</v>
      </c>
      <c r="J331">
        <v>350.88285000000002</v>
      </c>
      <c r="K331">
        <v>325.47014000000001</v>
      </c>
      <c r="L331">
        <v>308.49245999999999</v>
      </c>
      <c r="M331">
        <v>320.86104</v>
      </c>
      <c r="N331">
        <v>309.20857000000001</v>
      </c>
      <c r="O331">
        <v>303.83922999999999</v>
      </c>
      <c r="P331">
        <v>248.75013999999999</v>
      </c>
      <c r="Q331">
        <v>296.41221999999999</v>
      </c>
      <c r="R331">
        <v>390.41106000000002</v>
      </c>
    </row>
    <row r="332" spans="2:18">
      <c r="B332" t="s">
        <v>157</v>
      </c>
      <c r="C332" t="s">
        <v>157</v>
      </c>
      <c r="D332">
        <v>1.603</v>
      </c>
      <c r="E332">
        <v>1.603</v>
      </c>
      <c r="F332">
        <v>1.603</v>
      </c>
      <c r="G332">
        <v>1.603</v>
      </c>
      <c r="H332">
        <v>1.3180000000000001</v>
      </c>
      <c r="I332">
        <v>1.544</v>
      </c>
      <c r="J332">
        <v>1.5329999999999999</v>
      </c>
      <c r="K332">
        <v>1.548</v>
      </c>
      <c r="L332">
        <v>1.4590000000000001</v>
      </c>
      <c r="M332">
        <v>1.462</v>
      </c>
      <c r="N332">
        <v>1.603</v>
      </c>
      <c r="O332">
        <v>1.5580000000000001</v>
      </c>
      <c r="P332">
        <v>1.603</v>
      </c>
      <c r="Q332">
        <v>1.603</v>
      </c>
      <c r="R332">
        <v>1.603</v>
      </c>
    </row>
    <row r="333" spans="2:18">
      <c r="B333" t="s">
        <v>91</v>
      </c>
      <c r="C333" t="s">
        <v>91</v>
      </c>
      <c r="D333">
        <v>201.905</v>
      </c>
      <c r="E333">
        <v>275.32</v>
      </c>
      <c r="F333">
        <v>308.83</v>
      </c>
      <c r="G333">
        <v>304.71600000000001</v>
      </c>
      <c r="H333">
        <v>308.83</v>
      </c>
      <c r="I333">
        <v>274.18799999999999</v>
      </c>
      <c r="J333">
        <v>221.161</v>
      </c>
      <c r="K333">
        <v>173.28700000000001</v>
      </c>
      <c r="L333">
        <v>119.41800000000001</v>
      </c>
      <c r="M333">
        <v>81.28</v>
      </c>
      <c r="N333">
        <v>60.822000000000003</v>
      </c>
      <c r="O333">
        <v>31.501999999999999</v>
      </c>
      <c r="P333">
        <v>109.703</v>
      </c>
      <c r="Q333">
        <v>286.72699999999998</v>
      </c>
      <c r="R333">
        <v>308.83</v>
      </c>
    </row>
    <row r="334" spans="2:18">
      <c r="B334" t="s">
        <v>90</v>
      </c>
      <c r="C334" t="s">
        <v>90</v>
      </c>
      <c r="D334">
        <v>249.352</v>
      </c>
      <c r="E334">
        <v>258.71699999999998</v>
      </c>
      <c r="F334">
        <v>252.595</v>
      </c>
      <c r="G334">
        <v>252.53800000000001</v>
      </c>
      <c r="H334">
        <v>250.655</v>
      </c>
      <c r="I334">
        <v>249.291</v>
      </c>
      <c r="J334">
        <v>247.34200000000001</v>
      </c>
      <c r="K334">
        <v>245.065</v>
      </c>
      <c r="L334">
        <v>242.66900000000001</v>
      </c>
      <c r="M334">
        <v>239.422</v>
      </c>
      <c r="N334">
        <v>236.29599999999999</v>
      </c>
      <c r="O334">
        <v>233.18600000000001</v>
      </c>
      <c r="P334">
        <v>237.77699999999999</v>
      </c>
      <c r="Q334">
        <v>239.73</v>
      </c>
      <c r="R334">
        <v>242.99</v>
      </c>
    </row>
    <row r="335" spans="2:18">
      <c r="B335" t="s">
        <v>162</v>
      </c>
      <c r="C335" t="s">
        <v>162</v>
      </c>
      <c r="D335">
        <v>12.612</v>
      </c>
      <c r="E335">
        <v>12.744</v>
      </c>
      <c r="F335">
        <v>13.8</v>
      </c>
      <c r="G335">
        <v>14.744</v>
      </c>
      <c r="H335">
        <v>14.407999999999999</v>
      </c>
      <c r="I335">
        <v>5.8239999999999998</v>
      </c>
      <c r="J335">
        <v>9.8360000000000003</v>
      </c>
      <c r="K335">
        <v>12.794</v>
      </c>
      <c r="L335">
        <v>10.891999999999999</v>
      </c>
      <c r="M335">
        <v>6.43</v>
      </c>
      <c r="N335">
        <v>9.44</v>
      </c>
      <c r="O335">
        <v>5.16</v>
      </c>
      <c r="P335">
        <v>6.1660000000000004</v>
      </c>
      <c r="Q335">
        <v>9.0340000000000007</v>
      </c>
      <c r="R335">
        <v>13.016</v>
      </c>
    </row>
    <row r="336" spans="2:18">
      <c r="B336" t="s">
        <v>158</v>
      </c>
      <c r="C336" t="s">
        <v>158</v>
      </c>
      <c r="D336">
        <v>0.37162000000000001</v>
      </c>
      <c r="E336">
        <v>0.28199999999999997</v>
      </c>
      <c r="F336">
        <v>0.41660999999999998</v>
      </c>
      <c r="G336">
        <v>0.49197000000000002</v>
      </c>
      <c r="H336">
        <v>0.26652999999999999</v>
      </c>
      <c r="I336">
        <v>0.26794000000000001</v>
      </c>
      <c r="J336">
        <v>0.29287000000000002</v>
      </c>
      <c r="K336">
        <v>0.27617000000000003</v>
      </c>
      <c r="L336">
        <v>0.28799999999999998</v>
      </c>
      <c r="M336">
        <v>0.28199999999999997</v>
      </c>
      <c r="N336">
        <v>0.314</v>
      </c>
      <c r="O336">
        <v>0.27600000000000002</v>
      </c>
      <c r="P336">
        <v>0.26400000000000001</v>
      </c>
      <c r="Q336">
        <v>0.47899999999999998</v>
      </c>
      <c r="R336">
        <v>0.63700000000000001</v>
      </c>
    </row>
    <row r="337" spans="2:18">
      <c r="B337" t="s">
        <v>94</v>
      </c>
      <c r="C337" t="s">
        <v>94</v>
      </c>
      <c r="D337">
        <v>20.646999999999998</v>
      </c>
      <c r="E337">
        <v>26.204999999999998</v>
      </c>
      <c r="F337">
        <v>60.362000000000002</v>
      </c>
      <c r="G337">
        <v>67.078670000000002</v>
      </c>
      <c r="H337">
        <v>67.331999999999994</v>
      </c>
      <c r="I337">
        <v>67.224000000000004</v>
      </c>
      <c r="J337">
        <v>65.090999999999994</v>
      </c>
      <c r="K337">
        <v>50.929000000000002</v>
      </c>
      <c r="L337">
        <v>32.765999999999998</v>
      </c>
      <c r="M337">
        <v>20.91</v>
      </c>
      <c r="N337">
        <v>16.311</v>
      </c>
      <c r="O337">
        <v>9.1229999999999993</v>
      </c>
      <c r="P337">
        <v>13.814</v>
      </c>
      <c r="Q337">
        <v>36.835000000000001</v>
      </c>
      <c r="R337">
        <v>61.680999999999997</v>
      </c>
    </row>
    <row r="338" spans="2:18">
      <c r="B338" t="s">
        <v>93</v>
      </c>
      <c r="C338" t="s">
        <v>93</v>
      </c>
      <c r="D338">
        <v>63.93</v>
      </c>
      <c r="E338">
        <v>80.150000000000006</v>
      </c>
      <c r="F338">
        <v>92.13</v>
      </c>
      <c r="G338">
        <v>99.41</v>
      </c>
      <c r="H338">
        <v>99.06</v>
      </c>
      <c r="I338">
        <v>98.09</v>
      </c>
      <c r="J338">
        <v>90.24</v>
      </c>
      <c r="K338">
        <v>65.06</v>
      </c>
      <c r="L338">
        <v>50.18</v>
      </c>
      <c r="M338">
        <v>45.46</v>
      </c>
      <c r="N338">
        <v>44.9</v>
      </c>
      <c r="O338">
        <v>65.62</v>
      </c>
      <c r="P338">
        <v>82.74</v>
      </c>
      <c r="Q338">
        <v>103.06</v>
      </c>
      <c r="R338">
        <v>113.07</v>
      </c>
    </row>
    <row r="339" spans="2:18">
      <c r="B339" t="s">
        <v>153</v>
      </c>
      <c r="C339" t="s">
        <v>153</v>
      </c>
      <c r="D339">
        <v>23.068000000000001</v>
      </c>
      <c r="E339">
        <v>22.518000000000001</v>
      </c>
      <c r="F339">
        <v>22.725999999999999</v>
      </c>
      <c r="G339">
        <v>23.710999999999999</v>
      </c>
      <c r="H339">
        <v>16.265000000000001</v>
      </c>
      <c r="I339">
        <v>22.934999999999999</v>
      </c>
      <c r="J339">
        <v>22.643999999999998</v>
      </c>
      <c r="K339">
        <v>19.398</v>
      </c>
      <c r="L339">
        <v>20.74</v>
      </c>
      <c r="M339">
        <v>16.521999999999998</v>
      </c>
      <c r="N339">
        <v>23.646999999999998</v>
      </c>
      <c r="O339">
        <v>19.556000000000001</v>
      </c>
      <c r="P339">
        <v>22.146999999999998</v>
      </c>
      <c r="Q339">
        <v>23.475000000000001</v>
      </c>
      <c r="R339">
        <v>22.574999999999999</v>
      </c>
    </row>
    <row r="340" spans="2:18">
      <c r="B340" t="s">
        <v>67</v>
      </c>
      <c r="C340" t="s">
        <v>67</v>
      </c>
      <c r="D340">
        <v>12.920260000000001</v>
      </c>
      <c r="E340">
        <v>16.050879999999999</v>
      </c>
      <c r="F340">
        <v>21.027450000000002</v>
      </c>
      <c r="G340">
        <v>25.367640000000002</v>
      </c>
      <c r="H340">
        <v>25.978359999999999</v>
      </c>
      <c r="I340">
        <v>26.117159999999998</v>
      </c>
      <c r="J340">
        <v>26.117159999999998</v>
      </c>
      <c r="K340">
        <v>22.473330000000001</v>
      </c>
      <c r="L340">
        <v>8.3748199999999997</v>
      </c>
      <c r="M340">
        <v>1.27091</v>
      </c>
      <c r="N340">
        <v>2.7278899999999999</v>
      </c>
      <c r="O340">
        <v>5.8502599999999996</v>
      </c>
      <c r="P340">
        <v>7.6657000000000002</v>
      </c>
      <c r="Q340">
        <v>12.14903</v>
      </c>
      <c r="R340">
        <v>18.810690000000001</v>
      </c>
    </row>
    <row r="341" spans="2:18">
      <c r="B341" t="s">
        <v>68</v>
      </c>
      <c r="C341" t="s">
        <v>68</v>
      </c>
      <c r="D341">
        <v>27.33</v>
      </c>
      <c r="E341">
        <v>33.216000000000001</v>
      </c>
      <c r="F341">
        <v>44.5</v>
      </c>
      <c r="G341">
        <v>48.982999999999997</v>
      </c>
      <c r="H341">
        <v>43.369</v>
      </c>
      <c r="I341">
        <v>45.429000000000002</v>
      </c>
      <c r="J341">
        <v>39.906999999999996</v>
      </c>
      <c r="K341">
        <v>29.716000000000001</v>
      </c>
      <c r="L341">
        <v>19.184999999999999</v>
      </c>
      <c r="M341">
        <v>14.847</v>
      </c>
      <c r="N341">
        <v>13.403</v>
      </c>
      <c r="O341">
        <v>19.864000000000001</v>
      </c>
      <c r="P341">
        <v>22.741</v>
      </c>
      <c r="Q341">
        <v>34.567999999999998</v>
      </c>
      <c r="R341">
        <v>45.506</v>
      </c>
    </row>
    <row r="342" spans="2:18">
      <c r="B342" t="s">
        <v>69</v>
      </c>
      <c r="C342" t="s">
        <v>69</v>
      </c>
      <c r="D342">
        <v>178.5</v>
      </c>
      <c r="E342">
        <v>139.9</v>
      </c>
      <c r="F342">
        <v>364.9</v>
      </c>
      <c r="G342">
        <v>390.1</v>
      </c>
      <c r="H342">
        <v>428.8</v>
      </c>
      <c r="I342">
        <v>445.5</v>
      </c>
      <c r="J342">
        <v>432.2</v>
      </c>
      <c r="K342">
        <v>360.1</v>
      </c>
      <c r="L342">
        <v>286.5</v>
      </c>
      <c r="M342">
        <v>211.5</v>
      </c>
      <c r="N342">
        <v>162.19999999999999</v>
      </c>
      <c r="O342">
        <v>232.2</v>
      </c>
      <c r="P342">
        <v>190.4</v>
      </c>
      <c r="Q342">
        <v>215.1</v>
      </c>
      <c r="R342">
        <v>364.4</v>
      </c>
    </row>
    <row r="343" spans="2:18">
      <c r="B343" t="s">
        <v>105</v>
      </c>
      <c r="C343" t="s">
        <v>105</v>
      </c>
      <c r="D343">
        <v>0.69123000000000001</v>
      </c>
      <c r="E343">
        <v>0.69510000000000005</v>
      </c>
      <c r="F343">
        <v>0.60589999999999999</v>
      </c>
      <c r="G343">
        <v>0.63070000000000004</v>
      </c>
      <c r="H343">
        <v>0.57589000000000001</v>
      </c>
      <c r="I343">
        <v>0.50761000000000001</v>
      </c>
      <c r="J343">
        <v>0.72409999999999997</v>
      </c>
      <c r="K343">
        <v>0.57043999999999995</v>
      </c>
      <c r="L343">
        <v>0.58614999999999995</v>
      </c>
      <c r="M343">
        <v>0.51097999999999999</v>
      </c>
      <c r="N343">
        <v>0.53739999999999999</v>
      </c>
      <c r="O343">
        <v>0.58335000000000004</v>
      </c>
      <c r="P343">
        <v>0.65336000000000005</v>
      </c>
      <c r="Q343">
        <v>0.59602999999999995</v>
      </c>
      <c r="R343">
        <v>1.9640000000000001E-2</v>
      </c>
    </row>
    <row r="344" spans="2:18">
      <c r="B344" t="s">
        <v>71</v>
      </c>
      <c r="C344" t="s">
        <v>71</v>
      </c>
      <c r="D344">
        <v>1.1100000000000001E-3</v>
      </c>
      <c r="E344">
        <v>0.41048000000000001</v>
      </c>
      <c r="F344">
        <v>1E-3</v>
      </c>
      <c r="G344">
        <v>0.22903000000000001</v>
      </c>
      <c r="H344">
        <v>0.41048000000000001</v>
      </c>
      <c r="I344">
        <v>0.35276999999999997</v>
      </c>
      <c r="J344">
        <v>0.31566</v>
      </c>
      <c r="K344">
        <v>0.35908000000000001</v>
      </c>
      <c r="L344">
        <v>0.35276999999999997</v>
      </c>
      <c r="M344">
        <v>3.1099999999999999E-3</v>
      </c>
      <c r="N344">
        <v>0.34649999999999997</v>
      </c>
      <c r="O344">
        <v>0.34027000000000002</v>
      </c>
      <c r="P344">
        <v>0.39748</v>
      </c>
      <c r="Q344">
        <v>7.1489999999999998E-2</v>
      </c>
      <c r="R344">
        <v>1.1100000000000001E-3</v>
      </c>
    </row>
    <row r="345" spans="2:18">
      <c r="B345" t="s">
        <v>72</v>
      </c>
      <c r="C345" t="s">
        <v>72</v>
      </c>
      <c r="D345">
        <v>0</v>
      </c>
      <c r="E345">
        <v>0.27100000000000002</v>
      </c>
      <c r="F345">
        <v>0</v>
      </c>
      <c r="G345">
        <v>0.26300000000000001</v>
      </c>
      <c r="H345">
        <v>0.26700000000000002</v>
      </c>
      <c r="I345">
        <v>0.26200000000000001</v>
      </c>
      <c r="J345">
        <v>0.27700000000000002</v>
      </c>
      <c r="K345">
        <v>0.27</v>
      </c>
      <c r="L345">
        <v>0.23499999999999999</v>
      </c>
      <c r="M345">
        <v>0.21</v>
      </c>
      <c r="N345">
        <v>0.21199999999999999</v>
      </c>
      <c r="O345">
        <v>0.28599999999999998</v>
      </c>
      <c r="P345">
        <v>0.20799999999999999</v>
      </c>
      <c r="Q345">
        <v>0.22600000000000001</v>
      </c>
      <c r="R345">
        <v>0</v>
      </c>
    </row>
    <row r="346" spans="2:18">
      <c r="B346" t="s">
        <v>73</v>
      </c>
      <c r="C346" t="s">
        <v>73</v>
      </c>
      <c r="D346">
        <v>0.14499999999999999</v>
      </c>
      <c r="E346">
        <v>0.14399999999999999</v>
      </c>
      <c r="F346">
        <v>0.153</v>
      </c>
      <c r="G346">
        <v>0.14099999999999999</v>
      </c>
      <c r="H346">
        <v>2.7E-2</v>
      </c>
      <c r="I346">
        <v>2.7E-2</v>
      </c>
      <c r="J346">
        <v>5.6000000000000001E-2</v>
      </c>
      <c r="K346">
        <v>2.8000000000000001E-2</v>
      </c>
      <c r="L346">
        <v>2.5999999999999999E-2</v>
      </c>
      <c r="M346">
        <v>4.2000000000000003E-2</v>
      </c>
      <c r="N346">
        <v>6.0000000000000001E-3</v>
      </c>
      <c r="O346">
        <v>0.13900000000000001</v>
      </c>
      <c r="P346">
        <v>0.13800000000000001</v>
      </c>
      <c r="Q346">
        <v>0.14799999999999999</v>
      </c>
      <c r="R346">
        <v>0.152</v>
      </c>
    </row>
    <row r="347" spans="2:18">
      <c r="B347" t="s">
        <v>74</v>
      </c>
      <c r="C347" t="s">
        <v>74</v>
      </c>
      <c r="D347">
        <v>0.04</v>
      </c>
      <c r="E347">
        <v>6.0000000000000001E-3</v>
      </c>
      <c r="F347">
        <v>0.219</v>
      </c>
      <c r="G347">
        <v>0.16600000000000001</v>
      </c>
      <c r="H347">
        <v>4.5999999999999999E-2</v>
      </c>
      <c r="I347">
        <v>9.2999999999999999E-2</v>
      </c>
      <c r="J347">
        <v>8.5000000000000006E-2</v>
      </c>
      <c r="K347">
        <v>6.2E-2</v>
      </c>
      <c r="L347">
        <v>0.154</v>
      </c>
      <c r="M347">
        <v>0.221</v>
      </c>
      <c r="N347">
        <v>0.111</v>
      </c>
      <c r="O347">
        <v>0.159</v>
      </c>
      <c r="P347">
        <v>2.9000000000000001E-2</v>
      </c>
      <c r="Q347">
        <v>0.221</v>
      </c>
      <c r="R347">
        <v>0.27</v>
      </c>
    </row>
    <row r="348" spans="2:18">
      <c r="B348" t="s">
        <v>75</v>
      </c>
      <c r="C348" t="s">
        <v>75</v>
      </c>
      <c r="D348">
        <v>0.27500000000000002</v>
      </c>
      <c r="E348">
        <v>0.33</v>
      </c>
      <c r="F348">
        <v>0.40100000000000002</v>
      </c>
      <c r="G348">
        <v>0.16400000000000001</v>
      </c>
      <c r="H348">
        <v>0.20100000000000001</v>
      </c>
      <c r="I348">
        <v>0.17299999999999999</v>
      </c>
      <c r="J348">
        <v>0.19500000000000001</v>
      </c>
      <c r="K348">
        <v>0.22500000000000001</v>
      </c>
      <c r="L348">
        <v>0.23100000000000001</v>
      </c>
      <c r="M348">
        <v>0.21</v>
      </c>
      <c r="N348">
        <v>0.39200000000000002</v>
      </c>
      <c r="O348">
        <v>0.20799999999999999</v>
      </c>
      <c r="P348">
        <v>0.189</v>
      </c>
      <c r="Q348">
        <v>0.23699999999999999</v>
      </c>
      <c r="R348">
        <v>0.42099999999999999</v>
      </c>
    </row>
    <row r="349" spans="2:18">
      <c r="B349" t="s">
        <v>76</v>
      </c>
      <c r="C349" t="s">
        <v>76</v>
      </c>
      <c r="D349">
        <v>0.23</v>
      </c>
      <c r="E349">
        <v>1E-3</v>
      </c>
      <c r="F349">
        <v>0.224</v>
      </c>
      <c r="G349">
        <v>0.13225999999999999</v>
      </c>
      <c r="H349">
        <v>0.155</v>
      </c>
      <c r="I349">
        <v>8.5260000000000002E-2</v>
      </c>
      <c r="J349">
        <v>1.7000000000000001E-2</v>
      </c>
      <c r="K349">
        <v>2.9850000000000002E-2</v>
      </c>
      <c r="L349">
        <v>3.5000000000000003E-2</v>
      </c>
      <c r="M349">
        <v>2.1000000000000001E-2</v>
      </c>
      <c r="N349">
        <v>0.61</v>
      </c>
      <c r="O349">
        <v>8.3000000000000004E-2</v>
      </c>
      <c r="P349">
        <v>1.0529999999999999</v>
      </c>
      <c r="Q349">
        <v>0.26400000000000001</v>
      </c>
      <c r="R349">
        <v>0.32</v>
      </c>
    </row>
    <row r="350" spans="2:18">
      <c r="B350" t="s">
        <v>77</v>
      </c>
      <c r="C350" t="s">
        <v>77</v>
      </c>
      <c r="D350">
        <v>0.45905000000000001</v>
      </c>
      <c r="E350">
        <v>0.17136000000000001</v>
      </c>
      <c r="F350">
        <v>0.37403999999999998</v>
      </c>
      <c r="G350">
        <v>0.39462000000000003</v>
      </c>
      <c r="H350">
        <v>0.13569000000000001</v>
      </c>
      <c r="I350">
        <v>0.18379000000000001</v>
      </c>
      <c r="J350">
        <v>0.19206999999999999</v>
      </c>
      <c r="K350">
        <v>0.17136000000000001</v>
      </c>
      <c r="L350">
        <v>0.15640000000000001</v>
      </c>
      <c r="M350">
        <v>0.48160999999999998</v>
      </c>
      <c r="N350">
        <v>0.19661000000000001</v>
      </c>
      <c r="O350">
        <v>0.25974999999999998</v>
      </c>
      <c r="P350">
        <v>0.16761999999999999</v>
      </c>
      <c r="Q350">
        <v>0.48913000000000001</v>
      </c>
      <c r="R350">
        <v>0.48913000000000001</v>
      </c>
    </row>
    <row r="351" spans="2:18">
      <c r="B351" t="s">
        <v>78</v>
      </c>
      <c r="C351" t="s">
        <v>78</v>
      </c>
      <c r="D351">
        <v>0.33</v>
      </c>
      <c r="E351">
        <v>0.33600000000000002</v>
      </c>
      <c r="F351">
        <v>0.33</v>
      </c>
      <c r="G351">
        <v>0.33</v>
      </c>
      <c r="H351">
        <v>0.33</v>
      </c>
      <c r="I351">
        <v>0.33</v>
      </c>
      <c r="J351">
        <v>0.124</v>
      </c>
      <c r="K351">
        <v>0.379</v>
      </c>
      <c r="L351">
        <v>6.7000000000000004E-2</v>
      </c>
      <c r="M351">
        <v>0.38</v>
      </c>
      <c r="N351">
        <v>0.38</v>
      </c>
      <c r="O351">
        <v>0.38</v>
      </c>
      <c r="P351">
        <v>0.38</v>
      </c>
      <c r="Q351">
        <v>0.38</v>
      </c>
      <c r="R351">
        <v>0.38</v>
      </c>
    </row>
    <row r="352" spans="2:18">
      <c r="B352" t="s">
        <v>103</v>
      </c>
      <c r="C352" t="s">
        <v>103</v>
      </c>
      <c r="D352">
        <v>38</v>
      </c>
      <c r="E352">
        <v>0.436</v>
      </c>
      <c r="F352">
        <v>0.23300000000000001</v>
      </c>
      <c r="G352">
        <v>0.37631999999999999</v>
      </c>
      <c r="H352">
        <v>0.45300000000000001</v>
      </c>
      <c r="I352">
        <v>0.55342999999999998</v>
      </c>
      <c r="J352">
        <v>0.55500000000000005</v>
      </c>
      <c r="K352">
        <v>0.55847000000000002</v>
      </c>
      <c r="L352">
        <v>0.56200000000000006</v>
      </c>
      <c r="M352">
        <v>0.501</v>
      </c>
      <c r="N352">
        <v>0.44700000000000001</v>
      </c>
      <c r="O352">
        <v>0.54200000000000004</v>
      </c>
      <c r="P352">
        <v>0.30199999999999999</v>
      </c>
      <c r="Q352">
        <v>0.311</v>
      </c>
      <c r="R352">
        <v>0.379</v>
      </c>
    </row>
    <row r="353" spans="2:18">
      <c r="B353" t="s">
        <v>80</v>
      </c>
      <c r="C353" t="s">
        <v>80</v>
      </c>
      <c r="D353">
        <v>0.72</v>
      </c>
      <c r="E353">
        <v>0.65200000000000002</v>
      </c>
      <c r="F353">
        <v>0.625</v>
      </c>
      <c r="G353">
        <v>0.59499999999999997</v>
      </c>
      <c r="H353">
        <v>0.151</v>
      </c>
      <c r="I353">
        <v>0.22500000000000001</v>
      </c>
      <c r="J353">
        <v>0.20200000000000001</v>
      </c>
      <c r="K353">
        <v>0.189</v>
      </c>
      <c r="L353">
        <v>0.49399999999999999</v>
      </c>
      <c r="M353">
        <v>0.14399999999999999</v>
      </c>
      <c r="N353">
        <v>0.71</v>
      </c>
      <c r="O353">
        <v>0.54300000000000004</v>
      </c>
      <c r="P353">
        <v>0.628</v>
      </c>
      <c r="Q353">
        <v>0.59399999999999997</v>
      </c>
      <c r="R353">
        <v>0.40300000000000002</v>
      </c>
    </row>
    <row r="354" spans="2:18">
      <c r="B354" t="s">
        <v>81</v>
      </c>
      <c r="C354" t="s">
        <v>81</v>
      </c>
      <c r="D354">
        <v>5.9039999999999999</v>
      </c>
      <c r="E354">
        <v>5.9039999999999999</v>
      </c>
      <c r="F354">
        <v>5.9039999999999999</v>
      </c>
      <c r="G354">
        <v>5.9039999999999999</v>
      </c>
      <c r="H354">
        <v>4.2380000000000004</v>
      </c>
      <c r="I354">
        <v>5.9039999999999999</v>
      </c>
      <c r="J354">
        <v>5.0199999999999996</v>
      </c>
      <c r="K354">
        <v>4.1669999999999998</v>
      </c>
      <c r="L354">
        <v>5.351</v>
      </c>
      <c r="M354">
        <v>4.431</v>
      </c>
      <c r="N354">
        <v>5.9039999999999999</v>
      </c>
      <c r="O354">
        <v>5.1520000000000001</v>
      </c>
      <c r="P354">
        <v>5.9039999999999999</v>
      </c>
      <c r="Q354">
        <v>5.9039999999999999</v>
      </c>
      <c r="R354">
        <v>3.2440000000000002</v>
      </c>
    </row>
    <row r="355" spans="2:18">
      <c r="B355" t="s">
        <v>82</v>
      </c>
      <c r="C355" t="s">
        <v>82</v>
      </c>
      <c r="D355">
        <v>0.77500000000000002</v>
      </c>
      <c r="E355">
        <v>0.95299999999999996</v>
      </c>
      <c r="F355">
        <v>0.77</v>
      </c>
      <c r="G355">
        <v>1.345</v>
      </c>
      <c r="H355">
        <v>1.1200000000000001</v>
      </c>
      <c r="I355">
        <v>0.90700000000000003</v>
      </c>
      <c r="J355">
        <v>1.1619999999999999</v>
      </c>
      <c r="K355">
        <v>1.3720000000000001</v>
      </c>
      <c r="L355">
        <v>0</v>
      </c>
      <c r="M355">
        <v>0.32900000000000001</v>
      </c>
      <c r="N355">
        <v>0.66300000000000003</v>
      </c>
      <c r="O355">
        <v>0.53600000000000003</v>
      </c>
      <c r="P355">
        <v>0.80500000000000005</v>
      </c>
      <c r="Q355">
        <v>0.64800000000000002</v>
      </c>
      <c r="R355">
        <v>0.71799999999999997</v>
      </c>
    </row>
    <row r="358" spans="2:18">
      <c r="D358" t="s">
        <v>246</v>
      </c>
      <c r="E358" t="s">
        <v>247</v>
      </c>
      <c r="F358" t="s">
        <v>250</v>
      </c>
      <c r="G358" t="s">
        <v>244</v>
      </c>
      <c r="H358" t="s">
        <v>251</v>
      </c>
      <c r="I358" t="s">
        <v>249</v>
      </c>
      <c r="J358" t="s">
        <v>248</v>
      </c>
      <c r="K358" t="s">
        <v>245</v>
      </c>
      <c r="L358" t="s">
        <v>254</v>
      </c>
      <c r="M358" t="s">
        <v>253</v>
      </c>
      <c r="N358" t="s">
        <v>252</v>
      </c>
      <c r="O358" t="s">
        <v>256</v>
      </c>
      <c r="P358" s="90">
        <v>44562</v>
      </c>
      <c r="Q358" s="90">
        <v>44593</v>
      </c>
      <c r="R358" s="90">
        <v>44621</v>
      </c>
    </row>
    <row r="359" spans="2:18">
      <c r="C359" t="s">
        <v>69</v>
      </c>
      <c r="D359">
        <f>SUMIFS($D$325:$D$355,$C$325:$C$355,C359)</f>
        <v>178.5</v>
      </c>
      <c r="E359">
        <f t="shared" ref="E359:E389" si="97">SUMIFS($E$325:$E$355,$C$325:$C$355,C359)</f>
        <v>139.9</v>
      </c>
      <c r="F359">
        <f t="shared" ref="F359:F389" si="98">SUMIFS($F$325:$F$355,$C$325:$C$355,C359)</f>
        <v>364.9</v>
      </c>
      <c r="G359">
        <f t="shared" ref="G359:G389" si="99">SUMIFS($G$325:$G$355,$C$325:$C$355,C359)</f>
        <v>390.1</v>
      </c>
      <c r="H359">
        <f t="shared" ref="H359:H389" si="100">SUMIFS($H$325:$H$355,$C$325:$C$355,C359)</f>
        <v>428.8</v>
      </c>
      <c r="I359">
        <f t="shared" ref="I359:I389" si="101">SUMIFS($I$325:$I$355,$C$325:$C$355,C359)</f>
        <v>445.5</v>
      </c>
      <c r="J359">
        <f t="shared" ref="J359:J389" si="102">SUMIFS($J$325:$J$355,$C$325:$C$355,C359)</f>
        <v>432.2</v>
      </c>
      <c r="K359">
        <f t="shared" ref="K359:K389" si="103">SUMIFS($K$325:$K$355,$C$325:$C$355,C359)</f>
        <v>360.1</v>
      </c>
      <c r="L359">
        <f t="shared" ref="L359:L389" si="104">SUMIFS($L$325:$L$355,$C$325:$C$355,C359)</f>
        <v>286.5</v>
      </c>
      <c r="M359">
        <f t="shared" ref="M359:M389" si="105">SUMIFS($M$325:$M$355,$C$325:$C$355,C359)</f>
        <v>211.5</v>
      </c>
      <c r="N359">
        <f t="shared" ref="N359:N389" si="106">SUMIFS($N$325:$N$355,$C$325:$C$355,C359)</f>
        <v>162.19999999999999</v>
      </c>
      <c r="O359">
        <f t="shared" ref="O359:O389" si="107">SUMIFS($O$325:$O$355,$C$325:$C$355,C359)</f>
        <v>232.2</v>
      </c>
      <c r="P359">
        <f t="shared" ref="P359:P389" si="108">SUMIFS($P$325:$P$355,$C$325:$C$355,C359)</f>
        <v>190.4</v>
      </c>
      <c r="Q359">
        <f t="shared" ref="Q359:Q389" si="109">SUMIFS($Q$325:$Q$355,$C$325:$C$355,C359)</f>
        <v>215.1</v>
      </c>
      <c r="R359">
        <f t="shared" ref="R359:R389" si="110">SUMIFS($R$325:$R$355,$C$325:$C$355,C359)</f>
        <v>364.4</v>
      </c>
    </row>
    <row r="360" spans="2:18">
      <c r="C360" t="s">
        <v>91</v>
      </c>
      <c r="D360">
        <f t="shared" ref="D360:D389" si="111">SUMIFS($D$325:$D$355,$C$325:$C$355,C360)</f>
        <v>201.905</v>
      </c>
      <c r="E360">
        <f t="shared" si="97"/>
        <v>275.32</v>
      </c>
      <c r="F360">
        <f t="shared" si="98"/>
        <v>308.83</v>
      </c>
      <c r="G360">
        <f t="shared" si="99"/>
        <v>304.71600000000001</v>
      </c>
      <c r="H360">
        <f t="shared" si="100"/>
        <v>308.83</v>
      </c>
      <c r="I360">
        <f t="shared" si="101"/>
        <v>274.18799999999999</v>
      </c>
      <c r="J360">
        <f t="shared" si="102"/>
        <v>221.161</v>
      </c>
      <c r="K360">
        <f t="shared" si="103"/>
        <v>173.28700000000001</v>
      </c>
      <c r="L360">
        <f t="shared" si="104"/>
        <v>119.41800000000001</v>
      </c>
      <c r="M360">
        <f t="shared" si="105"/>
        <v>81.28</v>
      </c>
      <c r="N360">
        <f t="shared" si="106"/>
        <v>60.822000000000003</v>
      </c>
      <c r="O360">
        <f t="shared" si="107"/>
        <v>31.501999999999999</v>
      </c>
      <c r="P360">
        <f t="shared" si="108"/>
        <v>109.703</v>
      </c>
      <c r="Q360">
        <f t="shared" si="109"/>
        <v>286.72699999999998</v>
      </c>
      <c r="R360">
        <f t="shared" si="110"/>
        <v>308.83</v>
      </c>
    </row>
    <row r="361" spans="2:18">
      <c r="C361" t="s">
        <v>90</v>
      </c>
      <c r="D361">
        <f t="shared" si="111"/>
        <v>249.352</v>
      </c>
      <c r="E361">
        <f t="shared" si="97"/>
        <v>258.71699999999998</v>
      </c>
      <c r="F361">
        <f t="shared" si="98"/>
        <v>252.595</v>
      </c>
      <c r="G361">
        <f t="shared" si="99"/>
        <v>252.53800000000001</v>
      </c>
      <c r="H361">
        <f t="shared" si="100"/>
        <v>250.655</v>
      </c>
      <c r="I361">
        <f t="shared" si="101"/>
        <v>249.291</v>
      </c>
      <c r="J361">
        <f t="shared" si="102"/>
        <v>247.34200000000001</v>
      </c>
      <c r="K361">
        <f t="shared" si="103"/>
        <v>245.065</v>
      </c>
      <c r="L361">
        <f t="shared" si="104"/>
        <v>242.66900000000001</v>
      </c>
      <c r="M361">
        <f t="shared" si="105"/>
        <v>239.422</v>
      </c>
      <c r="N361">
        <f t="shared" si="106"/>
        <v>236.29599999999999</v>
      </c>
      <c r="O361">
        <f t="shared" si="107"/>
        <v>233.18600000000001</v>
      </c>
      <c r="P361">
        <f t="shared" si="108"/>
        <v>237.77699999999999</v>
      </c>
      <c r="Q361">
        <f t="shared" si="109"/>
        <v>239.73</v>
      </c>
      <c r="R361">
        <f t="shared" si="110"/>
        <v>242.99</v>
      </c>
    </row>
    <row r="362" spans="2:18">
      <c r="C362" t="s">
        <v>89</v>
      </c>
      <c r="D362">
        <f t="shared" si="111"/>
        <v>188.66354000000001</v>
      </c>
      <c r="E362">
        <f t="shared" si="97"/>
        <v>152.2039</v>
      </c>
      <c r="F362">
        <f t="shared" si="98"/>
        <v>343.44128999999998</v>
      </c>
      <c r="G362">
        <f t="shared" si="99"/>
        <v>379.38267000000002</v>
      </c>
      <c r="H362">
        <f t="shared" si="100"/>
        <v>370.37139999999999</v>
      </c>
      <c r="I362">
        <f t="shared" si="101"/>
        <v>367.10442</v>
      </c>
      <c r="J362">
        <f t="shared" si="102"/>
        <v>350.88285000000002</v>
      </c>
      <c r="K362">
        <f t="shared" si="103"/>
        <v>325.47014000000001</v>
      </c>
      <c r="L362">
        <f t="shared" si="104"/>
        <v>308.49245999999999</v>
      </c>
      <c r="M362">
        <f t="shared" si="105"/>
        <v>320.86104</v>
      </c>
      <c r="N362">
        <f t="shared" si="106"/>
        <v>309.20857000000001</v>
      </c>
      <c r="O362">
        <f t="shared" si="107"/>
        <v>303.83922999999999</v>
      </c>
      <c r="P362">
        <f t="shared" si="108"/>
        <v>248.75013999999999</v>
      </c>
      <c r="Q362">
        <f t="shared" si="109"/>
        <v>296.41221999999999</v>
      </c>
      <c r="R362">
        <f t="shared" si="110"/>
        <v>390.41106000000002</v>
      </c>
    </row>
    <row r="363" spans="2:18">
      <c r="C363" t="s">
        <v>92</v>
      </c>
      <c r="D363">
        <f t="shared" si="111"/>
        <v>89.097999999999999</v>
      </c>
      <c r="E363">
        <f t="shared" si="97"/>
        <v>101.008</v>
      </c>
      <c r="F363">
        <f t="shared" si="98"/>
        <v>118.5</v>
      </c>
      <c r="G363">
        <f t="shared" si="99"/>
        <v>121.28100000000001</v>
      </c>
      <c r="H363">
        <f t="shared" si="100"/>
        <v>120.733</v>
      </c>
      <c r="I363">
        <f t="shared" si="101"/>
        <v>119.688</v>
      </c>
      <c r="J363">
        <f t="shared" si="102"/>
        <v>103.187</v>
      </c>
      <c r="K363">
        <f t="shared" si="103"/>
        <v>88.028000000000006</v>
      </c>
      <c r="L363">
        <f t="shared" si="104"/>
        <v>85.325000000000003</v>
      </c>
      <c r="M363">
        <f t="shared" si="105"/>
        <v>78.605000000000004</v>
      </c>
      <c r="N363">
        <f t="shared" si="106"/>
        <v>68.701999999999998</v>
      </c>
      <c r="O363">
        <f t="shared" si="107"/>
        <v>73.945999999999998</v>
      </c>
      <c r="P363">
        <f t="shared" si="108"/>
        <v>73.533000000000001</v>
      </c>
      <c r="Q363">
        <f t="shared" si="109"/>
        <v>88.956000000000003</v>
      </c>
      <c r="R363">
        <f t="shared" si="110"/>
        <v>111.878</v>
      </c>
    </row>
    <row r="364" spans="2:18">
      <c r="C364" t="s">
        <v>93</v>
      </c>
      <c r="D364">
        <f t="shared" si="111"/>
        <v>63.93</v>
      </c>
      <c r="E364">
        <f t="shared" si="97"/>
        <v>80.150000000000006</v>
      </c>
      <c r="F364">
        <f t="shared" si="98"/>
        <v>92.13</v>
      </c>
      <c r="G364">
        <f t="shared" si="99"/>
        <v>99.41</v>
      </c>
      <c r="H364">
        <f t="shared" si="100"/>
        <v>99.06</v>
      </c>
      <c r="I364">
        <f t="shared" si="101"/>
        <v>98.09</v>
      </c>
      <c r="J364">
        <f t="shared" si="102"/>
        <v>90.24</v>
      </c>
      <c r="K364">
        <f t="shared" si="103"/>
        <v>65.06</v>
      </c>
      <c r="L364">
        <f t="shared" si="104"/>
        <v>50.18</v>
      </c>
      <c r="M364">
        <f t="shared" si="105"/>
        <v>45.46</v>
      </c>
      <c r="N364">
        <f t="shared" si="106"/>
        <v>44.9</v>
      </c>
      <c r="O364">
        <f t="shared" si="107"/>
        <v>65.62</v>
      </c>
      <c r="P364">
        <f t="shared" si="108"/>
        <v>82.74</v>
      </c>
      <c r="Q364">
        <f t="shared" si="109"/>
        <v>103.06</v>
      </c>
      <c r="R364">
        <f t="shared" si="110"/>
        <v>113.07</v>
      </c>
    </row>
    <row r="365" spans="2:18">
      <c r="C365" t="s">
        <v>94</v>
      </c>
      <c r="D365">
        <f t="shared" si="111"/>
        <v>20.646999999999998</v>
      </c>
      <c r="E365">
        <f t="shared" si="97"/>
        <v>26.204999999999998</v>
      </c>
      <c r="F365">
        <f t="shared" si="98"/>
        <v>60.362000000000002</v>
      </c>
      <c r="G365">
        <f t="shared" si="99"/>
        <v>67.078670000000002</v>
      </c>
      <c r="H365">
        <f t="shared" si="100"/>
        <v>67.331999999999994</v>
      </c>
      <c r="I365">
        <f t="shared" si="101"/>
        <v>67.224000000000004</v>
      </c>
      <c r="J365">
        <f t="shared" si="102"/>
        <v>65.090999999999994</v>
      </c>
      <c r="K365">
        <f t="shared" si="103"/>
        <v>50.929000000000002</v>
      </c>
      <c r="L365">
        <f t="shared" si="104"/>
        <v>32.765999999999998</v>
      </c>
      <c r="M365">
        <f t="shared" si="105"/>
        <v>20.91</v>
      </c>
      <c r="N365">
        <f t="shared" si="106"/>
        <v>16.311</v>
      </c>
      <c r="O365">
        <f t="shared" si="107"/>
        <v>9.1229999999999993</v>
      </c>
      <c r="P365">
        <f t="shared" si="108"/>
        <v>13.814</v>
      </c>
      <c r="Q365">
        <f t="shared" si="109"/>
        <v>36.835000000000001</v>
      </c>
      <c r="R365">
        <f t="shared" si="110"/>
        <v>61.680999999999997</v>
      </c>
    </row>
    <row r="366" spans="2:18">
      <c r="C366" t="s">
        <v>68</v>
      </c>
      <c r="D366">
        <f t="shared" si="111"/>
        <v>27.33</v>
      </c>
      <c r="E366">
        <f t="shared" si="97"/>
        <v>33.216000000000001</v>
      </c>
      <c r="F366">
        <f t="shared" si="98"/>
        <v>44.5</v>
      </c>
      <c r="G366">
        <f t="shared" si="99"/>
        <v>48.982999999999997</v>
      </c>
      <c r="H366">
        <f t="shared" si="100"/>
        <v>43.369</v>
      </c>
      <c r="I366">
        <f t="shared" si="101"/>
        <v>45.429000000000002</v>
      </c>
      <c r="J366">
        <f t="shared" si="102"/>
        <v>39.906999999999996</v>
      </c>
      <c r="K366">
        <f t="shared" si="103"/>
        <v>29.716000000000001</v>
      </c>
      <c r="L366">
        <f t="shared" si="104"/>
        <v>19.184999999999999</v>
      </c>
      <c r="M366">
        <f t="shared" si="105"/>
        <v>14.847</v>
      </c>
      <c r="N366">
        <f t="shared" si="106"/>
        <v>13.403</v>
      </c>
      <c r="O366">
        <f t="shared" si="107"/>
        <v>19.864000000000001</v>
      </c>
      <c r="P366">
        <f t="shared" si="108"/>
        <v>22.741</v>
      </c>
      <c r="Q366">
        <f t="shared" si="109"/>
        <v>34.567999999999998</v>
      </c>
      <c r="R366">
        <f t="shared" si="110"/>
        <v>45.506</v>
      </c>
    </row>
    <row r="367" spans="2:18">
      <c r="C367" t="s">
        <v>153</v>
      </c>
      <c r="D367">
        <f t="shared" si="111"/>
        <v>23.068000000000001</v>
      </c>
      <c r="E367">
        <f t="shared" si="97"/>
        <v>22.518000000000001</v>
      </c>
      <c r="F367">
        <f t="shared" si="98"/>
        <v>22.725999999999999</v>
      </c>
      <c r="G367">
        <f t="shared" si="99"/>
        <v>23.710999999999999</v>
      </c>
      <c r="H367">
        <f t="shared" si="100"/>
        <v>16.265000000000001</v>
      </c>
      <c r="I367">
        <f t="shared" si="101"/>
        <v>22.934999999999999</v>
      </c>
      <c r="J367">
        <f t="shared" si="102"/>
        <v>22.643999999999998</v>
      </c>
      <c r="K367">
        <f t="shared" si="103"/>
        <v>19.398</v>
      </c>
      <c r="L367">
        <f t="shared" si="104"/>
        <v>20.74</v>
      </c>
      <c r="M367">
        <f t="shared" si="105"/>
        <v>16.521999999999998</v>
      </c>
      <c r="N367">
        <f t="shared" si="106"/>
        <v>23.646999999999998</v>
      </c>
      <c r="O367">
        <f t="shared" si="107"/>
        <v>19.556000000000001</v>
      </c>
      <c r="P367">
        <f t="shared" si="108"/>
        <v>22.146999999999998</v>
      </c>
      <c r="Q367">
        <f t="shared" si="109"/>
        <v>23.475000000000001</v>
      </c>
      <c r="R367">
        <f t="shared" si="110"/>
        <v>22.574999999999999</v>
      </c>
    </row>
    <row r="368" spans="2:18">
      <c r="C368" t="s">
        <v>67</v>
      </c>
      <c r="D368">
        <f t="shared" si="111"/>
        <v>12.920260000000001</v>
      </c>
      <c r="E368">
        <f t="shared" si="97"/>
        <v>16.050879999999999</v>
      </c>
      <c r="F368">
        <f t="shared" si="98"/>
        <v>21.027450000000002</v>
      </c>
      <c r="G368">
        <f t="shared" si="99"/>
        <v>25.367640000000002</v>
      </c>
      <c r="H368">
        <f t="shared" si="100"/>
        <v>25.978359999999999</v>
      </c>
      <c r="I368">
        <f t="shared" si="101"/>
        <v>26.117159999999998</v>
      </c>
      <c r="J368">
        <f t="shared" si="102"/>
        <v>26.117159999999998</v>
      </c>
      <c r="K368">
        <f t="shared" si="103"/>
        <v>22.473330000000001</v>
      </c>
      <c r="L368">
        <f t="shared" si="104"/>
        <v>8.3748199999999997</v>
      </c>
      <c r="M368">
        <f t="shared" si="105"/>
        <v>1.27091</v>
      </c>
      <c r="N368">
        <f t="shared" si="106"/>
        <v>2.7278899999999999</v>
      </c>
      <c r="O368">
        <f t="shared" si="107"/>
        <v>5.8502599999999996</v>
      </c>
      <c r="P368">
        <f t="shared" si="108"/>
        <v>7.6657000000000002</v>
      </c>
      <c r="Q368">
        <f t="shared" si="109"/>
        <v>12.14903</v>
      </c>
      <c r="R368">
        <f t="shared" si="110"/>
        <v>18.810690000000001</v>
      </c>
    </row>
    <row r="369" spans="3:18">
      <c r="C369" t="s">
        <v>162</v>
      </c>
      <c r="D369">
        <f t="shared" si="111"/>
        <v>12.612</v>
      </c>
      <c r="E369">
        <f t="shared" si="97"/>
        <v>12.744</v>
      </c>
      <c r="F369">
        <f t="shared" si="98"/>
        <v>13.8</v>
      </c>
      <c r="G369">
        <f t="shared" si="99"/>
        <v>14.744</v>
      </c>
      <c r="H369">
        <f t="shared" si="100"/>
        <v>14.407999999999999</v>
      </c>
      <c r="I369">
        <f t="shared" si="101"/>
        <v>5.8239999999999998</v>
      </c>
      <c r="J369">
        <f t="shared" si="102"/>
        <v>9.8360000000000003</v>
      </c>
      <c r="K369">
        <f t="shared" si="103"/>
        <v>12.794</v>
      </c>
      <c r="L369">
        <f t="shared" si="104"/>
        <v>10.891999999999999</v>
      </c>
      <c r="M369">
        <f t="shared" si="105"/>
        <v>6.43</v>
      </c>
      <c r="N369">
        <f t="shared" si="106"/>
        <v>9.44</v>
      </c>
      <c r="O369">
        <f t="shared" si="107"/>
        <v>5.16</v>
      </c>
      <c r="P369">
        <f t="shared" si="108"/>
        <v>6.1660000000000004</v>
      </c>
      <c r="Q369">
        <f t="shared" si="109"/>
        <v>9.0340000000000007</v>
      </c>
      <c r="R369">
        <f t="shared" si="110"/>
        <v>13.016</v>
      </c>
    </row>
    <row r="370" spans="3:18">
      <c r="C370" t="s">
        <v>163</v>
      </c>
      <c r="D370">
        <f t="shared" si="111"/>
        <v>12.537000000000001</v>
      </c>
      <c r="E370">
        <f t="shared" si="97"/>
        <v>0.65700000000000003</v>
      </c>
      <c r="F370">
        <f t="shared" si="98"/>
        <v>12.537000000000001</v>
      </c>
      <c r="G370">
        <f t="shared" si="99"/>
        <v>8.6539999999999999</v>
      </c>
      <c r="H370">
        <f t="shared" si="100"/>
        <v>5.0949999999999998</v>
      </c>
      <c r="I370">
        <f t="shared" si="101"/>
        <v>5.1580000000000004</v>
      </c>
      <c r="J370">
        <f t="shared" si="102"/>
        <v>11.494999999999999</v>
      </c>
      <c r="K370">
        <f t="shared" si="103"/>
        <v>11.340999999999999</v>
      </c>
      <c r="L370">
        <f t="shared" si="104"/>
        <v>9.2439999999999998</v>
      </c>
      <c r="M370">
        <f t="shared" si="105"/>
        <v>6.8959999999999999</v>
      </c>
      <c r="N370">
        <f t="shared" si="106"/>
        <v>12.334</v>
      </c>
      <c r="O370">
        <f t="shared" si="107"/>
        <v>3.7629999999999999</v>
      </c>
      <c r="P370">
        <f t="shared" si="108"/>
        <v>12.334</v>
      </c>
      <c r="Q370">
        <f t="shared" si="109"/>
        <v>12.334</v>
      </c>
      <c r="R370">
        <f t="shared" si="110"/>
        <v>12.334</v>
      </c>
    </row>
    <row r="371" spans="3:18">
      <c r="C371" t="s">
        <v>81</v>
      </c>
      <c r="D371">
        <f t="shared" si="111"/>
        <v>5.9039999999999999</v>
      </c>
      <c r="E371">
        <f t="shared" si="97"/>
        <v>5.9039999999999999</v>
      </c>
      <c r="F371">
        <f t="shared" si="98"/>
        <v>5.9039999999999999</v>
      </c>
      <c r="G371">
        <f t="shared" si="99"/>
        <v>5.9039999999999999</v>
      </c>
      <c r="H371">
        <f t="shared" si="100"/>
        <v>4.2380000000000004</v>
      </c>
      <c r="I371">
        <f t="shared" si="101"/>
        <v>5.9039999999999999</v>
      </c>
      <c r="J371">
        <f t="shared" si="102"/>
        <v>5.0199999999999996</v>
      </c>
      <c r="K371">
        <f t="shared" si="103"/>
        <v>4.1669999999999998</v>
      </c>
      <c r="L371">
        <f t="shared" si="104"/>
        <v>5.351</v>
      </c>
      <c r="M371">
        <f t="shared" si="105"/>
        <v>4.431</v>
      </c>
      <c r="N371">
        <f t="shared" si="106"/>
        <v>5.9039999999999999</v>
      </c>
      <c r="O371">
        <f t="shared" si="107"/>
        <v>5.1520000000000001</v>
      </c>
      <c r="P371">
        <f t="shared" si="108"/>
        <v>5.9039999999999999</v>
      </c>
      <c r="Q371">
        <f t="shared" si="109"/>
        <v>5.9039999999999999</v>
      </c>
      <c r="R371">
        <f t="shared" si="110"/>
        <v>3.2440000000000002</v>
      </c>
    </row>
    <row r="372" spans="3:18">
      <c r="C372" t="s">
        <v>155</v>
      </c>
      <c r="D372">
        <f t="shared" si="111"/>
        <v>9.0077499999999997</v>
      </c>
      <c r="E372">
        <f t="shared" si="97"/>
        <v>4.4935600000000004</v>
      </c>
      <c r="F372">
        <f t="shared" si="98"/>
        <v>12.47303</v>
      </c>
      <c r="G372">
        <f t="shared" si="99"/>
        <v>0.22742000000000001</v>
      </c>
      <c r="H372">
        <f t="shared" si="100"/>
        <v>6.1545500000000004</v>
      </c>
      <c r="I372">
        <f t="shared" si="101"/>
        <v>9.40381</v>
      </c>
      <c r="J372">
        <f t="shared" si="102"/>
        <v>11.686299999999999</v>
      </c>
      <c r="K372">
        <f t="shared" si="103"/>
        <v>8.7738300000000002</v>
      </c>
      <c r="L372">
        <f t="shared" si="104"/>
        <v>7.3697699999999999</v>
      </c>
      <c r="M372">
        <f t="shared" si="105"/>
        <v>11.36149</v>
      </c>
      <c r="N372">
        <f t="shared" si="106"/>
        <v>13.06043</v>
      </c>
      <c r="O372">
        <f t="shared" si="107"/>
        <v>4.1735100000000003</v>
      </c>
      <c r="P372">
        <f t="shared" si="108"/>
        <v>12.296889999999999</v>
      </c>
      <c r="Q372">
        <f t="shared" si="109"/>
        <v>9.0034100000000006</v>
      </c>
      <c r="R372">
        <f t="shared" si="110"/>
        <v>10.49347</v>
      </c>
    </row>
    <row r="373" spans="3:18">
      <c r="C373" t="s">
        <v>157</v>
      </c>
      <c r="D373">
        <f t="shared" si="111"/>
        <v>1.603</v>
      </c>
      <c r="E373">
        <f t="shared" si="97"/>
        <v>1.603</v>
      </c>
      <c r="F373">
        <f t="shared" si="98"/>
        <v>1.603</v>
      </c>
      <c r="G373">
        <f t="shared" si="99"/>
        <v>1.603</v>
      </c>
      <c r="H373">
        <f t="shared" si="100"/>
        <v>1.3180000000000001</v>
      </c>
      <c r="I373">
        <f t="shared" si="101"/>
        <v>1.544</v>
      </c>
      <c r="J373">
        <f t="shared" si="102"/>
        <v>1.5329999999999999</v>
      </c>
      <c r="K373">
        <f t="shared" si="103"/>
        <v>1.548</v>
      </c>
      <c r="L373">
        <f t="shared" si="104"/>
        <v>1.4590000000000001</v>
      </c>
      <c r="M373">
        <f t="shared" si="105"/>
        <v>1.462</v>
      </c>
      <c r="N373">
        <f t="shared" si="106"/>
        <v>1.603</v>
      </c>
      <c r="O373">
        <f t="shared" si="107"/>
        <v>1.5580000000000001</v>
      </c>
      <c r="P373">
        <f t="shared" si="108"/>
        <v>1.603</v>
      </c>
      <c r="Q373">
        <f t="shared" si="109"/>
        <v>1.603</v>
      </c>
      <c r="R373">
        <f t="shared" si="110"/>
        <v>1.603</v>
      </c>
    </row>
    <row r="374" spans="3:18">
      <c r="C374" t="s">
        <v>105</v>
      </c>
      <c r="D374">
        <f t="shared" si="111"/>
        <v>0.69123000000000001</v>
      </c>
      <c r="E374">
        <f t="shared" si="97"/>
        <v>0.69510000000000005</v>
      </c>
      <c r="F374">
        <f t="shared" si="98"/>
        <v>0.60589999999999999</v>
      </c>
      <c r="G374">
        <f t="shared" si="99"/>
        <v>0.63070000000000004</v>
      </c>
      <c r="H374">
        <f t="shared" si="100"/>
        <v>0.57589000000000001</v>
      </c>
      <c r="I374">
        <f t="shared" si="101"/>
        <v>0.50761000000000001</v>
      </c>
      <c r="J374">
        <f t="shared" si="102"/>
        <v>0.72409999999999997</v>
      </c>
      <c r="K374">
        <f t="shared" si="103"/>
        <v>0.57043999999999995</v>
      </c>
      <c r="L374">
        <f t="shared" si="104"/>
        <v>0.58614999999999995</v>
      </c>
      <c r="M374">
        <f t="shared" si="105"/>
        <v>0.51097999999999999</v>
      </c>
      <c r="N374">
        <f t="shared" si="106"/>
        <v>0.53739999999999999</v>
      </c>
      <c r="O374">
        <f t="shared" si="107"/>
        <v>0.58335000000000004</v>
      </c>
      <c r="P374">
        <f t="shared" si="108"/>
        <v>0.65336000000000005</v>
      </c>
      <c r="Q374">
        <f t="shared" si="109"/>
        <v>0.59602999999999995</v>
      </c>
      <c r="R374">
        <f t="shared" si="110"/>
        <v>1.9640000000000001E-2</v>
      </c>
    </row>
    <row r="375" spans="3:18">
      <c r="C375" t="s">
        <v>82</v>
      </c>
      <c r="D375">
        <f t="shared" si="111"/>
        <v>0.77500000000000002</v>
      </c>
      <c r="E375">
        <f t="shared" si="97"/>
        <v>0.95299999999999996</v>
      </c>
      <c r="F375">
        <f t="shared" si="98"/>
        <v>0.77</v>
      </c>
      <c r="G375">
        <f t="shared" si="99"/>
        <v>1.345</v>
      </c>
      <c r="H375">
        <f t="shared" si="100"/>
        <v>1.1200000000000001</v>
      </c>
      <c r="I375">
        <f t="shared" si="101"/>
        <v>0.90700000000000003</v>
      </c>
      <c r="J375">
        <f t="shared" si="102"/>
        <v>1.1619999999999999</v>
      </c>
      <c r="K375">
        <f t="shared" si="103"/>
        <v>1.3720000000000001</v>
      </c>
      <c r="L375">
        <f t="shared" si="104"/>
        <v>0</v>
      </c>
      <c r="M375">
        <f t="shared" si="105"/>
        <v>0.32900000000000001</v>
      </c>
      <c r="N375">
        <f t="shared" si="106"/>
        <v>0.66300000000000003</v>
      </c>
      <c r="O375">
        <f t="shared" si="107"/>
        <v>0.53600000000000003</v>
      </c>
      <c r="P375">
        <f t="shared" si="108"/>
        <v>0.80500000000000005</v>
      </c>
      <c r="Q375">
        <f t="shared" si="109"/>
        <v>0.64800000000000002</v>
      </c>
      <c r="R375">
        <f t="shared" si="110"/>
        <v>0.71799999999999997</v>
      </c>
    </row>
    <row r="376" spans="3:18">
      <c r="C376" t="s">
        <v>103</v>
      </c>
      <c r="D376">
        <f t="shared" si="111"/>
        <v>38</v>
      </c>
      <c r="E376">
        <f t="shared" si="97"/>
        <v>0.436</v>
      </c>
      <c r="F376">
        <f t="shared" si="98"/>
        <v>0.23300000000000001</v>
      </c>
      <c r="G376">
        <f t="shared" si="99"/>
        <v>0.37631999999999999</v>
      </c>
      <c r="H376">
        <f t="shared" si="100"/>
        <v>0.45300000000000001</v>
      </c>
      <c r="I376">
        <f t="shared" si="101"/>
        <v>0.55342999999999998</v>
      </c>
      <c r="J376">
        <f t="shared" si="102"/>
        <v>0.55500000000000005</v>
      </c>
      <c r="K376">
        <f t="shared" si="103"/>
        <v>0.55847000000000002</v>
      </c>
      <c r="L376">
        <f t="shared" si="104"/>
        <v>0.56200000000000006</v>
      </c>
      <c r="M376">
        <f t="shared" si="105"/>
        <v>0.501</v>
      </c>
      <c r="N376">
        <f t="shared" si="106"/>
        <v>0.44700000000000001</v>
      </c>
      <c r="O376">
        <f t="shared" si="107"/>
        <v>0.54200000000000004</v>
      </c>
      <c r="P376">
        <f t="shared" si="108"/>
        <v>0.30199999999999999</v>
      </c>
      <c r="Q376">
        <f t="shared" si="109"/>
        <v>0.311</v>
      </c>
      <c r="R376">
        <f t="shared" si="110"/>
        <v>0.379</v>
      </c>
    </row>
    <row r="377" spans="3:18">
      <c r="C377" t="s">
        <v>80</v>
      </c>
      <c r="D377">
        <f t="shared" si="111"/>
        <v>0.72</v>
      </c>
      <c r="E377">
        <f t="shared" si="97"/>
        <v>0.65200000000000002</v>
      </c>
      <c r="F377">
        <f t="shared" si="98"/>
        <v>0.625</v>
      </c>
      <c r="G377">
        <f t="shared" si="99"/>
        <v>0.59499999999999997</v>
      </c>
      <c r="H377">
        <f t="shared" si="100"/>
        <v>0.151</v>
      </c>
      <c r="I377">
        <f t="shared" si="101"/>
        <v>0.22500000000000001</v>
      </c>
      <c r="J377">
        <f t="shared" si="102"/>
        <v>0.20200000000000001</v>
      </c>
      <c r="K377">
        <f t="shared" si="103"/>
        <v>0.189</v>
      </c>
      <c r="L377">
        <f t="shared" si="104"/>
        <v>0.49399999999999999</v>
      </c>
      <c r="M377">
        <f t="shared" si="105"/>
        <v>0.14399999999999999</v>
      </c>
      <c r="N377">
        <f t="shared" si="106"/>
        <v>0.71</v>
      </c>
      <c r="O377">
        <f t="shared" si="107"/>
        <v>0.54300000000000004</v>
      </c>
      <c r="P377">
        <f t="shared" si="108"/>
        <v>0.628</v>
      </c>
      <c r="Q377">
        <f t="shared" si="109"/>
        <v>0.59399999999999997</v>
      </c>
      <c r="R377">
        <f t="shared" si="110"/>
        <v>0.40300000000000002</v>
      </c>
    </row>
    <row r="378" spans="3:18">
      <c r="C378" t="s">
        <v>71</v>
      </c>
      <c r="D378">
        <f t="shared" si="111"/>
        <v>1.1100000000000001E-3</v>
      </c>
      <c r="E378">
        <f t="shared" si="97"/>
        <v>0.41048000000000001</v>
      </c>
      <c r="F378">
        <f t="shared" si="98"/>
        <v>1E-3</v>
      </c>
      <c r="G378">
        <f t="shared" si="99"/>
        <v>0.22903000000000001</v>
      </c>
      <c r="H378">
        <f t="shared" si="100"/>
        <v>0.41048000000000001</v>
      </c>
      <c r="I378">
        <f t="shared" si="101"/>
        <v>0.35276999999999997</v>
      </c>
      <c r="J378">
        <f t="shared" si="102"/>
        <v>0.31566</v>
      </c>
      <c r="K378">
        <f t="shared" si="103"/>
        <v>0.35908000000000001</v>
      </c>
      <c r="L378">
        <f t="shared" si="104"/>
        <v>0.35276999999999997</v>
      </c>
      <c r="M378">
        <f t="shared" si="105"/>
        <v>3.1099999999999999E-3</v>
      </c>
      <c r="N378">
        <f t="shared" si="106"/>
        <v>0.34649999999999997</v>
      </c>
      <c r="O378">
        <f t="shared" si="107"/>
        <v>0.34027000000000002</v>
      </c>
      <c r="P378">
        <f t="shared" si="108"/>
        <v>0.39748</v>
      </c>
      <c r="Q378">
        <f t="shared" si="109"/>
        <v>7.1489999999999998E-2</v>
      </c>
      <c r="R378">
        <f t="shared" si="110"/>
        <v>1.1100000000000001E-3</v>
      </c>
    </row>
    <row r="379" spans="3:18">
      <c r="C379" t="s">
        <v>158</v>
      </c>
      <c r="D379">
        <f t="shared" si="111"/>
        <v>0.37162000000000001</v>
      </c>
      <c r="E379">
        <f t="shared" si="97"/>
        <v>0.28199999999999997</v>
      </c>
      <c r="F379">
        <f t="shared" si="98"/>
        <v>0.41660999999999998</v>
      </c>
      <c r="G379">
        <f t="shared" si="99"/>
        <v>0.49197000000000002</v>
      </c>
      <c r="H379">
        <f t="shared" si="100"/>
        <v>0.26652999999999999</v>
      </c>
      <c r="I379">
        <f t="shared" si="101"/>
        <v>0.26794000000000001</v>
      </c>
      <c r="J379">
        <f t="shared" si="102"/>
        <v>0.29287000000000002</v>
      </c>
      <c r="K379">
        <f t="shared" si="103"/>
        <v>0.27617000000000003</v>
      </c>
      <c r="L379">
        <f t="shared" si="104"/>
        <v>0.28799999999999998</v>
      </c>
      <c r="M379">
        <f t="shared" si="105"/>
        <v>0.28199999999999997</v>
      </c>
      <c r="N379">
        <f t="shared" si="106"/>
        <v>0.314</v>
      </c>
      <c r="O379">
        <f t="shared" si="107"/>
        <v>0.27600000000000002</v>
      </c>
      <c r="P379">
        <f t="shared" si="108"/>
        <v>0.26400000000000001</v>
      </c>
      <c r="Q379">
        <f t="shared" si="109"/>
        <v>0.47899999999999998</v>
      </c>
      <c r="R379">
        <f t="shared" si="110"/>
        <v>0.63700000000000001</v>
      </c>
    </row>
    <row r="380" spans="3:18">
      <c r="C380" t="s">
        <v>77</v>
      </c>
      <c r="D380">
        <f t="shared" si="111"/>
        <v>0.45905000000000001</v>
      </c>
      <c r="E380">
        <f t="shared" si="97"/>
        <v>0.17136000000000001</v>
      </c>
      <c r="F380">
        <f t="shared" si="98"/>
        <v>0.37403999999999998</v>
      </c>
      <c r="G380">
        <f t="shared" si="99"/>
        <v>0.39462000000000003</v>
      </c>
      <c r="H380">
        <f t="shared" si="100"/>
        <v>0.13569000000000001</v>
      </c>
      <c r="I380">
        <f t="shared" si="101"/>
        <v>0.18379000000000001</v>
      </c>
      <c r="J380">
        <f t="shared" si="102"/>
        <v>0.19206999999999999</v>
      </c>
      <c r="K380">
        <f t="shared" si="103"/>
        <v>0.17136000000000001</v>
      </c>
      <c r="L380">
        <f t="shared" si="104"/>
        <v>0.15640000000000001</v>
      </c>
      <c r="M380">
        <f t="shared" si="105"/>
        <v>0.48160999999999998</v>
      </c>
      <c r="N380">
        <f t="shared" si="106"/>
        <v>0.19661000000000001</v>
      </c>
      <c r="O380">
        <f t="shared" si="107"/>
        <v>0.25974999999999998</v>
      </c>
      <c r="P380">
        <f t="shared" si="108"/>
        <v>0.16761999999999999</v>
      </c>
      <c r="Q380">
        <f t="shared" si="109"/>
        <v>0.48913000000000001</v>
      </c>
      <c r="R380">
        <f t="shared" si="110"/>
        <v>0.48913000000000001</v>
      </c>
    </row>
    <row r="381" spans="3:18">
      <c r="C381" t="s">
        <v>78</v>
      </c>
      <c r="D381">
        <f t="shared" si="111"/>
        <v>0.33</v>
      </c>
      <c r="E381">
        <f t="shared" si="97"/>
        <v>0.33600000000000002</v>
      </c>
      <c r="F381">
        <f t="shared" si="98"/>
        <v>0.33</v>
      </c>
      <c r="G381">
        <f t="shared" si="99"/>
        <v>0.33</v>
      </c>
      <c r="H381">
        <f t="shared" si="100"/>
        <v>0.33</v>
      </c>
      <c r="I381">
        <f t="shared" si="101"/>
        <v>0.33</v>
      </c>
      <c r="J381">
        <f t="shared" si="102"/>
        <v>0.124</v>
      </c>
      <c r="K381">
        <f t="shared" si="103"/>
        <v>0.379</v>
      </c>
      <c r="L381">
        <f t="shared" si="104"/>
        <v>6.7000000000000004E-2</v>
      </c>
      <c r="M381">
        <f t="shared" si="105"/>
        <v>0.38</v>
      </c>
      <c r="N381">
        <f t="shared" si="106"/>
        <v>0.38</v>
      </c>
      <c r="O381">
        <f t="shared" si="107"/>
        <v>0.38</v>
      </c>
      <c r="P381">
        <f t="shared" si="108"/>
        <v>0.38</v>
      </c>
      <c r="Q381">
        <f t="shared" si="109"/>
        <v>0.38</v>
      </c>
      <c r="R381">
        <f t="shared" si="110"/>
        <v>0.38</v>
      </c>
    </row>
    <row r="382" spans="3:18">
      <c r="C382" t="s">
        <v>75</v>
      </c>
      <c r="D382">
        <f t="shared" si="111"/>
        <v>0.27500000000000002</v>
      </c>
      <c r="E382">
        <f t="shared" si="97"/>
        <v>0.33</v>
      </c>
      <c r="F382">
        <f t="shared" si="98"/>
        <v>0.40100000000000002</v>
      </c>
      <c r="G382">
        <f t="shared" si="99"/>
        <v>0.16400000000000001</v>
      </c>
      <c r="H382">
        <f t="shared" si="100"/>
        <v>0.20100000000000001</v>
      </c>
      <c r="I382">
        <f t="shared" si="101"/>
        <v>0.17299999999999999</v>
      </c>
      <c r="J382">
        <f t="shared" si="102"/>
        <v>0.19500000000000001</v>
      </c>
      <c r="K382">
        <f t="shared" si="103"/>
        <v>0.22500000000000001</v>
      </c>
      <c r="L382">
        <f t="shared" si="104"/>
        <v>0.23100000000000001</v>
      </c>
      <c r="M382">
        <f t="shared" si="105"/>
        <v>0.21</v>
      </c>
      <c r="N382">
        <f t="shared" si="106"/>
        <v>0.39200000000000002</v>
      </c>
      <c r="O382">
        <f t="shared" si="107"/>
        <v>0.20799999999999999</v>
      </c>
      <c r="P382">
        <f t="shared" si="108"/>
        <v>0.189</v>
      </c>
      <c r="Q382">
        <f t="shared" si="109"/>
        <v>0.23699999999999999</v>
      </c>
      <c r="R382">
        <f t="shared" si="110"/>
        <v>0.42099999999999999</v>
      </c>
    </row>
    <row r="383" spans="3:18">
      <c r="C383" t="s">
        <v>72</v>
      </c>
      <c r="D383">
        <f t="shared" si="111"/>
        <v>0</v>
      </c>
      <c r="E383">
        <f t="shared" si="97"/>
        <v>0.27100000000000002</v>
      </c>
      <c r="F383">
        <f t="shared" si="98"/>
        <v>0</v>
      </c>
      <c r="G383">
        <f t="shared" si="99"/>
        <v>0.26300000000000001</v>
      </c>
      <c r="H383">
        <f t="shared" si="100"/>
        <v>0.26700000000000002</v>
      </c>
      <c r="I383">
        <f t="shared" si="101"/>
        <v>0.26200000000000001</v>
      </c>
      <c r="J383">
        <f t="shared" si="102"/>
        <v>0.27700000000000002</v>
      </c>
      <c r="K383">
        <f t="shared" si="103"/>
        <v>0.27</v>
      </c>
      <c r="L383">
        <f t="shared" si="104"/>
        <v>0.23499999999999999</v>
      </c>
      <c r="M383">
        <f t="shared" si="105"/>
        <v>0.21</v>
      </c>
      <c r="N383">
        <f t="shared" si="106"/>
        <v>0.21199999999999999</v>
      </c>
      <c r="O383">
        <f t="shared" si="107"/>
        <v>0.28599999999999998</v>
      </c>
      <c r="P383">
        <f t="shared" si="108"/>
        <v>0.20799999999999999</v>
      </c>
      <c r="Q383">
        <f t="shared" si="109"/>
        <v>0.22600000000000001</v>
      </c>
      <c r="R383">
        <f t="shared" si="110"/>
        <v>0</v>
      </c>
    </row>
    <row r="384" spans="3:18">
      <c r="C384" t="s">
        <v>66</v>
      </c>
      <c r="D384">
        <f t="shared" si="111"/>
        <v>0</v>
      </c>
      <c r="E384">
        <f t="shared" si="97"/>
        <v>0.14299999999999999</v>
      </c>
      <c r="F384">
        <f t="shared" si="98"/>
        <v>0</v>
      </c>
      <c r="G384">
        <f t="shared" si="99"/>
        <v>0.10199999999999999</v>
      </c>
      <c r="H384">
        <f t="shared" si="100"/>
        <v>0.128</v>
      </c>
      <c r="I384">
        <f t="shared" si="101"/>
        <v>7.4999999999999997E-2</v>
      </c>
      <c r="J384">
        <f t="shared" si="102"/>
        <v>5.7000000000000002E-2</v>
      </c>
      <c r="K384">
        <f t="shared" si="103"/>
        <v>0.122</v>
      </c>
      <c r="L384">
        <f t="shared" si="104"/>
        <v>0.128</v>
      </c>
      <c r="M384">
        <f t="shared" si="105"/>
        <v>9.7000000000000003E-2</v>
      </c>
      <c r="N384">
        <f t="shared" si="106"/>
        <v>0.151</v>
      </c>
      <c r="O384">
        <f t="shared" si="107"/>
        <v>0.128</v>
      </c>
      <c r="P384">
        <f t="shared" si="108"/>
        <v>4.1000000000000002E-2</v>
      </c>
      <c r="Q384">
        <f t="shared" si="109"/>
        <v>2.1000000000000001E-2</v>
      </c>
      <c r="R384">
        <f t="shared" si="110"/>
        <v>8.5000000000000006E-2</v>
      </c>
    </row>
    <row r="385" spans="2:21">
      <c r="C385" t="s">
        <v>76</v>
      </c>
      <c r="D385">
        <f t="shared" si="111"/>
        <v>0.23</v>
      </c>
      <c r="E385">
        <f t="shared" si="97"/>
        <v>1E-3</v>
      </c>
      <c r="F385">
        <f t="shared" si="98"/>
        <v>0.224</v>
      </c>
      <c r="G385">
        <f t="shared" si="99"/>
        <v>0.13225999999999999</v>
      </c>
      <c r="H385">
        <f t="shared" si="100"/>
        <v>0.155</v>
      </c>
      <c r="I385">
        <f t="shared" si="101"/>
        <v>8.5260000000000002E-2</v>
      </c>
      <c r="J385">
        <f t="shared" si="102"/>
        <v>1.7000000000000001E-2</v>
      </c>
      <c r="K385">
        <f t="shared" si="103"/>
        <v>2.9850000000000002E-2</v>
      </c>
      <c r="L385">
        <f t="shared" si="104"/>
        <v>3.5000000000000003E-2</v>
      </c>
      <c r="M385">
        <f t="shared" si="105"/>
        <v>2.1000000000000001E-2</v>
      </c>
      <c r="N385">
        <f t="shared" si="106"/>
        <v>0.61</v>
      </c>
      <c r="O385">
        <f t="shared" si="107"/>
        <v>8.3000000000000004E-2</v>
      </c>
      <c r="P385">
        <f t="shared" si="108"/>
        <v>1.0529999999999999</v>
      </c>
      <c r="Q385">
        <f t="shared" si="109"/>
        <v>0.26400000000000001</v>
      </c>
      <c r="R385">
        <f t="shared" si="110"/>
        <v>0.32</v>
      </c>
    </row>
    <row r="386" spans="2:21">
      <c r="C386" t="s">
        <v>73</v>
      </c>
      <c r="D386">
        <f t="shared" si="111"/>
        <v>0.14499999999999999</v>
      </c>
      <c r="E386">
        <f t="shared" si="97"/>
        <v>0.14399999999999999</v>
      </c>
      <c r="F386">
        <f t="shared" si="98"/>
        <v>0.153</v>
      </c>
      <c r="G386">
        <f t="shared" si="99"/>
        <v>0.14099999999999999</v>
      </c>
      <c r="H386">
        <f t="shared" si="100"/>
        <v>2.7E-2</v>
      </c>
      <c r="I386">
        <f t="shared" si="101"/>
        <v>2.7E-2</v>
      </c>
      <c r="J386">
        <f t="shared" si="102"/>
        <v>5.6000000000000001E-2</v>
      </c>
      <c r="K386">
        <f t="shared" si="103"/>
        <v>2.8000000000000001E-2</v>
      </c>
      <c r="L386">
        <f t="shared" si="104"/>
        <v>2.5999999999999999E-2</v>
      </c>
      <c r="M386">
        <f t="shared" si="105"/>
        <v>4.2000000000000003E-2</v>
      </c>
      <c r="N386">
        <f t="shared" si="106"/>
        <v>6.0000000000000001E-3</v>
      </c>
      <c r="O386">
        <f t="shared" si="107"/>
        <v>0.13900000000000001</v>
      </c>
      <c r="P386">
        <f t="shared" si="108"/>
        <v>0.13800000000000001</v>
      </c>
      <c r="Q386">
        <f t="shared" si="109"/>
        <v>0.14799999999999999</v>
      </c>
      <c r="R386">
        <f t="shared" si="110"/>
        <v>0.152</v>
      </c>
    </row>
    <row r="387" spans="2:21">
      <c r="C387" t="s">
        <v>159</v>
      </c>
      <c r="D387">
        <f t="shared" si="111"/>
        <v>4.4999999999999998E-2</v>
      </c>
      <c r="E387">
        <f t="shared" si="97"/>
        <v>4.4999999999999998E-2</v>
      </c>
      <c r="F387">
        <f t="shared" si="98"/>
        <v>4.4999999999999998E-2</v>
      </c>
      <c r="G387">
        <f t="shared" si="99"/>
        <v>4.4999999999999998E-2</v>
      </c>
      <c r="H387">
        <f t="shared" si="100"/>
        <v>4.4999999999999998E-2</v>
      </c>
      <c r="I387">
        <f t="shared" si="101"/>
        <v>4.4999999999999998E-2</v>
      </c>
      <c r="J387">
        <f t="shared" si="102"/>
        <v>4.4999999999999998E-2</v>
      </c>
      <c r="K387">
        <f t="shared" si="103"/>
        <v>4.4999999999999998E-2</v>
      </c>
      <c r="L387">
        <f t="shared" si="104"/>
        <v>4.4999999999999998E-2</v>
      </c>
      <c r="M387">
        <f t="shared" si="105"/>
        <v>4.4999999999999998E-2</v>
      </c>
      <c r="N387">
        <f t="shared" si="106"/>
        <v>4.4999999999999998E-2</v>
      </c>
      <c r="O387">
        <f t="shared" si="107"/>
        <v>4.4999999999999998E-2</v>
      </c>
      <c r="P387">
        <f t="shared" si="108"/>
        <v>4.4999999999999998E-2</v>
      </c>
      <c r="Q387">
        <f t="shared" si="109"/>
        <v>4.4999999999999998E-2</v>
      </c>
      <c r="R387">
        <f t="shared" si="110"/>
        <v>4.4999999999999998E-2</v>
      </c>
    </row>
    <row r="388" spans="2:21">
      <c r="C388" t="s">
        <v>74</v>
      </c>
      <c r="D388">
        <f t="shared" si="111"/>
        <v>0.04</v>
      </c>
      <c r="E388">
        <f t="shared" si="97"/>
        <v>6.0000000000000001E-3</v>
      </c>
      <c r="F388">
        <f t="shared" si="98"/>
        <v>0.219</v>
      </c>
      <c r="G388">
        <f t="shared" si="99"/>
        <v>0.16600000000000001</v>
      </c>
      <c r="H388">
        <f t="shared" si="100"/>
        <v>4.5999999999999999E-2</v>
      </c>
      <c r="I388">
        <f t="shared" si="101"/>
        <v>9.2999999999999999E-2</v>
      </c>
      <c r="J388">
        <f t="shared" si="102"/>
        <v>8.5000000000000006E-2</v>
      </c>
      <c r="K388">
        <f t="shared" si="103"/>
        <v>6.2E-2</v>
      </c>
      <c r="L388">
        <f t="shared" si="104"/>
        <v>0.154</v>
      </c>
      <c r="M388">
        <f t="shared" si="105"/>
        <v>0.221</v>
      </c>
      <c r="N388">
        <f t="shared" si="106"/>
        <v>0.111</v>
      </c>
      <c r="O388">
        <f t="shared" si="107"/>
        <v>0.159</v>
      </c>
      <c r="P388">
        <f t="shared" si="108"/>
        <v>2.9000000000000001E-2</v>
      </c>
      <c r="Q388">
        <f t="shared" si="109"/>
        <v>0.221</v>
      </c>
      <c r="R388">
        <f t="shared" si="110"/>
        <v>0.27</v>
      </c>
    </row>
    <row r="389" spans="2:21">
      <c r="C389" t="s">
        <v>65</v>
      </c>
      <c r="D389">
        <f t="shared" si="111"/>
        <v>0</v>
      </c>
      <c r="E389">
        <f t="shared" si="97"/>
        <v>0</v>
      </c>
      <c r="F389">
        <f t="shared" si="98"/>
        <v>0</v>
      </c>
      <c r="G389">
        <f t="shared" si="99"/>
        <v>5.6000000000000001E-2</v>
      </c>
      <c r="H389">
        <f t="shared" si="100"/>
        <v>0.05</v>
      </c>
      <c r="I389">
        <f t="shared" si="101"/>
        <v>5.6000000000000001E-2</v>
      </c>
      <c r="J389">
        <f t="shared" si="102"/>
        <v>7.0000000000000007E-2</v>
      </c>
      <c r="K389">
        <f t="shared" si="103"/>
        <v>5.6000000000000001E-2</v>
      </c>
      <c r="L389">
        <f t="shared" si="104"/>
        <v>6.4000000000000001E-2</v>
      </c>
      <c r="M389">
        <f t="shared" si="105"/>
        <v>7.0999999999999994E-2</v>
      </c>
      <c r="N389">
        <f t="shared" si="106"/>
        <v>5.1999999999999998E-2</v>
      </c>
      <c r="O389">
        <f t="shared" si="107"/>
        <v>3.6999999999999998E-2</v>
      </c>
      <c r="P389">
        <f t="shared" si="108"/>
        <v>5.7000000000000002E-2</v>
      </c>
      <c r="Q389">
        <f t="shared" si="109"/>
        <v>2.3E-2</v>
      </c>
      <c r="R389">
        <f t="shared" si="110"/>
        <v>6.9000000000000006E-2</v>
      </c>
    </row>
    <row r="390" spans="2:21">
      <c r="D390">
        <f>SUM(D359:D389)</f>
        <v>1139.16056</v>
      </c>
      <c r="E390">
        <f t="shared" ref="E390:R390" si="112">SUM(E359:E389)</f>
        <v>1135.5662799999996</v>
      </c>
      <c r="F390">
        <f t="shared" si="112"/>
        <v>1679.7263200000004</v>
      </c>
      <c r="G390">
        <f t="shared" si="112"/>
        <v>1749.1623000000002</v>
      </c>
      <c r="H390">
        <f t="shared" si="112"/>
        <v>1766.9689000000001</v>
      </c>
      <c r="I390">
        <f t="shared" si="112"/>
        <v>1747.5441900000001</v>
      </c>
      <c r="J390">
        <f t="shared" si="112"/>
        <v>1642.7120099999997</v>
      </c>
      <c r="K390">
        <f t="shared" si="112"/>
        <v>1422.86367</v>
      </c>
      <c r="L390">
        <f t="shared" si="112"/>
        <v>1211.3903700000003</v>
      </c>
      <c r="M390">
        <f t="shared" si="112"/>
        <v>1064.8071400000001</v>
      </c>
      <c r="N390">
        <f t="shared" si="112"/>
        <v>985.73239999999998</v>
      </c>
      <c r="O390">
        <f t="shared" si="112"/>
        <v>1019.0383700000001</v>
      </c>
      <c r="P390">
        <f t="shared" si="112"/>
        <v>1052.9321900000004</v>
      </c>
      <c r="Q390">
        <f t="shared" si="112"/>
        <v>1379.6443099999999</v>
      </c>
      <c r="R390">
        <f t="shared" si="112"/>
        <v>1725.2311000000002</v>
      </c>
    </row>
    <row r="394" spans="2:21">
      <c r="D394" t="s">
        <v>246</v>
      </c>
      <c r="E394" t="s">
        <v>247</v>
      </c>
      <c r="F394" t="s">
        <v>250</v>
      </c>
      <c r="G394" t="s">
        <v>244</v>
      </c>
      <c r="H394" t="s">
        <v>251</v>
      </c>
      <c r="I394" t="s">
        <v>249</v>
      </c>
      <c r="J394" t="s">
        <v>248</v>
      </c>
      <c r="K394" t="s">
        <v>245</v>
      </c>
      <c r="L394" t="s">
        <v>254</v>
      </c>
      <c r="M394" t="s">
        <v>253</v>
      </c>
      <c r="N394" t="s">
        <v>252</v>
      </c>
      <c r="O394" t="s">
        <v>256</v>
      </c>
      <c r="P394" t="s">
        <v>276</v>
      </c>
      <c r="Q394" t="s">
        <v>277</v>
      </c>
      <c r="R394" t="s">
        <v>278</v>
      </c>
      <c r="S394" t="s">
        <v>279</v>
      </c>
      <c r="T394" t="s">
        <v>280</v>
      </c>
      <c r="U394" t="s">
        <v>281</v>
      </c>
    </row>
    <row r="395" spans="2:21">
      <c r="B395" t="s">
        <v>65</v>
      </c>
      <c r="C395" t="s">
        <v>65</v>
      </c>
      <c r="D395">
        <v>0</v>
      </c>
      <c r="E395">
        <v>0</v>
      </c>
      <c r="F395">
        <v>0</v>
      </c>
      <c r="G395">
        <v>5.6000000000000001E-2</v>
      </c>
      <c r="H395">
        <v>0.05</v>
      </c>
      <c r="I395">
        <v>5.6000000000000001E-2</v>
      </c>
      <c r="J395">
        <v>7.0000000000000007E-2</v>
      </c>
      <c r="K395">
        <v>5.6000000000000001E-2</v>
      </c>
      <c r="L395">
        <v>6.4000000000000001E-2</v>
      </c>
      <c r="M395">
        <v>7.0999999999999994E-2</v>
      </c>
      <c r="N395">
        <v>5.1999999999999998E-2</v>
      </c>
      <c r="O395">
        <v>3.6999999999999998E-2</v>
      </c>
      <c r="P395">
        <v>5.7000000000000002E-2</v>
      </c>
      <c r="Q395">
        <v>2.3E-2</v>
      </c>
      <c r="R395">
        <v>6.9000000000000006E-2</v>
      </c>
      <c r="S395">
        <v>6.0999999999999999E-2</v>
      </c>
      <c r="T395">
        <v>7.0000000000000007E-2</v>
      </c>
      <c r="U395">
        <v>5.8000000000000003E-2</v>
      </c>
    </row>
    <row r="396" spans="2:21">
      <c r="B396" t="s">
        <v>66</v>
      </c>
      <c r="C396" t="s">
        <v>66</v>
      </c>
      <c r="D396">
        <v>0</v>
      </c>
      <c r="E396">
        <v>0.14299999999999999</v>
      </c>
      <c r="F396">
        <v>0</v>
      </c>
      <c r="G396">
        <v>0.10199999999999999</v>
      </c>
      <c r="H396">
        <v>0.128</v>
      </c>
      <c r="I396">
        <v>7.4999999999999997E-2</v>
      </c>
      <c r="J396">
        <v>5.7000000000000002E-2</v>
      </c>
      <c r="K396">
        <v>0.122</v>
      </c>
      <c r="L396">
        <v>0.128</v>
      </c>
      <c r="M396">
        <v>9.7000000000000003E-2</v>
      </c>
      <c r="N396">
        <v>0.151</v>
      </c>
      <c r="O396">
        <v>0.128</v>
      </c>
      <c r="P396">
        <v>4.1000000000000002E-2</v>
      </c>
      <c r="Q396">
        <v>2.1000000000000001E-2</v>
      </c>
      <c r="R396">
        <v>8.5000000000000006E-2</v>
      </c>
      <c r="S396">
        <v>9.7000000000000003E-2</v>
      </c>
      <c r="T396">
        <v>0.16200000000000001</v>
      </c>
      <c r="U396">
        <v>0.125</v>
      </c>
    </row>
    <row r="397" spans="2:21">
      <c r="B397" t="s">
        <v>92</v>
      </c>
      <c r="C397" t="s">
        <v>92</v>
      </c>
      <c r="D397">
        <v>89.097999999999999</v>
      </c>
      <c r="E397">
        <v>101.008</v>
      </c>
      <c r="F397">
        <v>118.5</v>
      </c>
      <c r="G397">
        <v>121.28100000000001</v>
      </c>
      <c r="H397">
        <v>120.733</v>
      </c>
      <c r="I397">
        <v>119.688</v>
      </c>
      <c r="J397">
        <v>103.187</v>
      </c>
      <c r="K397">
        <v>88.028000000000006</v>
      </c>
      <c r="L397">
        <v>85.325000000000003</v>
      </c>
      <c r="M397">
        <v>78.605000000000004</v>
      </c>
      <c r="N397">
        <v>68.701999999999998</v>
      </c>
      <c r="O397">
        <v>73.945999999999998</v>
      </c>
      <c r="P397">
        <v>73.533000000000001</v>
      </c>
      <c r="Q397">
        <v>88.956000000000003</v>
      </c>
      <c r="R397">
        <v>111.878</v>
      </c>
      <c r="S397">
        <v>120.285</v>
      </c>
      <c r="T397">
        <v>120.136</v>
      </c>
      <c r="U397">
        <v>117.3</v>
      </c>
    </row>
    <row r="398" spans="2:21">
      <c r="B398" t="s">
        <v>163</v>
      </c>
      <c r="C398" t="s">
        <v>163</v>
      </c>
      <c r="D398">
        <v>12.537000000000001</v>
      </c>
      <c r="E398">
        <v>0.65700000000000003</v>
      </c>
      <c r="F398">
        <v>12.537000000000001</v>
      </c>
      <c r="G398">
        <v>8.6539999999999999</v>
      </c>
      <c r="H398">
        <v>5.0949999999999998</v>
      </c>
      <c r="I398">
        <v>5.1580000000000004</v>
      </c>
      <c r="J398">
        <v>11.494999999999999</v>
      </c>
      <c r="K398">
        <v>11.340999999999999</v>
      </c>
      <c r="L398">
        <v>9.2439999999999998</v>
      </c>
      <c r="M398">
        <v>6.8959999999999999</v>
      </c>
      <c r="N398">
        <v>12.334</v>
      </c>
      <c r="O398">
        <v>3.7629999999999999</v>
      </c>
      <c r="P398">
        <v>12.334</v>
      </c>
      <c r="Q398">
        <v>12.334</v>
      </c>
      <c r="R398">
        <v>12.334</v>
      </c>
      <c r="S398">
        <v>10.058</v>
      </c>
      <c r="T398">
        <v>5.8490000000000002</v>
      </c>
      <c r="U398">
        <v>8.6150000000000002</v>
      </c>
    </row>
    <row r="399" spans="2:21">
      <c r="B399" t="s">
        <v>155</v>
      </c>
      <c r="C399" t="s">
        <v>155</v>
      </c>
      <c r="D399">
        <v>9.0077499999999997</v>
      </c>
      <c r="E399">
        <v>4.4935600000000004</v>
      </c>
      <c r="F399">
        <v>12.47303</v>
      </c>
      <c r="G399">
        <v>0.22742000000000001</v>
      </c>
      <c r="H399">
        <v>6.1545500000000004</v>
      </c>
      <c r="I399">
        <v>9.40381</v>
      </c>
      <c r="J399">
        <v>11.686299999999999</v>
      </c>
      <c r="K399">
        <v>8.7738300000000002</v>
      </c>
      <c r="L399">
        <v>7.3697699999999999</v>
      </c>
      <c r="M399">
        <v>11.36149</v>
      </c>
      <c r="N399">
        <v>13.06043</v>
      </c>
      <c r="O399">
        <v>4.1735100000000003</v>
      </c>
      <c r="P399">
        <v>12.296889999999999</v>
      </c>
      <c r="Q399">
        <v>9.0034100000000006</v>
      </c>
      <c r="R399">
        <v>10.49347</v>
      </c>
      <c r="S399">
        <v>4.5275999999999996</v>
      </c>
      <c r="T399">
        <v>1.93248</v>
      </c>
      <c r="U399">
        <v>4.8891900000000001</v>
      </c>
    </row>
    <row r="400" spans="2:21">
      <c r="B400" t="s">
        <v>159</v>
      </c>
      <c r="C400" t="s">
        <v>159</v>
      </c>
      <c r="D400">
        <v>4.4999999999999998E-2</v>
      </c>
      <c r="E400">
        <v>4.4999999999999998E-2</v>
      </c>
      <c r="F400">
        <v>4.4999999999999998E-2</v>
      </c>
      <c r="G400">
        <v>4.4999999999999998E-2</v>
      </c>
      <c r="H400">
        <v>4.4999999999999998E-2</v>
      </c>
      <c r="I400">
        <v>4.4999999999999998E-2</v>
      </c>
      <c r="J400">
        <v>4.4999999999999998E-2</v>
      </c>
      <c r="K400">
        <v>4.4999999999999998E-2</v>
      </c>
      <c r="L400">
        <v>4.4999999999999998E-2</v>
      </c>
      <c r="M400">
        <v>4.4999999999999998E-2</v>
      </c>
      <c r="N400">
        <v>4.4999999999999998E-2</v>
      </c>
      <c r="O400">
        <v>4.4999999999999998E-2</v>
      </c>
      <c r="P400">
        <v>4.4999999999999998E-2</v>
      </c>
      <c r="Q400">
        <v>4.4999999999999998E-2</v>
      </c>
      <c r="R400">
        <v>4.4999999999999998E-2</v>
      </c>
      <c r="S400">
        <v>4.4999999999999998E-2</v>
      </c>
      <c r="T400">
        <v>4.4999999999999998E-2</v>
      </c>
      <c r="U400">
        <v>4.4999999999999998E-2</v>
      </c>
    </row>
    <row r="401" spans="2:21">
      <c r="B401" t="s">
        <v>89</v>
      </c>
      <c r="C401" t="s">
        <v>89</v>
      </c>
      <c r="D401">
        <v>188.66354000000001</v>
      </c>
      <c r="E401">
        <v>152.2039</v>
      </c>
      <c r="F401">
        <v>343.44128999999998</v>
      </c>
      <c r="G401">
        <v>379.38267000000002</v>
      </c>
      <c r="H401">
        <v>370.37139999999999</v>
      </c>
      <c r="I401">
        <v>367.10442</v>
      </c>
      <c r="J401">
        <v>350.88285000000002</v>
      </c>
      <c r="K401">
        <v>325.47014000000001</v>
      </c>
      <c r="L401">
        <v>308.49245999999999</v>
      </c>
      <c r="M401">
        <v>320.86104</v>
      </c>
      <c r="N401">
        <v>309.20857000000001</v>
      </c>
      <c r="O401">
        <v>303.83922999999999</v>
      </c>
      <c r="P401">
        <v>248.75013999999999</v>
      </c>
      <c r="Q401">
        <v>296.41221999999999</v>
      </c>
      <c r="R401">
        <v>390.41106000000002</v>
      </c>
      <c r="S401">
        <v>382.34757000000002</v>
      </c>
      <c r="T401">
        <v>379.49709000000001</v>
      </c>
      <c r="U401">
        <v>378.46800000000002</v>
      </c>
    </row>
    <row r="402" spans="2:21">
      <c r="B402" t="s">
        <v>157</v>
      </c>
      <c r="C402" t="s">
        <v>157</v>
      </c>
      <c r="D402">
        <v>1.603</v>
      </c>
      <c r="E402">
        <v>1.603</v>
      </c>
      <c r="F402">
        <v>1.603</v>
      </c>
      <c r="G402">
        <v>1.603</v>
      </c>
      <c r="H402">
        <v>1.3180000000000001</v>
      </c>
      <c r="I402">
        <v>1.544</v>
      </c>
      <c r="J402">
        <v>1.5329999999999999</v>
      </c>
      <c r="K402">
        <v>1.548</v>
      </c>
      <c r="L402">
        <v>1.4590000000000001</v>
      </c>
      <c r="M402">
        <v>1.462</v>
      </c>
      <c r="N402">
        <v>1.603</v>
      </c>
      <c r="O402">
        <v>1.5580000000000001</v>
      </c>
      <c r="P402">
        <v>1.603</v>
      </c>
      <c r="Q402">
        <v>1.603</v>
      </c>
      <c r="R402">
        <v>1.603</v>
      </c>
      <c r="S402">
        <v>1.5940000000000001</v>
      </c>
      <c r="T402">
        <v>1.361</v>
      </c>
      <c r="U402">
        <v>1.5169999999999999</v>
      </c>
    </row>
    <row r="403" spans="2:21">
      <c r="B403" t="s">
        <v>91</v>
      </c>
      <c r="C403" t="s">
        <v>91</v>
      </c>
      <c r="D403">
        <v>201.905</v>
      </c>
      <c r="E403">
        <v>275.32</v>
      </c>
      <c r="F403">
        <v>308.83</v>
      </c>
      <c r="G403">
        <v>304.71600000000001</v>
      </c>
      <c r="H403">
        <v>308.83</v>
      </c>
      <c r="I403">
        <v>274.18799999999999</v>
      </c>
      <c r="J403">
        <v>221.161</v>
      </c>
      <c r="K403">
        <v>173.28700000000001</v>
      </c>
      <c r="L403">
        <v>119.41800000000001</v>
      </c>
      <c r="M403">
        <v>81.28</v>
      </c>
      <c r="N403">
        <v>60.822000000000003</v>
      </c>
      <c r="O403">
        <v>31.501999999999999</v>
      </c>
      <c r="P403">
        <v>109.703</v>
      </c>
      <c r="Q403">
        <v>286.72699999999998</v>
      </c>
      <c r="R403">
        <v>308.83</v>
      </c>
      <c r="S403">
        <v>292.48899999999998</v>
      </c>
      <c r="T403">
        <v>302.959</v>
      </c>
      <c r="U403">
        <v>277.02100000000002</v>
      </c>
    </row>
    <row r="404" spans="2:21">
      <c r="B404" t="s">
        <v>90</v>
      </c>
      <c r="C404" t="s">
        <v>90</v>
      </c>
      <c r="D404">
        <v>249.352</v>
      </c>
      <c r="E404">
        <v>258.71699999999998</v>
      </c>
      <c r="F404">
        <v>252.595</v>
      </c>
      <c r="G404">
        <v>252.53800000000001</v>
      </c>
      <c r="H404">
        <v>250.655</v>
      </c>
      <c r="I404">
        <v>249.291</v>
      </c>
      <c r="J404">
        <v>247.34200000000001</v>
      </c>
      <c r="K404">
        <v>245.065</v>
      </c>
      <c r="L404">
        <v>242.66900000000001</v>
      </c>
      <c r="M404">
        <v>239.422</v>
      </c>
      <c r="N404">
        <v>236.29599999999999</v>
      </c>
      <c r="O404">
        <v>233.18600000000001</v>
      </c>
      <c r="P404">
        <v>237.77699999999999</v>
      </c>
      <c r="Q404">
        <v>239.73</v>
      </c>
      <c r="R404">
        <v>242.99</v>
      </c>
      <c r="S404">
        <v>241.23599999999999</v>
      </c>
      <c r="T404">
        <v>238.37799999999999</v>
      </c>
      <c r="U404">
        <v>236.75200000000001</v>
      </c>
    </row>
    <row r="405" spans="2:21">
      <c r="B405" t="s">
        <v>162</v>
      </c>
      <c r="C405" t="s">
        <v>162</v>
      </c>
      <c r="D405">
        <v>12.612</v>
      </c>
      <c r="E405">
        <v>12.744</v>
      </c>
      <c r="F405">
        <v>13.8</v>
      </c>
      <c r="G405">
        <v>14.744</v>
      </c>
      <c r="H405">
        <v>14.407999999999999</v>
      </c>
      <c r="I405">
        <v>5.8239999999999998</v>
      </c>
      <c r="J405">
        <v>9.8360000000000003</v>
      </c>
      <c r="K405">
        <v>12.794</v>
      </c>
      <c r="L405">
        <v>10.891999999999999</v>
      </c>
      <c r="M405">
        <v>6.43</v>
      </c>
      <c r="N405">
        <v>9.44</v>
      </c>
      <c r="O405">
        <v>5.16</v>
      </c>
      <c r="P405">
        <v>6.1660000000000004</v>
      </c>
      <c r="Q405">
        <v>9.0340000000000007</v>
      </c>
      <c r="R405">
        <v>13.016</v>
      </c>
      <c r="S405">
        <v>14.36</v>
      </c>
      <c r="T405">
        <v>13.89</v>
      </c>
      <c r="U405">
        <v>10.5</v>
      </c>
    </row>
    <row r="406" spans="2:21">
      <c r="B406" t="s">
        <v>158</v>
      </c>
      <c r="C406" t="s">
        <v>158</v>
      </c>
      <c r="D406">
        <v>0.37162000000000001</v>
      </c>
      <c r="E406">
        <v>0.28199999999999997</v>
      </c>
      <c r="F406">
        <v>0.41660999999999998</v>
      </c>
      <c r="G406">
        <v>0.49197000000000002</v>
      </c>
      <c r="H406">
        <v>0.26652999999999999</v>
      </c>
      <c r="I406">
        <v>0.26794000000000001</v>
      </c>
      <c r="J406">
        <v>0.29287000000000002</v>
      </c>
      <c r="K406">
        <v>0.27617000000000003</v>
      </c>
      <c r="L406">
        <v>0.28799999999999998</v>
      </c>
      <c r="M406">
        <v>0.28199999999999997</v>
      </c>
      <c r="N406">
        <v>0.314</v>
      </c>
      <c r="O406">
        <v>0.27600000000000002</v>
      </c>
      <c r="P406">
        <v>0.26400000000000001</v>
      </c>
      <c r="Q406">
        <v>0.47899999999999998</v>
      </c>
      <c r="R406">
        <v>0.63700000000000001</v>
      </c>
      <c r="S406">
        <v>0.54800000000000004</v>
      </c>
      <c r="T406">
        <v>0.32200000000000001</v>
      </c>
      <c r="U406">
        <v>0.56394999999999995</v>
      </c>
    </row>
    <row r="407" spans="2:21">
      <c r="B407" t="s">
        <v>94</v>
      </c>
      <c r="C407" t="s">
        <v>94</v>
      </c>
      <c r="D407">
        <v>20.646999999999998</v>
      </c>
      <c r="E407">
        <v>26.204999999999998</v>
      </c>
      <c r="F407">
        <v>60.362000000000002</v>
      </c>
      <c r="G407">
        <v>67.078670000000002</v>
      </c>
      <c r="H407">
        <v>67.331999999999994</v>
      </c>
      <c r="I407">
        <v>67.224000000000004</v>
      </c>
      <c r="J407">
        <v>65.090999999999994</v>
      </c>
      <c r="K407">
        <v>50.929000000000002</v>
      </c>
      <c r="L407">
        <v>32.765999999999998</v>
      </c>
      <c r="M407">
        <v>20.91</v>
      </c>
      <c r="N407">
        <v>16.311</v>
      </c>
      <c r="O407">
        <v>9.1229999999999993</v>
      </c>
      <c r="P407">
        <v>13.814</v>
      </c>
      <c r="Q407">
        <v>36.835000000000001</v>
      </c>
      <c r="R407">
        <v>61.680999999999997</v>
      </c>
      <c r="S407">
        <v>67.331999999999994</v>
      </c>
      <c r="T407">
        <v>67.331999999999994</v>
      </c>
      <c r="U407">
        <v>65.271000000000001</v>
      </c>
    </row>
    <row r="408" spans="2:21">
      <c r="B408" t="s">
        <v>93</v>
      </c>
      <c r="C408" t="s">
        <v>93</v>
      </c>
      <c r="D408">
        <v>63.93</v>
      </c>
      <c r="E408">
        <v>80.150000000000006</v>
      </c>
      <c r="F408">
        <v>92.13</v>
      </c>
      <c r="G408">
        <v>99.41</v>
      </c>
      <c r="H408">
        <v>99.06</v>
      </c>
      <c r="I408">
        <v>98.09</v>
      </c>
      <c r="J408">
        <v>90.24</v>
      </c>
      <c r="K408">
        <v>65.06</v>
      </c>
      <c r="L408">
        <v>50.18</v>
      </c>
      <c r="M408">
        <v>45.46</v>
      </c>
      <c r="N408">
        <v>44.9</v>
      </c>
      <c r="O408">
        <v>65.62</v>
      </c>
      <c r="P408">
        <v>82.74</v>
      </c>
      <c r="Q408">
        <v>103.06</v>
      </c>
      <c r="R408">
        <v>113.07</v>
      </c>
      <c r="S408">
        <v>111.3</v>
      </c>
      <c r="T408">
        <v>110.12</v>
      </c>
      <c r="U408">
        <v>94.02</v>
      </c>
    </row>
    <row r="409" spans="2:21">
      <c r="B409" t="s">
        <v>153</v>
      </c>
      <c r="C409" t="s">
        <v>153</v>
      </c>
      <c r="D409">
        <v>23.068000000000001</v>
      </c>
      <c r="E409">
        <v>22.518000000000001</v>
      </c>
      <c r="F409">
        <v>22.725999999999999</v>
      </c>
      <c r="G409">
        <v>23.710999999999999</v>
      </c>
      <c r="H409">
        <v>16.265000000000001</v>
      </c>
      <c r="I409">
        <v>22.934999999999999</v>
      </c>
      <c r="J409">
        <v>22.643999999999998</v>
      </c>
      <c r="K409">
        <v>19.398</v>
      </c>
      <c r="L409">
        <v>20.74</v>
      </c>
      <c r="M409">
        <v>16.521999999999998</v>
      </c>
      <c r="N409">
        <v>23.646999999999998</v>
      </c>
      <c r="O409">
        <v>19.556000000000001</v>
      </c>
      <c r="P409">
        <v>22.146999999999998</v>
      </c>
      <c r="Q409">
        <v>23.475000000000001</v>
      </c>
      <c r="R409">
        <v>22.574999999999999</v>
      </c>
      <c r="S409">
        <v>20.488790000000002</v>
      </c>
      <c r="T409">
        <v>19.21228</v>
      </c>
      <c r="U409">
        <v>23.423249999999999</v>
      </c>
    </row>
    <row r="410" spans="2:21">
      <c r="B410" t="s">
        <v>67</v>
      </c>
      <c r="C410" t="s">
        <v>67</v>
      </c>
      <c r="D410">
        <v>12.920260000000001</v>
      </c>
      <c r="E410">
        <v>16.050879999999999</v>
      </c>
      <c r="F410">
        <v>21.027450000000002</v>
      </c>
      <c r="G410">
        <v>25.367640000000002</v>
      </c>
      <c r="H410">
        <v>25.978359999999999</v>
      </c>
      <c r="I410">
        <v>26.117159999999998</v>
      </c>
      <c r="J410">
        <v>26.117159999999998</v>
      </c>
      <c r="K410">
        <v>22.473330000000001</v>
      </c>
      <c r="L410">
        <v>8.3748199999999997</v>
      </c>
      <c r="M410">
        <v>1.27091</v>
      </c>
      <c r="N410">
        <v>2.7278899999999999</v>
      </c>
      <c r="O410">
        <v>5.8502599999999996</v>
      </c>
      <c r="P410">
        <v>7.6657000000000002</v>
      </c>
      <c r="Q410">
        <v>12.14903</v>
      </c>
      <c r="R410">
        <v>18.810690000000001</v>
      </c>
      <c r="S410">
        <v>22.753250000000001</v>
      </c>
      <c r="T410">
        <v>23.534960000000002</v>
      </c>
      <c r="U410">
        <v>23.883579999999998</v>
      </c>
    </row>
    <row r="411" spans="2:21">
      <c r="B411" t="s">
        <v>68</v>
      </c>
      <c r="C411" t="s">
        <v>68</v>
      </c>
      <c r="D411">
        <v>27.33</v>
      </c>
      <c r="E411">
        <v>33.216000000000001</v>
      </c>
      <c r="F411">
        <v>44.5</v>
      </c>
      <c r="G411">
        <v>48.982999999999997</v>
      </c>
      <c r="H411">
        <v>43.369</v>
      </c>
      <c r="I411">
        <v>45.429000000000002</v>
      </c>
      <c r="J411">
        <v>39.906999999999996</v>
      </c>
      <c r="K411">
        <v>29.716000000000001</v>
      </c>
      <c r="L411">
        <v>19.184999999999999</v>
      </c>
      <c r="M411">
        <v>14.847</v>
      </c>
      <c r="N411">
        <v>13.403</v>
      </c>
      <c r="O411">
        <v>19.864000000000001</v>
      </c>
      <c r="P411">
        <v>22.741</v>
      </c>
      <c r="Q411">
        <v>34.567999999999998</v>
      </c>
      <c r="R411">
        <v>45.506</v>
      </c>
      <c r="S411">
        <v>47.521000000000001</v>
      </c>
      <c r="T411">
        <v>46.103999999999999</v>
      </c>
      <c r="U411">
        <v>39.299999999999997</v>
      </c>
    </row>
    <row r="412" spans="2:21">
      <c r="B412" t="s">
        <v>69</v>
      </c>
      <c r="C412" t="s">
        <v>69</v>
      </c>
      <c r="D412">
        <v>178.5</v>
      </c>
      <c r="E412">
        <v>139.9</v>
      </c>
      <c r="F412">
        <v>364.9</v>
      </c>
      <c r="G412">
        <v>390.1</v>
      </c>
      <c r="H412">
        <v>428.8</v>
      </c>
      <c r="I412">
        <v>445.5</v>
      </c>
      <c r="J412">
        <v>432.2</v>
      </c>
      <c r="K412">
        <v>360.1</v>
      </c>
      <c r="L412">
        <v>286.5</v>
      </c>
      <c r="M412">
        <v>211.5</v>
      </c>
      <c r="N412">
        <v>162.19999999999999</v>
      </c>
      <c r="O412">
        <v>232.2</v>
      </c>
      <c r="P412">
        <v>190.4</v>
      </c>
      <c r="Q412">
        <v>215.1</v>
      </c>
      <c r="R412">
        <v>364.4</v>
      </c>
      <c r="S412">
        <v>399.6</v>
      </c>
      <c r="T412">
        <v>444.9</v>
      </c>
      <c r="U412">
        <v>445.5</v>
      </c>
    </row>
    <row r="413" spans="2:21">
      <c r="B413" t="s">
        <v>105</v>
      </c>
      <c r="C413" t="s">
        <v>105</v>
      </c>
      <c r="D413">
        <v>0.69123000000000001</v>
      </c>
      <c r="E413">
        <v>0.69510000000000005</v>
      </c>
      <c r="F413">
        <v>0.60589999999999999</v>
      </c>
      <c r="G413">
        <v>0.63070000000000004</v>
      </c>
      <c r="H413">
        <v>0.57589000000000001</v>
      </c>
      <c r="I413">
        <v>0.50761000000000001</v>
      </c>
      <c r="J413">
        <v>0.72409999999999997</v>
      </c>
      <c r="K413">
        <v>0.57043999999999995</v>
      </c>
      <c r="L413">
        <v>0.58614999999999995</v>
      </c>
      <c r="M413">
        <v>0.51097999999999999</v>
      </c>
      <c r="N413">
        <v>0.53739999999999999</v>
      </c>
      <c r="O413">
        <v>0.58335000000000004</v>
      </c>
      <c r="P413">
        <v>0.65336000000000005</v>
      </c>
      <c r="Q413">
        <v>0.59602999999999995</v>
      </c>
      <c r="R413">
        <v>1.9640000000000001E-2</v>
      </c>
      <c r="S413">
        <v>0.25084000000000001</v>
      </c>
      <c r="T413">
        <v>0.49974000000000002</v>
      </c>
      <c r="U413">
        <v>0.60762000000000005</v>
      </c>
    </row>
    <row r="414" spans="2:21">
      <c r="B414" t="s">
        <v>71</v>
      </c>
      <c r="C414" t="s">
        <v>71</v>
      </c>
      <c r="D414">
        <v>1.1100000000000001E-3</v>
      </c>
      <c r="E414">
        <v>0.41048000000000001</v>
      </c>
      <c r="F414">
        <v>1E-3</v>
      </c>
      <c r="G414">
        <v>0.22903000000000001</v>
      </c>
      <c r="H414">
        <v>0.41048000000000001</v>
      </c>
      <c r="I414">
        <v>0.35276999999999997</v>
      </c>
      <c r="J414">
        <v>0.31566</v>
      </c>
      <c r="K414">
        <v>0.35908000000000001</v>
      </c>
      <c r="L414">
        <v>0.35276999999999997</v>
      </c>
      <c r="M414">
        <v>3.1099999999999999E-3</v>
      </c>
      <c r="N414">
        <v>0.34649999999999997</v>
      </c>
      <c r="O414">
        <v>0.34027000000000002</v>
      </c>
      <c r="P414">
        <v>0.39748</v>
      </c>
      <c r="Q414">
        <v>7.1489999999999998E-2</v>
      </c>
      <c r="R414">
        <v>1.1100000000000001E-3</v>
      </c>
      <c r="S414">
        <v>0.32790000000000002</v>
      </c>
      <c r="T414">
        <v>0.31566</v>
      </c>
      <c r="U414">
        <v>0.36541000000000001</v>
      </c>
    </row>
    <row r="415" spans="2:21">
      <c r="B415" t="s">
        <v>72</v>
      </c>
      <c r="C415" t="s">
        <v>72</v>
      </c>
      <c r="D415">
        <v>0</v>
      </c>
      <c r="E415">
        <v>0.27100000000000002</v>
      </c>
      <c r="F415">
        <v>0</v>
      </c>
      <c r="G415">
        <v>0.26300000000000001</v>
      </c>
      <c r="H415">
        <v>0.26700000000000002</v>
      </c>
      <c r="I415">
        <v>0.26200000000000001</v>
      </c>
      <c r="J415">
        <v>0.27700000000000002</v>
      </c>
      <c r="K415">
        <v>0.27</v>
      </c>
      <c r="L415">
        <v>0.23499999999999999</v>
      </c>
      <c r="M415">
        <v>0.21</v>
      </c>
      <c r="N415">
        <v>0.21199999999999999</v>
      </c>
      <c r="O415">
        <v>0.28599999999999998</v>
      </c>
      <c r="P415">
        <v>0.20799999999999999</v>
      </c>
      <c r="Q415">
        <v>0.22600000000000001</v>
      </c>
      <c r="R415">
        <v>0</v>
      </c>
      <c r="S415">
        <v>0.27200000000000002</v>
      </c>
      <c r="T415">
        <v>0.23200000000000001</v>
      </c>
      <c r="U415">
        <v>0.25900000000000001</v>
      </c>
    </row>
    <row r="416" spans="2:21">
      <c r="B416" t="s">
        <v>73</v>
      </c>
      <c r="C416" t="s">
        <v>73</v>
      </c>
      <c r="D416">
        <v>0.14499999999999999</v>
      </c>
      <c r="E416">
        <v>0.14399999999999999</v>
      </c>
      <c r="F416">
        <v>0.153</v>
      </c>
      <c r="G416">
        <v>0.14099999999999999</v>
      </c>
      <c r="H416">
        <v>2.7E-2</v>
      </c>
      <c r="I416">
        <v>2.7E-2</v>
      </c>
      <c r="J416">
        <v>5.6000000000000001E-2</v>
      </c>
      <c r="K416">
        <v>2.8000000000000001E-2</v>
      </c>
      <c r="L416">
        <v>2.5999999999999999E-2</v>
      </c>
      <c r="M416">
        <v>4.2000000000000003E-2</v>
      </c>
      <c r="N416">
        <v>6.0000000000000001E-3</v>
      </c>
      <c r="O416">
        <v>0.13900000000000001</v>
      </c>
      <c r="P416">
        <v>0.13800000000000001</v>
      </c>
      <c r="Q416">
        <v>0.14799999999999999</v>
      </c>
      <c r="R416">
        <v>0.152</v>
      </c>
      <c r="S416">
        <v>0.14699999999999999</v>
      </c>
      <c r="T416">
        <v>5.1999999999999998E-2</v>
      </c>
      <c r="U416">
        <v>2.9000000000000001E-2</v>
      </c>
    </row>
    <row r="417" spans="2:21">
      <c r="B417" t="s">
        <v>74</v>
      </c>
      <c r="C417" t="s">
        <v>74</v>
      </c>
      <c r="D417">
        <v>0.04</v>
      </c>
      <c r="E417">
        <v>6.0000000000000001E-3</v>
      </c>
      <c r="F417">
        <v>0.219</v>
      </c>
      <c r="G417">
        <v>0.16600000000000001</v>
      </c>
      <c r="H417">
        <v>4.5999999999999999E-2</v>
      </c>
      <c r="I417">
        <v>9.2999999999999999E-2</v>
      </c>
      <c r="J417">
        <v>8.5000000000000006E-2</v>
      </c>
      <c r="K417">
        <v>6.2E-2</v>
      </c>
      <c r="L417">
        <v>0.154</v>
      </c>
      <c r="M417">
        <v>0.221</v>
      </c>
      <c r="N417">
        <v>0.111</v>
      </c>
      <c r="O417">
        <v>0.159</v>
      </c>
      <c r="P417">
        <v>2.9000000000000001E-2</v>
      </c>
      <c r="Q417">
        <v>0.221</v>
      </c>
      <c r="R417">
        <v>0.27</v>
      </c>
      <c r="S417">
        <v>0.13200000000000001</v>
      </c>
      <c r="T417">
        <v>7.0000000000000007E-2</v>
      </c>
      <c r="U417">
        <v>2.4E-2</v>
      </c>
    </row>
    <row r="418" spans="2:21">
      <c r="B418" t="s">
        <v>75</v>
      </c>
      <c r="C418" t="s">
        <v>75</v>
      </c>
      <c r="D418">
        <v>0.27500000000000002</v>
      </c>
      <c r="E418">
        <v>0.33</v>
      </c>
      <c r="F418">
        <v>0.40100000000000002</v>
      </c>
      <c r="G418">
        <v>0.16400000000000001</v>
      </c>
      <c r="H418">
        <v>0.20100000000000001</v>
      </c>
      <c r="I418">
        <v>0.17299999999999999</v>
      </c>
      <c r="J418">
        <v>0.19500000000000001</v>
      </c>
      <c r="K418">
        <v>0.22500000000000001</v>
      </c>
      <c r="L418">
        <v>0.23100000000000001</v>
      </c>
      <c r="M418">
        <v>0.21</v>
      </c>
      <c r="N418">
        <v>0.39200000000000002</v>
      </c>
      <c r="O418">
        <v>0.20799999999999999</v>
      </c>
      <c r="P418">
        <v>0.189</v>
      </c>
      <c r="Q418">
        <v>0.23699999999999999</v>
      </c>
      <c r="R418">
        <v>0.42099999999999999</v>
      </c>
      <c r="S418">
        <v>0.186</v>
      </c>
      <c r="T418">
        <v>0.17699999999999999</v>
      </c>
      <c r="U418">
        <v>0.155</v>
      </c>
    </row>
    <row r="419" spans="2:21">
      <c r="B419" t="s">
        <v>76</v>
      </c>
      <c r="C419" t="s">
        <v>76</v>
      </c>
      <c r="D419">
        <v>0.23</v>
      </c>
      <c r="E419">
        <v>1E-3</v>
      </c>
      <c r="F419">
        <v>0.224</v>
      </c>
      <c r="G419">
        <v>0.13225999999999999</v>
      </c>
      <c r="H419">
        <v>0.155</v>
      </c>
      <c r="I419">
        <v>8.5260000000000002E-2</v>
      </c>
      <c r="J419">
        <v>1.7000000000000001E-2</v>
      </c>
      <c r="K419">
        <v>2.9850000000000002E-2</v>
      </c>
      <c r="L419">
        <v>3.5000000000000003E-2</v>
      </c>
      <c r="M419">
        <v>2.1000000000000001E-2</v>
      </c>
      <c r="N419">
        <v>0.61</v>
      </c>
      <c r="O419">
        <v>8.3000000000000004E-2</v>
      </c>
      <c r="P419">
        <v>1.0529999999999999</v>
      </c>
      <c r="Q419">
        <v>0.26400000000000001</v>
      </c>
      <c r="R419">
        <v>0.32</v>
      </c>
      <c r="S419">
        <v>1.2999999999999999E-2</v>
      </c>
      <c r="T419">
        <v>5.8000000000000003E-2</v>
      </c>
      <c r="U419">
        <v>1.865E-2</v>
      </c>
    </row>
    <row r="420" spans="2:21">
      <c r="B420" t="s">
        <v>77</v>
      </c>
      <c r="C420" t="s">
        <v>77</v>
      </c>
      <c r="D420">
        <v>0.45905000000000001</v>
      </c>
      <c r="E420">
        <v>0.17136000000000001</v>
      </c>
      <c r="F420">
        <v>0.37403999999999998</v>
      </c>
      <c r="G420">
        <v>0.39462000000000003</v>
      </c>
      <c r="H420">
        <v>0.13569000000000001</v>
      </c>
      <c r="I420">
        <v>0.18379000000000001</v>
      </c>
      <c r="J420">
        <v>0.19206999999999999</v>
      </c>
      <c r="K420">
        <v>0.17136000000000001</v>
      </c>
      <c r="L420">
        <v>0.15640000000000001</v>
      </c>
      <c r="M420">
        <v>0.48160999999999998</v>
      </c>
      <c r="N420">
        <v>0.19661000000000001</v>
      </c>
      <c r="O420">
        <v>0.25974999999999998</v>
      </c>
      <c r="P420">
        <v>0.16761999999999999</v>
      </c>
      <c r="Q420">
        <v>0.48913000000000001</v>
      </c>
      <c r="R420">
        <v>0.48913000000000001</v>
      </c>
      <c r="S420">
        <v>0.30398999999999998</v>
      </c>
      <c r="T420">
        <v>0.21961</v>
      </c>
      <c r="U420">
        <v>0.15640000000000001</v>
      </c>
    </row>
    <row r="421" spans="2:21">
      <c r="B421" t="s">
        <v>78</v>
      </c>
      <c r="C421" t="s">
        <v>78</v>
      </c>
      <c r="D421">
        <v>0.33</v>
      </c>
      <c r="E421">
        <v>0.33600000000000002</v>
      </c>
      <c r="F421">
        <v>0.33</v>
      </c>
      <c r="G421">
        <v>0.33</v>
      </c>
      <c r="H421">
        <v>0.33</v>
      </c>
      <c r="I421">
        <v>0.33</v>
      </c>
      <c r="J421">
        <v>0.124</v>
      </c>
      <c r="K421">
        <v>0.379</v>
      </c>
      <c r="L421">
        <v>6.7000000000000004E-2</v>
      </c>
      <c r="M421">
        <v>0.38</v>
      </c>
      <c r="N421">
        <v>0.38</v>
      </c>
      <c r="O421">
        <v>0.38</v>
      </c>
      <c r="P421">
        <v>0.38</v>
      </c>
      <c r="Q421">
        <v>0.38</v>
      </c>
      <c r="R421">
        <v>0.38</v>
      </c>
      <c r="S421">
        <v>0.38</v>
      </c>
      <c r="T421">
        <v>0.38</v>
      </c>
      <c r="U421">
        <v>0.16200000000000001</v>
      </c>
    </row>
    <row r="422" spans="2:21">
      <c r="B422" t="s">
        <v>103</v>
      </c>
      <c r="C422" t="s">
        <v>103</v>
      </c>
      <c r="D422">
        <v>38</v>
      </c>
      <c r="E422">
        <v>0.436</v>
      </c>
      <c r="F422">
        <v>0.23300000000000001</v>
      </c>
      <c r="G422">
        <v>0.37631999999999999</v>
      </c>
      <c r="H422">
        <v>0.45300000000000001</v>
      </c>
      <c r="I422">
        <v>0.55342999999999998</v>
      </c>
      <c r="J422">
        <v>0.55500000000000005</v>
      </c>
      <c r="K422">
        <v>0.55847000000000002</v>
      </c>
      <c r="L422">
        <v>0.56200000000000006</v>
      </c>
      <c r="M422">
        <v>0.501</v>
      </c>
      <c r="N422">
        <v>0.44700000000000001</v>
      </c>
      <c r="O422">
        <v>0.54200000000000004</v>
      </c>
      <c r="P422">
        <v>0.30199999999999999</v>
      </c>
      <c r="Q422">
        <v>0.311</v>
      </c>
      <c r="R422">
        <v>0.379</v>
      </c>
      <c r="S422">
        <v>0.55000000000000004</v>
      </c>
      <c r="T422">
        <v>0.503</v>
      </c>
      <c r="U422">
        <v>0.52315</v>
      </c>
    </row>
    <row r="423" spans="2:21">
      <c r="B423" t="s">
        <v>80</v>
      </c>
      <c r="C423" t="s">
        <v>80</v>
      </c>
      <c r="D423">
        <v>0.72</v>
      </c>
      <c r="E423">
        <v>0.65200000000000002</v>
      </c>
      <c r="F423">
        <v>0.625</v>
      </c>
      <c r="G423">
        <v>0.59499999999999997</v>
      </c>
      <c r="H423">
        <v>0.151</v>
      </c>
      <c r="I423">
        <v>0.22500000000000001</v>
      </c>
      <c r="J423">
        <v>0.20200000000000001</v>
      </c>
      <c r="K423">
        <v>0.189</v>
      </c>
      <c r="L423">
        <v>0.49399999999999999</v>
      </c>
      <c r="M423">
        <v>0.14399999999999999</v>
      </c>
      <c r="N423">
        <v>0.71</v>
      </c>
      <c r="O423">
        <v>0.54300000000000004</v>
      </c>
      <c r="P423">
        <v>0.628</v>
      </c>
      <c r="Q423">
        <v>0.59399999999999997</v>
      </c>
      <c r="R423">
        <v>0.40300000000000002</v>
      </c>
      <c r="S423">
        <v>4.4999999999999998E-2</v>
      </c>
      <c r="T423">
        <v>2E-3</v>
      </c>
      <c r="U423">
        <v>0.55100000000000005</v>
      </c>
    </row>
    <row r="424" spans="2:21">
      <c r="B424" t="s">
        <v>81</v>
      </c>
      <c r="C424" t="s">
        <v>81</v>
      </c>
      <c r="D424">
        <v>5.9039999999999999</v>
      </c>
      <c r="E424">
        <v>5.9039999999999999</v>
      </c>
      <c r="F424">
        <v>5.9039999999999999</v>
      </c>
      <c r="G424">
        <v>5.9039999999999999</v>
      </c>
      <c r="H424">
        <v>4.2380000000000004</v>
      </c>
      <c r="I424">
        <v>5.9039999999999999</v>
      </c>
      <c r="J424">
        <v>5.0199999999999996</v>
      </c>
      <c r="K424">
        <v>4.1669999999999998</v>
      </c>
      <c r="L424">
        <v>5.351</v>
      </c>
      <c r="M424">
        <v>4.431</v>
      </c>
      <c r="N424">
        <v>5.9039999999999999</v>
      </c>
      <c r="O424">
        <v>5.1520000000000001</v>
      </c>
      <c r="P424">
        <v>5.9039999999999999</v>
      </c>
      <c r="Q424">
        <v>5.9039999999999999</v>
      </c>
      <c r="R424">
        <v>3.2440000000000002</v>
      </c>
      <c r="S424">
        <v>3.2440000000000002</v>
      </c>
      <c r="T424">
        <v>2.1869999999999998</v>
      </c>
      <c r="U424">
        <v>2.4319999999999999</v>
      </c>
    </row>
    <row r="425" spans="2:21">
      <c r="B425" t="s">
        <v>82</v>
      </c>
      <c r="C425" t="s">
        <v>82</v>
      </c>
      <c r="D425">
        <v>0.77500000000000002</v>
      </c>
      <c r="E425">
        <v>0.95299999999999996</v>
      </c>
      <c r="F425">
        <v>0.77</v>
      </c>
      <c r="G425">
        <v>1.345</v>
      </c>
      <c r="H425">
        <v>1.1200000000000001</v>
      </c>
      <c r="I425">
        <v>0.90700000000000003</v>
      </c>
      <c r="J425">
        <v>1.1619999999999999</v>
      </c>
      <c r="K425">
        <v>1.3720000000000001</v>
      </c>
      <c r="L425">
        <v>0</v>
      </c>
      <c r="M425">
        <v>0.32900000000000001</v>
      </c>
      <c r="N425">
        <v>0.66300000000000003</v>
      </c>
      <c r="O425">
        <v>0.53600000000000003</v>
      </c>
      <c r="P425">
        <v>0.80500000000000005</v>
      </c>
      <c r="Q425">
        <v>0.64800000000000002</v>
      </c>
      <c r="R425">
        <v>0.71799999999999997</v>
      </c>
      <c r="S425">
        <v>0.77600000000000002</v>
      </c>
      <c r="T425">
        <v>0.58399999999999996</v>
      </c>
      <c r="U425">
        <v>0.92900000000000005</v>
      </c>
    </row>
    <row r="426" spans="2:21">
      <c r="D426">
        <f t="shared" ref="D426:U426" si="113">SUM(D395:D425)</f>
        <v>1139.1605599999998</v>
      </c>
      <c r="E426">
        <f t="shared" si="113"/>
        <v>1135.56628</v>
      </c>
      <c r="F426">
        <f t="shared" si="113"/>
        <v>1679.7263200000002</v>
      </c>
      <c r="G426">
        <f t="shared" si="113"/>
        <v>1749.1623000000002</v>
      </c>
      <c r="H426">
        <f t="shared" si="113"/>
        <v>1766.9689000000003</v>
      </c>
      <c r="I426">
        <f t="shared" si="113"/>
        <v>1747.5441899999998</v>
      </c>
      <c r="J426">
        <f t="shared" si="113"/>
        <v>1642.7120100000002</v>
      </c>
      <c r="K426">
        <f t="shared" si="113"/>
        <v>1422.8636699999995</v>
      </c>
      <c r="L426">
        <f t="shared" si="113"/>
        <v>1211.3903700000001</v>
      </c>
      <c r="M426">
        <f t="shared" si="113"/>
        <v>1064.8071400000001</v>
      </c>
      <c r="N426">
        <f t="shared" si="113"/>
        <v>985.73240000000021</v>
      </c>
      <c r="O426">
        <f t="shared" si="113"/>
        <v>1019.03837</v>
      </c>
      <c r="P426">
        <f t="shared" si="113"/>
        <v>1052.9321900000004</v>
      </c>
      <c r="Q426">
        <f t="shared" si="113"/>
        <v>1379.6443099999999</v>
      </c>
      <c r="R426">
        <f t="shared" si="113"/>
        <v>1725.2311</v>
      </c>
      <c r="S426">
        <f t="shared" si="113"/>
        <v>1743.2709399999997</v>
      </c>
      <c r="T426">
        <f t="shared" si="113"/>
        <v>1781.0848199999998</v>
      </c>
      <c r="U426">
        <f t="shared" si="113"/>
        <v>1733.4641999999999</v>
      </c>
    </row>
    <row r="429" spans="2:21">
      <c r="D429" t="s">
        <v>246</v>
      </c>
      <c r="E429" t="s">
        <v>247</v>
      </c>
      <c r="F429" t="s">
        <v>250</v>
      </c>
      <c r="G429" t="s">
        <v>244</v>
      </c>
      <c r="H429" t="s">
        <v>251</v>
      </c>
      <c r="I429" t="s">
        <v>249</v>
      </c>
      <c r="J429" t="s">
        <v>248</v>
      </c>
      <c r="K429" t="s">
        <v>245</v>
      </c>
      <c r="L429" t="s">
        <v>254</v>
      </c>
      <c r="M429" t="s">
        <v>253</v>
      </c>
      <c r="N429" t="s">
        <v>252</v>
      </c>
      <c r="O429" t="s">
        <v>256</v>
      </c>
      <c r="P429" s="90">
        <v>44562</v>
      </c>
      <c r="Q429" s="90">
        <v>44593</v>
      </c>
      <c r="R429" s="90">
        <v>44621</v>
      </c>
      <c r="S429" s="106" t="s">
        <v>279</v>
      </c>
      <c r="T429" s="106" t="s">
        <v>280</v>
      </c>
      <c r="U429" s="106" t="s">
        <v>281</v>
      </c>
    </row>
    <row r="430" spans="2:21">
      <c r="C430" t="s">
        <v>69</v>
      </c>
      <c r="D430">
        <f>SUMIFS($D$395:$D$425,$C$395:$C$425,C430)</f>
        <v>178.5</v>
      </c>
      <c r="E430">
        <f>SUMIFS($E$395:$E$425,$C$395:$C$425,C430)</f>
        <v>139.9</v>
      </c>
      <c r="F430">
        <f>SUMIFS($F$395:$F$425,$C$395:$C$425,C430)</f>
        <v>364.9</v>
      </c>
      <c r="G430">
        <f>SUMIFS($G$395:$G$425,$C$395:$C$425,C430)</f>
        <v>390.1</v>
      </c>
      <c r="H430">
        <f>SUMIFS($H$395:$H$425,$C$395:$C$425,C430)</f>
        <v>428.8</v>
      </c>
      <c r="I430">
        <f>SUMIFS($I$395:$I$425,$C$395:$C$425,C430)</f>
        <v>445.5</v>
      </c>
      <c r="J430">
        <f>SUMIFS($J$395:$J$425,$C$395:$C$425,C430)</f>
        <v>432.2</v>
      </c>
      <c r="K430">
        <f>SUMIFS($K$395:$K$425,$C$395:$C$425,C430)</f>
        <v>360.1</v>
      </c>
      <c r="L430">
        <f>SUMIFS($L$395:$L$425,$C$395:$C$425,C430)</f>
        <v>286.5</v>
      </c>
      <c r="M430">
        <f>SUMIFS($M$395:$M$425,$C$395:$C$425,C430)</f>
        <v>211.5</v>
      </c>
      <c r="N430">
        <f>SUMIFS($N$395:$N$425,$C$395:$C$425,C430)</f>
        <v>162.19999999999999</v>
      </c>
      <c r="O430">
        <f>SUMIFS($O$395:$O$425,$C$395:$C$425,C430)</f>
        <v>232.2</v>
      </c>
      <c r="P430">
        <f>SUMIFS($P$395:$P$425,$C$395:$C$425,C430)</f>
        <v>190.4</v>
      </c>
      <c r="Q430">
        <f>SUMIFS($Q$395:$Q$425,$C$395:$C$425,C430)</f>
        <v>215.1</v>
      </c>
      <c r="R430">
        <f>SUMIFS($R$395:$R$425,$C$395:$C$425,C430)</f>
        <v>364.4</v>
      </c>
      <c r="S430">
        <f>SUMIFS($S$395:$S$425,$C$395:$C$425,C430)</f>
        <v>399.6</v>
      </c>
      <c r="T430">
        <f>SUMIFS($T$395:$T$425,$C$395:$C$425,C430)</f>
        <v>444.9</v>
      </c>
      <c r="U430">
        <f>SUMIFS($U$395:$U$425,$C$395:$C$425,C430)</f>
        <v>445.5</v>
      </c>
    </row>
    <row r="431" spans="2:21">
      <c r="C431" t="s">
        <v>91</v>
      </c>
      <c r="D431">
        <f t="shared" ref="D431:D460" si="114">SUMIFS($D$395:$D$425,$C$395:$C$425,C431)</f>
        <v>201.905</v>
      </c>
      <c r="E431">
        <f t="shared" ref="E431:E460" si="115">SUMIFS($E$395:$E$425,$C$395:$C$425,C431)</f>
        <v>275.32</v>
      </c>
      <c r="F431">
        <f t="shared" ref="F431:F460" si="116">SUMIFS($F$395:$F$425,$C$395:$C$425,C431)</f>
        <v>308.83</v>
      </c>
      <c r="G431">
        <f t="shared" ref="G431:G460" si="117">SUMIFS($G$395:$G$425,$C$395:$C$425,C431)</f>
        <v>304.71600000000001</v>
      </c>
      <c r="H431">
        <f t="shared" ref="H431:H460" si="118">SUMIFS($H$395:$H$425,$C$395:$C$425,C431)</f>
        <v>308.83</v>
      </c>
      <c r="I431">
        <f t="shared" ref="I431:I460" si="119">SUMIFS($I$395:$I$425,$C$395:$C$425,C431)</f>
        <v>274.18799999999999</v>
      </c>
      <c r="J431">
        <f t="shared" ref="J431:J460" si="120">SUMIFS($J$395:$J$425,$C$395:$C$425,C431)</f>
        <v>221.161</v>
      </c>
      <c r="K431">
        <f t="shared" ref="K431:K460" si="121">SUMIFS($K$395:$K$425,$C$395:$C$425,C431)</f>
        <v>173.28700000000001</v>
      </c>
      <c r="L431">
        <f t="shared" ref="L431:L460" si="122">SUMIFS($L$395:$L$425,$C$395:$C$425,C431)</f>
        <v>119.41800000000001</v>
      </c>
      <c r="M431">
        <f t="shared" ref="M431:M460" si="123">SUMIFS($M$395:$M$425,$C$395:$C$425,C431)</f>
        <v>81.28</v>
      </c>
      <c r="N431">
        <f t="shared" ref="N431:N460" si="124">SUMIFS($N$395:$N$425,$C$395:$C$425,C431)</f>
        <v>60.822000000000003</v>
      </c>
      <c r="O431">
        <f t="shared" ref="O431:O460" si="125">SUMIFS($O$395:$O$425,$C$395:$C$425,C431)</f>
        <v>31.501999999999999</v>
      </c>
      <c r="P431">
        <f t="shared" ref="P431:P460" si="126">SUMIFS($P$395:$P$425,$C$395:$C$425,C431)</f>
        <v>109.703</v>
      </c>
      <c r="Q431">
        <f t="shared" ref="Q431:Q460" si="127">SUMIFS($Q$395:$Q$425,$C$395:$C$425,C431)</f>
        <v>286.72699999999998</v>
      </c>
      <c r="R431">
        <f t="shared" ref="R431:R460" si="128">SUMIFS($R$395:$R$425,$C$395:$C$425,C431)</f>
        <v>308.83</v>
      </c>
      <c r="S431">
        <f t="shared" ref="S431:S460" si="129">SUMIFS($S$395:$S$425,$C$395:$C$425,C431)</f>
        <v>292.48899999999998</v>
      </c>
      <c r="T431">
        <f t="shared" ref="T431:T460" si="130">SUMIFS($T$395:$T$425,$C$395:$C$425,C431)</f>
        <v>302.959</v>
      </c>
      <c r="U431">
        <f t="shared" ref="U431:U460" si="131">SUMIFS($U$395:$U$425,$C$395:$C$425,C431)</f>
        <v>277.02100000000002</v>
      </c>
    </row>
    <row r="432" spans="2:21">
      <c r="C432" t="s">
        <v>90</v>
      </c>
      <c r="D432">
        <f t="shared" si="114"/>
        <v>249.352</v>
      </c>
      <c r="E432">
        <f t="shared" si="115"/>
        <v>258.71699999999998</v>
      </c>
      <c r="F432">
        <f t="shared" si="116"/>
        <v>252.595</v>
      </c>
      <c r="G432">
        <f t="shared" si="117"/>
        <v>252.53800000000001</v>
      </c>
      <c r="H432">
        <f t="shared" si="118"/>
        <v>250.655</v>
      </c>
      <c r="I432">
        <f t="shared" si="119"/>
        <v>249.291</v>
      </c>
      <c r="J432">
        <f t="shared" si="120"/>
        <v>247.34200000000001</v>
      </c>
      <c r="K432">
        <f t="shared" si="121"/>
        <v>245.065</v>
      </c>
      <c r="L432">
        <f t="shared" si="122"/>
        <v>242.66900000000001</v>
      </c>
      <c r="M432">
        <f t="shared" si="123"/>
        <v>239.422</v>
      </c>
      <c r="N432">
        <f t="shared" si="124"/>
        <v>236.29599999999999</v>
      </c>
      <c r="O432">
        <f t="shared" si="125"/>
        <v>233.18600000000001</v>
      </c>
      <c r="P432">
        <f t="shared" si="126"/>
        <v>237.77699999999999</v>
      </c>
      <c r="Q432">
        <f t="shared" si="127"/>
        <v>239.73</v>
      </c>
      <c r="R432">
        <f t="shared" si="128"/>
        <v>242.99</v>
      </c>
      <c r="S432">
        <f t="shared" si="129"/>
        <v>241.23599999999999</v>
      </c>
      <c r="T432">
        <f t="shared" si="130"/>
        <v>238.37799999999999</v>
      </c>
      <c r="U432">
        <f t="shared" si="131"/>
        <v>236.75200000000001</v>
      </c>
    </row>
    <row r="433" spans="3:21">
      <c r="C433" t="s">
        <v>89</v>
      </c>
      <c r="D433">
        <f t="shared" si="114"/>
        <v>188.66354000000001</v>
      </c>
      <c r="E433">
        <f t="shared" si="115"/>
        <v>152.2039</v>
      </c>
      <c r="F433">
        <f t="shared" si="116"/>
        <v>343.44128999999998</v>
      </c>
      <c r="G433">
        <f t="shared" si="117"/>
        <v>379.38267000000002</v>
      </c>
      <c r="H433">
        <f t="shared" si="118"/>
        <v>370.37139999999999</v>
      </c>
      <c r="I433">
        <f t="shared" si="119"/>
        <v>367.10442</v>
      </c>
      <c r="J433">
        <f t="shared" si="120"/>
        <v>350.88285000000002</v>
      </c>
      <c r="K433">
        <f t="shared" si="121"/>
        <v>325.47014000000001</v>
      </c>
      <c r="L433">
        <f t="shared" si="122"/>
        <v>308.49245999999999</v>
      </c>
      <c r="M433">
        <f t="shared" si="123"/>
        <v>320.86104</v>
      </c>
      <c r="N433">
        <f t="shared" si="124"/>
        <v>309.20857000000001</v>
      </c>
      <c r="O433">
        <f t="shared" si="125"/>
        <v>303.83922999999999</v>
      </c>
      <c r="P433">
        <f t="shared" si="126"/>
        <v>248.75013999999999</v>
      </c>
      <c r="Q433">
        <f t="shared" si="127"/>
        <v>296.41221999999999</v>
      </c>
      <c r="R433">
        <f t="shared" si="128"/>
        <v>390.41106000000002</v>
      </c>
      <c r="S433">
        <f t="shared" si="129"/>
        <v>382.34757000000002</v>
      </c>
      <c r="T433">
        <f t="shared" si="130"/>
        <v>379.49709000000001</v>
      </c>
      <c r="U433">
        <f t="shared" si="131"/>
        <v>378.46800000000002</v>
      </c>
    </row>
    <row r="434" spans="3:21">
      <c r="C434" t="s">
        <v>92</v>
      </c>
      <c r="D434">
        <f t="shared" si="114"/>
        <v>89.097999999999999</v>
      </c>
      <c r="E434">
        <f t="shared" si="115"/>
        <v>101.008</v>
      </c>
      <c r="F434">
        <f t="shared" si="116"/>
        <v>118.5</v>
      </c>
      <c r="G434">
        <f t="shared" si="117"/>
        <v>121.28100000000001</v>
      </c>
      <c r="H434">
        <f t="shared" si="118"/>
        <v>120.733</v>
      </c>
      <c r="I434">
        <f t="shared" si="119"/>
        <v>119.688</v>
      </c>
      <c r="J434">
        <f t="shared" si="120"/>
        <v>103.187</v>
      </c>
      <c r="K434">
        <f t="shared" si="121"/>
        <v>88.028000000000006</v>
      </c>
      <c r="L434">
        <f t="shared" si="122"/>
        <v>85.325000000000003</v>
      </c>
      <c r="M434">
        <f t="shared" si="123"/>
        <v>78.605000000000004</v>
      </c>
      <c r="N434">
        <f t="shared" si="124"/>
        <v>68.701999999999998</v>
      </c>
      <c r="O434">
        <f t="shared" si="125"/>
        <v>73.945999999999998</v>
      </c>
      <c r="P434">
        <f t="shared" si="126"/>
        <v>73.533000000000001</v>
      </c>
      <c r="Q434">
        <f t="shared" si="127"/>
        <v>88.956000000000003</v>
      </c>
      <c r="R434">
        <f t="shared" si="128"/>
        <v>111.878</v>
      </c>
      <c r="S434">
        <f t="shared" si="129"/>
        <v>120.285</v>
      </c>
      <c r="T434">
        <f t="shared" si="130"/>
        <v>120.136</v>
      </c>
      <c r="U434">
        <f t="shared" si="131"/>
        <v>117.3</v>
      </c>
    </row>
    <row r="435" spans="3:21">
      <c r="C435" t="s">
        <v>93</v>
      </c>
      <c r="D435">
        <f t="shared" si="114"/>
        <v>63.93</v>
      </c>
      <c r="E435">
        <f t="shared" si="115"/>
        <v>80.150000000000006</v>
      </c>
      <c r="F435">
        <f t="shared" si="116"/>
        <v>92.13</v>
      </c>
      <c r="G435">
        <f t="shared" si="117"/>
        <v>99.41</v>
      </c>
      <c r="H435">
        <f t="shared" si="118"/>
        <v>99.06</v>
      </c>
      <c r="I435">
        <f t="shared" si="119"/>
        <v>98.09</v>
      </c>
      <c r="J435">
        <f t="shared" si="120"/>
        <v>90.24</v>
      </c>
      <c r="K435">
        <f t="shared" si="121"/>
        <v>65.06</v>
      </c>
      <c r="L435">
        <f t="shared" si="122"/>
        <v>50.18</v>
      </c>
      <c r="M435">
        <f t="shared" si="123"/>
        <v>45.46</v>
      </c>
      <c r="N435">
        <f t="shared" si="124"/>
        <v>44.9</v>
      </c>
      <c r="O435">
        <f t="shared" si="125"/>
        <v>65.62</v>
      </c>
      <c r="P435">
        <f t="shared" si="126"/>
        <v>82.74</v>
      </c>
      <c r="Q435">
        <f t="shared" si="127"/>
        <v>103.06</v>
      </c>
      <c r="R435">
        <f t="shared" si="128"/>
        <v>113.07</v>
      </c>
      <c r="S435">
        <f t="shared" si="129"/>
        <v>111.3</v>
      </c>
      <c r="T435">
        <f t="shared" si="130"/>
        <v>110.12</v>
      </c>
      <c r="U435">
        <f t="shared" si="131"/>
        <v>94.02</v>
      </c>
    </row>
    <row r="436" spans="3:21">
      <c r="C436" t="s">
        <v>94</v>
      </c>
      <c r="D436">
        <f t="shared" si="114"/>
        <v>20.646999999999998</v>
      </c>
      <c r="E436">
        <f t="shared" si="115"/>
        <v>26.204999999999998</v>
      </c>
      <c r="F436">
        <f t="shared" si="116"/>
        <v>60.362000000000002</v>
      </c>
      <c r="G436">
        <f t="shared" si="117"/>
        <v>67.078670000000002</v>
      </c>
      <c r="H436">
        <f t="shared" si="118"/>
        <v>67.331999999999994</v>
      </c>
      <c r="I436">
        <f t="shared" si="119"/>
        <v>67.224000000000004</v>
      </c>
      <c r="J436">
        <f t="shared" si="120"/>
        <v>65.090999999999994</v>
      </c>
      <c r="K436">
        <f t="shared" si="121"/>
        <v>50.929000000000002</v>
      </c>
      <c r="L436">
        <f t="shared" si="122"/>
        <v>32.765999999999998</v>
      </c>
      <c r="M436">
        <f t="shared" si="123"/>
        <v>20.91</v>
      </c>
      <c r="N436">
        <f t="shared" si="124"/>
        <v>16.311</v>
      </c>
      <c r="O436">
        <f t="shared" si="125"/>
        <v>9.1229999999999993</v>
      </c>
      <c r="P436">
        <f t="shared" si="126"/>
        <v>13.814</v>
      </c>
      <c r="Q436">
        <f t="shared" si="127"/>
        <v>36.835000000000001</v>
      </c>
      <c r="R436">
        <f t="shared" si="128"/>
        <v>61.680999999999997</v>
      </c>
      <c r="S436">
        <f t="shared" si="129"/>
        <v>67.331999999999994</v>
      </c>
      <c r="T436">
        <f t="shared" si="130"/>
        <v>67.331999999999994</v>
      </c>
      <c r="U436">
        <f t="shared" si="131"/>
        <v>65.271000000000001</v>
      </c>
    </row>
    <row r="437" spans="3:21">
      <c r="C437" t="s">
        <v>68</v>
      </c>
      <c r="D437">
        <f t="shared" si="114"/>
        <v>27.33</v>
      </c>
      <c r="E437">
        <f t="shared" si="115"/>
        <v>33.216000000000001</v>
      </c>
      <c r="F437">
        <f t="shared" si="116"/>
        <v>44.5</v>
      </c>
      <c r="G437">
        <f t="shared" si="117"/>
        <v>48.982999999999997</v>
      </c>
      <c r="H437">
        <f t="shared" si="118"/>
        <v>43.369</v>
      </c>
      <c r="I437">
        <f t="shared" si="119"/>
        <v>45.429000000000002</v>
      </c>
      <c r="J437">
        <f t="shared" si="120"/>
        <v>39.906999999999996</v>
      </c>
      <c r="K437">
        <f t="shared" si="121"/>
        <v>29.716000000000001</v>
      </c>
      <c r="L437">
        <f t="shared" si="122"/>
        <v>19.184999999999999</v>
      </c>
      <c r="M437">
        <f t="shared" si="123"/>
        <v>14.847</v>
      </c>
      <c r="N437">
        <f t="shared" si="124"/>
        <v>13.403</v>
      </c>
      <c r="O437">
        <f t="shared" si="125"/>
        <v>19.864000000000001</v>
      </c>
      <c r="P437">
        <f t="shared" si="126"/>
        <v>22.741</v>
      </c>
      <c r="Q437">
        <f t="shared" si="127"/>
        <v>34.567999999999998</v>
      </c>
      <c r="R437">
        <f t="shared" si="128"/>
        <v>45.506</v>
      </c>
      <c r="S437">
        <f t="shared" si="129"/>
        <v>47.521000000000001</v>
      </c>
      <c r="T437">
        <f t="shared" si="130"/>
        <v>46.103999999999999</v>
      </c>
      <c r="U437">
        <f t="shared" si="131"/>
        <v>39.299999999999997</v>
      </c>
    </row>
    <row r="438" spans="3:21">
      <c r="C438" t="s">
        <v>153</v>
      </c>
      <c r="D438">
        <f t="shared" si="114"/>
        <v>23.068000000000001</v>
      </c>
      <c r="E438">
        <f t="shared" si="115"/>
        <v>22.518000000000001</v>
      </c>
      <c r="F438">
        <f t="shared" si="116"/>
        <v>22.725999999999999</v>
      </c>
      <c r="G438">
        <f t="shared" si="117"/>
        <v>23.710999999999999</v>
      </c>
      <c r="H438">
        <f t="shared" si="118"/>
        <v>16.265000000000001</v>
      </c>
      <c r="I438">
        <f t="shared" si="119"/>
        <v>22.934999999999999</v>
      </c>
      <c r="J438">
        <f t="shared" si="120"/>
        <v>22.643999999999998</v>
      </c>
      <c r="K438">
        <f t="shared" si="121"/>
        <v>19.398</v>
      </c>
      <c r="L438">
        <f t="shared" si="122"/>
        <v>20.74</v>
      </c>
      <c r="M438">
        <f t="shared" si="123"/>
        <v>16.521999999999998</v>
      </c>
      <c r="N438">
        <f t="shared" si="124"/>
        <v>23.646999999999998</v>
      </c>
      <c r="O438">
        <f t="shared" si="125"/>
        <v>19.556000000000001</v>
      </c>
      <c r="P438">
        <f t="shared" si="126"/>
        <v>22.146999999999998</v>
      </c>
      <c r="Q438">
        <f t="shared" si="127"/>
        <v>23.475000000000001</v>
      </c>
      <c r="R438">
        <f t="shared" si="128"/>
        <v>22.574999999999999</v>
      </c>
      <c r="S438">
        <f t="shared" si="129"/>
        <v>20.488790000000002</v>
      </c>
      <c r="T438">
        <f t="shared" si="130"/>
        <v>19.21228</v>
      </c>
      <c r="U438">
        <f t="shared" si="131"/>
        <v>23.423249999999999</v>
      </c>
    </row>
    <row r="439" spans="3:21">
      <c r="C439" t="s">
        <v>67</v>
      </c>
      <c r="D439">
        <f t="shared" si="114"/>
        <v>12.920260000000001</v>
      </c>
      <c r="E439">
        <f t="shared" si="115"/>
        <v>16.050879999999999</v>
      </c>
      <c r="F439">
        <f t="shared" si="116"/>
        <v>21.027450000000002</v>
      </c>
      <c r="G439">
        <f t="shared" si="117"/>
        <v>25.367640000000002</v>
      </c>
      <c r="H439">
        <f t="shared" si="118"/>
        <v>25.978359999999999</v>
      </c>
      <c r="I439">
        <f t="shared" si="119"/>
        <v>26.117159999999998</v>
      </c>
      <c r="J439">
        <f t="shared" si="120"/>
        <v>26.117159999999998</v>
      </c>
      <c r="K439">
        <f t="shared" si="121"/>
        <v>22.473330000000001</v>
      </c>
      <c r="L439">
        <f t="shared" si="122"/>
        <v>8.3748199999999997</v>
      </c>
      <c r="M439">
        <f t="shared" si="123"/>
        <v>1.27091</v>
      </c>
      <c r="N439">
        <f t="shared" si="124"/>
        <v>2.7278899999999999</v>
      </c>
      <c r="O439">
        <f t="shared" si="125"/>
        <v>5.8502599999999996</v>
      </c>
      <c r="P439">
        <f t="shared" si="126"/>
        <v>7.6657000000000002</v>
      </c>
      <c r="Q439">
        <f t="shared" si="127"/>
        <v>12.14903</v>
      </c>
      <c r="R439">
        <f t="shared" si="128"/>
        <v>18.810690000000001</v>
      </c>
      <c r="S439">
        <f t="shared" si="129"/>
        <v>22.753250000000001</v>
      </c>
      <c r="T439">
        <f t="shared" si="130"/>
        <v>23.534960000000002</v>
      </c>
      <c r="U439">
        <f t="shared" si="131"/>
        <v>23.883579999999998</v>
      </c>
    </row>
    <row r="440" spans="3:21">
      <c r="C440" t="s">
        <v>162</v>
      </c>
      <c r="D440">
        <f t="shared" si="114"/>
        <v>12.612</v>
      </c>
      <c r="E440">
        <f t="shared" si="115"/>
        <v>12.744</v>
      </c>
      <c r="F440">
        <f t="shared" si="116"/>
        <v>13.8</v>
      </c>
      <c r="G440">
        <f t="shared" si="117"/>
        <v>14.744</v>
      </c>
      <c r="H440">
        <f t="shared" si="118"/>
        <v>14.407999999999999</v>
      </c>
      <c r="I440">
        <f t="shared" si="119"/>
        <v>5.8239999999999998</v>
      </c>
      <c r="J440">
        <f t="shared" si="120"/>
        <v>9.8360000000000003</v>
      </c>
      <c r="K440">
        <f t="shared" si="121"/>
        <v>12.794</v>
      </c>
      <c r="L440">
        <f t="shared" si="122"/>
        <v>10.891999999999999</v>
      </c>
      <c r="M440">
        <f t="shared" si="123"/>
        <v>6.43</v>
      </c>
      <c r="N440">
        <f t="shared" si="124"/>
        <v>9.44</v>
      </c>
      <c r="O440">
        <f t="shared" si="125"/>
        <v>5.16</v>
      </c>
      <c r="P440">
        <f t="shared" si="126"/>
        <v>6.1660000000000004</v>
      </c>
      <c r="Q440">
        <f t="shared" si="127"/>
        <v>9.0340000000000007</v>
      </c>
      <c r="R440">
        <f t="shared" si="128"/>
        <v>13.016</v>
      </c>
      <c r="S440">
        <f t="shared" si="129"/>
        <v>14.36</v>
      </c>
      <c r="T440">
        <f t="shared" si="130"/>
        <v>13.89</v>
      </c>
      <c r="U440">
        <f t="shared" si="131"/>
        <v>10.5</v>
      </c>
    </row>
    <row r="441" spans="3:21">
      <c r="C441" t="s">
        <v>163</v>
      </c>
      <c r="D441">
        <f t="shared" si="114"/>
        <v>12.537000000000001</v>
      </c>
      <c r="E441">
        <f t="shared" si="115"/>
        <v>0.65700000000000003</v>
      </c>
      <c r="F441">
        <f t="shared" si="116"/>
        <v>12.537000000000001</v>
      </c>
      <c r="G441">
        <f t="shared" si="117"/>
        <v>8.6539999999999999</v>
      </c>
      <c r="H441">
        <f t="shared" si="118"/>
        <v>5.0949999999999998</v>
      </c>
      <c r="I441">
        <f t="shared" si="119"/>
        <v>5.1580000000000004</v>
      </c>
      <c r="J441">
        <f t="shared" si="120"/>
        <v>11.494999999999999</v>
      </c>
      <c r="K441">
        <f t="shared" si="121"/>
        <v>11.340999999999999</v>
      </c>
      <c r="L441">
        <f t="shared" si="122"/>
        <v>9.2439999999999998</v>
      </c>
      <c r="M441">
        <f t="shared" si="123"/>
        <v>6.8959999999999999</v>
      </c>
      <c r="N441">
        <f t="shared" si="124"/>
        <v>12.334</v>
      </c>
      <c r="O441">
        <f t="shared" si="125"/>
        <v>3.7629999999999999</v>
      </c>
      <c r="P441">
        <f t="shared" si="126"/>
        <v>12.334</v>
      </c>
      <c r="Q441">
        <f t="shared" si="127"/>
        <v>12.334</v>
      </c>
      <c r="R441">
        <f t="shared" si="128"/>
        <v>12.334</v>
      </c>
      <c r="S441">
        <f t="shared" si="129"/>
        <v>10.058</v>
      </c>
      <c r="T441">
        <f t="shared" si="130"/>
        <v>5.8490000000000002</v>
      </c>
      <c r="U441">
        <f t="shared" si="131"/>
        <v>8.6150000000000002</v>
      </c>
    </row>
    <row r="442" spans="3:21">
      <c r="C442" t="s">
        <v>81</v>
      </c>
      <c r="D442">
        <f t="shared" si="114"/>
        <v>5.9039999999999999</v>
      </c>
      <c r="E442">
        <f t="shared" si="115"/>
        <v>5.9039999999999999</v>
      </c>
      <c r="F442">
        <f t="shared" si="116"/>
        <v>5.9039999999999999</v>
      </c>
      <c r="G442">
        <f t="shared" si="117"/>
        <v>5.9039999999999999</v>
      </c>
      <c r="H442">
        <f t="shared" si="118"/>
        <v>4.2380000000000004</v>
      </c>
      <c r="I442">
        <f t="shared" si="119"/>
        <v>5.9039999999999999</v>
      </c>
      <c r="J442">
        <f t="shared" si="120"/>
        <v>5.0199999999999996</v>
      </c>
      <c r="K442">
        <f t="shared" si="121"/>
        <v>4.1669999999999998</v>
      </c>
      <c r="L442">
        <f t="shared" si="122"/>
        <v>5.351</v>
      </c>
      <c r="M442">
        <f t="shared" si="123"/>
        <v>4.431</v>
      </c>
      <c r="N442">
        <f t="shared" si="124"/>
        <v>5.9039999999999999</v>
      </c>
      <c r="O442">
        <f t="shared" si="125"/>
        <v>5.1520000000000001</v>
      </c>
      <c r="P442">
        <f t="shared" si="126"/>
        <v>5.9039999999999999</v>
      </c>
      <c r="Q442">
        <f t="shared" si="127"/>
        <v>5.9039999999999999</v>
      </c>
      <c r="R442">
        <f t="shared" si="128"/>
        <v>3.2440000000000002</v>
      </c>
      <c r="S442">
        <f t="shared" si="129"/>
        <v>3.2440000000000002</v>
      </c>
      <c r="T442">
        <f t="shared" si="130"/>
        <v>2.1869999999999998</v>
      </c>
      <c r="U442">
        <f t="shared" si="131"/>
        <v>2.4319999999999999</v>
      </c>
    </row>
    <row r="443" spans="3:21">
      <c r="C443" t="s">
        <v>155</v>
      </c>
      <c r="D443">
        <f t="shared" si="114"/>
        <v>9.0077499999999997</v>
      </c>
      <c r="E443">
        <f t="shared" si="115"/>
        <v>4.4935600000000004</v>
      </c>
      <c r="F443">
        <f t="shared" si="116"/>
        <v>12.47303</v>
      </c>
      <c r="G443">
        <f t="shared" si="117"/>
        <v>0.22742000000000001</v>
      </c>
      <c r="H443">
        <f t="shared" si="118"/>
        <v>6.1545500000000004</v>
      </c>
      <c r="I443">
        <f t="shared" si="119"/>
        <v>9.40381</v>
      </c>
      <c r="J443">
        <f t="shared" si="120"/>
        <v>11.686299999999999</v>
      </c>
      <c r="K443">
        <f t="shared" si="121"/>
        <v>8.7738300000000002</v>
      </c>
      <c r="L443">
        <f t="shared" si="122"/>
        <v>7.3697699999999999</v>
      </c>
      <c r="M443">
        <f t="shared" si="123"/>
        <v>11.36149</v>
      </c>
      <c r="N443">
        <f t="shared" si="124"/>
        <v>13.06043</v>
      </c>
      <c r="O443">
        <f t="shared" si="125"/>
        <v>4.1735100000000003</v>
      </c>
      <c r="P443">
        <f t="shared" si="126"/>
        <v>12.296889999999999</v>
      </c>
      <c r="Q443">
        <f t="shared" si="127"/>
        <v>9.0034100000000006</v>
      </c>
      <c r="R443">
        <f t="shared" si="128"/>
        <v>10.49347</v>
      </c>
      <c r="S443">
        <f t="shared" si="129"/>
        <v>4.5275999999999996</v>
      </c>
      <c r="T443">
        <f t="shared" si="130"/>
        <v>1.93248</v>
      </c>
      <c r="U443">
        <f t="shared" si="131"/>
        <v>4.8891900000000001</v>
      </c>
    </row>
    <row r="444" spans="3:21">
      <c r="C444" t="s">
        <v>157</v>
      </c>
      <c r="D444">
        <f t="shared" si="114"/>
        <v>1.603</v>
      </c>
      <c r="E444">
        <f t="shared" si="115"/>
        <v>1.603</v>
      </c>
      <c r="F444">
        <f t="shared" si="116"/>
        <v>1.603</v>
      </c>
      <c r="G444">
        <f t="shared" si="117"/>
        <v>1.603</v>
      </c>
      <c r="H444">
        <f t="shared" si="118"/>
        <v>1.3180000000000001</v>
      </c>
      <c r="I444">
        <f t="shared" si="119"/>
        <v>1.544</v>
      </c>
      <c r="J444">
        <f t="shared" si="120"/>
        <v>1.5329999999999999</v>
      </c>
      <c r="K444">
        <f t="shared" si="121"/>
        <v>1.548</v>
      </c>
      <c r="L444">
        <f t="shared" si="122"/>
        <v>1.4590000000000001</v>
      </c>
      <c r="M444">
        <f t="shared" si="123"/>
        <v>1.462</v>
      </c>
      <c r="N444">
        <f t="shared" si="124"/>
        <v>1.603</v>
      </c>
      <c r="O444">
        <f t="shared" si="125"/>
        <v>1.5580000000000001</v>
      </c>
      <c r="P444">
        <f t="shared" si="126"/>
        <v>1.603</v>
      </c>
      <c r="Q444">
        <f t="shared" si="127"/>
        <v>1.603</v>
      </c>
      <c r="R444">
        <f t="shared" si="128"/>
        <v>1.603</v>
      </c>
      <c r="S444">
        <f t="shared" si="129"/>
        <v>1.5940000000000001</v>
      </c>
      <c r="T444">
        <f t="shared" si="130"/>
        <v>1.361</v>
      </c>
      <c r="U444">
        <f t="shared" si="131"/>
        <v>1.5169999999999999</v>
      </c>
    </row>
    <row r="445" spans="3:21">
      <c r="C445" t="s">
        <v>105</v>
      </c>
      <c r="D445">
        <f t="shared" si="114"/>
        <v>0.69123000000000001</v>
      </c>
      <c r="E445">
        <f t="shared" si="115"/>
        <v>0.69510000000000005</v>
      </c>
      <c r="F445">
        <f t="shared" si="116"/>
        <v>0.60589999999999999</v>
      </c>
      <c r="G445">
        <f t="shared" si="117"/>
        <v>0.63070000000000004</v>
      </c>
      <c r="H445">
        <f t="shared" si="118"/>
        <v>0.57589000000000001</v>
      </c>
      <c r="I445">
        <f t="shared" si="119"/>
        <v>0.50761000000000001</v>
      </c>
      <c r="J445">
        <f t="shared" si="120"/>
        <v>0.72409999999999997</v>
      </c>
      <c r="K445">
        <f t="shared" si="121"/>
        <v>0.57043999999999995</v>
      </c>
      <c r="L445">
        <f t="shared" si="122"/>
        <v>0.58614999999999995</v>
      </c>
      <c r="M445">
        <f t="shared" si="123"/>
        <v>0.51097999999999999</v>
      </c>
      <c r="N445">
        <f t="shared" si="124"/>
        <v>0.53739999999999999</v>
      </c>
      <c r="O445">
        <f t="shared" si="125"/>
        <v>0.58335000000000004</v>
      </c>
      <c r="P445">
        <f t="shared" si="126"/>
        <v>0.65336000000000005</v>
      </c>
      <c r="Q445">
        <f t="shared" si="127"/>
        <v>0.59602999999999995</v>
      </c>
      <c r="R445">
        <f t="shared" si="128"/>
        <v>1.9640000000000001E-2</v>
      </c>
      <c r="S445">
        <f t="shared" si="129"/>
        <v>0.25084000000000001</v>
      </c>
      <c r="T445">
        <f t="shared" si="130"/>
        <v>0.49974000000000002</v>
      </c>
      <c r="U445">
        <f t="shared" si="131"/>
        <v>0.60762000000000005</v>
      </c>
    </row>
    <row r="446" spans="3:21">
      <c r="C446" t="s">
        <v>82</v>
      </c>
      <c r="D446">
        <f t="shared" si="114"/>
        <v>0.77500000000000002</v>
      </c>
      <c r="E446">
        <f t="shared" si="115"/>
        <v>0.95299999999999996</v>
      </c>
      <c r="F446">
        <f t="shared" si="116"/>
        <v>0.77</v>
      </c>
      <c r="G446">
        <f t="shared" si="117"/>
        <v>1.345</v>
      </c>
      <c r="H446">
        <f t="shared" si="118"/>
        <v>1.1200000000000001</v>
      </c>
      <c r="I446">
        <f t="shared" si="119"/>
        <v>0.90700000000000003</v>
      </c>
      <c r="J446">
        <f t="shared" si="120"/>
        <v>1.1619999999999999</v>
      </c>
      <c r="K446">
        <f t="shared" si="121"/>
        <v>1.3720000000000001</v>
      </c>
      <c r="L446">
        <f t="shared" si="122"/>
        <v>0</v>
      </c>
      <c r="M446">
        <f t="shared" si="123"/>
        <v>0.32900000000000001</v>
      </c>
      <c r="N446">
        <f t="shared" si="124"/>
        <v>0.66300000000000003</v>
      </c>
      <c r="O446">
        <f t="shared" si="125"/>
        <v>0.53600000000000003</v>
      </c>
      <c r="P446">
        <f t="shared" si="126"/>
        <v>0.80500000000000005</v>
      </c>
      <c r="Q446">
        <f t="shared" si="127"/>
        <v>0.64800000000000002</v>
      </c>
      <c r="R446">
        <f t="shared" si="128"/>
        <v>0.71799999999999997</v>
      </c>
      <c r="S446">
        <f t="shared" si="129"/>
        <v>0.77600000000000002</v>
      </c>
      <c r="T446">
        <f t="shared" si="130"/>
        <v>0.58399999999999996</v>
      </c>
      <c r="U446">
        <f t="shared" si="131"/>
        <v>0.92900000000000005</v>
      </c>
    </row>
    <row r="447" spans="3:21">
      <c r="C447" t="s">
        <v>103</v>
      </c>
      <c r="D447">
        <f t="shared" si="114"/>
        <v>38</v>
      </c>
      <c r="E447">
        <f t="shared" si="115"/>
        <v>0.436</v>
      </c>
      <c r="F447">
        <f t="shared" si="116"/>
        <v>0.23300000000000001</v>
      </c>
      <c r="G447">
        <f t="shared" si="117"/>
        <v>0.37631999999999999</v>
      </c>
      <c r="H447">
        <f t="shared" si="118"/>
        <v>0.45300000000000001</v>
      </c>
      <c r="I447">
        <f t="shared" si="119"/>
        <v>0.55342999999999998</v>
      </c>
      <c r="J447">
        <f t="shared" si="120"/>
        <v>0.55500000000000005</v>
      </c>
      <c r="K447">
        <f t="shared" si="121"/>
        <v>0.55847000000000002</v>
      </c>
      <c r="L447">
        <f t="shared" si="122"/>
        <v>0.56200000000000006</v>
      </c>
      <c r="M447">
        <f t="shared" si="123"/>
        <v>0.501</v>
      </c>
      <c r="N447">
        <f t="shared" si="124"/>
        <v>0.44700000000000001</v>
      </c>
      <c r="O447">
        <f t="shared" si="125"/>
        <v>0.54200000000000004</v>
      </c>
      <c r="P447">
        <f t="shared" si="126"/>
        <v>0.30199999999999999</v>
      </c>
      <c r="Q447">
        <f t="shared" si="127"/>
        <v>0.311</v>
      </c>
      <c r="R447">
        <f t="shared" si="128"/>
        <v>0.379</v>
      </c>
      <c r="S447">
        <f t="shared" si="129"/>
        <v>0.55000000000000004</v>
      </c>
      <c r="T447">
        <f t="shared" si="130"/>
        <v>0.503</v>
      </c>
      <c r="U447">
        <f t="shared" si="131"/>
        <v>0.52315</v>
      </c>
    </row>
    <row r="448" spans="3:21">
      <c r="C448" t="s">
        <v>80</v>
      </c>
      <c r="D448">
        <f t="shared" si="114"/>
        <v>0.72</v>
      </c>
      <c r="E448">
        <f t="shared" si="115"/>
        <v>0.65200000000000002</v>
      </c>
      <c r="F448">
        <f t="shared" si="116"/>
        <v>0.625</v>
      </c>
      <c r="G448">
        <f t="shared" si="117"/>
        <v>0.59499999999999997</v>
      </c>
      <c r="H448">
        <f t="shared" si="118"/>
        <v>0.151</v>
      </c>
      <c r="I448">
        <f t="shared" si="119"/>
        <v>0.22500000000000001</v>
      </c>
      <c r="J448">
        <f t="shared" si="120"/>
        <v>0.20200000000000001</v>
      </c>
      <c r="K448">
        <f t="shared" si="121"/>
        <v>0.189</v>
      </c>
      <c r="L448">
        <f t="shared" si="122"/>
        <v>0.49399999999999999</v>
      </c>
      <c r="M448">
        <f t="shared" si="123"/>
        <v>0.14399999999999999</v>
      </c>
      <c r="N448">
        <f t="shared" si="124"/>
        <v>0.71</v>
      </c>
      <c r="O448">
        <f t="shared" si="125"/>
        <v>0.54300000000000004</v>
      </c>
      <c r="P448">
        <f t="shared" si="126"/>
        <v>0.628</v>
      </c>
      <c r="Q448">
        <f t="shared" si="127"/>
        <v>0.59399999999999997</v>
      </c>
      <c r="R448">
        <f t="shared" si="128"/>
        <v>0.40300000000000002</v>
      </c>
      <c r="S448">
        <f t="shared" si="129"/>
        <v>4.4999999999999998E-2</v>
      </c>
      <c r="T448">
        <f t="shared" si="130"/>
        <v>2E-3</v>
      </c>
      <c r="U448">
        <f t="shared" si="131"/>
        <v>0.55100000000000005</v>
      </c>
    </row>
    <row r="449" spans="3:21">
      <c r="C449" t="s">
        <v>71</v>
      </c>
      <c r="D449">
        <f t="shared" si="114"/>
        <v>1.1100000000000001E-3</v>
      </c>
      <c r="E449">
        <f t="shared" si="115"/>
        <v>0.41048000000000001</v>
      </c>
      <c r="F449">
        <f t="shared" si="116"/>
        <v>1E-3</v>
      </c>
      <c r="G449">
        <f t="shared" si="117"/>
        <v>0.22903000000000001</v>
      </c>
      <c r="H449">
        <f t="shared" si="118"/>
        <v>0.41048000000000001</v>
      </c>
      <c r="I449">
        <f t="shared" si="119"/>
        <v>0.35276999999999997</v>
      </c>
      <c r="J449">
        <f t="shared" si="120"/>
        <v>0.31566</v>
      </c>
      <c r="K449">
        <f t="shared" si="121"/>
        <v>0.35908000000000001</v>
      </c>
      <c r="L449">
        <f t="shared" si="122"/>
        <v>0.35276999999999997</v>
      </c>
      <c r="M449">
        <f t="shared" si="123"/>
        <v>3.1099999999999999E-3</v>
      </c>
      <c r="N449">
        <f t="shared" si="124"/>
        <v>0.34649999999999997</v>
      </c>
      <c r="O449">
        <f t="shared" si="125"/>
        <v>0.34027000000000002</v>
      </c>
      <c r="P449">
        <f t="shared" si="126"/>
        <v>0.39748</v>
      </c>
      <c r="Q449">
        <f t="shared" si="127"/>
        <v>7.1489999999999998E-2</v>
      </c>
      <c r="R449">
        <f t="shared" si="128"/>
        <v>1.1100000000000001E-3</v>
      </c>
      <c r="S449">
        <f t="shared" si="129"/>
        <v>0.32790000000000002</v>
      </c>
      <c r="T449">
        <f t="shared" si="130"/>
        <v>0.31566</v>
      </c>
      <c r="U449">
        <f t="shared" si="131"/>
        <v>0.36541000000000001</v>
      </c>
    </row>
    <row r="450" spans="3:21">
      <c r="C450" t="s">
        <v>158</v>
      </c>
      <c r="D450">
        <f t="shared" si="114"/>
        <v>0.37162000000000001</v>
      </c>
      <c r="E450">
        <f t="shared" si="115"/>
        <v>0.28199999999999997</v>
      </c>
      <c r="F450">
        <f t="shared" si="116"/>
        <v>0.41660999999999998</v>
      </c>
      <c r="G450">
        <f t="shared" si="117"/>
        <v>0.49197000000000002</v>
      </c>
      <c r="H450">
        <f t="shared" si="118"/>
        <v>0.26652999999999999</v>
      </c>
      <c r="I450">
        <f t="shared" si="119"/>
        <v>0.26794000000000001</v>
      </c>
      <c r="J450">
        <f t="shared" si="120"/>
        <v>0.29287000000000002</v>
      </c>
      <c r="K450">
        <f t="shared" si="121"/>
        <v>0.27617000000000003</v>
      </c>
      <c r="L450">
        <f t="shared" si="122"/>
        <v>0.28799999999999998</v>
      </c>
      <c r="M450">
        <f t="shared" si="123"/>
        <v>0.28199999999999997</v>
      </c>
      <c r="N450">
        <f t="shared" si="124"/>
        <v>0.314</v>
      </c>
      <c r="O450">
        <f t="shared" si="125"/>
        <v>0.27600000000000002</v>
      </c>
      <c r="P450">
        <f t="shared" si="126"/>
        <v>0.26400000000000001</v>
      </c>
      <c r="Q450">
        <f t="shared" si="127"/>
        <v>0.47899999999999998</v>
      </c>
      <c r="R450">
        <f t="shared" si="128"/>
        <v>0.63700000000000001</v>
      </c>
      <c r="S450">
        <f t="shared" si="129"/>
        <v>0.54800000000000004</v>
      </c>
      <c r="T450">
        <f t="shared" si="130"/>
        <v>0.32200000000000001</v>
      </c>
      <c r="U450">
        <f t="shared" si="131"/>
        <v>0.56394999999999995</v>
      </c>
    </row>
    <row r="451" spans="3:21">
      <c r="C451" t="s">
        <v>77</v>
      </c>
      <c r="D451">
        <f t="shared" si="114"/>
        <v>0.45905000000000001</v>
      </c>
      <c r="E451">
        <f t="shared" si="115"/>
        <v>0.17136000000000001</v>
      </c>
      <c r="F451">
        <f t="shared" si="116"/>
        <v>0.37403999999999998</v>
      </c>
      <c r="G451">
        <f t="shared" si="117"/>
        <v>0.39462000000000003</v>
      </c>
      <c r="H451">
        <f t="shared" si="118"/>
        <v>0.13569000000000001</v>
      </c>
      <c r="I451">
        <f t="shared" si="119"/>
        <v>0.18379000000000001</v>
      </c>
      <c r="J451">
        <f t="shared" si="120"/>
        <v>0.19206999999999999</v>
      </c>
      <c r="K451">
        <f t="shared" si="121"/>
        <v>0.17136000000000001</v>
      </c>
      <c r="L451">
        <f t="shared" si="122"/>
        <v>0.15640000000000001</v>
      </c>
      <c r="M451">
        <f t="shared" si="123"/>
        <v>0.48160999999999998</v>
      </c>
      <c r="N451">
        <f t="shared" si="124"/>
        <v>0.19661000000000001</v>
      </c>
      <c r="O451">
        <f t="shared" si="125"/>
        <v>0.25974999999999998</v>
      </c>
      <c r="P451">
        <f t="shared" si="126"/>
        <v>0.16761999999999999</v>
      </c>
      <c r="Q451">
        <f t="shared" si="127"/>
        <v>0.48913000000000001</v>
      </c>
      <c r="R451">
        <f t="shared" si="128"/>
        <v>0.48913000000000001</v>
      </c>
      <c r="S451">
        <f t="shared" si="129"/>
        <v>0.30398999999999998</v>
      </c>
      <c r="T451">
        <f t="shared" si="130"/>
        <v>0.21961</v>
      </c>
      <c r="U451">
        <f t="shared" si="131"/>
        <v>0.15640000000000001</v>
      </c>
    </row>
    <row r="452" spans="3:21">
      <c r="C452" t="s">
        <v>78</v>
      </c>
      <c r="D452">
        <f t="shared" si="114"/>
        <v>0.33</v>
      </c>
      <c r="E452">
        <f t="shared" si="115"/>
        <v>0.33600000000000002</v>
      </c>
      <c r="F452">
        <f t="shared" si="116"/>
        <v>0.33</v>
      </c>
      <c r="G452">
        <f t="shared" si="117"/>
        <v>0.33</v>
      </c>
      <c r="H452">
        <f t="shared" si="118"/>
        <v>0.33</v>
      </c>
      <c r="I452">
        <f t="shared" si="119"/>
        <v>0.33</v>
      </c>
      <c r="J452">
        <f t="shared" si="120"/>
        <v>0.124</v>
      </c>
      <c r="K452">
        <f t="shared" si="121"/>
        <v>0.379</v>
      </c>
      <c r="L452">
        <f t="shared" si="122"/>
        <v>6.7000000000000004E-2</v>
      </c>
      <c r="M452">
        <f t="shared" si="123"/>
        <v>0.38</v>
      </c>
      <c r="N452">
        <f t="shared" si="124"/>
        <v>0.38</v>
      </c>
      <c r="O452">
        <f t="shared" si="125"/>
        <v>0.38</v>
      </c>
      <c r="P452">
        <f t="shared" si="126"/>
        <v>0.38</v>
      </c>
      <c r="Q452">
        <f t="shared" si="127"/>
        <v>0.38</v>
      </c>
      <c r="R452">
        <f t="shared" si="128"/>
        <v>0.38</v>
      </c>
      <c r="S452">
        <f t="shared" si="129"/>
        <v>0.38</v>
      </c>
      <c r="T452">
        <f t="shared" si="130"/>
        <v>0.38</v>
      </c>
      <c r="U452">
        <f t="shared" si="131"/>
        <v>0.16200000000000001</v>
      </c>
    </row>
    <row r="453" spans="3:21">
      <c r="C453" t="s">
        <v>75</v>
      </c>
      <c r="D453">
        <f t="shared" si="114"/>
        <v>0.27500000000000002</v>
      </c>
      <c r="E453">
        <f t="shared" si="115"/>
        <v>0.33</v>
      </c>
      <c r="F453">
        <f t="shared" si="116"/>
        <v>0.40100000000000002</v>
      </c>
      <c r="G453">
        <f t="shared" si="117"/>
        <v>0.16400000000000001</v>
      </c>
      <c r="H453">
        <f t="shared" si="118"/>
        <v>0.20100000000000001</v>
      </c>
      <c r="I453">
        <f t="shared" si="119"/>
        <v>0.17299999999999999</v>
      </c>
      <c r="J453">
        <f t="shared" si="120"/>
        <v>0.19500000000000001</v>
      </c>
      <c r="K453">
        <f t="shared" si="121"/>
        <v>0.22500000000000001</v>
      </c>
      <c r="L453">
        <f t="shared" si="122"/>
        <v>0.23100000000000001</v>
      </c>
      <c r="M453">
        <f t="shared" si="123"/>
        <v>0.21</v>
      </c>
      <c r="N453">
        <f t="shared" si="124"/>
        <v>0.39200000000000002</v>
      </c>
      <c r="O453">
        <f t="shared" si="125"/>
        <v>0.20799999999999999</v>
      </c>
      <c r="P453">
        <f t="shared" si="126"/>
        <v>0.189</v>
      </c>
      <c r="Q453">
        <f t="shared" si="127"/>
        <v>0.23699999999999999</v>
      </c>
      <c r="R453">
        <f t="shared" si="128"/>
        <v>0.42099999999999999</v>
      </c>
      <c r="S453">
        <f t="shared" si="129"/>
        <v>0.186</v>
      </c>
      <c r="T453">
        <f t="shared" si="130"/>
        <v>0.17699999999999999</v>
      </c>
      <c r="U453">
        <f t="shared" si="131"/>
        <v>0.155</v>
      </c>
    </row>
    <row r="454" spans="3:21">
      <c r="C454" t="s">
        <v>72</v>
      </c>
      <c r="D454">
        <f t="shared" si="114"/>
        <v>0</v>
      </c>
      <c r="E454">
        <f t="shared" si="115"/>
        <v>0.27100000000000002</v>
      </c>
      <c r="F454">
        <f t="shared" si="116"/>
        <v>0</v>
      </c>
      <c r="G454">
        <f t="shared" si="117"/>
        <v>0.26300000000000001</v>
      </c>
      <c r="H454">
        <f t="shared" si="118"/>
        <v>0.26700000000000002</v>
      </c>
      <c r="I454">
        <f t="shared" si="119"/>
        <v>0.26200000000000001</v>
      </c>
      <c r="J454">
        <f t="shared" si="120"/>
        <v>0.27700000000000002</v>
      </c>
      <c r="K454">
        <f t="shared" si="121"/>
        <v>0.27</v>
      </c>
      <c r="L454">
        <f t="shared" si="122"/>
        <v>0.23499999999999999</v>
      </c>
      <c r="M454">
        <f t="shared" si="123"/>
        <v>0.21</v>
      </c>
      <c r="N454">
        <f t="shared" si="124"/>
        <v>0.21199999999999999</v>
      </c>
      <c r="O454">
        <f t="shared" si="125"/>
        <v>0.28599999999999998</v>
      </c>
      <c r="P454">
        <f t="shared" si="126"/>
        <v>0.20799999999999999</v>
      </c>
      <c r="Q454">
        <f t="shared" si="127"/>
        <v>0.22600000000000001</v>
      </c>
      <c r="R454">
        <f t="shared" si="128"/>
        <v>0</v>
      </c>
      <c r="S454">
        <f t="shared" si="129"/>
        <v>0.27200000000000002</v>
      </c>
      <c r="T454">
        <f t="shared" si="130"/>
        <v>0.23200000000000001</v>
      </c>
      <c r="U454">
        <f t="shared" si="131"/>
        <v>0.25900000000000001</v>
      </c>
    </row>
    <row r="455" spans="3:21">
      <c r="C455" t="s">
        <v>66</v>
      </c>
      <c r="D455">
        <f t="shared" si="114"/>
        <v>0</v>
      </c>
      <c r="E455">
        <f t="shared" si="115"/>
        <v>0.14299999999999999</v>
      </c>
      <c r="F455">
        <f t="shared" si="116"/>
        <v>0</v>
      </c>
      <c r="G455">
        <f t="shared" si="117"/>
        <v>0.10199999999999999</v>
      </c>
      <c r="H455">
        <f t="shared" si="118"/>
        <v>0.128</v>
      </c>
      <c r="I455">
        <f t="shared" si="119"/>
        <v>7.4999999999999997E-2</v>
      </c>
      <c r="J455">
        <f t="shared" si="120"/>
        <v>5.7000000000000002E-2</v>
      </c>
      <c r="K455">
        <f t="shared" si="121"/>
        <v>0.122</v>
      </c>
      <c r="L455">
        <f t="shared" si="122"/>
        <v>0.128</v>
      </c>
      <c r="M455">
        <f t="shared" si="123"/>
        <v>9.7000000000000003E-2</v>
      </c>
      <c r="N455">
        <f t="shared" si="124"/>
        <v>0.151</v>
      </c>
      <c r="O455">
        <f t="shared" si="125"/>
        <v>0.128</v>
      </c>
      <c r="P455">
        <f t="shared" si="126"/>
        <v>4.1000000000000002E-2</v>
      </c>
      <c r="Q455">
        <f t="shared" si="127"/>
        <v>2.1000000000000001E-2</v>
      </c>
      <c r="R455">
        <f t="shared" si="128"/>
        <v>8.5000000000000006E-2</v>
      </c>
      <c r="S455">
        <f t="shared" si="129"/>
        <v>9.7000000000000003E-2</v>
      </c>
      <c r="T455">
        <f t="shared" si="130"/>
        <v>0.16200000000000001</v>
      </c>
      <c r="U455">
        <f t="shared" si="131"/>
        <v>0.125</v>
      </c>
    </row>
    <row r="456" spans="3:21">
      <c r="C456" t="s">
        <v>76</v>
      </c>
      <c r="D456">
        <f t="shared" si="114"/>
        <v>0.23</v>
      </c>
      <c r="E456">
        <f t="shared" si="115"/>
        <v>1E-3</v>
      </c>
      <c r="F456">
        <f t="shared" si="116"/>
        <v>0.224</v>
      </c>
      <c r="G456">
        <f t="shared" si="117"/>
        <v>0.13225999999999999</v>
      </c>
      <c r="H456">
        <f t="shared" si="118"/>
        <v>0.155</v>
      </c>
      <c r="I456">
        <f t="shared" si="119"/>
        <v>8.5260000000000002E-2</v>
      </c>
      <c r="J456">
        <f t="shared" si="120"/>
        <v>1.7000000000000001E-2</v>
      </c>
      <c r="K456">
        <f t="shared" si="121"/>
        <v>2.9850000000000002E-2</v>
      </c>
      <c r="L456">
        <f t="shared" si="122"/>
        <v>3.5000000000000003E-2</v>
      </c>
      <c r="M456">
        <f t="shared" si="123"/>
        <v>2.1000000000000001E-2</v>
      </c>
      <c r="N456">
        <f t="shared" si="124"/>
        <v>0.61</v>
      </c>
      <c r="O456">
        <f t="shared" si="125"/>
        <v>8.3000000000000004E-2</v>
      </c>
      <c r="P456">
        <f t="shared" si="126"/>
        <v>1.0529999999999999</v>
      </c>
      <c r="Q456">
        <f t="shared" si="127"/>
        <v>0.26400000000000001</v>
      </c>
      <c r="R456">
        <f t="shared" si="128"/>
        <v>0.32</v>
      </c>
      <c r="S456">
        <f t="shared" si="129"/>
        <v>1.2999999999999999E-2</v>
      </c>
      <c r="T456">
        <f t="shared" si="130"/>
        <v>5.8000000000000003E-2</v>
      </c>
      <c r="U456">
        <f t="shared" si="131"/>
        <v>1.865E-2</v>
      </c>
    </row>
    <row r="457" spans="3:21">
      <c r="C457" t="s">
        <v>73</v>
      </c>
      <c r="D457">
        <f t="shared" si="114"/>
        <v>0.14499999999999999</v>
      </c>
      <c r="E457">
        <f t="shared" si="115"/>
        <v>0.14399999999999999</v>
      </c>
      <c r="F457">
        <f t="shared" si="116"/>
        <v>0.153</v>
      </c>
      <c r="G457">
        <f t="shared" si="117"/>
        <v>0.14099999999999999</v>
      </c>
      <c r="H457">
        <f t="shared" si="118"/>
        <v>2.7E-2</v>
      </c>
      <c r="I457">
        <f t="shared" si="119"/>
        <v>2.7E-2</v>
      </c>
      <c r="J457">
        <f t="shared" si="120"/>
        <v>5.6000000000000001E-2</v>
      </c>
      <c r="K457">
        <f t="shared" si="121"/>
        <v>2.8000000000000001E-2</v>
      </c>
      <c r="L457">
        <f t="shared" si="122"/>
        <v>2.5999999999999999E-2</v>
      </c>
      <c r="M457">
        <f t="shared" si="123"/>
        <v>4.2000000000000003E-2</v>
      </c>
      <c r="N457">
        <f t="shared" si="124"/>
        <v>6.0000000000000001E-3</v>
      </c>
      <c r="O457">
        <f t="shared" si="125"/>
        <v>0.13900000000000001</v>
      </c>
      <c r="P457">
        <f t="shared" si="126"/>
        <v>0.13800000000000001</v>
      </c>
      <c r="Q457">
        <f t="shared" si="127"/>
        <v>0.14799999999999999</v>
      </c>
      <c r="R457">
        <f t="shared" si="128"/>
        <v>0.152</v>
      </c>
      <c r="S457">
        <f t="shared" si="129"/>
        <v>0.14699999999999999</v>
      </c>
      <c r="T457">
        <f t="shared" si="130"/>
        <v>5.1999999999999998E-2</v>
      </c>
      <c r="U457">
        <f t="shared" si="131"/>
        <v>2.9000000000000001E-2</v>
      </c>
    </row>
    <row r="458" spans="3:21">
      <c r="C458" t="s">
        <v>159</v>
      </c>
      <c r="D458">
        <f t="shared" si="114"/>
        <v>4.4999999999999998E-2</v>
      </c>
      <c r="E458">
        <f t="shared" si="115"/>
        <v>4.4999999999999998E-2</v>
      </c>
      <c r="F458">
        <f t="shared" si="116"/>
        <v>4.4999999999999998E-2</v>
      </c>
      <c r="G458">
        <f t="shared" si="117"/>
        <v>4.4999999999999998E-2</v>
      </c>
      <c r="H458">
        <f t="shared" si="118"/>
        <v>4.4999999999999998E-2</v>
      </c>
      <c r="I458">
        <f t="shared" si="119"/>
        <v>4.4999999999999998E-2</v>
      </c>
      <c r="J458">
        <f t="shared" si="120"/>
        <v>4.4999999999999998E-2</v>
      </c>
      <c r="K458">
        <f t="shared" si="121"/>
        <v>4.4999999999999998E-2</v>
      </c>
      <c r="L458">
        <f t="shared" si="122"/>
        <v>4.4999999999999998E-2</v>
      </c>
      <c r="M458">
        <f t="shared" si="123"/>
        <v>4.4999999999999998E-2</v>
      </c>
      <c r="N458">
        <f t="shared" si="124"/>
        <v>4.4999999999999998E-2</v>
      </c>
      <c r="O458">
        <f t="shared" si="125"/>
        <v>4.4999999999999998E-2</v>
      </c>
      <c r="P458">
        <f t="shared" si="126"/>
        <v>4.4999999999999998E-2</v>
      </c>
      <c r="Q458">
        <f t="shared" si="127"/>
        <v>4.4999999999999998E-2</v>
      </c>
      <c r="R458">
        <f t="shared" si="128"/>
        <v>4.4999999999999998E-2</v>
      </c>
      <c r="S458">
        <f t="shared" si="129"/>
        <v>4.4999999999999998E-2</v>
      </c>
      <c r="T458">
        <f t="shared" si="130"/>
        <v>4.4999999999999998E-2</v>
      </c>
      <c r="U458">
        <f t="shared" si="131"/>
        <v>4.4999999999999998E-2</v>
      </c>
    </row>
    <row r="459" spans="3:21">
      <c r="C459" t="s">
        <v>74</v>
      </c>
      <c r="D459">
        <f t="shared" si="114"/>
        <v>0.04</v>
      </c>
      <c r="E459">
        <f t="shared" si="115"/>
        <v>6.0000000000000001E-3</v>
      </c>
      <c r="F459">
        <f t="shared" si="116"/>
        <v>0.219</v>
      </c>
      <c r="G459">
        <f t="shared" si="117"/>
        <v>0.16600000000000001</v>
      </c>
      <c r="H459">
        <f t="shared" si="118"/>
        <v>4.5999999999999999E-2</v>
      </c>
      <c r="I459">
        <f t="shared" si="119"/>
        <v>9.2999999999999999E-2</v>
      </c>
      <c r="J459">
        <f t="shared" si="120"/>
        <v>8.5000000000000006E-2</v>
      </c>
      <c r="K459">
        <f t="shared" si="121"/>
        <v>6.2E-2</v>
      </c>
      <c r="L459">
        <f t="shared" si="122"/>
        <v>0.154</v>
      </c>
      <c r="M459">
        <f t="shared" si="123"/>
        <v>0.221</v>
      </c>
      <c r="N459">
        <f t="shared" si="124"/>
        <v>0.111</v>
      </c>
      <c r="O459">
        <f t="shared" si="125"/>
        <v>0.159</v>
      </c>
      <c r="P459">
        <f t="shared" si="126"/>
        <v>2.9000000000000001E-2</v>
      </c>
      <c r="Q459">
        <f t="shared" si="127"/>
        <v>0.221</v>
      </c>
      <c r="R459">
        <f t="shared" si="128"/>
        <v>0.27</v>
      </c>
      <c r="S459">
        <f t="shared" si="129"/>
        <v>0.13200000000000001</v>
      </c>
      <c r="T459">
        <f t="shared" si="130"/>
        <v>7.0000000000000007E-2</v>
      </c>
      <c r="U459">
        <f t="shared" si="131"/>
        <v>2.4E-2</v>
      </c>
    </row>
    <row r="460" spans="3:21">
      <c r="C460" t="s">
        <v>65</v>
      </c>
      <c r="D460">
        <f t="shared" si="114"/>
        <v>0</v>
      </c>
      <c r="E460">
        <f t="shared" si="115"/>
        <v>0</v>
      </c>
      <c r="F460">
        <f t="shared" si="116"/>
        <v>0</v>
      </c>
      <c r="G460">
        <f t="shared" si="117"/>
        <v>5.6000000000000001E-2</v>
      </c>
      <c r="H460">
        <f t="shared" si="118"/>
        <v>0.05</v>
      </c>
      <c r="I460">
        <f t="shared" si="119"/>
        <v>5.6000000000000001E-2</v>
      </c>
      <c r="J460">
        <f t="shared" si="120"/>
        <v>7.0000000000000007E-2</v>
      </c>
      <c r="K460">
        <f t="shared" si="121"/>
        <v>5.6000000000000001E-2</v>
      </c>
      <c r="L460">
        <f t="shared" si="122"/>
        <v>6.4000000000000001E-2</v>
      </c>
      <c r="M460">
        <f t="shared" si="123"/>
        <v>7.0999999999999994E-2</v>
      </c>
      <c r="N460">
        <f t="shared" si="124"/>
        <v>5.1999999999999998E-2</v>
      </c>
      <c r="O460">
        <f t="shared" si="125"/>
        <v>3.6999999999999998E-2</v>
      </c>
      <c r="P460">
        <f t="shared" si="126"/>
        <v>5.7000000000000002E-2</v>
      </c>
      <c r="Q460">
        <f t="shared" si="127"/>
        <v>2.3E-2</v>
      </c>
      <c r="R460">
        <f t="shared" si="128"/>
        <v>6.9000000000000006E-2</v>
      </c>
      <c r="S460">
        <f t="shared" si="129"/>
        <v>6.0999999999999999E-2</v>
      </c>
      <c r="T460">
        <f t="shared" si="130"/>
        <v>7.0000000000000007E-2</v>
      </c>
      <c r="U460">
        <f t="shared" si="131"/>
        <v>5.8000000000000003E-2</v>
      </c>
    </row>
    <row r="461" spans="3:21">
      <c r="D461">
        <f>SUM(D430:D460)</f>
        <v>1139.16056</v>
      </c>
      <c r="E461">
        <f t="shared" ref="E461:U461" si="132">SUM(E430:E460)</f>
        <v>1135.5662799999996</v>
      </c>
      <c r="F461">
        <f t="shared" si="132"/>
        <v>1679.7263200000004</v>
      </c>
      <c r="G461">
        <f t="shared" si="132"/>
        <v>1749.1623000000002</v>
      </c>
      <c r="H461">
        <f t="shared" si="132"/>
        <v>1766.9689000000001</v>
      </c>
      <c r="I461">
        <f t="shared" si="132"/>
        <v>1747.5441900000001</v>
      </c>
      <c r="J461">
        <f t="shared" si="132"/>
        <v>1642.7120099999997</v>
      </c>
      <c r="K461">
        <f t="shared" si="132"/>
        <v>1422.86367</v>
      </c>
      <c r="L461">
        <f t="shared" si="132"/>
        <v>1211.3903700000003</v>
      </c>
      <c r="M461">
        <f t="shared" si="132"/>
        <v>1064.8071400000001</v>
      </c>
      <c r="N461">
        <f t="shared" si="132"/>
        <v>985.73239999999998</v>
      </c>
      <c r="O461">
        <f t="shared" si="132"/>
        <v>1019.0383700000001</v>
      </c>
      <c r="P461">
        <f t="shared" si="132"/>
        <v>1052.9321900000004</v>
      </c>
      <c r="Q461">
        <f t="shared" si="132"/>
        <v>1379.6443099999999</v>
      </c>
      <c r="R461">
        <f t="shared" si="132"/>
        <v>1725.2311000000002</v>
      </c>
      <c r="S461">
        <f t="shared" si="132"/>
        <v>1743.2709399999999</v>
      </c>
      <c r="T461">
        <f t="shared" si="132"/>
        <v>1781.0848199999994</v>
      </c>
      <c r="U461">
        <f t="shared" si="132"/>
        <v>1733.4642000000001</v>
      </c>
    </row>
    <row r="465" spans="3:24">
      <c r="D465" t="s">
        <v>246</v>
      </c>
      <c r="E465" t="s">
        <v>247</v>
      </c>
      <c r="F465" t="s">
        <v>250</v>
      </c>
      <c r="G465" t="s">
        <v>244</v>
      </c>
      <c r="H465" t="s">
        <v>251</v>
      </c>
      <c r="I465" t="s">
        <v>249</v>
      </c>
      <c r="J465" t="s">
        <v>248</v>
      </c>
      <c r="K465" t="s">
        <v>245</v>
      </c>
      <c r="L465" t="s">
        <v>254</v>
      </c>
      <c r="M465" t="s">
        <v>253</v>
      </c>
      <c r="N465" t="s">
        <v>252</v>
      </c>
      <c r="O465" t="s">
        <v>256</v>
      </c>
      <c r="P465" t="s">
        <v>276</v>
      </c>
      <c r="Q465" t="s">
        <v>277</v>
      </c>
      <c r="R465" t="s">
        <v>278</v>
      </c>
      <c r="S465" t="s">
        <v>279</v>
      </c>
      <c r="T465" t="s">
        <v>280</v>
      </c>
      <c r="U465" t="s">
        <v>281</v>
      </c>
      <c r="V465" t="s">
        <v>282</v>
      </c>
      <c r="W465" t="s">
        <v>283</v>
      </c>
      <c r="X465" t="s">
        <v>284</v>
      </c>
    </row>
    <row r="466" spans="3:24">
      <c r="C466" t="s">
        <v>65</v>
      </c>
      <c r="D466">
        <v>0</v>
      </c>
      <c r="E466">
        <v>0</v>
      </c>
      <c r="F466">
        <v>0</v>
      </c>
      <c r="G466">
        <v>5.6000000000000001E-2</v>
      </c>
      <c r="H466">
        <v>0.05</v>
      </c>
      <c r="I466">
        <v>5.6000000000000001E-2</v>
      </c>
      <c r="J466">
        <v>7.0000000000000007E-2</v>
      </c>
      <c r="K466">
        <v>5.6000000000000001E-2</v>
      </c>
      <c r="L466">
        <v>6.4000000000000001E-2</v>
      </c>
      <c r="M466">
        <v>7.0999999999999994E-2</v>
      </c>
      <c r="N466">
        <v>5.1999999999999998E-2</v>
      </c>
      <c r="O466">
        <v>3.6999999999999998E-2</v>
      </c>
      <c r="P466">
        <v>5.7000000000000002E-2</v>
      </c>
      <c r="Q466">
        <v>2.3E-2</v>
      </c>
      <c r="R466">
        <v>6.9000000000000006E-2</v>
      </c>
      <c r="S466">
        <v>6.0999999999999999E-2</v>
      </c>
      <c r="T466">
        <v>7.0000000000000007E-2</v>
      </c>
      <c r="U466">
        <v>5.8000000000000003E-2</v>
      </c>
      <c r="V466">
        <v>6.6000000000000003E-2</v>
      </c>
      <c r="W466">
        <v>3.7999999999999999E-2</v>
      </c>
      <c r="X466">
        <v>5.6000000000000001E-2</v>
      </c>
    </row>
    <row r="467" spans="3:24">
      <c r="C467" t="s">
        <v>66</v>
      </c>
      <c r="D467">
        <v>0</v>
      </c>
      <c r="E467">
        <v>0.14299999999999999</v>
      </c>
      <c r="F467">
        <v>0</v>
      </c>
      <c r="G467">
        <v>0.10199999999999999</v>
      </c>
      <c r="H467">
        <v>0.128</v>
      </c>
      <c r="I467">
        <v>7.4999999999999997E-2</v>
      </c>
      <c r="J467">
        <v>5.7000000000000002E-2</v>
      </c>
      <c r="K467">
        <v>0.122</v>
      </c>
      <c r="L467">
        <v>0.128</v>
      </c>
      <c r="M467">
        <v>9.7000000000000003E-2</v>
      </c>
      <c r="N467">
        <v>0.151</v>
      </c>
      <c r="O467">
        <v>0.128</v>
      </c>
      <c r="P467">
        <v>4.1000000000000002E-2</v>
      </c>
      <c r="Q467">
        <v>2.1000000000000001E-2</v>
      </c>
      <c r="R467">
        <v>8.5000000000000006E-2</v>
      </c>
      <c r="S467">
        <v>9.7000000000000003E-2</v>
      </c>
      <c r="T467">
        <v>0.16200000000000001</v>
      </c>
      <c r="U467">
        <v>0.125</v>
      </c>
      <c r="V467">
        <v>0.154</v>
      </c>
      <c r="W467">
        <v>0.13500000000000001</v>
      </c>
      <c r="X467">
        <v>0.126</v>
      </c>
    </row>
    <row r="468" spans="3:24">
      <c r="C468" t="s">
        <v>92</v>
      </c>
      <c r="D468">
        <v>89.097999999999999</v>
      </c>
      <c r="E468">
        <v>101.008</v>
      </c>
      <c r="F468">
        <v>118.5</v>
      </c>
      <c r="G468">
        <v>121.28100000000001</v>
      </c>
      <c r="H468">
        <v>120.733</v>
      </c>
      <c r="I468">
        <v>119.688</v>
      </c>
      <c r="J468">
        <v>103.187</v>
      </c>
      <c r="K468">
        <v>88.028000000000006</v>
      </c>
      <c r="L468">
        <v>85.325000000000003</v>
      </c>
      <c r="M468">
        <v>78.605000000000004</v>
      </c>
      <c r="N468">
        <v>68.701999999999998</v>
      </c>
      <c r="O468">
        <v>73.945999999999998</v>
      </c>
      <c r="P468">
        <v>73.533000000000001</v>
      </c>
      <c r="Q468">
        <v>88.956000000000003</v>
      </c>
      <c r="R468">
        <v>111.878</v>
      </c>
      <c r="S468">
        <v>120.285</v>
      </c>
      <c r="T468">
        <v>120.136</v>
      </c>
      <c r="U468">
        <v>117.3</v>
      </c>
      <c r="V468">
        <v>107.5</v>
      </c>
      <c r="W468">
        <v>93.7</v>
      </c>
      <c r="X468">
        <v>79.161000000000001</v>
      </c>
    </row>
    <row r="469" spans="3:24">
      <c r="C469" t="s">
        <v>163</v>
      </c>
      <c r="D469">
        <v>12.537000000000001</v>
      </c>
      <c r="E469">
        <v>0.65700000000000003</v>
      </c>
      <c r="F469">
        <v>12.537000000000001</v>
      </c>
      <c r="G469">
        <v>8.6539999999999999</v>
      </c>
      <c r="H469">
        <v>5.0949999999999998</v>
      </c>
      <c r="I469">
        <v>5.1580000000000004</v>
      </c>
      <c r="J469">
        <v>11.494999999999999</v>
      </c>
      <c r="K469">
        <v>11.340999999999999</v>
      </c>
      <c r="L469">
        <v>9.2439999999999998</v>
      </c>
      <c r="M469">
        <v>6.8959999999999999</v>
      </c>
      <c r="N469">
        <v>12.334</v>
      </c>
      <c r="O469">
        <v>3.7629999999999999</v>
      </c>
      <c r="P469">
        <v>12.334</v>
      </c>
      <c r="Q469">
        <v>12.334</v>
      </c>
      <c r="R469">
        <v>12.334</v>
      </c>
      <c r="S469">
        <v>10.058</v>
      </c>
      <c r="T469">
        <v>5.8490000000000002</v>
      </c>
      <c r="U469">
        <v>8.6150000000000002</v>
      </c>
      <c r="V469">
        <v>7.4539999999999997</v>
      </c>
      <c r="W469">
        <v>3.7810000000000001</v>
      </c>
      <c r="X469">
        <v>7.3529999999999998</v>
      </c>
    </row>
    <row r="470" spans="3:24">
      <c r="C470" t="s">
        <v>155</v>
      </c>
      <c r="D470">
        <v>9.0077499999999997</v>
      </c>
      <c r="E470">
        <v>4.4935600000000004</v>
      </c>
      <c r="F470">
        <v>12.47303</v>
      </c>
      <c r="G470">
        <v>0.22742000000000001</v>
      </c>
      <c r="H470">
        <v>6.1545500000000004</v>
      </c>
      <c r="I470">
        <v>9.40381</v>
      </c>
      <c r="J470">
        <v>11.686299999999999</v>
      </c>
      <c r="K470">
        <v>8.7738300000000002</v>
      </c>
      <c r="L470">
        <v>7.3697699999999999</v>
      </c>
      <c r="M470">
        <v>11.36149</v>
      </c>
      <c r="N470">
        <v>13.06043</v>
      </c>
      <c r="O470">
        <v>4.1735100000000003</v>
      </c>
      <c r="P470">
        <v>12.296889999999999</v>
      </c>
      <c r="Q470">
        <v>9.0034100000000006</v>
      </c>
      <c r="R470">
        <v>10.49347</v>
      </c>
      <c r="S470">
        <v>4.5275999999999996</v>
      </c>
      <c r="T470">
        <v>1.93248</v>
      </c>
      <c r="U470">
        <v>4.8891900000000001</v>
      </c>
      <c r="V470">
        <v>4.8684099999999999</v>
      </c>
      <c r="W470">
        <v>6.25685</v>
      </c>
      <c r="X470">
        <v>7.4690399999999997</v>
      </c>
    </row>
    <row r="471" spans="3:24">
      <c r="C471" t="s">
        <v>159</v>
      </c>
      <c r="D471">
        <v>4.4999999999999998E-2</v>
      </c>
      <c r="E471">
        <v>4.4999999999999998E-2</v>
      </c>
      <c r="F471">
        <v>4.4999999999999998E-2</v>
      </c>
      <c r="G471">
        <v>4.4999999999999998E-2</v>
      </c>
      <c r="H471">
        <v>4.4999999999999998E-2</v>
      </c>
      <c r="I471">
        <v>4.4999999999999998E-2</v>
      </c>
      <c r="J471">
        <v>4.4999999999999998E-2</v>
      </c>
      <c r="K471">
        <v>4.4999999999999998E-2</v>
      </c>
      <c r="L471">
        <v>4.4999999999999998E-2</v>
      </c>
      <c r="M471">
        <v>4.4999999999999998E-2</v>
      </c>
      <c r="N471">
        <v>4.4999999999999998E-2</v>
      </c>
      <c r="O471">
        <v>4.4999999999999998E-2</v>
      </c>
      <c r="P471">
        <v>4.4999999999999998E-2</v>
      </c>
      <c r="Q471">
        <v>4.4999999999999998E-2</v>
      </c>
      <c r="R471">
        <v>4.4999999999999998E-2</v>
      </c>
      <c r="S471">
        <v>4.4999999999999998E-2</v>
      </c>
      <c r="T471">
        <v>4.4999999999999998E-2</v>
      </c>
      <c r="U471">
        <v>4.4999999999999998E-2</v>
      </c>
      <c r="V471">
        <v>4.4999999999999998E-2</v>
      </c>
      <c r="W471">
        <v>4.4999999999999998E-2</v>
      </c>
      <c r="X471">
        <v>4.4999999999999998E-2</v>
      </c>
    </row>
    <row r="472" spans="3:24">
      <c r="C472" t="s">
        <v>89</v>
      </c>
      <c r="D472">
        <v>188.66354000000001</v>
      </c>
      <c r="E472">
        <v>152.2039</v>
      </c>
      <c r="F472">
        <v>343.44128999999998</v>
      </c>
      <c r="G472">
        <v>379.38267000000002</v>
      </c>
      <c r="H472">
        <v>370.37139999999999</v>
      </c>
      <c r="I472">
        <v>367.10442</v>
      </c>
      <c r="J472">
        <v>350.88285000000002</v>
      </c>
      <c r="K472">
        <v>325.47014000000001</v>
      </c>
      <c r="L472">
        <v>308.49245999999999</v>
      </c>
      <c r="M472">
        <v>320.86104</v>
      </c>
      <c r="N472">
        <v>309.20857000000001</v>
      </c>
      <c r="O472">
        <v>303.83922999999999</v>
      </c>
      <c r="P472">
        <v>248.75013999999999</v>
      </c>
      <c r="Q472">
        <v>296.41221999999999</v>
      </c>
      <c r="R472">
        <v>390.41106000000002</v>
      </c>
      <c r="S472">
        <v>382.34757000000002</v>
      </c>
      <c r="T472">
        <v>379.49709000000001</v>
      </c>
      <c r="U472">
        <v>378.46800000000002</v>
      </c>
      <c r="V472">
        <v>354.46341999999999</v>
      </c>
      <c r="W472">
        <v>327.54539</v>
      </c>
      <c r="X472">
        <v>302.5625</v>
      </c>
    </row>
    <row r="473" spans="3:24">
      <c r="C473" t="s">
        <v>157</v>
      </c>
      <c r="D473">
        <v>1.603</v>
      </c>
      <c r="E473">
        <v>1.603</v>
      </c>
      <c r="F473">
        <v>1.603</v>
      </c>
      <c r="G473">
        <v>1.603</v>
      </c>
      <c r="H473">
        <v>1.3180000000000001</v>
      </c>
      <c r="I473">
        <v>1.544</v>
      </c>
      <c r="J473">
        <v>1.5329999999999999</v>
      </c>
      <c r="K473">
        <v>1.548</v>
      </c>
      <c r="L473">
        <v>1.4590000000000001</v>
      </c>
      <c r="M473">
        <v>1.462</v>
      </c>
      <c r="N473">
        <v>1.603</v>
      </c>
      <c r="O473">
        <v>1.5580000000000001</v>
      </c>
      <c r="P473">
        <v>1.603</v>
      </c>
      <c r="Q473">
        <v>1.603</v>
      </c>
      <c r="R473">
        <v>1.603</v>
      </c>
      <c r="S473">
        <v>1.5940000000000001</v>
      </c>
      <c r="T473">
        <v>1.361</v>
      </c>
      <c r="U473">
        <v>1.5169999999999999</v>
      </c>
      <c r="V473">
        <v>1.3660000000000001</v>
      </c>
      <c r="W473">
        <v>1.5089999999999999</v>
      </c>
      <c r="X473">
        <v>1.4550000000000001</v>
      </c>
    </row>
    <row r="474" spans="3:24">
      <c r="C474" t="s">
        <v>91</v>
      </c>
      <c r="D474">
        <v>201.905</v>
      </c>
      <c r="E474">
        <v>275.32</v>
      </c>
      <c r="F474">
        <v>308.83</v>
      </c>
      <c r="G474">
        <v>304.71600000000001</v>
      </c>
      <c r="H474">
        <v>308.83</v>
      </c>
      <c r="I474">
        <v>274.18799999999999</v>
      </c>
      <c r="J474">
        <v>221.161</v>
      </c>
      <c r="K474">
        <v>173.28700000000001</v>
      </c>
      <c r="L474">
        <v>119.41800000000001</v>
      </c>
      <c r="M474">
        <v>81.28</v>
      </c>
      <c r="N474">
        <v>60.822000000000003</v>
      </c>
      <c r="O474">
        <v>31.501999999999999</v>
      </c>
      <c r="P474">
        <v>109.703</v>
      </c>
      <c r="Q474">
        <v>286.72699999999998</v>
      </c>
      <c r="R474">
        <v>308.83</v>
      </c>
      <c r="S474">
        <v>292.48899999999998</v>
      </c>
      <c r="T474">
        <v>302.959</v>
      </c>
      <c r="U474">
        <v>277.02100000000002</v>
      </c>
      <c r="V474">
        <v>216.952</v>
      </c>
      <c r="W474">
        <v>170.34800000000001</v>
      </c>
      <c r="X474">
        <v>131.60091</v>
      </c>
    </row>
    <row r="475" spans="3:24">
      <c r="C475" t="s">
        <v>90</v>
      </c>
      <c r="D475">
        <v>249.352</v>
      </c>
      <c r="E475">
        <v>258.71699999999998</v>
      </c>
      <c r="F475">
        <v>252.595</v>
      </c>
      <c r="G475">
        <v>252.53800000000001</v>
      </c>
      <c r="H475">
        <v>250.655</v>
      </c>
      <c r="I475">
        <v>249.291</v>
      </c>
      <c r="J475">
        <v>247.34200000000001</v>
      </c>
      <c r="K475">
        <v>245.065</v>
      </c>
      <c r="L475">
        <v>242.66900000000001</v>
      </c>
      <c r="M475">
        <v>239.422</v>
      </c>
      <c r="N475">
        <v>236.29599999999999</v>
      </c>
      <c r="O475">
        <v>233.18600000000001</v>
      </c>
      <c r="P475">
        <v>237.77699999999999</v>
      </c>
      <c r="Q475">
        <v>239.73</v>
      </c>
      <c r="R475">
        <v>242.99</v>
      </c>
      <c r="S475">
        <v>241.23599999999999</v>
      </c>
      <c r="T475">
        <v>238.37799999999999</v>
      </c>
      <c r="U475">
        <v>236.75200000000001</v>
      </c>
      <c r="V475">
        <v>234.53700000000001</v>
      </c>
      <c r="W475">
        <v>232.215</v>
      </c>
      <c r="X475">
        <v>229.53700000000001</v>
      </c>
    </row>
    <row r="476" spans="3:24">
      <c r="C476" t="s">
        <v>162</v>
      </c>
      <c r="D476">
        <v>12.612</v>
      </c>
      <c r="E476">
        <v>12.744</v>
      </c>
      <c r="F476">
        <v>13.8</v>
      </c>
      <c r="G476">
        <v>14.744</v>
      </c>
      <c r="H476">
        <v>14.407999999999999</v>
      </c>
      <c r="I476">
        <v>5.8239999999999998</v>
      </c>
      <c r="J476">
        <v>9.8360000000000003</v>
      </c>
      <c r="K476">
        <v>12.794</v>
      </c>
      <c r="L476">
        <v>10.891999999999999</v>
      </c>
      <c r="M476">
        <v>6.43</v>
      </c>
      <c r="N476">
        <v>9.44</v>
      </c>
      <c r="O476">
        <v>5.16</v>
      </c>
      <c r="P476">
        <v>6.1660000000000004</v>
      </c>
      <c r="Q476">
        <v>9.0340000000000007</v>
      </c>
      <c r="R476">
        <v>13.016</v>
      </c>
      <c r="S476">
        <v>14.36</v>
      </c>
      <c r="T476">
        <v>13.89</v>
      </c>
      <c r="U476">
        <v>10.5</v>
      </c>
      <c r="V476">
        <v>10.1</v>
      </c>
      <c r="W476">
        <v>10.1</v>
      </c>
      <c r="X476">
        <v>10.76</v>
      </c>
    </row>
    <row r="477" spans="3:24">
      <c r="C477" t="s">
        <v>158</v>
      </c>
      <c r="D477">
        <v>0.37162000000000001</v>
      </c>
      <c r="E477">
        <v>0.28199999999999997</v>
      </c>
      <c r="F477">
        <v>0.41660999999999998</v>
      </c>
      <c r="G477">
        <v>0.49197000000000002</v>
      </c>
      <c r="H477">
        <v>0.26652999999999999</v>
      </c>
      <c r="I477">
        <v>0.26794000000000001</v>
      </c>
      <c r="J477">
        <v>0.29287000000000002</v>
      </c>
      <c r="K477">
        <v>0.27617000000000003</v>
      </c>
      <c r="L477">
        <v>0.28799999999999998</v>
      </c>
      <c r="M477">
        <v>0.28199999999999997</v>
      </c>
      <c r="N477">
        <v>0.314</v>
      </c>
      <c r="O477">
        <v>0.27600000000000002</v>
      </c>
      <c r="P477">
        <v>0.26400000000000001</v>
      </c>
      <c r="Q477">
        <v>0.47899999999999998</v>
      </c>
      <c r="R477">
        <v>0.63700000000000001</v>
      </c>
      <c r="S477">
        <v>0.54800000000000004</v>
      </c>
      <c r="T477">
        <v>0.32200000000000001</v>
      </c>
      <c r="U477">
        <v>0.56394999999999995</v>
      </c>
      <c r="V477">
        <v>0.57064999999999999</v>
      </c>
      <c r="W477">
        <v>0.59423999999999999</v>
      </c>
      <c r="X477">
        <v>0.63700000000000001</v>
      </c>
    </row>
    <row r="478" spans="3:24">
      <c r="C478" t="s">
        <v>94</v>
      </c>
      <c r="D478">
        <v>20.646999999999998</v>
      </c>
      <c r="E478">
        <v>26.204999999999998</v>
      </c>
      <c r="F478">
        <v>60.362000000000002</v>
      </c>
      <c r="G478">
        <v>67.078670000000002</v>
      </c>
      <c r="H478">
        <v>67.331999999999994</v>
      </c>
      <c r="I478">
        <v>67.224000000000004</v>
      </c>
      <c r="J478">
        <v>65.090999999999994</v>
      </c>
      <c r="K478">
        <v>50.929000000000002</v>
      </c>
      <c r="L478">
        <v>32.765999999999998</v>
      </c>
      <c r="M478">
        <v>20.91</v>
      </c>
      <c r="N478">
        <v>16.311</v>
      </c>
      <c r="O478">
        <v>9.1229999999999993</v>
      </c>
      <c r="P478">
        <v>13.814</v>
      </c>
      <c r="Q478">
        <v>36.835000000000001</v>
      </c>
      <c r="R478">
        <v>61.680999999999997</v>
      </c>
      <c r="S478">
        <v>67.331999999999994</v>
      </c>
      <c r="T478">
        <v>67.331999999999994</v>
      </c>
      <c r="U478">
        <v>65.271000000000001</v>
      </c>
      <c r="V478">
        <v>58.627000000000002</v>
      </c>
      <c r="W478">
        <v>39.697000000000003</v>
      </c>
      <c r="X478">
        <v>20.411000000000001</v>
      </c>
    </row>
    <row r="479" spans="3:24">
      <c r="C479" t="s">
        <v>93</v>
      </c>
      <c r="D479">
        <v>63.93</v>
      </c>
      <c r="E479">
        <v>80.150000000000006</v>
      </c>
      <c r="F479">
        <v>92.13</v>
      </c>
      <c r="G479">
        <v>99.41</v>
      </c>
      <c r="H479">
        <v>99.06</v>
      </c>
      <c r="I479">
        <v>98.09</v>
      </c>
      <c r="J479">
        <v>90.24</v>
      </c>
      <c r="K479">
        <v>65.06</v>
      </c>
      <c r="L479">
        <v>50.18</v>
      </c>
      <c r="M479">
        <v>45.46</v>
      </c>
      <c r="N479">
        <v>44.9</v>
      </c>
      <c r="O479">
        <v>65.62</v>
      </c>
      <c r="P479">
        <v>82.74</v>
      </c>
      <c r="Q479">
        <v>103.06</v>
      </c>
      <c r="R479">
        <v>113.07</v>
      </c>
      <c r="S479">
        <v>111.3</v>
      </c>
      <c r="T479">
        <v>110.12</v>
      </c>
      <c r="U479">
        <v>94.02</v>
      </c>
      <c r="V479">
        <v>91.4</v>
      </c>
      <c r="W479">
        <v>74.150000000000006</v>
      </c>
      <c r="X479">
        <v>50.18</v>
      </c>
    </row>
    <row r="480" spans="3:24">
      <c r="C480" t="s">
        <v>153</v>
      </c>
      <c r="D480">
        <v>23.068000000000001</v>
      </c>
      <c r="E480">
        <v>22.518000000000001</v>
      </c>
      <c r="F480">
        <v>22.725999999999999</v>
      </c>
      <c r="G480">
        <v>23.710999999999999</v>
      </c>
      <c r="H480">
        <v>16.265000000000001</v>
      </c>
      <c r="I480">
        <v>22.934999999999999</v>
      </c>
      <c r="J480">
        <v>22.643999999999998</v>
      </c>
      <c r="K480">
        <v>19.398</v>
      </c>
      <c r="L480">
        <v>20.74</v>
      </c>
      <c r="M480">
        <v>16.521999999999998</v>
      </c>
      <c r="N480">
        <v>23.646999999999998</v>
      </c>
      <c r="O480">
        <v>19.556000000000001</v>
      </c>
      <c r="P480">
        <v>22.146999999999998</v>
      </c>
      <c r="Q480">
        <v>23.475000000000001</v>
      </c>
      <c r="R480">
        <v>22.574999999999999</v>
      </c>
      <c r="S480">
        <v>20.488790000000002</v>
      </c>
      <c r="T480">
        <v>19.21228</v>
      </c>
      <c r="U480">
        <v>23.423249999999999</v>
      </c>
      <c r="V480">
        <v>19.75704</v>
      </c>
      <c r="W480">
        <v>20.101430000000001</v>
      </c>
      <c r="X480">
        <v>20.48048</v>
      </c>
    </row>
    <row r="481" spans="3:24">
      <c r="C481" t="s">
        <v>67</v>
      </c>
      <c r="D481">
        <v>12.920260000000001</v>
      </c>
      <c r="E481">
        <v>16.050879999999999</v>
      </c>
      <c r="F481">
        <v>21.027450000000002</v>
      </c>
      <c r="G481">
        <v>25.367640000000002</v>
      </c>
      <c r="H481">
        <v>25.978359999999999</v>
      </c>
      <c r="I481">
        <v>26.117159999999998</v>
      </c>
      <c r="J481">
        <v>26.117159999999998</v>
      </c>
      <c r="K481">
        <v>22.473330000000001</v>
      </c>
      <c r="L481">
        <v>8.3748199999999997</v>
      </c>
      <c r="M481">
        <v>1.27091</v>
      </c>
      <c r="N481">
        <v>2.7278899999999999</v>
      </c>
      <c r="O481">
        <v>5.8502599999999996</v>
      </c>
      <c r="P481">
        <v>7.6657000000000002</v>
      </c>
      <c r="Q481">
        <v>12.14903</v>
      </c>
      <c r="R481">
        <v>18.810690000000001</v>
      </c>
      <c r="S481">
        <v>22.753250000000001</v>
      </c>
      <c r="T481">
        <v>23.534960000000002</v>
      </c>
      <c r="U481">
        <v>23.883579999999998</v>
      </c>
      <c r="V481">
        <v>24.03903</v>
      </c>
      <c r="W481">
        <v>18.630210000000002</v>
      </c>
      <c r="X481">
        <v>5.2450000000000001</v>
      </c>
    </row>
    <row r="482" spans="3:24">
      <c r="C482" t="s">
        <v>68</v>
      </c>
      <c r="D482">
        <v>27.33</v>
      </c>
      <c r="E482">
        <v>33.216000000000001</v>
      </c>
      <c r="F482">
        <v>44.5</v>
      </c>
      <c r="G482">
        <v>48.982999999999997</v>
      </c>
      <c r="H482">
        <v>43.369</v>
      </c>
      <c r="I482">
        <v>45.429000000000002</v>
      </c>
      <c r="J482">
        <v>39.906999999999996</v>
      </c>
      <c r="K482">
        <v>29.716000000000001</v>
      </c>
      <c r="L482">
        <v>19.184999999999999</v>
      </c>
      <c r="M482">
        <v>14.847</v>
      </c>
      <c r="N482">
        <v>13.403</v>
      </c>
      <c r="O482">
        <v>19.864000000000001</v>
      </c>
      <c r="P482">
        <v>22.741</v>
      </c>
      <c r="Q482">
        <v>34.567999999999998</v>
      </c>
      <c r="R482">
        <v>45.506</v>
      </c>
      <c r="S482">
        <v>47.521000000000001</v>
      </c>
      <c r="T482">
        <v>46.103999999999999</v>
      </c>
      <c r="U482">
        <v>39.299999999999997</v>
      </c>
      <c r="V482">
        <v>30.5</v>
      </c>
      <c r="W482">
        <v>20.5</v>
      </c>
      <c r="X482">
        <v>13.416</v>
      </c>
    </row>
    <row r="483" spans="3:24">
      <c r="C483" t="s">
        <v>69</v>
      </c>
      <c r="D483">
        <v>178.5</v>
      </c>
      <c r="E483">
        <v>139.9</v>
      </c>
      <c r="F483">
        <v>364.9</v>
      </c>
      <c r="G483">
        <v>390.1</v>
      </c>
      <c r="H483">
        <v>428.8</v>
      </c>
      <c r="I483">
        <v>445.5</v>
      </c>
      <c r="J483">
        <v>432.2</v>
      </c>
      <c r="K483">
        <v>360.1</v>
      </c>
      <c r="L483">
        <v>286.5</v>
      </c>
      <c r="M483">
        <v>211.5</v>
      </c>
      <c r="N483">
        <v>162.19999999999999</v>
      </c>
      <c r="O483">
        <v>232.2</v>
      </c>
      <c r="P483">
        <v>190.4</v>
      </c>
      <c r="Q483">
        <v>215.1</v>
      </c>
      <c r="R483">
        <v>364.4</v>
      </c>
      <c r="S483">
        <v>399.6</v>
      </c>
      <c r="T483">
        <v>444.9</v>
      </c>
      <c r="U483">
        <v>445.5</v>
      </c>
      <c r="V483">
        <v>445.5</v>
      </c>
      <c r="W483">
        <v>406.1</v>
      </c>
      <c r="X483">
        <v>323.7</v>
      </c>
    </row>
    <row r="484" spans="3:24">
      <c r="C484" t="s">
        <v>105</v>
      </c>
      <c r="D484">
        <v>0.69123000000000001</v>
      </c>
      <c r="E484">
        <v>0.69510000000000005</v>
      </c>
      <c r="F484">
        <v>0.60589999999999999</v>
      </c>
      <c r="G484">
        <v>0.63070000000000004</v>
      </c>
      <c r="H484">
        <v>0.57589000000000001</v>
      </c>
      <c r="I484">
        <v>0.50761000000000001</v>
      </c>
      <c r="J484">
        <v>0.72409999999999997</v>
      </c>
      <c r="K484">
        <v>0.57043999999999995</v>
      </c>
      <c r="L484">
        <v>0.58614999999999995</v>
      </c>
      <c r="M484">
        <v>0.51097999999999999</v>
      </c>
      <c r="N484">
        <v>0.53739999999999999</v>
      </c>
      <c r="O484">
        <v>0.58335000000000004</v>
      </c>
      <c r="P484">
        <v>0.65336000000000005</v>
      </c>
      <c r="Q484">
        <v>0.59602999999999995</v>
      </c>
      <c r="R484">
        <v>1.9640000000000001E-2</v>
      </c>
      <c r="S484">
        <v>0.25084000000000001</v>
      </c>
      <c r="T484">
        <v>0.49974000000000002</v>
      </c>
      <c r="U484">
        <v>0.60762000000000005</v>
      </c>
      <c r="V484">
        <v>0.69235999999999998</v>
      </c>
      <c r="W484">
        <v>0.52805999999999997</v>
      </c>
      <c r="X484">
        <v>0.68357000000000001</v>
      </c>
    </row>
    <row r="485" spans="3:24">
      <c r="C485" t="s">
        <v>71</v>
      </c>
      <c r="D485">
        <v>1.1100000000000001E-3</v>
      </c>
      <c r="E485">
        <v>0.41048000000000001</v>
      </c>
      <c r="F485">
        <v>1E-3</v>
      </c>
      <c r="G485">
        <v>0.22903000000000001</v>
      </c>
      <c r="H485">
        <v>0.41048000000000001</v>
      </c>
      <c r="I485">
        <v>0.35276999999999997</v>
      </c>
      <c r="J485">
        <v>0.31566</v>
      </c>
      <c r="K485">
        <v>0.35908000000000001</v>
      </c>
      <c r="L485">
        <v>0.35276999999999997</v>
      </c>
      <c r="M485">
        <v>3.1099999999999999E-3</v>
      </c>
      <c r="N485">
        <v>0.34649999999999997</v>
      </c>
      <c r="O485">
        <v>0.34027000000000002</v>
      </c>
      <c r="P485">
        <v>0.39748</v>
      </c>
      <c r="Q485">
        <v>7.1489999999999998E-2</v>
      </c>
      <c r="R485">
        <v>1.1100000000000001E-3</v>
      </c>
      <c r="S485">
        <v>0.32790000000000002</v>
      </c>
      <c r="T485">
        <v>0.31566</v>
      </c>
      <c r="U485">
        <v>0.36541000000000001</v>
      </c>
      <c r="V485">
        <v>0.23443</v>
      </c>
      <c r="W485">
        <v>0.34027000000000002</v>
      </c>
      <c r="X485">
        <v>0.30958999999999998</v>
      </c>
    </row>
    <row r="486" spans="3:24">
      <c r="C486" t="s">
        <v>72</v>
      </c>
      <c r="D486">
        <v>0</v>
      </c>
      <c r="E486">
        <v>0.27100000000000002</v>
      </c>
      <c r="F486">
        <v>0</v>
      </c>
      <c r="G486">
        <v>0.26300000000000001</v>
      </c>
      <c r="H486">
        <v>0.26700000000000002</v>
      </c>
      <c r="I486">
        <v>0.26200000000000001</v>
      </c>
      <c r="J486">
        <v>0.27700000000000002</v>
      </c>
      <c r="K486">
        <v>0.27</v>
      </c>
      <c r="L486">
        <v>0.23499999999999999</v>
      </c>
      <c r="M486">
        <v>0.21</v>
      </c>
      <c r="N486">
        <v>0.21199999999999999</v>
      </c>
      <c r="O486">
        <v>0.28599999999999998</v>
      </c>
      <c r="P486">
        <v>0.20799999999999999</v>
      </c>
      <c r="Q486">
        <v>0.22600000000000001</v>
      </c>
      <c r="R486">
        <v>0</v>
      </c>
      <c r="S486">
        <v>0.27200000000000002</v>
      </c>
      <c r="T486">
        <v>0.23200000000000001</v>
      </c>
      <c r="U486">
        <v>0.25900000000000001</v>
      </c>
      <c r="V486">
        <v>0.223</v>
      </c>
      <c r="W486">
        <v>0.254</v>
      </c>
      <c r="X486">
        <v>0.24099999999999999</v>
      </c>
    </row>
    <row r="487" spans="3:24">
      <c r="C487" t="s">
        <v>73</v>
      </c>
      <c r="D487">
        <v>0.14499999999999999</v>
      </c>
      <c r="E487">
        <v>0.14399999999999999</v>
      </c>
      <c r="F487">
        <v>0.153</v>
      </c>
      <c r="G487">
        <v>0.14099999999999999</v>
      </c>
      <c r="H487">
        <v>2.7E-2</v>
      </c>
      <c r="I487">
        <v>2.7E-2</v>
      </c>
      <c r="J487">
        <v>5.6000000000000001E-2</v>
      </c>
      <c r="K487">
        <v>2.8000000000000001E-2</v>
      </c>
      <c r="L487">
        <v>2.5999999999999999E-2</v>
      </c>
      <c r="M487">
        <v>4.2000000000000003E-2</v>
      </c>
      <c r="N487">
        <v>6.0000000000000001E-3</v>
      </c>
      <c r="O487">
        <v>0.13900000000000001</v>
      </c>
      <c r="P487">
        <v>0.13800000000000001</v>
      </c>
      <c r="Q487">
        <v>0.14799999999999999</v>
      </c>
      <c r="R487">
        <v>0.152</v>
      </c>
      <c r="S487">
        <v>0.14699999999999999</v>
      </c>
      <c r="T487">
        <v>5.1999999999999998E-2</v>
      </c>
      <c r="U487">
        <v>2.9000000000000001E-2</v>
      </c>
      <c r="V487">
        <v>9.6000000000000002E-2</v>
      </c>
      <c r="W487">
        <v>0.06</v>
      </c>
      <c r="X487">
        <v>2.3E-2</v>
      </c>
    </row>
    <row r="488" spans="3:24">
      <c r="C488" t="s">
        <v>74</v>
      </c>
      <c r="D488">
        <v>0.04</v>
      </c>
      <c r="E488">
        <v>6.0000000000000001E-3</v>
      </c>
      <c r="F488">
        <v>0.219</v>
      </c>
      <c r="G488">
        <v>0.16600000000000001</v>
      </c>
      <c r="H488">
        <v>4.5999999999999999E-2</v>
      </c>
      <c r="I488">
        <v>9.2999999999999999E-2</v>
      </c>
      <c r="J488">
        <v>8.5000000000000006E-2</v>
      </c>
      <c r="K488">
        <v>6.2E-2</v>
      </c>
      <c r="L488">
        <v>0.154</v>
      </c>
      <c r="M488">
        <v>0.221</v>
      </c>
      <c r="N488">
        <v>0.111</v>
      </c>
      <c r="O488">
        <v>0.159</v>
      </c>
      <c r="P488">
        <v>2.9000000000000001E-2</v>
      </c>
      <c r="Q488">
        <v>0.221</v>
      </c>
      <c r="R488">
        <v>0.27</v>
      </c>
      <c r="S488">
        <v>0.13200000000000001</v>
      </c>
      <c r="T488">
        <v>7.0000000000000007E-2</v>
      </c>
      <c r="U488">
        <v>2.4E-2</v>
      </c>
      <c r="V488">
        <v>0.20200000000000001</v>
      </c>
      <c r="W488">
        <v>0.25800000000000001</v>
      </c>
      <c r="X488">
        <v>0.26700000000000002</v>
      </c>
    </row>
    <row r="489" spans="3:24">
      <c r="C489" t="s">
        <v>75</v>
      </c>
      <c r="D489">
        <v>0.27500000000000002</v>
      </c>
      <c r="E489">
        <v>0.33</v>
      </c>
      <c r="F489">
        <v>0.40100000000000002</v>
      </c>
      <c r="G489">
        <v>0.16400000000000001</v>
      </c>
      <c r="H489">
        <v>0.20100000000000001</v>
      </c>
      <c r="I489">
        <v>0.17299999999999999</v>
      </c>
      <c r="J489">
        <v>0.19500000000000001</v>
      </c>
      <c r="K489">
        <v>0.22500000000000001</v>
      </c>
      <c r="L489">
        <v>0.23100000000000001</v>
      </c>
      <c r="M489">
        <v>0.21</v>
      </c>
      <c r="N489">
        <v>0.39200000000000002</v>
      </c>
      <c r="O489">
        <v>0.20799999999999999</v>
      </c>
      <c r="P489">
        <v>0.189</v>
      </c>
      <c r="Q489">
        <v>0.23699999999999999</v>
      </c>
      <c r="R489">
        <v>0.42099999999999999</v>
      </c>
      <c r="S489">
        <v>0.186</v>
      </c>
      <c r="T489">
        <v>0.17699999999999999</v>
      </c>
      <c r="U489">
        <v>0.155</v>
      </c>
      <c r="V489">
        <v>0.24</v>
      </c>
      <c r="W489">
        <v>0.17599999999999999</v>
      </c>
      <c r="X489">
        <v>0.16</v>
      </c>
    </row>
    <row r="490" spans="3:24">
      <c r="C490" t="s">
        <v>76</v>
      </c>
      <c r="D490">
        <v>0.23</v>
      </c>
      <c r="E490">
        <v>1E-3</v>
      </c>
      <c r="F490">
        <v>0.224</v>
      </c>
      <c r="G490">
        <v>0.13225999999999999</v>
      </c>
      <c r="H490">
        <v>0.155</v>
      </c>
      <c r="I490">
        <v>8.5260000000000002E-2</v>
      </c>
      <c r="J490">
        <v>1.7000000000000001E-2</v>
      </c>
      <c r="K490">
        <v>2.9850000000000002E-2</v>
      </c>
      <c r="L490">
        <v>3.5000000000000003E-2</v>
      </c>
      <c r="M490">
        <v>2.1000000000000001E-2</v>
      </c>
      <c r="N490">
        <v>0.61</v>
      </c>
      <c r="O490">
        <v>8.3000000000000004E-2</v>
      </c>
      <c r="P490">
        <v>1.0529999999999999</v>
      </c>
      <c r="Q490">
        <v>0.26400000000000001</v>
      </c>
      <c r="R490">
        <v>0.32</v>
      </c>
      <c r="S490">
        <v>1.2999999999999999E-2</v>
      </c>
      <c r="T490">
        <v>5.8000000000000003E-2</v>
      </c>
      <c r="U490">
        <v>1.865E-2</v>
      </c>
      <c r="V490">
        <v>0.19800000000000001</v>
      </c>
      <c r="W490">
        <v>0.122</v>
      </c>
      <c r="X490">
        <v>3.7999999999999999E-2</v>
      </c>
    </row>
    <row r="491" spans="3:24">
      <c r="C491" t="s">
        <v>77</v>
      </c>
      <c r="D491">
        <v>0.45905000000000001</v>
      </c>
      <c r="E491">
        <v>0.17136000000000001</v>
      </c>
      <c r="F491">
        <v>0.37403999999999998</v>
      </c>
      <c r="G491">
        <v>0.39462000000000003</v>
      </c>
      <c r="H491">
        <v>0.13569000000000001</v>
      </c>
      <c r="I491">
        <v>0.18379000000000001</v>
      </c>
      <c r="J491">
        <v>0.19206999999999999</v>
      </c>
      <c r="K491">
        <v>0.17136000000000001</v>
      </c>
      <c r="L491">
        <v>0.15640000000000001</v>
      </c>
      <c r="M491">
        <v>0.48160999999999998</v>
      </c>
      <c r="N491">
        <v>0.19661000000000001</v>
      </c>
      <c r="O491">
        <v>0.25974999999999998</v>
      </c>
      <c r="P491">
        <v>0.16761999999999999</v>
      </c>
      <c r="Q491">
        <v>0.48913000000000001</v>
      </c>
      <c r="R491">
        <v>0.48913000000000001</v>
      </c>
      <c r="S491">
        <v>0.30398999999999998</v>
      </c>
      <c r="T491">
        <v>0.21961</v>
      </c>
      <c r="U491">
        <v>0.15640000000000001</v>
      </c>
      <c r="V491">
        <v>0.18379000000000001</v>
      </c>
      <c r="W491">
        <v>0.10512000000000001</v>
      </c>
      <c r="X491">
        <v>0.16014</v>
      </c>
    </row>
    <row r="492" spans="3:24">
      <c r="C492" t="s">
        <v>78</v>
      </c>
      <c r="D492">
        <v>0.33</v>
      </c>
      <c r="E492">
        <v>0.33600000000000002</v>
      </c>
      <c r="F492">
        <v>0.33</v>
      </c>
      <c r="G492">
        <v>0.33</v>
      </c>
      <c r="H492">
        <v>0.33</v>
      </c>
      <c r="I492">
        <v>0.33</v>
      </c>
      <c r="J492">
        <v>0.124</v>
      </c>
      <c r="K492">
        <v>0.379</v>
      </c>
      <c r="L492">
        <v>6.7000000000000004E-2</v>
      </c>
      <c r="M492">
        <v>0.38</v>
      </c>
      <c r="N492">
        <v>0.38</v>
      </c>
      <c r="O492">
        <v>0.38</v>
      </c>
      <c r="P492">
        <v>0.38</v>
      </c>
      <c r="Q492">
        <v>0.38</v>
      </c>
      <c r="R492">
        <v>0.38</v>
      </c>
      <c r="S492">
        <v>0.38</v>
      </c>
      <c r="T492">
        <v>0.38</v>
      </c>
      <c r="U492">
        <v>0.16200000000000001</v>
      </c>
      <c r="V492">
        <v>0.315</v>
      </c>
      <c r="W492">
        <v>0.24099999999999999</v>
      </c>
      <c r="X492">
        <v>0.57999999999999996</v>
      </c>
    </row>
    <row r="493" spans="3:24">
      <c r="C493" t="s">
        <v>103</v>
      </c>
      <c r="D493">
        <v>38</v>
      </c>
      <c r="E493">
        <v>0.436</v>
      </c>
      <c r="F493">
        <v>0.23300000000000001</v>
      </c>
      <c r="G493">
        <v>0.37631999999999999</v>
      </c>
      <c r="H493">
        <v>0.45300000000000001</v>
      </c>
      <c r="I493">
        <v>0.55342999999999998</v>
      </c>
      <c r="J493">
        <v>0.55500000000000005</v>
      </c>
      <c r="K493">
        <v>0.55847000000000002</v>
      </c>
      <c r="L493">
        <v>0.56200000000000006</v>
      </c>
      <c r="M493">
        <v>0.501</v>
      </c>
      <c r="N493">
        <v>0.44700000000000001</v>
      </c>
      <c r="O493">
        <v>0.54200000000000004</v>
      </c>
      <c r="P493">
        <v>0.30199999999999999</v>
      </c>
      <c r="Q493">
        <v>0.311</v>
      </c>
      <c r="R493">
        <v>0.379</v>
      </c>
      <c r="S493">
        <v>0.55000000000000004</v>
      </c>
      <c r="T493">
        <v>0.503</v>
      </c>
      <c r="U493">
        <v>0.52315</v>
      </c>
      <c r="V493">
        <v>0.45800000000000002</v>
      </c>
      <c r="W493">
        <v>0.443</v>
      </c>
      <c r="X493">
        <v>0.53800000000000003</v>
      </c>
    </row>
    <row r="494" spans="3:24">
      <c r="C494" t="s">
        <v>80</v>
      </c>
      <c r="D494">
        <v>0.72</v>
      </c>
      <c r="E494">
        <v>0.65200000000000002</v>
      </c>
      <c r="F494">
        <v>0.625</v>
      </c>
      <c r="G494">
        <v>0.59499999999999997</v>
      </c>
      <c r="H494">
        <v>0.151</v>
      </c>
      <c r="I494">
        <v>0.22500000000000001</v>
      </c>
      <c r="J494">
        <v>0.20200000000000001</v>
      </c>
      <c r="K494">
        <v>0.189</v>
      </c>
      <c r="L494">
        <v>0.49399999999999999</v>
      </c>
      <c r="M494">
        <v>0.14399999999999999</v>
      </c>
      <c r="N494">
        <v>0.71</v>
      </c>
      <c r="O494">
        <v>0.54300000000000004</v>
      </c>
      <c r="P494">
        <v>0.628</v>
      </c>
      <c r="Q494">
        <v>0.59399999999999997</v>
      </c>
      <c r="R494">
        <v>0.40300000000000002</v>
      </c>
      <c r="S494">
        <v>4.4999999999999998E-2</v>
      </c>
      <c r="T494">
        <v>2E-3</v>
      </c>
      <c r="U494">
        <v>0.55100000000000005</v>
      </c>
      <c r="V494">
        <v>0.47099999999999997</v>
      </c>
      <c r="W494">
        <v>0.39900000000000002</v>
      </c>
      <c r="X494">
        <v>2E-3</v>
      </c>
    </row>
    <row r="495" spans="3:24">
      <c r="C495" t="s">
        <v>81</v>
      </c>
      <c r="D495">
        <v>5.9039999999999999</v>
      </c>
      <c r="E495">
        <v>5.9039999999999999</v>
      </c>
      <c r="F495">
        <v>5.9039999999999999</v>
      </c>
      <c r="G495">
        <v>5.9039999999999999</v>
      </c>
      <c r="H495">
        <v>4.2380000000000004</v>
      </c>
      <c r="I495">
        <v>5.9039999999999999</v>
      </c>
      <c r="J495">
        <v>5.0199999999999996</v>
      </c>
      <c r="K495">
        <v>4.1669999999999998</v>
      </c>
      <c r="L495">
        <v>5.351</v>
      </c>
      <c r="M495">
        <v>4.431</v>
      </c>
      <c r="N495">
        <v>5.9039999999999999</v>
      </c>
      <c r="O495">
        <v>5.1520000000000001</v>
      </c>
      <c r="P495">
        <v>5.9039999999999999</v>
      </c>
      <c r="Q495">
        <v>5.9039999999999999</v>
      </c>
      <c r="R495">
        <v>3.2440000000000002</v>
      </c>
      <c r="S495">
        <v>3.2440000000000002</v>
      </c>
      <c r="T495">
        <v>2.1869999999999998</v>
      </c>
      <c r="U495">
        <v>2.4319999999999999</v>
      </c>
      <c r="V495">
        <v>1.341</v>
      </c>
      <c r="W495">
        <v>1.8819999999999999</v>
      </c>
      <c r="X495">
        <v>1.274</v>
      </c>
    </row>
    <row r="496" spans="3:24">
      <c r="C496" t="s">
        <v>82</v>
      </c>
      <c r="D496">
        <v>0.77500000000000002</v>
      </c>
      <c r="E496">
        <v>0.95299999999999996</v>
      </c>
      <c r="F496">
        <v>0.77</v>
      </c>
      <c r="G496">
        <v>1.345</v>
      </c>
      <c r="H496">
        <v>1.1200000000000001</v>
      </c>
      <c r="I496">
        <v>0.90700000000000003</v>
      </c>
      <c r="J496">
        <v>1.1619999999999999</v>
      </c>
      <c r="K496">
        <v>1.3720000000000001</v>
      </c>
      <c r="L496">
        <v>0</v>
      </c>
      <c r="M496">
        <v>0.32900000000000001</v>
      </c>
      <c r="N496">
        <v>0.66300000000000003</v>
      </c>
      <c r="O496">
        <v>0.53600000000000003</v>
      </c>
      <c r="P496">
        <v>0.80500000000000005</v>
      </c>
      <c r="Q496">
        <v>0.64800000000000002</v>
      </c>
      <c r="R496">
        <v>0.71799999999999997</v>
      </c>
      <c r="S496">
        <v>0.77600000000000002</v>
      </c>
      <c r="T496">
        <v>0.58399999999999996</v>
      </c>
      <c r="U496">
        <v>0.92900000000000005</v>
      </c>
      <c r="V496">
        <v>0.47599999999999998</v>
      </c>
      <c r="W496">
        <v>0.64300000000000002</v>
      </c>
      <c r="X496">
        <v>0.88800000000000001</v>
      </c>
    </row>
    <row r="499" spans="3:24">
      <c r="D499" t="s">
        <v>246</v>
      </c>
      <c r="E499" t="s">
        <v>247</v>
      </c>
      <c r="F499" t="s">
        <v>250</v>
      </c>
      <c r="G499" t="s">
        <v>244</v>
      </c>
      <c r="H499" t="s">
        <v>251</v>
      </c>
      <c r="I499" t="s">
        <v>249</v>
      </c>
      <c r="J499" t="s">
        <v>248</v>
      </c>
      <c r="K499" t="s">
        <v>245</v>
      </c>
      <c r="L499" t="s">
        <v>254</v>
      </c>
      <c r="M499" s="107" t="s">
        <v>253</v>
      </c>
      <c r="N499" s="107" t="s">
        <v>252</v>
      </c>
      <c r="O499" s="107" t="s">
        <v>256</v>
      </c>
      <c r="P499" s="107" t="s">
        <v>276</v>
      </c>
      <c r="Q499" s="107" t="s">
        <v>277</v>
      </c>
      <c r="R499" s="107" t="s">
        <v>278</v>
      </c>
      <c r="S499" s="107" t="s">
        <v>279</v>
      </c>
      <c r="T499" s="107" t="s">
        <v>280</v>
      </c>
      <c r="U499" s="107" t="s">
        <v>281</v>
      </c>
      <c r="V499" s="107" t="s">
        <v>282</v>
      </c>
      <c r="W499" s="107" t="s">
        <v>283</v>
      </c>
      <c r="X499" s="107" t="s">
        <v>284</v>
      </c>
    </row>
    <row r="500" spans="3:24">
      <c r="C500" t="s">
        <v>69</v>
      </c>
      <c r="D500">
        <f>SUMIFS($D$466:$D$496,$C$466:$C$496,C500)</f>
        <v>178.5</v>
      </c>
      <c r="E500">
        <f>SUMIFS($E$466:$E$496,$C$466:$C$496,C500)</f>
        <v>139.9</v>
      </c>
      <c r="F500">
        <f>SUMIFS($F$466:$F$496,$C$466:$C$496,C500)</f>
        <v>364.9</v>
      </c>
      <c r="G500">
        <f>SUMIFS($G$466:$G$496,$C$466:$C$496,C500)</f>
        <v>390.1</v>
      </c>
      <c r="H500">
        <f>SUMIFS($H$466:$H$496,$C$466:$C$496,C500)</f>
        <v>428.8</v>
      </c>
      <c r="I500">
        <f>SUMIFS($I$466:$I$496,$C$466:$C$496,C500)</f>
        <v>445.5</v>
      </c>
      <c r="J500">
        <f>SUMIFS($J$466:$J$496,$C$466:$C$496,C500)</f>
        <v>432.2</v>
      </c>
      <c r="K500">
        <f>SUMIFS($K$466:$K$496,$C$466:$C$496,C500)</f>
        <v>360.1</v>
      </c>
      <c r="L500">
        <f>SUMIFS($L$466:$L$496,$C$466:$C$496,C500)</f>
        <v>286.5</v>
      </c>
      <c r="M500" s="107">
        <f>SUMIFS($M$466:$M$496,$C$466:$C$496,C500)</f>
        <v>211.5</v>
      </c>
      <c r="N500" s="107">
        <f>SUMIFS($N$466:$N$496,$C$466:$C$496,C500)</f>
        <v>162.19999999999999</v>
      </c>
      <c r="O500" s="107">
        <f>SUMIFS($O$466:$O$496,$C$466:$C$496,C500)</f>
        <v>232.2</v>
      </c>
      <c r="P500" s="107">
        <f>SUMIFS($P$466:$P$496,$C$466:$C$496,C500)</f>
        <v>190.4</v>
      </c>
      <c r="Q500" s="107">
        <f>SUMIFS($Q$466:$Q$496,$C$466:$C$496,C500)</f>
        <v>215.1</v>
      </c>
      <c r="R500" s="107">
        <f>SUMIFS($R$466:$R$496,$C$466:$C$496,C500)</f>
        <v>364.4</v>
      </c>
      <c r="S500" s="107">
        <f>SUMIFS($S$466:$S$496,$C$466:$C$496,C500)</f>
        <v>399.6</v>
      </c>
      <c r="T500" s="107">
        <f>SUMIFS($T$466:$T$496,$C$466:$C$496,C500)</f>
        <v>444.9</v>
      </c>
      <c r="U500" s="107">
        <f>SUMIFS($U$466:$U$496,$C$466:$C$496,C500)</f>
        <v>445.5</v>
      </c>
      <c r="V500" s="107">
        <f>SUMIFS($V$466:$V$496,$C$466:$C$496,C500)</f>
        <v>445.5</v>
      </c>
      <c r="W500" s="107">
        <f>SUMIFS($W$466:$W$496,$C$466:$C$496,C500)</f>
        <v>406.1</v>
      </c>
      <c r="X500" s="107">
        <f>SUMIFS($X$466:$X$496,$C$466:$C$496,C500)</f>
        <v>323.7</v>
      </c>
    </row>
    <row r="501" spans="3:24">
      <c r="C501" t="s">
        <v>91</v>
      </c>
      <c r="D501">
        <f t="shared" ref="D501:D530" si="133">SUMIFS($D$466:$D$496,$C$466:$C$496,C501)</f>
        <v>201.905</v>
      </c>
      <c r="E501">
        <f t="shared" ref="E501:E530" si="134">SUMIFS($E$466:$E$496,$C$466:$C$496,C501)</f>
        <v>275.32</v>
      </c>
      <c r="F501">
        <f t="shared" ref="F501:F530" si="135">SUMIFS($F$466:$F$496,$C$466:$C$496,C501)</f>
        <v>308.83</v>
      </c>
      <c r="G501">
        <f t="shared" ref="G501:G530" si="136">SUMIFS($G$466:$G$496,$C$466:$C$496,C501)</f>
        <v>304.71600000000001</v>
      </c>
      <c r="H501">
        <f t="shared" ref="H501:H530" si="137">SUMIFS($H$466:$H$496,$C$466:$C$496,C501)</f>
        <v>308.83</v>
      </c>
      <c r="I501">
        <f t="shared" ref="I501:I530" si="138">SUMIFS($I$466:$I$496,$C$466:$C$496,C501)</f>
        <v>274.18799999999999</v>
      </c>
      <c r="J501">
        <f t="shared" ref="J501:J530" si="139">SUMIFS($J$466:$J$496,$C$466:$C$496,C501)</f>
        <v>221.161</v>
      </c>
      <c r="K501">
        <f t="shared" ref="K501:K530" si="140">SUMIFS($K$466:$K$496,$C$466:$C$496,C501)</f>
        <v>173.28700000000001</v>
      </c>
      <c r="L501">
        <f t="shared" ref="L501:L530" si="141">SUMIFS($L$466:$L$496,$C$466:$C$496,C501)</f>
        <v>119.41800000000001</v>
      </c>
      <c r="M501" s="107">
        <f t="shared" ref="M501:M530" si="142">SUMIFS($M$466:$M$496,$C$466:$C$496,C501)</f>
        <v>81.28</v>
      </c>
      <c r="N501" s="107">
        <f t="shared" ref="N501:N530" si="143">SUMIFS($N$466:$N$496,$C$466:$C$496,C501)</f>
        <v>60.822000000000003</v>
      </c>
      <c r="O501" s="107">
        <f t="shared" ref="O501:O530" si="144">SUMIFS($O$466:$O$496,$C$466:$C$496,C501)</f>
        <v>31.501999999999999</v>
      </c>
      <c r="P501" s="107">
        <f t="shared" ref="P501:P530" si="145">SUMIFS($P$466:$P$496,$C$466:$C$496,C501)</f>
        <v>109.703</v>
      </c>
      <c r="Q501" s="107">
        <f t="shared" ref="Q501:Q530" si="146">SUMIFS($Q$466:$Q$496,$C$466:$C$496,C501)</f>
        <v>286.72699999999998</v>
      </c>
      <c r="R501" s="107">
        <f t="shared" ref="R501:R530" si="147">SUMIFS($R$466:$R$496,$C$466:$C$496,C501)</f>
        <v>308.83</v>
      </c>
      <c r="S501" s="107">
        <f t="shared" ref="S501:S530" si="148">SUMIFS($S$466:$S$496,$C$466:$C$496,C501)</f>
        <v>292.48899999999998</v>
      </c>
      <c r="T501" s="107">
        <f t="shared" ref="T501:T530" si="149">SUMIFS($T$466:$T$496,$C$466:$C$496,C501)</f>
        <v>302.959</v>
      </c>
      <c r="U501" s="107">
        <f t="shared" ref="U501:U530" si="150">SUMIFS($U$466:$U$496,$C$466:$C$496,C501)</f>
        <v>277.02100000000002</v>
      </c>
      <c r="V501" s="107">
        <f t="shared" ref="V501:V530" si="151">SUMIFS($V$466:$V$496,$C$466:$C$496,C501)</f>
        <v>216.952</v>
      </c>
      <c r="W501" s="107">
        <f t="shared" ref="W501:W530" si="152">SUMIFS($W$466:$W$496,$C$466:$C$496,C501)</f>
        <v>170.34800000000001</v>
      </c>
      <c r="X501" s="107">
        <f t="shared" ref="X501:X530" si="153">SUMIFS($X$466:$X$496,$C$466:$C$496,C501)</f>
        <v>131.60091</v>
      </c>
    </row>
    <row r="502" spans="3:24">
      <c r="C502" t="s">
        <v>90</v>
      </c>
      <c r="D502">
        <f t="shared" si="133"/>
        <v>249.352</v>
      </c>
      <c r="E502">
        <f t="shared" si="134"/>
        <v>258.71699999999998</v>
      </c>
      <c r="F502">
        <f t="shared" si="135"/>
        <v>252.595</v>
      </c>
      <c r="G502">
        <f t="shared" si="136"/>
        <v>252.53800000000001</v>
      </c>
      <c r="H502">
        <f t="shared" si="137"/>
        <v>250.655</v>
      </c>
      <c r="I502">
        <f t="shared" si="138"/>
        <v>249.291</v>
      </c>
      <c r="J502">
        <f t="shared" si="139"/>
        <v>247.34200000000001</v>
      </c>
      <c r="K502">
        <f t="shared" si="140"/>
        <v>245.065</v>
      </c>
      <c r="L502">
        <f t="shared" si="141"/>
        <v>242.66900000000001</v>
      </c>
      <c r="M502" s="107">
        <f t="shared" si="142"/>
        <v>239.422</v>
      </c>
      <c r="N502" s="107">
        <f t="shared" si="143"/>
        <v>236.29599999999999</v>
      </c>
      <c r="O502" s="107">
        <f t="shared" si="144"/>
        <v>233.18600000000001</v>
      </c>
      <c r="P502" s="107">
        <f t="shared" si="145"/>
        <v>237.77699999999999</v>
      </c>
      <c r="Q502" s="107">
        <f t="shared" si="146"/>
        <v>239.73</v>
      </c>
      <c r="R502" s="107">
        <f t="shared" si="147"/>
        <v>242.99</v>
      </c>
      <c r="S502" s="107">
        <f t="shared" si="148"/>
        <v>241.23599999999999</v>
      </c>
      <c r="T502" s="107">
        <f t="shared" si="149"/>
        <v>238.37799999999999</v>
      </c>
      <c r="U502" s="107">
        <f t="shared" si="150"/>
        <v>236.75200000000001</v>
      </c>
      <c r="V502" s="107">
        <f t="shared" si="151"/>
        <v>234.53700000000001</v>
      </c>
      <c r="W502" s="107">
        <f t="shared" si="152"/>
        <v>232.215</v>
      </c>
      <c r="X502" s="107">
        <f t="shared" si="153"/>
        <v>229.53700000000001</v>
      </c>
    </row>
    <row r="503" spans="3:24">
      <c r="C503" t="s">
        <v>89</v>
      </c>
      <c r="D503">
        <f t="shared" si="133"/>
        <v>188.66354000000001</v>
      </c>
      <c r="E503">
        <f t="shared" si="134"/>
        <v>152.2039</v>
      </c>
      <c r="F503">
        <f t="shared" si="135"/>
        <v>343.44128999999998</v>
      </c>
      <c r="G503">
        <f t="shared" si="136"/>
        <v>379.38267000000002</v>
      </c>
      <c r="H503">
        <f t="shared" si="137"/>
        <v>370.37139999999999</v>
      </c>
      <c r="I503">
        <f t="shared" si="138"/>
        <v>367.10442</v>
      </c>
      <c r="J503">
        <f t="shared" si="139"/>
        <v>350.88285000000002</v>
      </c>
      <c r="K503">
        <f t="shared" si="140"/>
        <v>325.47014000000001</v>
      </c>
      <c r="L503">
        <f t="shared" si="141"/>
        <v>308.49245999999999</v>
      </c>
      <c r="M503" s="107">
        <f t="shared" si="142"/>
        <v>320.86104</v>
      </c>
      <c r="N503" s="107">
        <f t="shared" si="143"/>
        <v>309.20857000000001</v>
      </c>
      <c r="O503" s="107">
        <f t="shared" si="144"/>
        <v>303.83922999999999</v>
      </c>
      <c r="P503" s="107">
        <f t="shared" si="145"/>
        <v>248.75013999999999</v>
      </c>
      <c r="Q503" s="107">
        <f t="shared" si="146"/>
        <v>296.41221999999999</v>
      </c>
      <c r="R503" s="107">
        <f t="shared" si="147"/>
        <v>390.41106000000002</v>
      </c>
      <c r="S503" s="107">
        <f t="shared" si="148"/>
        <v>382.34757000000002</v>
      </c>
      <c r="T503" s="107">
        <f t="shared" si="149"/>
        <v>379.49709000000001</v>
      </c>
      <c r="U503" s="107">
        <f t="shared" si="150"/>
        <v>378.46800000000002</v>
      </c>
      <c r="V503" s="107">
        <f t="shared" si="151"/>
        <v>354.46341999999999</v>
      </c>
      <c r="W503" s="107">
        <f t="shared" si="152"/>
        <v>327.54539</v>
      </c>
      <c r="X503" s="107">
        <f t="shared" si="153"/>
        <v>302.5625</v>
      </c>
    </row>
    <row r="504" spans="3:24">
      <c r="C504" t="s">
        <v>92</v>
      </c>
      <c r="D504">
        <f t="shared" si="133"/>
        <v>89.097999999999999</v>
      </c>
      <c r="E504">
        <f t="shared" si="134"/>
        <v>101.008</v>
      </c>
      <c r="F504">
        <f t="shared" si="135"/>
        <v>118.5</v>
      </c>
      <c r="G504">
        <f t="shared" si="136"/>
        <v>121.28100000000001</v>
      </c>
      <c r="H504">
        <f t="shared" si="137"/>
        <v>120.733</v>
      </c>
      <c r="I504">
        <f t="shared" si="138"/>
        <v>119.688</v>
      </c>
      <c r="J504">
        <f t="shared" si="139"/>
        <v>103.187</v>
      </c>
      <c r="K504">
        <f t="shared" si="140"/>
        <v>88.028000000000006</v>
      </c>
      <c r="L504">
        <f t="shared" si="141"/>
        <v>85.325000000000003</v>
      </c>
      <c r="M504" s="107">
        <f t="shared" si="142"/>
        <v>78.605000000000004</v>
      </c>
      <c r="N504" s="107">
        <f t="shared" si="143"/>
        <v>68.701999999999998</v>
      </c>
      <c r="O504" s="107">
        <f t="shared" si="144"/>
        <v>73.945999999999998</v>
      </c>
      <c r="P504" s="107">
        <f t="shared" si="145"/>
        <v>73.533000000000001</v>
      </c>
      <c r="Q504" s="107">
        <f t="shared" si="146"/>
        <v>88.956000000000003</v>
      </c>
      <c r="R504" s="107">
        <f t="shared" si="147"/>
        <v>111.878</v>
      </c>
      <c r="S504" s="107">
        <f t="shared" si="148"/>
        <v>120.285</v>
      </c>
      <c r="T504" s="107">
        <f t="shared" si="149"/>
        <v>120.136</v>
      </c>
      <c r="U504" s="107">
        <f t="shared" si="150"/>
        <v>117.3</v>
      </c>
      <c r="V504" s="107">
        <f t="shared" si="151"/>
        <v>107.5</v>
      </c>
      <c r="W504" s="107">
        <f t="shared" si="152"/>
        <v>93.7</v>
      </c>
      <c r="X504" s="107">
        <f t="shared" si="153"/>
        <v>79.161000000000001</v>
      </c>
    </row>
    <row r="505" spans="3:24">
      <c r="C505" t="s">
        <v>93</v>
      </c>
      <c r="D505">
        <f t="shared" si="133"/>
        <v>63.93</v>
      </c>
      <c r="E505">
        <f t="shared" si="134"/>
        <v>80.150000000000006</v>
      </c>
      <c r="F505">
        <f t="shared" si="135"/>
        <v>92.13</v>
      </c>
      <c r="G505">
        <f t="shared" si="136"/>
        <v>99.41</v>
      </c>
      <c r="H505">
        <f t="shared" si="137"/>
        <v>99.06</v>
      </c>
      <c r="I505">
        <f t="shared" si="138"/>
        <v>98.09</v>
      </c>
      <c r="J505">
        <f t="shared" si="139"/>
        <v>90.24</v>
      </c>
      <c r="K505">
        <f t="shared" si="140"/>
        <v>65.06</v>
      </c>
      <c r="L505">
        <f t="shared" si="141"/>
        <v>50.18</v>
      </c>
      <c r="M505" s="107">
        <f t="shared" si="142"/>
        <v>45.46</v>
      </c>
      <c r="N505" s="107">
        <f t="shared" si="143"/>
        <v>44.9</v>
      </c>
      <c r="O505" s="107">
        <f t="shared" si="144"/>
        <v>65.62</v>
      </c>
      <c r="P505" s="107">
        <f t="shared" si="145"/>
        <v>82.74</v>
      </c>
      <c r="Q505" s="107">
        <f t="shared" si="146"/>
        <v>103.06</v>
      </c>
      <c r="R505" s="107">
        <f t="shared" si="147"/>
        <v>113.07</v>
      </c>
      <c r="S505" s="107">
        <f t="shared" si="148"/>
        <v>111.3</v>
      </c>
      <c r="T505" s="107">
        <f t="shared" si="149"/>
        <v>110.12</v>
      </c>
      <c r="U505" s="107">
        <f t="shared" si="150"/>
        <v>94.02</v>
      </c>
      <c r="V505" s="107">
        <f t="shared" si="151"/>
        <v>91.4</v>
      </c>
      <c r="W505" s="107">
        <f t="shared" si="152"/>
        <v>74.150000000000006</v>
      </c>
      <c r="X505" s="107">
        <f t="shared" si="153"/>
        <v>50.18</v>
      </c>
    </row>
    <row r="506" spans="3:24">
      <c r="C506" t="s">
        <v>94</v>
      </c>
      <c r="D506">
        <f t="shared" si="133"/>
        <v>20.646999999999998</v>
      </c>
      <c r="E506">
        <f t="shared" si="134"/>
        <v>26.204999999999998</v>
      </c>
      <c r="F506">
        <f t="shared" si="135"/>
        <v>60.362000000000002</v>
      </c>
      <c r="G506">
        <f t="shared" si="136"/>
        <v>67.078670000000002</v>
      </c>
      <c r="H506">
        <f t="shared" si="137"/>
        <v>67.331999999999994</v>
      </c>
      <c r="I506">
        <f t="shared" si="138"/>
        <v>67.224000000000004</v>
      </c>
      <c r="J506">
        <f t="shared" si="139"/>
        <v>65.090999999999994</v>
      </c>
      <c r="K506">
        <f t="shared" si="140"/>
        <v>50.929000000000002</v>
      </c>
      <c r="L506">
        <f t="shared" si="141"/>
        <v>32.765999999999998</v>
      </c>
      <c r="M506" s="107">
        <f t="shared" si="142"/>
        <v>20.91</v>
      </c>
      <c r="N506" s="107">
        <f t="shared" si="143"/>
        <v>16.311</v>
      </c>
      <c r="O506" s="107">
        <f t="shared" si="144"/>
        <v>9.1229999999999993</v>
      </c>
      <c r="P506" s="107">
        <f t="shared" si="145"/>
        <v>13.814</v>
      </c>
      <c r="Q506" s="107">
        <f t="shared" si="146"/>
        <v>36.835000000000001</v>
      </c>
      <c r="R506" s="107">
        <f t="shared" si="147"/>
        <v>61.680999999999997</v>
      </c>
      <c r="S506" s="107">
        <f t="shared" si="148"/>
        <v>67.331999999999994</v>
      </c>
      <c r="T506" s="107">
        <f t="shared" si="149"/>
        <v>67.331999999999994</v>
      </c>
      <c r="U506" s="107">
        <f t="shared" si="150"/>
        <v>65.271000000000001</v>
      </c>
      <c r="V506" s="107">
        <f t="shared" si="151"/>
        <v>58.627000000000002</v>
      </c>
      <c r="W506" s="107">
        <f t="shared" si="152"/>
        <v>39.697000000000003</v>
      </c>
      <c r="X506" s="107">
        <f t="shared" si="153"/>
        <v>20.411000000000001</v>
      </c>
    </row>
    <row r="507" spans="3:24">
      <c r="C507" t="s">
        <v>68</v>
      </c>
      <c r="D507">
        <f t="shared" si="133"/>
        <v>27.33</v>
      </c>
      <c r="E507">
        <f t="shared" si="134"/>
        <v>33.216000000000001</v>
      </c>
      <c r="F507">
        <f t="shared" si="135"/>
        <v>44.5</v>
      </c>
      <c r="G507">
        <f t="shared" si="136"/>
        <v>48.982999999999997</v>
      </c>
      <c r="H507">
        <f t="shared" si="137"/>
        <v>43.369</v>
      </c>
      <c r="I507">
        <f t="shared" si="138"/>
        <v>45.429000000000002</v>
      </c>
      <c r="J507">
        <f t="shared" si="139"/>
        <v>39.906999999999996</v>
      </c>
      <c r="K507">
        <f t="shared" si="140"/>
        <v>29.716000000000001</v>
      </c>
      <c r="L507">
        <f t="shared" si="141"/>
        <v>19.184999999999999</v>
      </c>
      <c r="M507" s="107">
        <f t="shared" si="142"/>
        <v>14.847</v>
      </c>
      <c r="N507" s="107">
        <f t="shared" si="143"/>
        <v>13.403</v>
      </c>
      <c r="O507" s="107">
        <f t="shared" si="144"/>
        <v>19.864000000000001</v>
      </c>
      <c r="P507" s="107">
        <f t="shared" si="145"/>
        <v>22.741</v>
      </c>
      <c r="Q507" s="107">
        <f t="shared" si="146"/>
        <v>34.567999999999998</v>
      </c>
      <c r="R507" s="107">
        <f t="shared" si="147"/>
        <v>45.506</v>
      </c>
      <c r="S507" s="107">
        <f t="shared" si="148"/>
        <v>47.521000000000001</v>
      </c>
      <c r="T507" s="107">
        <f t="shared" si="149"/>
        <v>46.103999999999999</v>
      </c>
      <c r="U507" s="107">
        <f t="shared" si="150"/>
        <v>39.299999999999997</v>
      </c>
      <c r="V507" s="107">
        <f t="shared" si="151"/>
        <v>30.5</v>
      </c>
      <c r="W507" s="107">
        <f t="shared" si="152"/>
        <v>20.5</v>
      </c>
      <c r="X507" s="107">
        <f t="shared" si="153"/>
        <v>13.416</v>
      </c>
    </row>
    <row r="508" spans="3:24">
      <c r="C508" t="s">
        <v>153</v>
      </c>
      <c r="D508">
        <f t="shared" si="133"/>
        <v>23.068000000000001</v>
      </c>
      <c r="E508">
        <f t="shared" si="134"/>
        <v>22.518000000000001</v>
      </c>
      <c r="F508">
        <f t="shared" si="135"/>
        <v>22.725999999999999</v>
      </c>
      <c r="G508">
        <f t="shared" si="136"/>
        <v>23.710999999999999</v>
      </c>
      <c r="H508">
        <f t="shared" si="137"/>
        <v>16.265000000000001</v>
      </c>
      <c r="I508">
        <f t="shared" si="138"/>
        <v>22.934999999999999</v>
      </c>
      <c r="J508">
        <f t="shared" si="139"/>
        <v>22.643999999999998</v>
      </c>
      <c r="K508">
        <f t="shared" si="140"/>
        <v>19.398</v>
      </c>
      <c r="L508">
        <f t="shared" si="141"/>
        <v>20.74</v>
      </c>
      <c r="M508" s="107">
        <f t="shared" si="142"/>
        <v>16.521999999999998</v>
      </c>
      <c r="N508" s="107">
        <f t="shared" si="143"/>
        <v>23.646999999999998</v>
      </c>
      <c r="O508" s="107">
        <f t="shared" si="144"/>
        <v>19.556000000000001</v>
      </c>
      <c r="P508" s="107">
        <f t="shared" si="145"/>
        <v>22.146999999999998</v>
      </c>
      <c r="Q508" s="107">
        <f t="shared" si="146"/>
        <v>23.475000000000001</v>
      </c>
      <c r="R508" s="107">
        <f t="shared" si="147"/>
        <v>22.574999999999999</v>
      </c>
      <c r="S508" s="107">
        <f t="shared" si="148"/>
        <v>20.488790000000002</v>
      </c>
      <c r="T508" s="107">
        <f t="shared" si="149"/>
        <v>19.21228</v>
      </c>
      <c r="U508" s="107">
        <f t="shared" si="150"/>
        <v>23.423249999999999</v>
      </c>
      <c r="V508" s="107">
        <f t="shared" si="151"/>
        <v>19.75704</v>
      </c>
      <c r="W508" s="107">
        <f t="shared" si="152"/>
        <v>20.101430000000001</v>
      </c>
      <c r="X508" s="107">
        <f t="shared" si="153"/>
        <v>20.48048</v>
      </c>
    </row>
    <row r="509" spans="3:24">
      <c r="C509" t="s">
        <v>67</v>
      </c>
      <c r="D509">
        <f t="shared" si="133"/>
        <v>12.920260000000001</v>
      </c>
      <c r="E509">
        <f t="shared" si="134"/>
        <v>16.050879999999999</v>
      </c>
      <c r="F509">
        <f t="shared" si="135"/>
        <v>21.027450000000002</v>
      </c>
      <c r="G509">
        <f t="shared" si="136"/>
        <v>25.367640000000002</v>
      </c>
      <c r="H509">
        <f t="shared" si="137"/>
        <v>25.978359999999999</v>
      </c>
      <c r="I509">
        <f t="shared" si="138"/>
        <v>26.117159999999998</v>
      </c>
      <c r="J509">
        <f t="shared" si="139"/>
        <v>26.117159999999998</v>
      </c>
      <c r="K509">
        <f t="shared" si="140"/>
        <v>22.473330000000001</v>
      </c>
      <c r="L509">
        <f t="shared" si="141"/>
        <v>8.3748199999999997</v>
      </c>
      <c r="M509" s="107">
        <f t="shared" si="142"/>
        <v>1.27091</v>
      </c>
      <c r="N509" s="107">
        <f t="shared" si="143"/>
        <v>2.7278899999999999</v>
      </c>
      <c r="O509" s="107">
        <f t="shared" si="144"/>
        <v>5.8502599999999996</v>
      </c>
      <c r="P509" s="107">
        <f t="shared" si="145"/>
        <v>7.6657000000000002</v>
      </c>
      <c r="Q509" s="107">
        <f t="shared" si="146"/>
        <v>12.14903</v>
      </c>
      <c r="R509" s="107">
        <f t="shared" si="147"/>
        <v>18.810690000000001</v>
      </c>
      <c r="S509" s="107">
        <f t="shared" si="148"/>
        <v>22.753250000000001</v>
      </c>
      <c r="T509" s="107">
        <f t="shared" si="149"/>
        <v>23.534960000000002</v>
      </c>
      <c r="U509" s="107">
        <f t="shared" si="150"/>
        <v>23.883579999999998</v>
      </c>
      <c r="V509" s="107">
        <f t="shared" si="151"/>
        <v>24.03903</v>
      </c>
      <c r="W509" s="107">
        <f t="shared" si="152"/>
        <v>18.630210000000002</v>
      </c>
      <c r="X509" s="107">
        <f t="shared" si="153"/>
        <v>5.2450000000000001</v>
      </c>
    </row>
    <row r="510" spans="3:24">
      <c r="C510" t="s">
        <v>162</v>
      </c>
      <c r="D510">
        <f t="shared" si="133"/>
        <v>12.612</v>
      </c>
      <c r="E510">
        <f t="shared" si="134"/>
        <v>12.744</v>
      </c>
      <c r="F510">
        <f t="shared" si="135"/>
        <v>13.8</v>
      </c>
      <c r="G510">
        <f t="shared" si="136"/>
        <v>14.744</v>
      </c>
      <c r="H510">
        <f t="shared" si="137"/>
        <v>14.407999999999999</v>
      </c>
      <c r="I510">
        <f t="shared" si="138"/>
        <v>5.8239999999999998</v>
      </c>
      <c r="J510">
        <f t="shared" si="139"/>
        <v>9.8360000000000003</v>
      </c>
      <c r="K510">
        <f t="shared" si="140"/>
        <v>12.794</v>
      </c>
      <c r="L510">
        <f t="shared" si="141"/>
        <v>10.891999999999999</v>
      </c>
      <c r="M510" s="107">
        <f t="shared" si="142"/>
        <v>6.43</v>
      </c>
      <c r="N510" s="107">
        <f t="shared" si="143"/>
        <v>9.44</v>
      </c>
      <c r="O510" s="107">
        <f t="shared" si="144"/>
        <v>5.16</v>
      </c>
      <c r="P510" s="107">
        <f t="shared" si="145"/>
        <v>6.1660000000000004</v>
      </c>
      <c r="Q510" s="107">
        <f t="shared" si="146"/>
        <v>9.0340000000000007</v>
      </c>
      <c r="R510" s="107">
        <f t="shared" si="147"/>
        <v>13.016</v>
      </c>
      <c r="S510" s="107">
        <f t="shared" si="148"/>
        <v>14.36</v>
      </c>
      <c r="T510" s="107">
        <f t="shared" si="149"/>
        <v>13.89</v>
      </c>
      <c r="U510" s="107">
        <f t="shared" si="150"/>
        <v>10.5</v>
      </c>
      <c r="V510" s="107">
        <f t="shared" si="151"/>
        <v>10.1</v>
      </c>
      <c r="W510" s="107">
        <f t="shared" si="152"/>
        <v>10.1</v>
      </c>
      <c r="X510" s="107">
        <f t="shared" si="153"/>
        <v>10.76</v>
      </c>
    </row>
    <row r="511" spans="3:24">
      <c r="C511" t="s">
        <v>163</v>
      </c>
      <c r="D511">
        <f t="shared" si="133"/>
        <v>12.537000000000001</v>
      </c>
      <c r="E511">
        <f t="shared" si="134"/>
        <v>0.65700000000000003</v>
      </c>
      <c r="F511">
        <f t="shared" si="135"/>
        <v>12.537000000000001</v>
      </c>
      <c r="G511">
        <f t="shared" si="136"/>
        <v>8.6539999999999999</v>
      </c>
      <c r="H511">
        <f t="shared" si="137"/>
        <v>5.0949999999999998</v>
      </c>
      <c r="I511">
        <f t="shared" si="138"/>
        <v>5.1580000000000004</v>
      </c>
      <c r="J511">
        <f t="shared" si="139"/>
        <v>11.494999999999999</v>
      </c>
      <c r="K511">
        <f t="shared" si="140"/>
        <v>11.340999999999999</v>
      </c>
      <c r="L511">
        <f t="shared" si="141"/>
        <v>9.2439999999999998</v>
      </c>
      <c r="M511" s="107">
        <f t="shared" si="142"/>
        <v>6.8959999999999999</v>
      </c>
      <c r="N511" s="107">
        <f t="shared" si="143"/>
        <v>12.334</v>
      </c>
      <c r="O511" s="107">
        <f t="shared" si="144"/>
        <v>3.7629999999999999</v>
      </c>
      <c r="P511" s="107">
        <f t="shared" si="145"/>
        <v>12.334</v>
      </c>
      <c r="Q511" s="107">
        <f t="shared" si="146"/>
        <v>12.334</v>
      </c>
      <c r="R511" s="107">
        <f t="shared" si="147"/>
        <v>12.334</v>
      </c>
      <c r="S511" s="107">
        <f t="shared" si="148"/>
        <v>10.058</v>
      </c>
      <c r="T511" s="107">
        <f t="shared" si="149"/>
        <v>5.8490000000000002</v>
      </c>
      <c r="U511" s="107">
        <f t="shared" si="150"/>
        <v>8.6150000000000002</v>
      </c>
      <c r="V511" s="107">
        <f t="shared" si="151"/>
        <v>7.4539999999999997</v>
      </c>
      <c r="W511" s="107">
        <f t="shared" si="152"/>
        <v>3.7810000000000001</v>
      </c>
      <c r="X511" s="107">
        <f t="shared" si="153"/>
        <v>7.3529999999999998</v>
      </c>
    </row>
    <row r="512" spans="3:24">
      <c r="C512" t="s">
        <v>81</v>
      </c>
      <c r="D512">
        <f t="shared" si="133"/>
        <v>5.9039999999999999</v>
      </c>
      <c r="E512">
        <f t="shared" si="134"/>
        <v>5.9039999999999999</v>
      </c>
      <c r="F512">
        <f t="shared" si="135"/>
        <v>5.9039999999999999</v>
      </c>
      <c r="G512">
        <f t="shared" si="136"/>
        <v>5.9039999999999999</v>
      </c>
      <c r="H512">
        <f t="shared" si="137"/>
        <v>4.2380000000000004</v>
      </c>
      <c r="I512">
        <f t="shared" si="138"/>
        <v>5.9039999999999999</v>
      </c>
      <c r="J512">
        <f t="shared" si="139"/>
        <v>5.0199999999999996</v>
      </c>
      <c r="K512">
        <f t="shared" si="140"/>
        <v>4.1669999999999998</v>
      </c>
      <c r="L512">
        <f t="shared" si="141"/>
        <v>5.351</v>
      </c>
      <c r="M512" s="107">
        <f t="shared" si="142"/>
        <v>4.431</v>
      </c>
      <c r="N512" s="107">
        <f t="shared" si="143"/>
        <v>5.9039999999999999</v>
      </c>
      <c r="O512" s="107">
        <f t="shared" si="144"/>
        <v>5.1520000000000001</v>
      </c>
      <c r="P512" s="107">
        <f t="shared" si="145"/>
        <v>5.9039999999999999</v>
      </c>
      <c r="Q512" s="107">
        <f t="shared" si="146"/>
        <v>5.9039999999999999</v>
      </c>
      <c r="R512" s="107">
        <f t="shared" si="147"/>
        <v>3.2440000000000002</v>
      </c>
      <c r="S512" s="107">
        <f t="shared" si="148"/>
        <v>3.2440000000000002</v>
      </c>
      <c r="T512" s="107">
        <f t="shared" si="149"/>
        <v>2.1869999999999998</v>
      </c>
      <c r="U512" s="107">
        <f t="shared" si="150"/>
        <v>2.4319999999999999</v>
      </c>
      <c r="V512" s="107">
        <f t="shared" si="151"/>
        <v>1.341</v>
      </c>
      <c r="W512" s="107">
        <f t="shared" si="152"/>
        <v>1.8819999999999999</v>
      </c>
      <c r="X512" s="107">
        <f t="shared" si="153"/>
        <v>1.274</v>
      </c>
    </row>
    <row r="513" spans="3:24">
      <c r="C513" t="s">
        <v>155</v>
      </c>
      <c r="D513">
        <f t="shared" si="133"/>
        <v>9.0077499999999997</v>
      </c>
      <c r="E513">
        <f t="shared" si="134"/>
        <v>4.4935600000000004</v>
      </c>
      <c r="F513">
        <f t="shared" si="135"/>
        <v>12.47303</v>
      </c>
      <c r="G513">
        <f t="shared" si="136"/>
        <v>0.22742000000000001</v>
      </c>
      <c r="H513">
        <f t="shared" si="137"/>
        <v>6.1545500000000004</v>
      </c>
      <c r="I513">
        <f t="shared" si="138"/>
        <v>9.40381</v>
      </c>
      <c r="J513">
        <f t="shared" si="139"/>
        <v>11.686299999999999</v>
      </c>
      <c r="K513">
        <f t="shared" si="140"/>
        <v>8.7738300000000002</v>
      </c>
      <c r="L513">
        <f t="shared" si="141"/>
        <v>7.3697699999999999</v>
      </c>
      <c r="M513" s="107">
        <f t="shared" si="142"/>
        <v>11.36149</v>
      </c>
      <c r="N513" s="107">
        <f t="shared" si="143"/>
        <v>13.06043</v>
      </c>
      <c r="O513" s="107">
        <f t="shared" si="144"/>
        <v>4.1735100000000003</v>
      </c>
      <c r="P513" s="107">
        <f t="shared" si="145"/>
        <v>12.296889999999999</v>
      </c>
      <c r="Q513" s="107">
        <f t="shared" si="146"/>
        <v>9.0034100000000006</v>
      </c>
      <c r="R513" s="107">
        <f t="shared" si="147"/>
        <v>10.49347</v>
      </c>
      <c r="S513" s="107">
        <f t="shared" si="148"/>
        <v>4.5275999999999996</v>
      </c>
      <c r="T513" s="107">
        <f t="shared" si="149"/>
        <v>1.93248</v>
      </c>
      <c r="U513" s="107">
        <f t="shared" si="150"/>
        <v>4.8891900000000001</v>
      </c>
      <c r="V513" s="107">
        <f t="shared" si="151"/>
        <v>4.8684099999999999</v>
      </c>
      <c r="W513" s="107">
        <f t="shared" si="152"/>
        <v>6.25685</v>
      </c>
      <c r="X513" s="107">
        <f t="shared" si="153"/>
        <v>7.4690399999999997</v>
      </c>
    </row>
    <row r="514" spans="3:24">
      <c r="C514" t="s">
        <v>157</v>
      </c>
      <c r="D514">
        <f t="shared" si="133"/>
        <v>1.603</v>
      </c>
      <c r="E514">
        <f t="shared" si="134"/>
        <v>1.603</v>
      </c>
      <c r="F514">
        <f t="shared" si="135"/>
        <v>1.603</v>
      </c>
      <c r="G514">
        <f t="shared" si="136"/>
        <v>1.603</v>
      </c>
      <c r="H514">
        <f t="shared" si="137"/>
        <v>1.3180000000000001</v>
      </c>
      <c r="I514">
        <f t="shared" si="138"/>
        <v>1.544</v>
      </c>
      <c r="J514">
        <f t="shared" si="139"/>
        <v>1.5329999999999999</v>
      </c>
      <c r="K514">
        <f t="shared" si="140"/>
        <v>1.548</v>
      </c>
      <c r="L514">
        <f t="shared" si="141"/>
        <v>1.4590000000000001</v>
      </c>
      <c r="M514" s="107">
        <f t="shared" si="142"/>
        <v>1.462</v>
      </c>
      <c r="N514" s="107">
        <f t="shared" si="143"/>
        <v>1.603</v>
      </c>
      <c r="O514" s="107">
        <f t="shared" si="144"/>
        <v>1.5580000000000001</v>
      </c>
      <c r="P514" s="107">
        <f t="shared" si="145"/>
        <v>1.603</v>
      </c>
      <c r="Q514" s="107">
        <f t="shared" si="146"/>
        <v>1.603</v>
      </c>
      <c r="R514" s="107">
        <f t="shared" si="147"/>
        <v>1.603</v>
      </c>
      <c r="S514" s="107">
        <f t="shared" si="148"/>
        <v>1.5940000000000001</v>
      </c>
      <c r="T514" s="107">
        <f t="shared" si="149"/>
        <v>1.361</v>
      </c>
      <c r="U514" s="107">
        <f t="shared" si="150"/>
        <v>1.5169999999999999</v>
      </c>
      <c r="V514" s="107">
        <f t="shared" si="151"/>
        <v>1.3660000000000001</v>
      </c>
      <c r="W514" s="107">
        <f t="shared" si="152"/>
        <v>1.5089999999999999</v>
      </c>
      <c r="X514" s="107">
        <f t="shared" si="153"/>
        <v>1.4550000000000001</v>
      </c>
    </row>
    <row r="515" spans="3:24">
      <c r="C515" t="s">
        <v>105</v>
      </c>
      <c r="D515">
        <f t="shared" si="133"/>
        <v>0.69123000000000001</v>
      </c>
      <c r="E515">
        <f t="shared" si="134"/>
        <v>0.69510000000000005</v>
      </c>
      <c r="F515">
        <f t="shared" si="135"/>
        <v>0.60589999999999999</v>
      </c>
      <c r="G515">
        <f t="shared" si="136"/>
        <v>0.63070000000000004</v>
      </c>
      <c r="H515">
        <f t="shared" si="137"/>
        <v>0.57589000000000001</v>
      </c>
      <c r="I515">
        <f t="shared" si="138"/>
        <v>0.50761000000000001</v>
      </c>
      <c r="J515">
        <f t="shared" si="139"/>
        <v>0.72409999999999997</v>
      </c>
      <c r="K515">
        <f t="shared" si="140"/>
        <v>0.57043999999999995</v>
      </c>
      <c r="L515">
        <f t="shared" si="141"/>
        <v>0.58614999999999995</v>
      </c>
      <c r="M515" s="107">
        <f t="shared" si="142"/>
        <v>0.51097999999999999</v>
      </c>
      <c r="N515" s="107">
        <f t="shared" si="143"/>
        <v>0.53739999999999999</v>
      </c>
      <c r="O515" s="107">
        <f t="shared" si="144"/>
        <v>0.58335000000000004</v>
      </c>
      <c r="P515" s="107">
        <f t="shared" si="145"/>
        <v>0.65336000000000005</v>
      </c>
      <c r="Q515" s="107">
        <f t="shared" si="146"/>
        <v>0.59602999999999995</v>
      </c>
      <c r="R515" s="107">
        <f t="shared" si="147"/>
        <v>1.9640000000000001E-2</v>
      </c>
      <c r="S515" s="107">
        <f t="shared" si="148"/>
        <v>0.25084000000000001</v>
      </c>
      <c r="T515" s="107">
        <f t="shared" si="149"/>
        <v>0.49974000000000002</v>
      </c>
      <c r="U515" s="107">
        <f t="shared" si="150"/>
        <v>0.60762000000000005</v>
      </c>
      <c r="V515" s="107">
        <f t="shared" si="151"/>
        <v>0.69235999999999998</v>
      </c>
      <c r="W515" s="107">
        <f t="shared" si="152"/>
        <v>0.52805999999999997</v>
      </c>
      <c r="X515" s="107">
        <f t="shared" si="153"/>
        <v>0.68357000000000001</v>
      </c>
    </row>
    <row r="516" spans="3:24">
      <c r="C516" t="s">
        <v>82</v>
      </c>
      <c r="D516">
        <f t="shared" si="133"/>
        <v>0.77500000000000002</v>
      </c>
      <c r="E516">
        <f t="shared" si="134"/>
        <v>0.95299999999999996</v>
      </c>
      <c r="F516">
        <f t="shared" si="135"/>
        <v>0.77</v>
      </c>
      <c r="G516">
        <f t="shared" si="136"/>
        <v>1.345</v>
      </c>
      <c r="H516">
        <f t="shared" si="137"/>
        <v>1.1200000000000001</v>
      </c>
      <c r="I516">
        <f t="shared" si="138"/>
        <v>0.90700000000000003</v>
      </c>
      <c r="J516">
        <f t="shared" si="139"/>
        <v>1.1619999999999999</v>
      </c>
      <c r="K516">
        <f t="shared" si="140"/>
        <v>1.3720000000000001</v>
      </c>
      <c r="L516">
        <f t="shared" si="141"/>
        <v>0</v>
      </c>
      <c r="M516" s="107">
        <f t="shared" si="142"/>
        <v>0.32900000000000001</v>
      </c>
      <c r="N516" s="107">
        <f t="shared" si="143"/>
        <v>0.66300000000000003</v>
      </c>
      <c r="O516" s="107">
        <f t="shared" si="144"/>
        <v>0.53600000000000003</v>
      </c>
      <c r="P516" s="107">
        <f t="shared" si="145"/>
        <v>0.80500000000000005</v>
      </c>
      <c r="Q516" s="107">
        <f t="shared" si="146"/>
        <v>0.64800000000000002</v>
      </c>
      <c r="R516" s="107">
        <f t="shared" si="147"/>
        <v>0.71799999999999997</v>
      </c>
      <c r="S516" s="107">
        <f t="shared" si="148"/>
        <v>0.77600000000000002</v>
      </c>
      <c r="T516" s="107">
        <f t="shared" si="149"/>
        <v>0.58399999999999996</v>
      </c>
      <c r="U516" s="107">
        <f t="shared" si="150"/>
        <v>0.92900000000000005</v>
      </c>
      <c r="V516" s="107">
        <f t="shared" si="151"/>
        <v>0.47599999999999998</v>
      </c>
      <c r="W516" s="107">
        <f t="shared" si="152"/>
        <v>0.64300000000000002</v>
      </c>
      <c r="X516" s="107">
        <f t="shared" si="153"/>
        <v>0.88800000000000001</v>
      </c>
    </row>
    <row r="517" spans="3:24">
      <c r="C517" t="s">
        <v>103</v>
      </c>
      <c r="D517">
        <f t="shared" si="133"/>
        <v>38</v>
      </c>
      <c r="E517">
        <f t="shared" si="134"/>
        <v>0.436</v>
      </c>
      <c r="F517">
        <f t="shared" si="135"/>
        <v>0.23300000000000001</v>
      </c>
      <c r="G517">
        <f t="shared" si="136"/>
        <v>0.37631999999999999</v>
      </c>
      <c r="H517">
        <f t="shared" si="137"/>
        <v>0.45300000000000001</v>
      </c>
      <c r="I517">
        <f t="shared" si="138"/>
        <v>0.55342999999999998</v>
      </c>
      <c r="J517">
        <f t="shared" si="139"/>
        <v>0.55500000000000005</v>
      </c>
      <c r="K517">
        <f t="shared" si="140"/>
        <v>0.55847000000000002</v>
      </c>
      <c r="L517">
        <f t="shared" si="141"/>
        <v>0.56200000000000006</v>
      </c>
      <c r="M517" s="107">
        <f t="shared" si="142"/>
        <v>0.501</v>
      </c>
      <c r="N517" s="107">
        <f t="shared" si="143"/>
        <v>0.44700000000000001</v>
      </c>
      <c r="O517" s="107">
        <f t="shared" si="144"/>
        <v>0.54200000000000004</v>
      </c>
      <c r="P517" s="107">
        <f t="shared" si="145"/>
        <v>0.30199999999999999</v>
      </c>
      <c r="Q517" s="107">
        <f t="shared" si="146"/>
        <v>0.311</v>
      </c>
      <c r="R517" s="107">
        <f t="shared" si="147"/>
        <v>0.379</v>
      </c>
      <c r="S517" s="107">
        <f t="shared" si="148"/>
        <v>0.55000000000000004</v>
      </c>
      <c r="T517" s="107">
        <f t="shared" si="149"/>
        <v>0.503</v>
      </c>
      <c r="U517" s="107">
        <f t="shared" si="150"/>
        <v>0.52315</v>
      </c>
      <c r="V517" s="107">
        <f t="shared" si="151"/>
        <v>0.45800000000000002</v>
      </c>
      <c r="W517" s="107">
        <f t="shared" si="152"/>
        <v>0.443</v>
      </c>
      <c r="X517" s="107">
        <f t="shared" si="153"/>
        <v>0.53800000000000003</v>
      </c>
    </row>
    <row r="518" spans="3:24">
      <c r="C518" t="s">
        <v>80</v>
      </c>
      <c r="D518">
        <f t="shared" si="133"/>
        <v>0.72</v>
      </c>
      <c r="E518">
        <f t="shared" si="134"/>
        <v>0.65200000000000002</v>
      </c>
      <c r="F518">
        <f t="shared" si="135"/>
        <v>0.625</v>
      </c>
      <c r="G518">
        <f t="shared" si="136"/>
        <v>0.59499999999999997</v>
      </c>
      <c r="H518">
        <f t="shared" si="137"/>
        <v>0.151</v>
      </c>
      <c r="I518">
        <f t="shared" si="138"/>
        <v>0.22500000000000001</v>
      </c>
      <c r="J518">
        <f t="shared" si="139"/>
        <v>0.20200000000000001</v>
      </c>
      <c r="K518">
        <f t="shared" si="140"/>
        <v>0.189</v>
      </c>
      <c r="L518">
        <f t="shared" si="141"/>
        <v>0.49399999999999999</v>
      </c>
      <c r="M518" s="107">
        <f t="shared" si="142"/>
        <v>0.14399999999999999</v>
      </c>
      <c r="N518" s="107">
        <f t="shared" si="143"/>
        <v>0.71</v>
      </c>
      <c r="O518" s="107">
        <f t="shared" si="144"/>
        <v>0.54300000000000004</v>
      </c>
      <c r="P518" s="107">
        <f t="shared" si="145"/>
        <v>0.628</v>
      </c>
      <c r="Q518" s="107">
        <f t="shared" si="146"/>
        <v>0.59399999999999997</v>
      </c>
      <c r="R518" s="107">
        <f t="shared" si="147"/>
        <v>0.40300000000000002</v>
      </c>
      <c r="S518" s="107">
        <f t="shared" si="148"/>
        <v>4.4999999999999998E-2</v>
      </c>
      <c r="T518" s="107">
        <f t="shared" si="149"/>
        <v>2E-3</v>
      </c>
      <c r="U518" s="107">
        <f t="shared" si="150"/>
        <v>0.55100000000000005</v>
      </c>
      <c r="V518" s="107">
        <f t="shared" si="151"/>
        <v>0.47099999999999997</v>
      </c>
      <c r="W518" s="107">
        <f t="shared" si="152"/>
        <v>0.39900000000000002</v>
      </c>
      <c r="X518" s="107">
        <f t="shared" si="153"/>
        <v>2E-3</v>
      </c>
    </row>
    <row r="519" spans="3:24">
      <c r="C519" t="s">
        <v>71</v>
      </c>
      <c r="D519">
        <f t="shared" si="133"/>
        <v>1.1100000000000001E-3</v>
      </c>
      <c r="E519">
        <f t="shared" si="134"/>
        <v>0.41048000000000001</v>
      </c>
      <c r="F519">
        <f t="shared" si="135"/>
        <v>1E-3</v>
      </c>
      <c r="G519">
        <f t="shared" si="136"/>
        <v>0.22903000000000001</v>
      </c>
      <c r="H519">
        <f t="shared" si="137"/>
        <v>0.41048000000000001</v>
      </c>
      <c r="I519">
        <f t="shared" si="138"/>
        <v>0.35276999999999997</v>
      </c>
      <c r="J519">
        <f t="shared" si="139"/>
        <v>0.31566</v>
      </c>
      <c r="K519">
        <f t="shared" si="140"/>
        <v>0.35908000000000001</v>
      </c>
      <c r="L519">
        <f t="shared" si="141"/>
        <v>0.35276999999999997</v>
      </c>
      <c r="M519" s="107">
        <f t="shared" si="142"/>
        <v>3.1099999999999999E-3</v>
      </c>
      <c r="N519" s="107">
        <f t="shared" si="143"/>
        <v>0.34649999999999997</v>
      </c>
      <c r="O519" s="107">
        <f t="shared" si="144"/>
        <v>0.34027000000000002</v>
      </c>
      <c r="P519" s="107">
        <f t="shared" si="145"/>
        <v>0.39748</v>
      </c>
      <c r="Q519" s="107">
        <f t="shared" si="146"/>
        <v>7.1489999999999998E-2</v>
      </c>
      <c r="R519" s="107">
        <f t="shared" si="147"/>
        <v>1.1100000000000001E-3</v>
      </c>
      <c r="S519" s="107">
        <f t="shared" si="148"/>
        <v>0.32790000000000002</v>
      </c>
      <c r="T519" s="107">
        <f t="shared" si="149"/>
        <v>0.31566</v>
      </c>
      <c r="U519" s="107">
        <f t="shared" si="150"/>
        <v>0.36541000000000001</v>
      </c>
      <c r="V519" s="107">
        <f t="shared" si="151"/>
        <v>0.23443</v>
      </c>
      <c r="W519" s="107">
        <f t="shared" si="152"/>
        <v>0.34027000000000002</v>
      </c>
      <c r="X519" s="107">
        <f t="shared" si="153"/>
        <v>0.30958999999999998</v>
      </c>
    </row>
    <row r="520" spans="3:24">
      <c r="C520" t="s">
        <v>158</v>
      </c>
      <c r="D520">
        <f t="shared" si="133"/>
        <v>0.37162000000000001</v>
      </c>
      <c r="E520">
        <f t="shared" si="134"/>
        <v>0.28199999999999997</v>
      </c>
      <c r="F520">
        <f t="shared" si="135"/>
        <v>0.41660999999999998</v>
      </c>
      <c r="G520">
        <f t="shared" si="136"/>
        <v>0.49197000000000002</v>
      </c>
      <c r="H520">
        <f t="shared" si="137"/>
        <v>0.26652999999999999</v>
      </c>
      <c r="I520">
        <f t="shared" si="138"/>
        <v>0.26794000000000001</v>
      </c>
      <c r="J520">
        <f t="shared" si="139"/>
        <v>0.29287000000000002</v>
      </c>
      <c r="K520">
        <f t="shared" si="140"/>
        <v>0.27617000000000003</v>
      </c>
      <c r="L520">
        <f t="shared" si="141"/>
        <v>0.28799999999999998</v>
      </c>
      <c r="M520" s="107">
        <f t="shared" si="142"/>
        <v>0.28199999999999997</v>
      </c>
      <c r="N520" s="107">
        <f t="shared" si="143"/>
        <v>0.314</v>
      </c>
      <c r="O520" s="107">
        <f t="shared" si="144"/>
        <v>0.27600000000000002</v>
      </c>
      <c r="P520" s="107">
        <f t="shared" si="145"/>
        <v>0.26400000000000001</v>
      </c>
      <c r="Q520" s="107">
        <f t="shared" si="146"/>
        <v>0.47899999999999998</v>
      </c>
      <c r="R520" s="107">
        <f t="shared" si="147"/>
        <v>0.63700000000000001</v>
      </c>
      <c r="S520" s="107">
        <f t="shared" si="148"/>
        <v>0.54800000000000004</v>
      </c>
      <c r="T520" s="107">
        <f t="shared" si="149"/>
        <v>0.32200000000000001</v>
      </c>
      <c r="U520" s="107">
        <f t="shared" si="150"/>
        <v>0.56394999999999995</v>
      </c>
      <c r="V520" s="107">
        <f t="shared" si="151"/>
        <v>0.57064999999999999</v>
      </c>
      <c r="W520" s="107">
        <f t="shared" si="152"/>
        <v>0.59423999999999999</v>
      </c>
      <c r="X520" s="107">
        <f t="shared" si="153"/>
        <v>0.63700000000000001</v>
      </c>
    </row>
    <row r="521" spans="3:24">
      <c r="C521" t="s">
        <v>77</v>
      </c>
      <c r="D521">
        <f t="shared" si="133"/>
        <v>0.45905000000000001</v>
      </c>
      <c r="E521">
        <f t="shared" si="134"/>
        <v>0.17136000000000001</v>
      </c>
      <c r="F521">
        <f t="shared" si="135"/>
        <v>0.37403999999999998</v>
      </c>
      <c r="G521">
        <f t="shared" si="136"/>
        <v>0.39462000000000003</v>
      </c>
      <c r="H521">
        <f t="shared" si="137"/>
        <v>0.13569000000000001</v>
      </c>
      <c r="I521">
        <f t="shared" si="138"/>
        <v>0.18379000000000001</v>
      </c>
      <c r="J521">
        <f t="shared" si="139"/>
        <v>0.19206999999999999</v>
      </c>
      <c r="K521">
        <f t="shared" si="140"/>
        <v>0.17136000000000001</v>
      </c>
      <c r="L521">
        <f t="shared" si="141"/>
        <v>0.15640000000000001</v>
      </c>
      <c r="M521" s="107">
        <f t="shared" si="142"/>
        <v>0.48160999999999998</v>
      </c>
      <c r="N521" s="107">
        <f t="shared" si="143"/>
        <v>0.19661000000000001</v>
      </c>
      <c r="O521" s="107">
        <f t="shared" si="144"/>
        <v>0.25974999999999998</v>
      </c>
      <c r="P521" s="107">
        <f t="shared" si="145"/>
        <v>0.16761999999999999</v>
      </c>
      <c r="Q521" s="107">
        <f t="shared" si="146"/>
        <v>0.48913000000000001</v>
      </c>
      <c r="R521" s="107">
        <f t="shared" si="147"/>
        <v>0.48913000000000001</v>
      </c>
      <c r="S521" s="107">
        <f t="shared" si="148"/>
        <v>0.30398999999999998</v>
      </c>
      <c r="T521" s="107">
        <f t="shared" si="149"/>
        <v>0.21961</v>
      </c>
      <c r="U521" s="107">
        <f t="shared" si="150"/>
        <v>0.15640000000000001</v>
      </c>
      <c r="V521" s="107">
        <f t="shared" si="151"/>
        <v>0.18379000000000001</v>
      </c>
      <c r="W521" s="107">
        <f t="shared" si="152"/>
        <v>0.10512000000000001</v>
      </c>
      <c r="X521" s="107">
        <f t="shared" si="153"/>
        <v>0.16014</v>
      </c>
    </row>
    <row r="522" spans="3:24">
      <c r="C522" t="s">
        <v>78</v>
      </c>
      <c r="D522">
        <f t="shared" si="133"/>
        <v>0.33</v>
      </c>
      <c r="E522">
        <f t="shared" si="134"/>
        <v>0.33600000000000002</v>
      </c>
      <c r="F522">
        <f t="shared" si="135"/>
        <v>0.33</v>
      </c>
      <c r="G522">
        <f t="shared" si="136"/>
        <v>0.33</v>
      </c>
      <c r="H522">
        <f t="shared" si="137"/>
        <v>0.33</v>
      </c>
      <c r="I522">
        <f t="shared" si="138"/>
        <v>0.33</v>
      </c>
      <c r="J522">
        <f t="shared" si="139"/>
        <v>0.124</v>
      </c>
      <c r="K522">
        <f t="shared" si="140"/>
        <v>0.379</v>
      </c>
      <c r="L522">
        <f t="shared" si="141"/>
        <v>6.7000000000000004E-2</v>
      </c>
      <c r="M522" s="107">
        <f t="shared" si="142"/>
        <v>0.38</v>
      </c>
      <c r="N522" s="107">
        <f t="shared" si="143"/>
        <v>0.38</v>
      </c>
      <c r="O522" s="107">
        <f t="shared" si="144"/>
        <v>0.38</v>
      </c>
      <c r="P522" s="107">
        <f t="shared" si="145"/>
        <v>0.38</v>
      </c>
      <c r="Q522" s="107">
        <f t="shared" si="146"/>
        <v>0.38</v>
      </c>
      <c r="R522" s="107">
        <f t="shared" si="147"/>
        <v>0.38</v>
      </c>
      <c r="S522" s="107">
        <f t="shared" si="148"/>
        <v>0.38</v>
      </c>
      <c r="T522" s="107">
        <f t="shared" si="149"/>
        <v>0.38</v>
      </c>
      <c r="U522" s="107">
        <f t="shared" si="150"/>
        <v>0.16200000000000001</v>
      </c>
      <c r="V522" s="107">
        <f t="shared" si="151"/>
        <v>0.315</v>
      </c>
      <c r="W522" s="107">
        <f t="shared" si="152"/>
        <v>0.24099999999999999</v>
      </c>
      <c r="X522" s="107">
        <f t="shared" si="153"/>
        <v>0.57999999999999996</v>
      </c>
    </row>
    <row r="523" spans="3:24">
      <c r="C523" t="s">
        <v>75</v>
      </c>
      <c r="D523">
        <f t="shared" si="133"/>
        <v>0.27500000000000002</v>
      </c>
      <c r="E523">
        <f t="shared" si="134"/>
        <v>0.33</v>
      </c>
      <c r="F523">
        <f t="shared" si="135"/>
        <v>0.40100000000000002</v>
      </c>
      <c r="G523">
        <f t="shared" si="136"/>
        <v>0.16400000000000001</v>
      </c>
      <c r="H523">
        <f t="shared" si="137"/>
        <v>0.20100000000000001</v>
      </c>
      <c r="I523">
        <f t="shared" si="138"/>
        <v>0.17299999999999999</v>
      </c>
      <c r="J523">
        <f t="shared" si="139"/>
        <v>0.19500000000000001</v>
      </c>
      <c r="K523">
        <f t="shared" si="140"/>
        <v>0.22500000000000001</v>
      </c>
      <c r="L523">
        <f t="shared" si="141"/>
        <v>0.23100000000000001</v>
      </c>
      <c r="M523" s="107">
        <f t="shared" si="142"/>
        <v>0.21</v>
      </c>
      <c r="N523" s="107">
        <f t="shared" si="143"/>
        <v>0.39200000000000002</v>
      </c>
      <c r="O523" s="107">
        <f t="shared" si="144"/>
        <v>0.20799999999999999</v>
      </c>
      <c r="P523" s="107">
        <f t="shared" si="145"/>
        <v>0.189</v>
      </c>
      <c r="Q523" s="107">
        <f t="shared" si="146"/>
        <v>0.23699999999999999</v>
      </c>
      <c r="R523" s="107">
        <f t="shared" si="147"/>
        <v>0.42099999999999999</v>
      </c>
      <c r="S523" s="107">
        <f t="shared" si="148"/>
        <v>0.186</v>
      </c>
      <c r="T523" s="107">
        <f t="shared" si="149"/>
        <v>0.17699999999999999</v>
      </c>
      <c r="U523" s="107">
        <f t="shared" si="150"/>
        <v>0.155</v>
      </c>
      <c r="V523" s="107">
        <f t="shared" si="151"/>
        <v>0.24</v>
      </c>
      <c r="W523" s="107">
        <f t="shared" si="152"/>
        <v>0.17599999999999999</v>
      </c>
      <c r="X523" s="107">
        <f t="shared" si="153"/>
        <v>0.16</v>
      </c>
    </row>
    <row r="524" spans="3:24">
      <c r="C524" t="s">
        <v>72</v>
      </c>
      <c r="D524">
        <f t="shared" si="133"/>
        <v>0</v>
      </c>
      <c r="E524">
        <f t="shared" si="134"/>
        <v>0.27100000000000002</v>
      </c>
      <c r="F524">
        <f t="shared" si="135"/>
        <v>0</v>
      </c>
      <c r="G524">
        <f t="shared" si="136"/>
        <v>0.26300000000000001</v>
      </c>
      <c r="H524">
        <f t="shared" si="137"/>
        <v>0.26700000000000002</v>
      </c>
      <c r="I524">
        <f t="shared" si="138"/>
        <v>0.26200000000000001</v>
      </c>
      <c r="J524">
        <f t="shared" si="139"/>
        <v>0.27700000000000002</v>
      </c>
      <c r="K524">
        <f t="shared" si="140"/>
        <v>0.27</v>
      </c>
      <c r="L524">
        <f t="shared" si="141"/>
        <v>0.23499999999999999</v>
      </c>
      <c r="M524" s="107">
        <f t="shared" si="142"/>
        <v>0.21</v>
      </c>
      <c r="N524" s="107">
        <f t="shared" si="143"/>
        <v>0.21199999999999999</v>
      </c>
      <c r="O524" s="107">
        <f t="shared" si="144"/>
        <v>0.28599999999999998</v>
      </c>
      <c r="P524" s="107">
        <f t="shared" si="145"/>
        <v>0.20799999999999999</v>
      </c>
      <c r="Q524" s="107">
        <f t="shared" si="146"/>
        <v>0.22600000000000001</v>
      </c>
      <c r="R524" s="107">
        <f t="shared" si="147"/>
        <v>0</v>
      </c>
      <c r="S524" s="107">
        <f t="shared" si="148"/>
        <v>0.27200000000000002</v>
      </c>
      <c r="T524" s="107">
        <f t="shared" si="149"/>
        <v>0.23200000000000001</v>
      </c>
      <c r="U524" s="107">
        <f t="shared" si="150"/>
        <v>0.25900000000000001</v>
      </c>
      <c r="V524" s="107">
        <f t="shared" si="151"/>
        <v>0.223</v>
      </c>
      <c r="W524" s="107">
        <f t="shared" si="152"/>
        <v>0.254</v>
      </c>
      <c r="X524" s="107">
        <f t="shared" si="153"/>
        <v>0.24099999999999999</v>
      </c>
    </row>
    <row r="525" spans="3:24">
      <c r="C525" t="s">
        <v>66</v>
      </c>
      <c r="D525">
        <f t="shared" si="133"/>
        <v>0</v>
      </c>
      <c r="E525">
        <f t="shared" si="134"/>
        <v>0.14299999999999999</v>
      </c>
      <c r="F525">
        <f t="shared" si="135"/>
        <v>0</v>
      </c>
      <c r="G525">
        <f t="shared" si="136"/>
        <v>0.10199999999999999</v>
      </c>
      <c r="H525">
        <f t="shared" si="137"/>
        <v>0.128</v>
      </c>
      <c r="I525">
        <f t="shared" si="138"/>
        <v>7.4999999999999997E-2</v>
      </c>
      <c r="J525">
        <f t="shared" si="139"/>
        <v>5.7000000000000002E-2</v>
      </c>
      <c r="K525">
        <f t="shared" si="140"/>
        <v>0.122</v>
      </c>
      <c r="L525">
        <f t="shared" si="141"/>
        <v>0.128</v>
      </c>
      <c r="M525" s="107">
        <f t="shared" si="142"/>
        <v>9.7000000000000003E-2</v>
      </c>
      <c r="N525" s="107">
        <f t="shared" si="143"/>
        <v>0.151</v>
      </c>
      <c r="O525" s="107">
        <f t="shared" si="144"/>
        <v>0.128</v>
      </c>
      <c r="P525" s="107">
        <f t="shared" si="145"/>
        <v>4.1000000000000002E-2</v>
      </c>
      <c r="Q525" s="107">
        <f t="shared" si="146"/>
        <v>2.1000000000000001E-2</v>
      </c>
      <c r="R525" s="107">
        <f t="shared" si="147"/>
        <v>8.5000000000000006E-2</v>
      </c>
      <c r="S525" s="107">
        <f t="shared" si="148"/>
        <v>9.7000000000000003E-2</v>
      </c>
      <c r="T525" s="107">
        <f t="shared" si="149"/>
        <v>0.16200000000000001</v>
      </c>
      <c r="U525" s="107">
        <f t="shared" si="150"/>
        <v>0.125</v>
      </c>
      <c r="V525" s="107">
        <f t="shared" si="151"/>
        <v>0.154</v>
      </c>
      <c r="W525" s="107">
        <f t="shared" si="152"/>
        <v>0.13500000000000001</v>
      </c>
      <c r="X525" s="107">
        <f t="shared" si="153"/>
        <v>0.126</v>
      </c>
    </row>
    <row r="526" spans="3:24">
      <c r="C526" t="s">
        <v>76</v>
      </c>
      <c r="D526">
        <f t="shared" si="133"/>
        <v>0.23</v>
      </c>
      <c r="E526">
        <f t="shared" si="134"/>
        <v>1E-3</v>
      </c>
      <c r="F526">
        <f t="shared" si="135"/>
        <v>0.224</v>
      </c>
      <c r="G526">
        <f t="shared" si="136"/>
        <v>0.13225999999999999</v>
      </c>
      <c r="H526">
        <f t="shared" si="137"/>
        <v>0.155</v>
      </c>
      <c r="I526">
        <f t="shared" si="138"/>
        <v>8.5260000000000002E-2</v>
      </c>
      <c r="J526">
        <f t="shared" si="139"/>
        <v>1.7000000000000001E-2</v>
      </c>
      <c r="K526">
        <f t="shared" si="140"/>
        <v>2.9850000000000002E-2</v>
      </c>
      <c r="L526">
        <f t="shared" si="141"/>
        <v>3.5000000000000003E-2</v>
      </c>
      <c r="M526" s="107">
        <f t="shared" si="142"/>
        <v>2.1000000000000001E-2</v>
      </c>
      <c r="N526" s="107">
        <f t="shared" si="143"/>
        <v>0.61</v>
      </c>
      <c r="O526" s="107">
        <f t="shared" si="144"/>
        <v>8.3000000000000004E-2</v>
      </c>
      <c r="P526" s="107">
        <f t="shared" si="145"/>
        <v>1.0529999999999999</v>
      </c>
      <c r="Q526" s="107">
        <f t="shared" si="146"/>
        <v>0.26400000000000001</v>
      </c>
      <c r="R526" s="107">
        <f t="shared" si="147"/>
        <v>0.32</v>
      </c>
      <c r="S526" s="107">
        <f t="shared" si="148"/>
        <v>1.2999999999999999E-2</v>
      </c>
      <c r="T526" s="107">
        <f t="shared" si="149"/>
        <v>5.8000000000000003E-2</v>
      </c>
      <c r="U526" s="107">
        <f t="shared" si="150"/>
        <v>1.865E-2</v>
      </c>
      <c r="V526" s="107">
        <f t="shared" si="151"/>
        <v>0.19800000000000001</v>
      </c>
      <c r="W526" s="107">
        <f t="shared" si="152"/>
        <v>0.122</v>
      </c>
      <c r="X526" s="107">
        <f t="shared" si="153"/>
        <v>3.7999999999999999E-2</v>
      </c>
    </row>
    <row r="527" spans="3:24">
      <c r="C527" t="s">
        <v>73</v>
      </c>
      <c r="D527">
        <f t="shared" si="133"/>
        <v>0.14499999999999999</v>
      </c>
      <c r="E527">
        <f t="shared" si="134"/>
        <v>0.14399999999999999</v>
      </c>
      <c r="F527">
        <f t="shared" si="135"/>
        <v>0.153</v>
      </c>
      <c r="G527">
        <f t="shared" si="136"/>
        <v>0.14099999999999999</v>
      </c>
      <c r="H527">
        <f t="shared" si="137"/>
        <v>2.7E-2</v>
      </c>
      <c r="I527">
        <f t="shared" si="138"/>
        <v>2.7E-2</v>
      </c>
      <c r="J527">
        <f t="shared" si="139"/>
        <v>5.6000000000000001E-2</v>
      </c>
      <c r="K527">
        <f t="shared" si="140"/>
        <v>2.8000000000000001E-2</v>
      </c>
      <c r="L527">
        <f t="shared" si="141"/>
        <v>2.5999999999999999E-2</v>
      </c>
      <c r="M527" s="107">
        <f t="shared" si="142"/>
        <v>4.2000000000000003E-2</v>
      </c>
      <c r="N527" s="107">
        <f t="shared" si="143"/>
        <v>6.0000000000000001E-3</v>
      </c>
      <c r="O527" s="107">
        <f t="shared" si="144"/>
        <v>0.13900000000000001</v>
      </c>
      <c r="P527" s="107">
        <f t="shared" si="145"/>
        <v>0.13800000000000001</v>
      </c>
      <c r="Q527" s="107">
        <f t="shared" si="146"/>
        <v>0.14799999999999999</v>
      </c>
      <c r="R527" s="107">
        <f t="shared" si="147"/>
        <v>0.152</v>
      </c>
      <c r="S527" s="107">
        <f t="shared" si="148"/>
        <v>0.14699999999999999</v>
      </c>
      <c r="T527" s="107">
        <f t="shared" si="149"/>
        <v>5.1999999999999998E-2</v>
      </c>
      <c r="U527" s="107">
        <f t="shared" si="150"/>
        <v>2.9000000000000001E-2</v>
      </c>
      <c r="V527" s="107">
        <f t="shared" si="151"/>
        <v>9.6000000000000002E-2</v>
      </c>
      <c r="W527" s="107">
        <f t="shared" si="152"/>
        <v>0.06</v>
      </c>
      <c r="X527" s="107">
        <f t="shared" si="153"/>
        <v>2.3E-2</v>
      </c>
    </row>
    <row r="528" spans="3:24">
      <c r="C528" t="s">
        <v>159</v>
      </c>
      <c r="D528">
        <f t="shared" si="133"/>
        <v>4.4999999999999998E-2</v>
      </c>
      <c r="E528">
        <f t="shared" si="134"/>
        <v>4.4999999999999998E-2</v>
      </c>
      <c r="F528">
        <f t="shared" si="135"/>
        <v>4.4999999999999998E-2</v>
      </c>
      <c r="G528">
        <f t="shared" si="136"/>
        <v>4.4999999999999998E-2</v>
      </c>
      <c r="H528">
        <f t="shared" si="137"/>
        <v>4.4999999999999998E-2</v>
      </c>
      <c r="I528">
        <f t="shared" si="138"/>
        <v>4.4999999999999998E-2</v>
      </c>
      <c r="J528">
        <f t="shared" si="139"/>
        <v>4.4999999999999998E-2</v>
      </c>
      <c r="K528">
        <f t="shared" si="140"/>
        <v>4.4999999999999998E-2</v>
      </c>
      <c r="L528">
        <f t="shared" si="141"/>
        <v>4.4999999999999998E-2</v>
      </c>
      <c r="M528" s="107">
        <f t="shared" si="142"/>
        <v>4.4999999999999998E-2</v>
      </c>
      <c r="N528" s="107">
        <f t="shared" si="143"/>
        <v>4.4999999999999998E-2</v>
      </c>
      <c r="O528" s="107">
        <f t="shared" si="144"/>
        <v>4.4999999999999998E-2</v>
      </c>
      <c r="P528" s="107">
        <f t="shared" si="145"/>
        <v>4.4999999999999998E-2</v>
      </c>
      <c r="Q528" s="107">
        <f t="shared" si="146"/>
        <v>4.4999999999999998E-2</v>
      </c>
      <c r="R528" s="107">
        <f t="shared" si="147"/>
        <v>4.4999999999999998E-2</v>
      </c>
      <c r="S528" s="107">
        <f t="shared" si="148"/>
        <v>4.4999999999999998E-2</v>
      </c>
      <c r="T528" s="107">
        <f t="shared" si="149"/>
        <v>4.4999999999999998E-2</v>
      </c>
      <c r="U528" s="107">
        <f t="shared" si="150"/>
        <v>4.4999999999999998E-2</v>
      </c>
      <c r="V528" s="107">
        <f t="shared" si="151"/>
        <v>4.4999999999999998E-2</v>
      </c>
      <c r="W528" s="107">
        <f t="shared" si="152"/>
        <v>4.4999999999999998E-2</v>
      </c>
      <c r="X528" s="107">
        <f t="shared" si="153"/>
        <v>4.4999999999999998E-2</v>
      </c>
    </row>
    <row r="529" spans="3:24">
      <c r="C529" t="s">
        <v>74</v>
      </c>
      <c r="D529">
        <f t="shared" si="133"/>
        <v>0.04</v>
      </c>
      <c r="E529">
        <f t="shared" si="134"/>
        <v>6.0000000000000001E-3</v>
      </c>
      <c r="F529">
        <f t="shared" si="135"/>
        <v>0.219</v>
      </c>
      <c r="G529">
        <f t="shared" si="136"/>
        <v>0.16600000000000001</v>
      </c>
      <c r="H529">
        <f t="shared" si="137"/>
        <v>4.5999999999999999E-2</v>
      </c>
      <c r="I529">
        <f t="shared" si="138"/>
        <v>9.2999999999999999E-2</v>
      </c>
      <c r="J529">
        <f t="shared" si="139"/>
        <v>8.5000000000000006E-2</v>
      </c>
      <c r="K529">
        <f t="shared" si="140"/>
        <v>6.2E-2</v>
      </c>
      <c r="L529">
        <f t="shared" si="141"/>
        <v>0.154</v>
      </c>
      <c r="M529" s="107">
        <f t="shared" si="142"/>
        <v>0.221</v>
      </c>
      <c r="N529" s="107">
        <f t="shared" si="143"/>
        <v>0.111</v>
      </c>
      <c r="O529" s="107">
        <f t="shared" si="144"/>
        <v>0.159</v>
      </c>
      <c r="P529" s="107">
        <f t="shared" si="145"/>
        <v>2.9000000000000001E-2</v>
      </c>
      <c r="Q529" s="107">
        <f t="shared" si="146"/>
        <v>0.221</v>
      </c>
      <c r="R529" s="107">
        <f t="shared" si="147"/>
        <v>0.27</v>
      </c>
      <c r="S529" s="107">
        <f t="shared" si="148"/>
        <v>0.13200000000000001</v>
      </c>
      <c r="T529" s="107">
        <f t="shared" si="149"/>
        <v>7.0000000000000007E-2</v>
      </c>
      <c r="U529" s="107">
        <f t="shared" si="150"/>
        <v>2.4E-2</v>
      </c>
      <c r="V529" s="107">
        <f t="shared" si="151"/>
        <v>0.20200000000000001</v>
      </c>
      <c r="W529" s="107">
        <f t="shared" si="152"/>
        <v>0.25800000000000001</v>
      </c>
      <c r="X529" s="107">
        <f t="shared" si="153"/>
        <v>0.26700000000000002</v>
      </c>
    </row>
    <row r="530" spans="3:24">
      <c r="C530" t="s">
        <v>65</v>
      </c>
      <c r="D530">
        <f t="shared" si="133"/>
        <v>0</v>
      </c>
      <c r="E530">
        <f t="shared" si="134"/>
        <v>0</v>
      </c>
      <c r="F530">
        <f t="shared" si="135"/>
        <v>0</v>
      </c>
      <c r="G530">
        <f t="shared" si="136"/>
        <v>5.6000000000000001E-2</v>
      </c>
      <c r="H530">
        <f t="shared" si="137"/>
        <v>0.05</v>
      </c>
      <c r="I530">
        <f t="shared" si="138"/>
        <v>5.6000000000000001E-2</v>
      </c>
      <c r="J530">
        <f t="shared" si="139"/>
        <v>7.0000000000000007E-2</v>
      </c>
      <c r="K530">
        <f t="shared" si="140"/>
        <v>5.6000000000000001E-2</v>
      </c>
      <c r="L530">
        <f t="shared" si="141"/>
        <v>6.4000000000000001E-2</v>
      </c>
      <c r="M530" s="107">
        <f t="shared" si="142"/>
        <v>7.0999999999999994E-2</v>
      </c>
      <c r="N530" s="107">
        <f t="shared" si="143"/>
        <v>5.1999999999999998E-2</v>
      </c>
      <c r="O530" s="107">
        <f t="shared" si="144"/>
        <v>3.6999999999999998E-2</v>
      </c>
      <c r="P530" s="107">
        <f t="shared" si="145"/>
        <v>5.7000000000000002E-2</v>
      </c>
      <c r="Q530" s="107">
        <f t="shared" si="146"/>
        <v>2.3E-2</v>
      </c>
      <c r="R530" s="107">
        <f t="shared" si="147"/>
        <v>6.9000000000000006E-2</v>
      </c>
      <c r="S530" s="107">
        <f t="shared" si="148"/>
        <v>6.0999999999999999E-2</v>
      </c>
      <c r="T530" s="107">
        <f t="shared" si="149"/>
        <v>7.0000000000000007E-2</v>
      </c>
      <c r="U530" s="107">
        <f t="shared" si="150"/>
        <v>5.8000000000000003E-2</v>
      </c>
      <c r="V530" s="107">
        <f t="shared" si="151"/>
        <v>6.6000000000000003E-2</v>
      </c>
      <c r="W530" s="107">
        <f t="shared" si="152"/>
        <v>3.7999999999999999E-2</v>
      </c>
      <c r="X530" s="107">
        <f t="shared" si="153"/>
        <v>5.6000000000000001E-2</v>
      </c>
    </row>
  </sheetData>
  <sortState xmlns:xlrd2="http://schemas.microsoft.com/office/spreadsheetml/2017/richdata2" ref="BV8:BZ38">
    <sortCondition descending="1" ref="BZ8:BZ38"/>
  </sortState>
  <mergeCells count="63">
    <mergeCell ref="C176:C178"/>
    <mergeCell ref="D176:E177"/>
    <mergeCell ref="F176:F178"/>
    <mergeCell ref="G176:G178"/>
    <mergeCell ref="DO5:DO7"/>
    <mergeCell ref="CJ5:CJ7"/>
    <mergeCell ref="CK5:CL6"/>
    <mergeCell ref="CM5:CM7"/>
    <mergeCell ref="CN5:CN7"/>
    <mergeCell ref="CX5:CX7"/>
    <mergeCell ref="AT5:AT7"/>
    <mergeCell ref="AU5:AV6"/>
    <mergeCell ref="AW5:AW7"/>
    <mergeCell ref="AX5:AX7"/>
    <mergeCell ref="AI5:AI7"/>
    <mergeCell ref="R5:R7"/>
    <mergeCell ref="DP5:DP7"/>
    <mergeCell ref="CY5:CZ6"/>
    <mergeCell ref="DA5:DA7"/>
    <mergeCell ref="DB5:DB7"/>
    <mergeCell ref="DL5:DL7"/>
    <mergeCell ref="DM5:DN6"/>
    <mergeCell ref="BW5:BX6"/>
    <mergeCell ref="BY5:BY7"/>
    <mergeCell ref="BZ5:BZ7"/>
    <mergeCell ref="BH5:BH7"/>
    <mergeCell ref="BI5:BJ6"/>
    <mergeCell ref="BK5:BK7"/>
    <mergeCell ref="BL5:BL7"/>
    <mergeCell ref="R176:R178"/>
    <mergeCell ref="S176:T177"/>
    <mergeCell ref="U176:U178"/>
    <mergeCell ref="V176:V178"/>
    <mergeCell ref="BV5:BV7"/>
    <mergeCell ref="S5:T6"/>
    <mergeCell ref="U5:U7"/>
    <mergeCell ref="AF5:AF7"/>
    <mergeCell ref="AG5:AH6"/>
    <mergeCell ref="V5:V7"/>
    <mergeCell ref="AJ176:AJ178"/>
    <mergeCell ref="AF176:AF178"/>
    <mergeCell ref="AX176:AX178"/>
    <mergeCell ref="AG176:AH177"/>
    <mergeCell ref="AI176:AI178"/>
    <mergeCell ref="AT176:AT178"/>
    <mergeCell ref="AU176:AV177"/>
    <mergeCell ref="AW176:AW178"/>
    <mergeCell ref="BH176:BH178"/>
    <mergeCell ref="BI176:BJ177"/>
    <mergeCell ref="BK176:BK178"/>
    <mergeCell ref="BV176:BV178"/>
    <mergeCell ref="BW176:BX177"/>
    <mergeCell ref="BY176:BY178"/>
    <mergeCell ref="BZ176:BZ178"/>
    <mergeCell ref="BL176:BL178"/>
    <mergeCell ref="CX176:CX178"/>
    <mergeCell ref="CY176:CZ177"/>
    <mergeCell ref="DA176:DA178"/>
    <mergeCell ref="DB176:DB178"/>
    <mergeCell ref="CJ176:CJ178"/>
    <mergeCell ref="CK176:CL177"/>
    <mergeCell ref="CM176:CM178"/>
    <mergeCell ref="CN176:CN178"/>
  </mergeCells>
  <pageMargins left="0.7" right="0.7" top="0.75" bottom="0.75" header="0.3" footer="0.3"/>
  <ignoredErrors>
    <ignoredError sqref="CY179:CY209" formulaRange="1"/>
  </ignoredErrors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97"/>
  <sheetViews>
    <sheetView zoomScaleNormal="100" workbookViewId="0">
      <selection activeCell="F95" sqref="F95"/>
    </sheetView>
  </sheetViews>
  <sheetFormatPr baseColWidth="10" defaultRowHeight="15"/>
  <cols>
    <col min="2" max="2" width="7.5703125" customWidth="1"/>
    <col min="3" max="3" width="13.42578125" bestFit="1" customWidth="1"/>
    <col min="5" max="5" width="19.42578125" customWidth="1"/>
  </cols>
  <sheetData>
    <row r="1" spans="1:12">
      <c r="C1" s="45"/>
    </row>
    <row r="2" spans="1:12" ht="18.75">
      <c r="C2" s="3" t="s">
        <v>45</v>
      </c>
      <c r="D2" s="3" t="s">
        <v>96</v>
      </c>
      <c r="E2" s="19" t="s">
        <v>97</v>
      </c>
      <c r="H2" s="56"/>
      <c r="I2" s="57"/>
      <c r="J2" s="56" t="s">
        <v>107</v>
      </c>
      <c r="K2" s="56"/>
      <c r="L2" s="56"/>
    </row>
    <row r="3" spans="1:12">
      <c r="A3" s="20"/>
      <c r="B3" s="116"/>
      <c r="C3" s="2" t="s">
        <v>137</v>
      </c>
      <c r="D3" s="2">
        <v>1</v>
      </c>
      <c r="E3" s="177">
        <v>97.68</v>
      </c>
      <c r="G3" s="20"/>
    </row>
    <row r="4" spans="1:12">
      <c r="A4" s="20"/>
      <c r="B4" s="116"/>
      <c r="C4" s="2" t="s">
        <v>137</v>
      </c>
      <c r="D4" s="2">
        <v>2</v>
      </c>
      <c r="E4" s="177">
        <v>100.76</v>
      </c>
    </row>
    <row r="5" spans="1:12">
      <c r="A5" s="20"/>
      <c r="B5" s="116"/>
      <c r="C5" s="2" t="s">
        <v>137</v>
      </c>
      <c r="D5" s="2">
        <v>3</v>
      </c>
      <c r="E5" s="177">
        <v>97.2</v>
      </c>
    </row>
    <row r="6" spans="1:12">
      <c r="A6" s="20"/>
      <c r="B6" s="116"/>
      <c r="C6" s="2" t="s">
        <v>137</v>
      </c>
      <c r="D6" s="2">
        <v>4</v>
      </c>
      <c r="E6" s="177">
        <v>97.75</v>
      </c>
    </row>
    <row r="7" spans="1:12">
      <c r="A7" s="20"/>
      <c r="B7" s="116"/>
      <c r="C7" s="2" t="s">
        <v>137</v>
      </c>
      <c r="D7" s="2">
        <v>5</v>
      </c>
      <c r="E7" s="177">
        <v>132.66</v>
      </c>
    </row>
    <row r="8" spans="1:12">
      <c r="A8" s="20"/>
      <c r="B8" s="116"/>
      <c r="C8" s="2" t="s">
        <v>137</v>
      </c>
      <c r="D8" s="2">
        <v>6</v>
      </c>
      <c r="E8" s="177">
        <v>102.8</v>
      </c>
    </row>
    <row r="9" spans="1:12">
      <c r="A9" s="20"/>
      <c r="B9" s="116"/>
      <c r="C9" s="2" t="s">
        <v>137</v>
      </c>
      <c r="D9" s="2">
        <v>7</v>
      </c>
      <c r="E9" s="177">
        <v>146.13999999999999</v>
      </c>
    </row>
    <row r="10" spans="1:12">
      <c r="A10" s="20"/>
      <c r="B10" s="116"/>
      <c r="C10" s="2" t="s">
        <v>137</v>
      </c>
      <c r="D10" s="2">
        <v>8</v>
      </c>
      <c r="E10" s="177">
        <v>100.85</v>
      </c>
    </row>
    <row r="11" spans="1:12">
      <c r="A11" s="20"/>
      <c r="B11" s="116"/>
      <c r="C11" s="2" t="s">
        <v>137</v>
      </c>
      <c r="D11" s="2">
        <v>9</v>
      </c>
      <c r="E11" s="177">
        <v>118.92</v>
      </c>
    </row>
    <row r="12" spans="1:12">
      <c r="A12" s="20"/>
      <c r="B12" s="116"/>
      <c r="C12" s="2" t="s">
        <v>137</v>
      </c>
      <c r="D12" s="2">
        <v>10</v>
      </c>
      <c r="E12" s="177">
        <v>103.2</v>
      </c>
    </row>
    <row r="13" spans="1:12">
      <c r="A13" s="20"/>
      <c r="B13" s="116"/>
      <c r="C13" s="2" t="s">
        <v>137</v>
      </c>
      <c r="D13" s="2">
        <v>11</v>
      </c>
      <c r="E13" s="177">
        <v>104.68</v>
      </c>
    </row>
    <row r="14" spans="1:12">
      <c r="A14" s="20"/>
      <c r="B14" s="116"/>
      <c r="C14" s="2" t="s">
        <v>137</v>
      </c>
      <c r="D14" s="2">
        <v>12</v>
      </c>
      <c r="E14" s="177">
        <v>107.69</v>
      </c>
    </row>
    <row r="15" spans="1:12">
      <c r="A15" s="20"/>
      <c r="B15" s="116"/>
      <c r="C15" s="2" t="s">
        <v>137</v>
      </c>
      <c r="D15" s="2">
        <v>13</v>
      </c>
      <c r="E15" s="177">
        <v>96.51</v>
      </c>
    </row>
    <row r="16" spans="1:12">
      <c r="A16" s="20"/>
      <c r="B16" s="116"/>
      <c r="C16" s="2" t="s">
        <v>137</v>
      </c>
      <c r="D16" s="2">
        <v>14</v>
      </c>
      <c r="E16" s="177">
        <v>101.06</v>
      </c>
    </row>
    <row r="17" spans="1:18">
      <c r="A17" s="20"/>
      <c r="B17" s="116"/>
      <c r="C17" s="2" t="s">
        <v>137</v>
      </c>
      <c r="D17" s="2">
        <v>15</v>
      </c>
      <c r="E17" s="177">
        <v>125.78</v>
      </c>
    </row>
    <row r="18" spans="1:18">
      <c r="A18" s="20"/>
      <c r="B18" s="116"/>
      <c r="C18" s="2" t="s">
        <v>137</v>
      </c>
      <c r="D18" s="2">
        <v>16</v>
      </c>
      <c r="E18" s="177">
        <v>119.69</v>
      </c>
    </row>
    <row r="19" spans="1:18">
      <c r="A19" s="20"/>
      <c r="B19" s="116"/>
      <c r="C19" s="2" t="s">
        <v>137</v>
      </c>
      <c r="D19" s="2">
        <v>17</v>
      </c>
      <c r="E19" s="177">
        <v>114.58</v>
      </c>
    </row>
    <row r="20" spans="1:18">
      <c r="A20" s="20"/>
      <c r="B20" s="116"/>
      <c r="C20" s="2" t="s">
        <v>137</v>
      </c>
      <c r="D20" s="2">
        <v>18</v>
      </c>
      <c r="E20" s="177">
        <v>164.99</v>
      </c>
    </row>
    <row r="21" spans="1:18">
      <c r="A21" s="20"/>
      <c r="B21" s="116"/>
      <c r="C21" s="2" t="s">
        <v>137</v>
      </c>
      <c r="D21" s="2">
        <v>19</v>
      </c>
      <c r="E21" s="177">
        <v>159.13999999999999</v>
      </c>
    </row>
    <row r="22" spans="1:18">
      <c r="A22" s="20"/>
      <c r="B22" s="116"/>
      <c r="C22" s="2" t="s">
        <v>137</v>
      </c>
      <c r="D22" s="2">
        <v>20</v>
      </c>
      <c r="E22" s="177">
        <v>143.16</v>
      </c>
    </row>
    <row r="23" spans="1:18">
      <c r="A23" s="20"/>
      <c r="B23" s="116"/>
      <c r="C23" s="2" t="s">
        <v>137</v>
      </c>
      <c r="D23" s="2">
        <v>21</v>
      </c>
      <c r="E23" s="177">
        <v>159.72</v>
      </c>
    </row>
    <row r="24" spans="1:18">
      <c r="A24" s="20"/>
      <c r="B24" s="116"/>
      <c r="C24" s="2" t="s">
        <v>137</v>
      </c>
      <c r="D24" s="2">
        <v>22</v>
      </c>
      <c r="E24" s="177">
        <v>168.34</v>
      </c>
      <c r="J24" s="81"/>
    </row>
    <row r="25" spans="1:18">
      <c r="A25" s="20"/>
      <c r="B25" s="116"/>
      <c r="C25" s="2" t="s">
        <v>137</v>
      </c>
      <c r="D25" s="2">
        <v>23</v>
      </c>
      <c r="E25" s="177">
        <v>138.38999999999999</v>
      </c>
    </row>
    <row r="26" spans="1:18">
      <c r="A26" s="20"/>
      <c r="B26" s="116"/>
      <c r="C26" s="2" t="s">
        <v>137</v>
      </c>
      <c r="D26" s="2">
        <v>24</v>
      </c>
      <c r="E26" s="177">
        <v>134.36000000000001</v>
      </c>
    </row>
    <row r="27" spans="1:18">
      <c r="A27" s="20"/>
      <c r="B27" s="116"/>
      <c r="C27" s="2" t="s">
        <v>137</v>
      </c>
      <c r="D27" s="2">
        <v>25</v>
      </c>
      <c r="E27" s="177">
        <v>131.66999999999999</v>
      </c>
    </row>
    <row r="28" spans="1:18">
      <c r="A28" s="20"/>
      <c r="B28" s="116"/>
      <c r="C28" s="2" t="s">
        <v>137</v>
      </c>
      <c r="D28" s="2">
        <v>26</v>
      </c>
      <c r="E28" s="177">
        <v>133.44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</row>
    <row r="29" spans="1:18">
      <c r="A29" s="20"/>
      <c r="B29" s="116"/>
      <c r="C29" s="2" t="s">
        <v>137</v>
      </c>
      <c r="D29" s="2">
        <v>27</v>
      </c>
      <c r="E29" s="177">
        <v>97.45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</row>
    <row r="30" spans="1:18">
      <c r="A30" s="20"/>
      <c r="B30" s="116"/>
      <c r="C30" s="2" t="s">
        <v>137</v>
      </c>
      <c r="D30" s="2">
        <v>28</v>
      </c>
      <c r="E30" s="177">
        <v>104.67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</row>
    <row r="31" spans="1:18">
      <c r="A31" s="20"/>
      <c r="B31" s="116"/>
      <c r="C31" s="2" t="s">
        <v>137</v>
      </c>
      <c r="D31" s="2">
        <v>29</v>
      </c>
      <c r="E31" s="177">
        <v>97.44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</row>
    <row r="32" spans="1:18">
      <c r="A32" s="20"/>
      <c r="B32" s="116"/>
      <c r="C32" s="2" t="s">
        <v>137</v>
      </c>
      <c r="D32" s="2">
        <v>30</v>
      </c>
      <c r="E32" s="177">
        <v>97.22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</row>
    <row r="33" spans="1:18">
      <c r="A33" s="20"/>
      <c r="B33" s="116"/>
      <c r="C33" s="2" t="s">
        <v>137</v>
      </c>
      <c r="D33" s="2">
        <v>31</v>
      </c>
      <c r="E33" s="177">
        <v>101.87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</row>
    <row r="34" spans="1:18">
      <c r="B34" s="116"/>
      <c r="C34" s="2" t="s">
        <v>138</v>
      </c>
      <c r="D34" s="2">
        <v>1</v>
      </c>
      <c r="E34" s="177">
        <v>101.12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</row>
    <row r="35" spans="1:18">
      <c r="B35" s="116"/>
      <c r="C35" s="2" t="s">
        <v>138</v>
      </c>
      <c r="D35" s="2">
        <v>2</v>
      </c>
      <c r="E35" s="177">
        <v>126.57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</row>
    <row r="36" spans="1:18">
      <c r="B36" s="116"/>
      <c r="C36" s="2" t="s">
        <v>138</v>
      </c>
      <c r="D36" s="2">
        <v>3</v>
      </c>
      <c r="E36" s="177">
        <v>122.75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</row>
    <row r="37" spans="1:18">
      <c r="B37" s="116"/>
      <c r="C37" s="2" t="s">
        <v>138</v>
      </c>
      <c r="D37" s="2">
        <v>4</v>
      </c>
      <c r="E37" s="177">
        <v>102.77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</row>
    <row r="38" spans="1:18">
      <c r="B38" s="116"/>
      <c r="C38" s="2" t="s">
        <v>138</v>
      </c>
      <c r="D38" s="2">
        <v>5</v>
      </c>
      <c r="E38" s="177">
        <v>103.48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</row>
    <row r="39" spans="1:18">
      <c r="B39" s="116"/>
      <c r="C39" s="2" t="s">
        <v>138</v>
      </c>
      <c r="D39" s="2">
        <v>6</v>
      </c>
      <c r="E39" s="177">
        <v>103.52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</row>
    <row r="40" spans="1:18">
      <c r="B40" s="116"/>
      <c r="C40" s="2" t="s">
        <v>138</v>
      </c>
      <c r="D40" s="2">
        <v>7</v>
      </c>
      <c r="E40" s="177">
        <v>130.91999999999999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</row>
    <row r="41" spans="1:18">
      <c r="B41" s="116"/>
      <c r="C41" s="2" t="s">
        <v>138</v>
      </c>
      <c r="D41" s="2">
        <v>8</v>
      </c>
      <c r="E41" s="177">
        <v>143.11000000000001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</row>
    <row r="42" spans="1:18">
      <c r="B42" s="116"/>
      <c r="C42" s="2" t="s">
        <v>138</v>
      </c>
      <c r="D42" s="2">
        <v>9</v>
      </c>
      <c r="E42" s="177">
        <v>113.78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</row>
    <row r="43" spans="1:18">
      <c r="B43" s="116"/>
      <c r="C43" s="2" t="s">
        <v>138</v>
      </c>
      <c r="D43" s="2">
        <v>10</v>
      </c>
      <c r="E43" s="177">
        <v>99.1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</row>
    <row r="44" spans="1:18">
      <c r="B44" s="116"/>
      <c r="C44" s="2" t="s">
        <v>138</v>
      </c>
      <c r="D44" s="2">
        <v>11</v>
      </c>
      <c r="E44" s="177">
        <v>98.59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</row>
    <row r="45" spans="1:18">
      <c r="B45" s="116"/>
      <c r="C45" s="2" t="s">
        <v>138</v>
      </c>
      <c r="D45" s="2">
        <v>12</v>
      </c>
      <c r="E45" s="177">
        <v>115.27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</row>
    <row r="46" spans="1:18">
      <c r="B46" s="116"/>
      <c r="C46" s="2" t="s">
        <v>138</v>
      </c>
      <c r="D46" s="2">
        <v>13</v>
      </c>
      <c r="E46" s="177">
        <v>98.63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</row>
    <row r="47" spans="1:18">
      <c r="B47" s="116"/>
      <c r="C47" s="2" t="s">
        <v>138</v>
      </c>
      <c r="D47" s="2">
        <v>14</v>
      </c>
      <c r="E47" s="177">
        <v>98.85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</row>
    <row r="48" spans="1:18">
      <c r="B48" s="116"/>
      <c r="C48" s="2" t="s">
        <v>138</v>
      </c>
      <c r="D48" s="2">
        <v>15</v>
      </c>
      <c r="E48" s="177">
        <v>96.73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</row>
    <row r="49" spans="1:18">
      <c r="B49" s="116"/>
      <c r="C49" s="2" t="s">
        <v>138</v>
      </c>
      <c r="D49" s="2">
        <v>16</v>
      </c>
      <c r="E49" s="177">
        <v>101.75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</row>
    <row r="50" spans="1:18">
      <c r="B50" s="116"/>
      <c r="C50" s="2" t="s">
        <v>138</v>
      </c>
      <c r="D50" s="2">
        <v>17</v>
      </c>
      <c r="E50" s="177">
        <v>94.24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</row>
    <row r="51" spans="1:18">
      <c r="B51" s="116"/>
      <c r="C51" s="2" t="s">
        <v>138</v>
      </c>
      <c r="D51" s="2">
        <v>18</v>
      </c>
      <c r="E51" s="177">
        <v>93.5</v>
      </c>
    </row>
    <row r="52" spans="1:18">
      <c r="B52" s="116"/>
      <c r="C52" s="2" t="s">
        <v>138</v>
      </c>
      <c r="D52" s="2">
        <v>19</v>
      </c>
      <c r="E52" s="177">
        <v>107.06</v>
      </c>
    </row>
    <row r="53" spans="1:18">
      <c r="B53" s="116"/>
      <c r="C53" s="2" t="s">
        <v>138</v>
      </c>
      <c r="D53" s="2">
        <v>20</v>
      </c>
      <c r="E53" s="177">
        <v>111.45</v>
      </c>
    </row>
    <row r="54" spans="1:18">
      <c r="B54" s="116"/>
      <c r="C54" s="2" t="s">
        <v>138</v>
      </c>
      <c r="D54" s="2">
        <v>21</v>
      </c>
      <c r="E54" s="177">
        <v>112.39</v>
      </c>
    </row>
    <row r="55" spans="1:18">
      <c r="B55" s="116"/>
      <c r="C55" s="2" t="s">
        <v>138</v>
      </c>
      <c r="D55" s="2">
        <v>22</v>
      </c>
      <c r="E55" s="177">
        <v>94.68</v>
      </c>
    </row>
    <row r="56" spans="1:18">
      <c r="B56" s="116"/>
      <c r="C56" s="2" t="s">
        <v>138</v>
      </c>
      <c r="D56" s="2">
        <v>23</v>
      </c>
      <c r="E56" s="177">
        <v>93.55</v>
      </c>
    </row>
    <row r="57" spans="1:18">
      <c r="B57" s="116"/>
      <c r="C57" s="2" t="s">
        <v>138</v>
      </c>
      <c r="D57" s="2">
        <v>24</v>
      </c>
      <c r="E57" s="177">
        <v>92.48</v>
      </c>
    </row>
    <row r="58" spans="1:18">
      <c r="B58" s="116"/>
      <c r="C58" s="2" t="s">
        <v>138</v>
      </c>
      <c r="D58" s="2">
        <v>25</v>
      </c>
      <c r="E58" s="177">
        <v>114.8</v>
      </c>
    </row>
    <row r="59" spans="1:18">
      <c r="B59" s="116"/>
      <c r="C59" s="2" t="s">
        <v>138</v>
      </c>
      <c r="D59" s="2">
        <v>26</v>
      </c>
      <c r="E59" s="177">
        <v>109.29</v>
      </c>
    </row>
    <row r="60" spans="1:18">
      <c r="B60" s="116"/>
      <c r="C60" s="2" t="s">
        <v>138</v>
      </c>
      <c r="D60" s="2">
        <v>27</v>
      </c>
      <c r="E60" s="177">
        <v>108.01</v>
      </c>
    </row>
    <row r="61" spans="1:18">
      <c r="B61" s="116"/>
      <c r="C61" s="2" t="s">
        <v>138</v>
      </c>
      <c r="D61" s="2">
        <v>28</v>
      </c>
      <c r="E61" s="177">
        <v>95.47</v>
      </c>
    </row>
    <row r="62" spans="1:18">
      <c r="B62" s="116"/>
      <c r="C62" s="2" t="s">
        <v>138</v>
      </c>
      <c r="D62" s="2">
        <v>29</v>
      </c>
      <c r="E62" s="177">
        <v>104.38</v>
      </c>
    </row>
    <row r="63" spans="1:18">
      <c r="B63" s="116"/>
      <c r="C63" s="2" t="s">
        <v>138</v>
      </c>
      <c r="D63" s="2">
        <v>30</v>
      </c>
      <c r="E63" s="177">
        <v>94.17</v>
      </c>
    </row>
    <row r="64" spans="1:18">
      <c r="A64" s="20"/>
      <c r="B64" s="116"/>
      <c r="C64" s="2" t="s">
        <v>139</v>
      </c>
      <c r="D64" s="2">
        <v>1</v>
      </c>
      <c r="E64" s="177">
        <v>43.1</v>
      </c>
    </row>
    <row r="65" spans="1:5">
      <c r="A65" s="20"/>
      <c r="B65" s="116"/>
      <c r="C65" s="2" t="s">
        <v>139</v>
      </c>
      <c r="D65" s="2">
        <v>2</v>
      </c>
      <c r="E65" s="177">
        <v>84.29</v>
      </c>
    </row>
    <row r="66" spans="1:5">
      <c r="A66" s="20"/>
      <c r="B66" s="116"/>
      <c r="C66" s="2" t="s">
        <v>139</v>
      </c>
      <c r="D66" s="2">
        <v>3</v>
      </c>
      <c r="E66" s="177">
        <v>106.46</v>
      </c>
    </row>
    <row r="67" spans="1:5">
      <c r="A67" s="20"/>
      <c r="B67" s="116"/>
      <c r="C67" s="2" t="s">
        <v>139</v>
      </c>
      <c r="D67" s="2">
        <v>4</v>
      </c>
      <c r="E67" s="177">
        <v>91.35</v>
      </c>
    </row>
    <row r="68" spans="1:5">
      <c r="A68" s="20"/>
      <c r="B68" s="116"/>
      <c r="C68" s="2" t="s">
        <v>139</v>
      </c>
      <c r="D68" s="2">
        <v>5</v>
      </c>
      <c r="E68" s="177">
        <v>62.92</v>
      </c>
    </row>
    <row r="69" spans="1:5">
      <c r="A69" s="20"/>
      <c r="B69" s="116"/>
      <c r="C69" s="2" t="s">
        <v>139</v>
      </c>
      <c r="D69" s="2">
        <v>6</v>
      </c>
      <c r="E69" s="177">
        <v>82.54</v>
      </c>
    </row>
    <row r="70" spans="1:5">
      <c r="A70" s="20"/>
      <c r="B70" s="116"/>
      <c r="C70" s="2" t="s">
        <v>139</v>
      </c>
      <c r="D70" s="2">
        <v>7</v>
      </c>
      <c r="E70" s="177">
        <v>92.4</v>
      </c>
    </row>
    <row r="71" spans="1:5">
      <c r="A71" s="20"/>
      <c r="B71" s="116"/>
      <c r="C71" s="2" t="s">
        <v>139</v>
      </c>
      <c r="D71" s="2">
        <v>8</v>
      </c>
      <c r="E71" s="177">
        <v>88.92</v>
      </c>
    </row>
    <row r="72" spans="1:5">
      <c r="A72" s="20"/>
      <c r="B72" s="116"/>
      <c r="C72" s="2" t="s">
        <v>139</v>
      </c>
      <c r="D72" s="2">
        <v>9</v>
      </c>
      <c r="E72" s="177">
        <v>92.2</v>
      </c>
    </row>
    <row r="73" spans="1:5">
      <c r="A73" s="20"/>
      <c r="B73" s="116"/>
      <c r="C73" s="2" t="s">
        <v>139</v>
      </c>
      <c r="D73" s="2">
        <v>10</v>
      </c>
      <c r="E73" s="177">
        <v>90.57</v>
      </c>
    </row>
    <row r="74" spans="1:5">
      <c r="A74" s="20"/>
      <c r="B74" s="116"/>
      <c r="C74" s="2" t="s">
        <v>139</v>
      </c>
      <c r="D74" s="2">
        <v>11</v>
      </c>
      <c r="E74" s="177">
        <v>93.88</v>
      </c>
    </row>
    <row r="75" spans="1:5">
      <c r="A75" s="20"/>
      <c r="B75" s="116"/>
      <c r="C75" s="2" t="s">
        <v>139</v>
      </c>
      <c r="D75" s="2">
        <v>12</v>
      </c>
      <c r="E75" s="177">
        <v>100.36</v>
      </c>
    </row>
    <row r="76" spans="1:5">
      <c r="A76" s="20"/>
      <c r="B76" s="116"/>
      <c r="C76" s="2" t="s">
        <v>139</v>
      </c>
      <c r="D76" s="2">
        <v>13</v>
      </c>
      <c r="E76" s="177">
        <v>91.12</v>
      </c>
    </row>
    <row r="77" spans="1:5">
      <c r="A77" s="20"/>
      <c r="B77" s="116"/>
      <c r="C77" s="2" t="s">
        <v>139</v>
      </c>
      <c r="D77" s="2">
        <v>14</v>
      </c>
      <c r="E77" s="177">
        <v>99.77</v>
      </c>
    </row>
    <row r="78" spans="1:5">
      <c r="A78" s="20"/>
      <c r="B78" s="116"/>
      <c r="C78" s="2" t="s">
        <v>139</v>
      </c>
      <c r="D78" s="2">
        <v>15</v>
      </c>
      <c r="E78" s="177">
        <v>64.150000000000006</v>
      </c>
    </row>
    <row r="79" spans="1:5">
      <c r="A79" s="20"/>
      <c r="B79" s="116"/>
      <c r="C79" s="2" t="s">
        <v>139</v>
      </c>
      <c r="D79" s="2">
        <v>16</v>
      </c>
      <c r="E79" s="177">
        <v>96.24</v>
      </c>
    </row>
    <row r="80" spans="1:5">
      <c r="A80" s="20"/>
      <c r="B80" s="116"/>
      <c r="C80" s="2" t="s">
        <v>139</v>
      </c>
      <c r="D80" s="2">
        <v>17</v>
      </c>
      <c r="E80" s="177">
        <v>91.18</v>
      </c>
    </row>
    <row r="81" spans="1:7">
      <c r="A81" s="20"/>
      <c r="B81" s="116"/>
      <c r="C81" s="2" t="s">
        <v>139</v>
      </c>
      <c r="D81" s="2">
        <v>18</v>
      </c>
      <c r="E81" s="177">
        <v>107.13</v>
      </c>
    </row>
    <row r="82" spans="1:7">
      <c r="A82" s="20"/>
      <c r="B82" s="116"/>
      <c r="C82" s="2" t="s">
        <v>139</v>
      </c>
      <c r="D82" s="2">
        <v>19</v>
      </c>
      <c r="E82" s="177">
        <v>96.32</v>
      </c>
    </row>
    <row r="83" spans="1:7">
      <c r="A83" s="20"/>
      <c r="B83" s="116"/>
      <c r="C83" s="2" t="s">
        <v>139</v>
      </c>
      <c r="D83" s="2">
        <v>20</v>
      </c>
      <c r="E83" s="177">
        <v>109.51</v>
      </c>
    </row>
    <row r="84" spans="1:7">
      <c r="A84" s="20"/>
      <c r="B84" s="116"/>
      <c r="C84" s="2" t="s">
        <v>139</v>
      </c>
      <c r="D84" s="2">
        <v>21</v>
      </c>
      <c r="E84" s="177">
        <v>57.1</v>
      </c>
    </row>
    <row r="85" spans="1:7">
      <c r="A85" s="20"/>
      <c r="B85" s="116"/>
      <c r="C85" s="2" t="s">
        <v>139</v>
      </c>
      <c r="D85" s="2">
        <v>22</v>
      </c>
      <c r="E85" s="177">
        <v>104.12</v>
      </c>
    </row>
    <row r="86" spans="1:7">
      <c r="A86" s="20"/>
      <c r="B86" s="116"/>
      <c r="C86" s="2" t="s">
        <v>139</v>
      </c>
      <c r="D86" s="2">
        <v>23</v>
      </c>
      <c r="E86" s="177">
        <v>95.97</v>
      </c>
    </row>
    <row r="87" spans="1:7">
      <c r="A87" s="20"/>
      <c r="B87" s="116"/>
      <c r="C87" s="2" t="s">
        <v>139</v>
      </c>
      <c r="D87" s="2">
        <v>24</v>
      </c>
      <c r="E87" s="177">
        <v>86.03</v>
      </c>
    </row>
    <row r="88" spans="1:7">
      <c r="A88" s="20"/>
      <c r="B88" s="116"/>
      <c r="C88" s="2" t="s">
        <v>139</v>
      </c>
      <c r="D88" s="2">
        <v>25</v>
      </c>
      <c r="E88" s="177">
        <v>10.09</v>
      </c>
    </row>
    <row r="89" spans="1:7">
      <c r="A89" s="20"/>
      <c r="B89" s="116"/>
      <c r="C89" s="2" t="s">
        <v>139</v>
      </c>
      <c r="D89" s="2">
        <v>26</v>
      </c>
      <c r="E89" s="177">
        <v>89.95</v>
      </c>
    </row>
    <row r="90" spans="1:7">
      <c r="A90" s="20"/>
      <c r="B90" s="116"/>
      <c r="C90" s="2" t="s">
        <v>139</v>
      </c>
      <c r="D90" s="2">
        <v>27</v>
      </c>
      <c r="E90" s="177">
        <v>94.74</v>
      </c>
    </row>
    <row r="91" spans="1:7">
      <c r="A91" s="20"/>
      <c r="B91" s="116"/>
      <c r="C91" s="2" t="s">
        <v>139</v>
      </c>
      <c r="D91" s="2">
        <v>28</v>
      </c>
      <c r="E91" s="177">
        <v>90.88</v>
      </c>
    </row>
    <row r="92" spans="1:7">
      <c r="A92" s="20"/>
      <c r="B92" s="116"/>
      <c r="C92" s="2" t="s">
        <v>139</v>
      </c>
      <c r="D92" s="2">
        <v>29</v>
      </c>
      <c r="E92" s="177">
        <v>88.23</v>
      </c>
    </row>
    <row r="93" spans="1:7">
      <c r="A93" s="20"/>
      <c r="B93" s="116"/>
      <c r="C93" s="2" t="s">
        <v>139</v>
      </c>
      <c r="D93" s="2">
        <v>30</v>
      </c>
      <c r="E93" s="177">
        <v>93.77</v>
      </c>
    </row>
    <row r="94" spans="1:7">
      <c r="A94" s="20"/>
      <c r="B94" s="116"/>
      <c r="C94" s="2" t="s">
        <v>139</v>
      </c>
      <c r="D94" s="2">
        <v>31</v>
      </c>
      <c r="E94" s="177">
        <v>117.85</v>
      </c>
    </row>
    <row r="95" spans="1:7">
      <c r="C95" s="107"/>
      <c r="D95" s="107"/>
      <c r="E95" s="107"/>
      <c r="F95" s="20">
        <f>AVERAGE(E3:E94)</f>
        <v>104.29739130434785</v>
      </c>
      <c r="G95" t="s">
        <v>232</v>
      </c>
    </row>
    <row r="96" spans="1:7">
      <c r="F96" s="117">
        <f>MAX(E3:E94)</f>
        <v>168.34</v>
      </c>
      <c r="G96" t="s">
        <v>233</v>
      </c>
    </row>
    <row r="97" spans="6:7">
      <c r="F97" s="118">
        <f>MIN(E3:E94)</f>
        <v>10.09</v>
      </c>
      <c r="G97" t="s">
        <v>234</v>
      </c>
    </row>
  </sheetData>
  <phoneticPr fontId="146" type="noConversion"/>
  <conditionalFormatting sqref="E3:E94">
    <cfRule type="top10" dxfId="3" priority="1" bottom="1" rank="1"/>
    <cfRule type="top10" dxfId="2" priority="2" rank="1"/>
  </conditionalFormatting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T81"/>
  <sheetViews>
    <sheetView topLeftCell="A33" zoomScaleNormal="100" workbookViewId="0">
      <selection activeCell="B53" sqref="B53"/>
    </sheetView>
  </sheetViews>
  <sheetFormatPr baseColWidth="10" defaultRowHeight="15"/>
  <cols>
    <col min="9" max="9" width="16.140625" customWidth="1"/>
    <col min="10" max="10" width="23.85546875" customWidth="1"/>
    <col min="11" max="11" width="26.140625" customWidth="1"/>
    <col min="16" max="46" width="11.42578125" style="99"/>
  </cols>
  <sheetData>
    <row r="1" spans="2:22">
      <c r="H1" t="s">
        <v>99</v>
      </c>
      <c r="U1" s="121" t="s">
        <v>98</v>
      </c>
      <c r="V1" s="120" t="s">
        <v>295</v>
      </c>
    </row>
    <row r="2" spans="2:22" ht="18.75">
      <c r="B2" s="97" t="s">
        <v>100</v>
      </c>
      <c r="C2" s="98" t="s">
        <v>101</v>
      </c>
      <c r="D2" s="98" t="s">
        <v>98</v>
      </c>
      <c r="E2" s="98" t="s">
        <v>171</v>
      </c>
      <c r="F2" s="58" t="s">
        <v>447</v>
      </c>
      <c r="G2" s="25"/>
      <c r="H2" s="25"/>
      <c r="I2" s="25"/>
      <c r="J2" s="25"/>
      <c r="K2" s="21"/>
      <c r="L2" s="21"/>
      <c r="M2" s="91"/>
    </row>
    <row r="3" spans="2:22">
      <c r="B3" s="43">
        <v>2.0833333333333332E-2</v>
      </c>
      <c r="C3" s="17">
        <v>97.202596999999997</v>
      </c>
      <c r="D3" s="44">
        <v>6556.6070700000018</v>
      </c>
      <c r="E3" s="45"/>
      <c r="U3" s="121" t="s">
        <v>294</v>
      </c>
      <c r="V3" s="120" t="s">
        <v>293</v>
      </c>
    </row>
    <row r="4" spans="2:22">
      <c r="B4" s="43">
        <v>4.1666666666666664E-2</v>
      </c>
      <c r="C4" s="17">
        <v>96.242284999999995</v>
      </c>
      <c r="D4" s="44">
        <v>6351.2655099999974</v>
      </c>
      <c r="E4" s="45"/>
    </row>
    <row r="5" spans="2:22">
      <c r="B5" s="43">
        <v>6.25E-2</v>
      </c>
      <c r="C5" s="17">
        <v>96.876615999999999</v>
      </c>
      <c r="D5" s="44">
        <v>6342.2026999999998</v>
      </c>
      <c r="E5" s="45"/>
    </row>
    <row r="6" spans="2:22">
      <c r="B6" s="43">
        <v>8.3333333333333329E-2</v>
      </c>
      <c r="C6" s="17">
        <v>96.084679000000008</v>
      </c>
      <c r="D6" s="44">
        <v>6259.4717199999968</v>
      </c>
      <c r="E6" s="45"/>
    </row>
    <row r="7" spans="2:22">
      <c r="B7" s="43">
        <v>0.10416666666666667</v>
      </c>
      <c r="C7" s="17">
        <v>96.272739000000001</v>
      </c>
      <c r="D7" s="44">
        <v>6198.0009199999977</v>
      </c>
      <c r="E7" s="45"/>
    </row>
    <row r="8" spans="2:22">
      <c r="B8" s="43">
        <v>0.125</v>
      </c>
      <c r="C8" s="17">
        <v>93.453497999999996</v>
      </c>
      <c r="D8" s="44">
        <v>6160.23279</v>
      </c>
      <c r="E8" s="45"/>
    </row>
    <row r="9" spans="2:22">
      <c r="B9" s="43">
        <v>0.14583333333333334</v>
      </c>
      <c r="C9" s="17">
        <v>89.285352000000003</v>
      </c>
      <c r="D9" s="44">
        <v>6158.7853599999989</v>
      </c>
      <c r="E9" s="45"/>
    </row>
    <row r="10" spans="2:22">
      <c r="B10" s="43">
        <v>0.16666666666666666</v>
      </c>
      <c r="C10" s="17">
        <v>89.312317000000007</v>
      </c>
      <c r="D10" s="44">
        <v>6266.6381799999981</v>
      </c>
      <c r="E10" s="45"/>
    </row>
    <row r="11" spans="2:22">
      <c r="B11" s="43">
        <v>0.1875</v>
      </c>
      <c r="C11" s="17">
        <v>89.258377999999993</v>
      </c>
      <c r="D11" s="44">
        <v>6322.4968899999994</v>
      </c>
      <c r="E11" s="45"/>
    </row>
    <row r="12" spans="2:22">
      <c r="B12" s="43">
        <v>0.20833333333333334</v>
      </c>
      <c r="C12" s="17">
        <v>96.013103000000001</v>
      </c>
      <c r="D12" s="44">
        <v>6362.1691099999962</v>
      </c>
      <c r="E12" s="45"/>
    </row>
    <row r="13" spans="2:22">
      <c r="B13" s="43">
        <v>0.22916666666666666</v>
      </c>
      <c r="C13" s="17">
        <v>96.035263999999998</v>
      </c>
      <c r="D13" s="44">
        <v>6397.886910000002</v>
      </c>
      <c r="E13" s="45"/>
    </row>
    <row r="14" spans="2:22">
      <c r="B14" s="43">
        <v>0.25</v>
      </c>
      <c r="C14" s="17">
        <v>94.355379999999997</v>
      </c>
      <c r="D14" s="44">
        <v>6359.0410799999954</v>
      </c>
      <c r="E14" s="45"/>
    </row>
    <row r="15" spans="2:22">
      <c r="B15" s="43">
        <v>0.27083333333333331</v>
      </c>
      <c r="C15" s="17">
        <v>94.516879000000003</v>
      </c>
      <c r="D15" s="44">
        <v>6659.2353399999984</v>
      </c>
      <c r="E15" s="45"/>
    </row>
    <row r="16" spans="2:22">
      <c r="B16" s="43">
        <v>0.29166666666666669</v>
      </c>
      <c r="C16" s="17">
        <v>94.581891999999996</v>
      </c>
      <c r="D16" s="44">
        <v>6779.2533199999962</v>
      </c>
      <c r="E16" s="45"/>
    </row>
    <row r="17" spans="2:13">
      <c r="B17" s="43">
        <v>0.3125</v>
      </c>
      <c r="C17" s="17">
        <v>95.314738999999989</v>
      </c>
      <c r="D17" s="44">
        <v>6901.9184000000014</v>
      </c>
      <c r="E17" s="45"/>
    </row>
    <row r="18" spans="2:13">
      <c r="B18" s="43">
        <v>0.33333333333333331</v>
      </c>
      <c r="C18" s="17">
        <v>96.805128000000011</v>
      </c>
      <c r="D18" s="44">
        <v>6961.9082299999991</v>
      </c>
      <c r="E18" s="45"/>
    </row>
    <row r="19" spans="2:13">
      <c r="B19" s="43">
        <v>0.35416666666666669</v>
      </c>
      <c r="C19" s="17">
        <v>109.68386099999999</v>
      </c>
      <c r="D19" s="44">
        <v>7208.5253900000016</v>
      </c>
      <c r="E19" s="45"/>
    </row>
    <row r="20" spans="2:13">
      <c r="B20" s="43">
        <v>0.375</v>
      </c>
      <c r="C20" s="17">
        <v>109.785461</v>
      </c>
      <c r="D20" s="44">
        <v>7312.4608200000039</v>
      </c>
      <c r="E20" s="45"/>
    </row>
    <row r="21" spans="2:13">
      <c r="B21" s="43">
        <v>0.39583333333333331</v>
      </c>
      <c r="C21" s="17">
        <v>111.06521799999999</v>
      </c>
      <c r="D21" s="44">
        <v>7311.821820000001</v>
      </c>
      <c r="E21" s="45"/>
    </row>
    <row r="22" spans="2:13">
      <c r="B22" s="43">
        <v>0.41666666666666669</v>
      </c>
      <c r="C22" s="17">
        <v>111.523687</v>
      </c>
      <c r="D22" s="44">
        <v>7458.7426400000031</v>
      </c>
      <c r="E22" s="45"/>
    </row>
    <row r="23" spans="2:13">
      <c r="B23" s="43">
        <v>0.4375</v>
      </c>
      <c r="C23" s="17">
        <v>111.65054000000001</v>
      </c>
      <c r="D23" s="44">
        <v>7537.7329600000021</v>
      </c>
      <c r="E23" s="45"/>
    </row>
    <row r="24" spans="2:13">
      <c r="B24" s="43">
        <v>0.45833333333333331</v>
      </c>
      <c r="C24" s="17">
        <v>97.608651000000009</v>
      </c>
      <c r="D24" s="44">
        <v>7535.9928999999966</v>
      </c>
      <c r="E24" s="45"/>
    </row>
    <row r="25" spans="2:13">
      <c r="B25" s="43">
        <v>0.47916666666666669</v>
      </c>
      <c r="C25" s="17">
        <v>97.79871</v>
      </c>
      <c r="D25" s="44">
        <v>7623.2241699999968</v>
      </c>
      <c r="E25" s="45"/>
    </row>
    <row r="26" spans="2:13">
      <c r="B26" s="43">
        <v>0.5</v>
      </c>
      <c r="C26" s="17">
        <v>98.347358999999997</v>
      </c>
      <c r="D26" s="44">
        <v>7619.1907700000002</v>
      </c>
      <c r="E26" s="45"/>
    </row>
    <row r="27" spans="2:13">
      <c r="B27" s="43">
        <v>0.52083333333333337</v>
      </c>
      <c r="C27" s="17">
        <v>98.443168</v>
      </c>
      <c r="D27" s="44">
        <v>7508.8342299999977</v>
      </c>
      <c r="E27" s="45"/>
    </row>
    <row r="28" spans="2:13">
      <c r="B28" s="43">
        <v>0.54166666666666663</v>
      </c>
      <c r="C28" s="17">
        <v>97.211172000000005</v>
      </c>
      <c r="D28" s="44">
        <v>7425.2145999999984</v>
      </c>
      <c r="E28" s="45"/>
    </row>
    <row r="29" spans="2:13">
      <c r="B29" s="43">
        <v>0.5625</v>
      </c>
      <c r="C29" s="17">
        <v>97.129883000000007</v>
      </c>
      <c r="D29" s="44">
        <v>7417.7561700000006</v>
      </c>
      <c r="E29" s="45"/>
    </row>
    <row r="30" spans="2:13">
      <c r="B30" s="43">
        <v>0.58333333333333337</v>
      </c>
      <c r="C30" s="17">
        <v>97.084609</v>
      </c>
      <c r="D30" s="44">
        <v>7393.518850000004</v>
      </c>
      <c r="E30" s="45"/>
    </row>
    <row r="31" spans="2:13">
      <c r="B31" s="43">
        <v>0.60416666666666663</v>
      </c>
      <c r="C31" s="17">
        <v>97.738106000000002</v>
      </c>
      <c r="D31" s="44">
        <v>7518.8960999999999</v>
      </c>
      <c r="E31" s="45"/>
      <c r="I31" s="137" t="s">
        <v>421</v>
      </c>
      <c r="J31" s="119" t="s">
        <v>422</v>
      </c>
      <c r="K31" s="181" t="s">
        <v>423</v>
      </c>
    </row>
    <row r="32" spans="2:13">
      <c r="B32" s="43">
        <v>0.625</v>
      </c>
      <c r="C32" s="17">
        <v>98.27247899999999</v>
      </c>
      <c r="D32" s="44">
        <v>7664.5467900000003</v>
      </c>
      <c r="E32" s="45"/>
      <c r="I32" s="179">
        <v>45589.791666666664</v>
      </c>
      <c r="J32" s="180">
        <v>45615.833333333336</v>
      </c>
      <c r="K32" s="182">
        <v>45629.8125</v>
      </c>
      <c r="M32" s="178"/>
    </row>
    <row r="33" spans="2:15">
      <c r="B33" s="43">
        <v>0.64583333333333337</v>
      </c>
      <c r="C33" s="17">
        <v>98.444977000000009</v>
      </c>
      <c r="D33" s="44">
        <v>7675.2352400000063</v>
      </c>
      <c r="E33" s="45"/>
      <c r="I33" s="137" t="s">
        <v>448</v>
      </c>
      <c r="J33" s="119" t="s">
        <v>449</v>
      </c>
      <c r="K33" s="183" t="s">
        <v>450</v>
      </c>
    </row>
    <row r="34" spans="2:15">
      <c r="B34" s="43">
        <v>0.66666666666666663</v>
      </c>
      <c r="C34" s="17">
        <v>98.745998999999998</v>
      </c>
      <c r="D34" s="44">
        <v>7641.8432899999934</v>
      </c>
      <c r="E34" s="45"/>
      <c r="I34" s="137" t="s">
        <v>98</v>
      </c>
      <c r="J34" s="119" t="s">
        <v>98</v>
      </c>
      <c r="K34" s="181" t="s">
        <v>98</v>
      </c>
    </row>
    <row r="35" spans="2:15">
      <c r="B35" s="43">
        <v>0.6875</v>
      </c>
      <c r="C35" s="17">
        <v>112.681155</v>
      </c>
      <c r="D35" s="44">
        <v>7664.7964999999986</v>
      </c>
      <c r="E35" s="45"/>
    </row>
    <row r="36" spans="2:15">
      <c r="B36" s="43">
        <v>0.70833333333333337</v>
      </c>
      <c r="C36" s="17">
        <v>114.65168200000001</v>
      </c>
      <c r="D36" s="44">
        <v>7542.69049</v>
      </c>
      <c r="E36" s="45"/>
    </row>
    <row r="37" spans="2:15">
      <c r="B37" s="43">
        <v>0.72916666666666663</v>
      </c>
      <c r="C37" s="17">
        <v>96.853045999999992</v>
      </c>
      <c r="D37" s="44">
        <v>7427.7644699999983</v>
      </c>
      <c r="E37" s="45"/>
    </row>
    <row r="38" spans="2:15">
      <c r="B38" s="43">
        <v>0.75</v>
      </c>
      <c r="C38" s="17">
        <v>96.782297</v>
      </c>
      <c r="D38" s="44">
        <v>7318.3348499999956</v>
      </c>
      <c r="E38" s="45"/>
    </row>
    <row r="39" spans="2:15">
      <c r="B39" s="43">
        <v>0.77083333333333337</v>
      </c>
      <c r="C39" s="17">
        <v>125.021987</v>
      </c>
      <c r="D39" s="44">
        <v>7450.7511299999996</v>
      </c>
      <c r="E39" s="45"/>
    </row>
    <row r="40" spans="2:15" ht="15.75" customHeight="1">
      <c r="B40" s="43">
        <v>0.79166666666666663</v>
      </c>
      <c r="C40" s="17">
        <v>125.56735999999999</v>
      </c>
      <c r="D40" s="44">
        <v>7724.9625300000034</v>
      </c>
      <c r="E40" s="45"/>
    </row>
    <row r="41" spans="2:15" ht="15.75" customHeight="1">
      <c r="B41" s="43">
        <v>0.8125</v>
      </c>
      <c r="C41" s="17">
        <v>124.27809600000001</v>
      </c>
      <c r="D41" s="44">
        <v>7768.7918100000015</v>
      </c>
      <c r="E41" s="45"/>
      <c r="F41" s="81"/>
    </row>
    <row r="42" spans="2:15">
      <c r="B42" s="43">
        <v>0.83333333333333337</v>
      </c>
      <c r="C42" s="17">
        <v>124.22474199999999</v>
      </c>
      <c r="D42" s="44">
        <v>7794.0079999999971</v>
      </c>
      <c r="E42" s="45">
        <v>8000</v>
      </c>
      <c r="F42" s="81" t="s">
        <v>172</v>
      </c>
    </row>
    <row r="43" spans="2:15">
      <c r="B43" s="43">
        <v>0.85416666666666663</v>
      </c>
      <c r="C43" s="17">
        <v>136.91055499999999</v>
      </c>
      <c r="D43" s="44">
        <v>7736.735499999998</v>
      </c>
      <c r="E43" s="45"/>
      <c r="F43" s="81"/>
      <c r="G43" s="99"/>
      <c r="H43" s="99"/>
      <c r="I43" s="99"/>
      <c r="J43" s="99"/>
      <c r="K43" s="99"/>
      <c r="L43" s="99"/>
      <c r="M43" s="99"/>
      <c r="N43" s="99"/>
      <c r="O43" s="99"/>
    </row>
    <row r="44" spans="2:15">
      <c r="B44" s="43">
        <v>0.875</v>
      </c>
      <c r="C44" s="17">
        <v>136.74736000000001</v>
      </c>
      <c r="D44" s="44">
        <v>7674.3612699999994</v>
      </c>
      <c r="E44" s="45"/>
      <c r="F44" s="99"/>
      <c r="G44" s="99"/>
      <c r="H44" s="99"/>
      <c r="I44" s="99"/>
      <c r="J44" s="99"/>
      <c r="K44" s="99"/>
      <c r="L44" s="99"/>
      <c r="M44" s="99"/>
      <c r="N44" s="99"/>
      <c r="O44" s="99"/>
    </row>
    <row r="45" spans="2:15">
      <c r="B45" s="43">
        <v>0.89583333333333337</v>
      </c>
      <c r="C45" s="17">
        <v>134.172101</v>
      </c>
      <c r="D45" s="44">
        <v>7591.8666699999985</v>
      </c>
      <c r="E45" s="45"/>
      <c r="F45" s="99"/>
      <c r="G45" s="99"/>
      <c r="H45" s="99"/>
      <c r="I45" s="99"/>
      <c r="J45" s="99"/>
      <c r="K45" s="99"/>
      <c r="L45" s="99"/>
      <c r="M45" s="99"/>
      <c r="N45" s="99"/>
      <c r="O45" s="99"/>
    </row>
    <row r="46" spans="2:15">
      <c r="B46" s="43">
        <v>0.91666666666666663</v>
      </c>
      <c r="C46" s="17">
        <v>134.010775</v>
      </c>
      <c r="D46" s="44">
        <v>7484.7569999999996</v>
      </c>
      <c r="E46" s="45"/>
      <c r="F46" s="99"/>
      <c r="G46" s="99"/>
      <c r="H46" s="99"/>
      <c r="I46" s="99"/>
      <c r="J46" s="99"/>
      <c r="K46" s="99"/>
      <c r="L46" s="99"/>
      <c r="M46" s="99"/>
      <c r="N46" s="99"/>
      <c r="O46" s="99"/>
    </row>
    <row r="47" spans="2:15">
      <c r="B47" s="43">
        <v>0.9375</v>
      </c>
      <c r="C47" s="17">
        <v>134.516141</v>
      </c>
      <c r="D47" s="44">
        <v>7435.2236500000035</v>
      </c>
      <c r="E47" s="45"/>
      <c r="F47" s="99"/>
      <c r="G47" s="99"/>
      <c r="H47" s="99"/>
      <c r="I47" s="99"/>
      <c r="J47" s="99"/>
      <c r="K47" s="99"/>
      <c r="L47" s="99"/>
      <c r="M47" s="99"/>
      <c r="N47" s="99"/>
      <c r="O47" s="99"/>
    </row>
    <row r="48" spans="2:15">
      <c r="B48" s="43">
        <v>0.95833333333333337</v>
      </c>
      <c r="C48" s="17">
        <v>133.91052100000002</v>
      </c>
      <c r="D48" s="44">
        <v>7111.7294999999976</v>
      </c>
      <c r="E48" s="45"/>
      <c r="F48" s="99"/>
      <c r="G48" s="99"/>
      <c r="H48" s="99"/>
      <c r="I48" s="99"/>
      <c r="J48" s="99"/>
      <c r="K48" s="99"/>
      <c r="L48" s="99"/>
      <c r="M48" s="99"/>
      <c r="N48" s="99"/>
      <c r="O48" s="99"/>
    </row>
    <row r="49" spans="2:15">
      <c r="B49" s="43">
        <v>0.97916666666666663</v>
      </c>
      <c r="C49" s="17">
        <v>133.02446</v>
      </c>
      <c r="D49" s="44">
        <v>7113.1480200000005</v>
      </c>
      <c r="E49" s="45"/>
      <c r="F49" s="99"/>
      <c r="G49" s="99"/>
      <c r="H49" s="99"/>
      <c r="I49" s="99"/>
      <c r="J49" s="99"/>
      <c r="K49" s="99"/>
      <c r="L49" s="99"/>
      <c r="M49" s="99"/>
      <c r="N49" s="99"/>
      <c r="O49" s="99"/>
    </row>
    <row r="50" spans="2:15">
      <c r="B50" s="43">
        <v>0.99930555555555556</v>
      </c>
      <c r="C50" s="17">
        <v>133.21497600000001</v>
      </c>
      <c r="D50" s="44">
        <v>6944.1706999999988</v>
      </c>
      <c r="E50" s="45"/>
      <c r="F50" s="99"/>
      <c r="G50" s="99"/>
      <c r="H50" s="99"/>
      <c r="I50" s="99"/>
      <c r="J50" s="99"/>
      <c r="K50" s="99"/>
      <c r="L50" s="99"/>
      <c r="M50" s="99"/>
      <c r="N50" s="99"/>
      <c r="O50" s="99"/>
    </row>
    <row r="51" spans="2:15">
      <c r="F51" s="99"/>
      <c r="G51" s="99"/>
      <c r="H51" s="99"/>
      <c r="I51" s="99"/>
      <c r="J51" s="99"/>
      <c r="K51" s="99"/>
      <c r="L51" s="99"/>
      <c r="M51" s="99"/>
      <c r="N51" s="99"/>
      <c r="O51" s="99"/>
    </row>
    <row r="52" spans="2:15">
      <c r="F52" s="99"/>
      <c r="G52" s="99"/>
      <c r="H52" s="99"/>
      <c r="I52" s="99"/>
      <c r="J52" s="99"/>
      <c r="K52" s="99"/>
      <c r="L52" s="99"/>
      <c r="M52" s="99"/>
      <c r="N52" s="99"/>
      <c r="O52" s="99"/>
    </row>
    <row r="53" spans="2:15">
      <c r="B53" t="s">
        <v>102</v>
      </c>
      <c r="C53" s="20">
        <f>MIN(C3:C50)</f>
        <v>89.258377999999993</v>
      </c>
      <c r="D53" s="20">
        <f>MIN(D3:D50)</f>
        <v>6158.7853599999989</v>
      </c>
      <c r="F53" s="99"/>
      <c r="G53" s="99"/>
      <c r="H53" s="99"/>
      <c r="I53" s="99"/>
      <c r="J53" s="99"/>
      <c r="K53" s="99"/>
      <c r="L53" s="99"/>
      <c r="M53" s="99"/>
      <c r="N53" s="99"/>
      <c r="O53" s="99"/>
    </row>
    <row r="54" spans="2:15">
      <c r="D54" s="26"/>
      <c r="F54" s="99"/>
      <c r="G54" s="99"/>
      <c r="H54" s="99"/>
      <c r="I54" s="99"/>
      <c r="J54" s="99"/>
      <c r="K54" s="99"/>
      <c r="L54" s="99"/>
      <c r="M54" s="99"/>
      <c r="N54" s="99"/>
      <c r="O54" s="99"/>
    </row>
    <row r="55" spans="2:15">
      <c r="F55" s="99"/>
      <c r="G55" s="99"/>
      <c r="H55" s="99"/>
      <c r="I55" s="99"/>
      <c r="J55" s="99"/>
      <c r="K55" s="99"/>
      <c r="L55" s="99"/>
      <c r="M55" s="99"/>
      <c r="N55" s="99"/>
      <c r="O55" s="99"/>
    </row>
    <row r="56" spans="2:15">
      <c r="F56" s="99"/>
      <c r="G56" s="99"/>
      <c r="H56" s="99"/>
      <c r="I56" s="99"/>
      <c r="J56" s="99"/>
      <c r="K56" s="99"/>
      <c r="L56" s="99"/>
      <c r="M56" s="99"/>
      <c r="N56" s="99"/>
      <c r="O56" s="99"/>
    </row>
    <row r="57" spans="2:15">
      <c r="F57" s="99"/>
      <c r="G57" s="99"/>
      <c r="H57" s="99"/>
      <c r="I57" s="99"/>
      <c r="J57" s="99"/>
      <c r="K57" s="99"/>
      <c r="L57" s="99"/>
      <c r="M57" s="99"/>
      <c r="N57" s="99"/>
      <c r="O57" s="99"/>
    </row>
    <row r="58" spans="2:15">
      <c r="F58" s="99"/>
      <c r="G58" s="99"/>
      <c r="H58" s="99"/>
      <c r="I58" s="99"/>
      <c r="J58" s="99"/>
      <c r="K58" s="99"/>
      <c r="L58" s="99"/>
      <c r="M58" s="99"/>
      <c r="N58" s="99"/>
      <c r="O58" s="99"/>
    </row>
    <row r="59" spans="2:15">
      <c r="F59" s="99"/>
      <c r="G59" s="99"/>
      <c r="H59" s="99"/>
      <c r="I59" s="99"/>
      <c r="J59" s="99"/>
      <c r="K59" s="99"/>
      <c r="L59" s="99"/>
      <c r="M59" s="99"/>
      <c r="N59" s="99"/>
      <c r="O59" s="99"/>
    </row>
    <row r="60" spans="2:15">
      <c r="F60" s="99"/>
      <c r="G60" s="99"/>
      <c r="H60" s="99"/>
      <c r="I60" s="99"/>
      <c r="J60" s="99"/>
      <c r="K60" s="99"/>
      <c r="L60" s="99"/>
      <c r="M60" s="99"/>
      <c r="N60" s="99"/>
      <c r="O60" s="99"/>
    </row>
    <row r="61" spans="2:15">
      <c r="F61" s="99"/>
      <c r="G61" s="99"/>
      <c r="H61" s="99"/>
      <c r="I61" s="99"/>
      <c r="J61" s="99"/>
      <c r="K61" s="99"/>
      <c r="L61" s="99"/>
      <c r="M61" s="99"/>
      <c r="N61" s="99"/>
      <c r="O61" s="99"/>
    </row>
    <row r="62" spans="2:15">
      <c r="F62" s="99"/>
      <c r="G62" s="99"/>
      <c r="H62" s="99"/>
      <c r="I62" s="99"/>
      <c r="J62" s="99"/>
      <c r="K62" s="99"/>
      <c r="L62" s="99"/>
      <c r="M62" s="99"/>
      <c r="N62" s="99"/>
      <c r="O62" s="99"/>
    </row>
    <row r="63" spans="2:15">
      <c r="F63" s="99"/>
      <c r="G63" s="99"/>
      <c r="H63" s="99"/>
      <c r="I63" s="99"/>
      <c r="J63" s="99"/>
      <c r="K63" s="99"/>
      <c r="L63" s="99"/>
      <c r="M63" s="99"/>
      <c r="N63" s="99"/>
      <c r="O63" s="99"/>
    </row>
    <row r="64" spans="2:15">
      <c r="F64" s="99"/>
      <c r="G64" s="99"/>
      <c r="H64" s="99"/>
      <c r="I64" s="99"/>
      <c r="J64" s="99"/>
      <c r="K64" s="99"/>
      <c r="L64" s="99"/>
      <c r="M64" s="99"/>
      <c r="N64" s="99"/>
      <c r="O64" s="99"/>
    </row>
    <row r="65" spans="6:15">
      <c r="F65" s="99"/>
      <c r="G65" s="99"/>
      <c r="H65" s="99"/>
      <c r="I65" s="99"/>
      <c r="J65" s="99"/>
      <c r="K65" s="99"/>
      <c r="L65" s="99"/>
      <c r="M65" s="99"/>
      <c r="N65" s="99"/>
      <c r="O65" s="99"/>
    </row>
    <row r="66" spans="6:15">
      <c r="F66" s="99"/>
      <c r="G66" s="99"/>
      <c r="H66" s="99"/>
      <c r="I66" s="99"/>
      <c r="J66" s="99"/>
      <c r="K66" s="99"/>
      <c r="L66" s="99"/>
      <c r="M66" s="99"/>
      <c r="N66" s="99"/>
      <c r="O66" s="99"/>
    </row>
    <row r="67" spans="6:15">
      <c r="F67" s="99"/>
      <c r="G67" s="99"/>
      <c r="H67" s="99"/>
      <c r="I67" s="99"/>
      <c r="J67" s="99"/>
      <c r="K67" s="99"/>
      <c r="L67" s="99"/>
      <c r="M67" s="99"/>
      <c r="N67" s="99"/>
      <c r="O67" s="99"/>
    </row>
    <row r="68" spans="6:15">
      <c r="F68" s="99"/>
      <c r="G68" s="99"/>
      <c r="H68" s="99"/>
      <c r="I68" s="99"/>
      <c r="J68" s="99"/>
      <c r="K68" s="99"/>
      <c r="L68" s="99"/>
      <c r="M68" s="99"/>
      <c r="N68" s="99"/>
      <c r="O68" s="99"/>
    </row>
    <row r="69" spans="6:15">
      <c r="F69" s="99"/>
      <c r="G69" s="99"/>
      <c r="H69" s="99"/>
      <c r="I69" s="99"/>
      <c r="J69" s="99"/>
      <c r="K69" s="99"/>
      <c r="L69" s="99"/>
      <c r="M69" s="99"/>
      <c r="N69" s="99"/>
      <c r="O69" s="99"/>
    </row>
    <row r="70" spans="6:15">
      <c r="F70" s="99"/>
      <c r="G70" s="99"/>
      <c r="H70" s="99"/>
      <c r="I70" s="99"/>
      <c r="J70" s="99"/>
      <c r="K70" s="99"/>
      <c r="L70" s="99"/>
      <c r="M70" s="99"/>
      <c r="N70" s="99"/>
      <c r="O70" s="99"/>
    </row>
    <row r="71" spans="6:15">
      <c r="F71" s="99"/>
      <c r="G71" s="99"/>
      <c r="H71" s="99"/>
      <c r="I71" s="99"/>
      <c r="J71" s="99"/>
      <c r="K71" s="99"/>
      <c r="L71" s="99"/>
      <c r="M71" s="99"/>
      <c r="N71" s="99"/>
      <c r="O71" s="99"/>
    </row>
    <row r="72" spans="6:15">
      <c r="F72" s="99"/>
      <c r="G72" s="99"/>
      <c r="H72" s="99"/>
      <c r="I72" s="99"/>
      <c r="J72" s="99"/>
      <c r="K72" s="99"/>
      <c r="L72" s="99"/>
      <c r="M72" s="99"/>
      <c r="N72" s="99"/>
      <c r="O72" s="99"/>
    </row>
    <row r="73" spans="6:15">
      <c r="F73" s="99"/>
      <c r="G73" s="99"/>
      <c r="H73" s="99"/>
      <c r="I73" s="99"/>
      <c r="J73" s="99"/>
      <c r="K73" s="99"/>
      <c r="L73" s="99"/>
      <c r="M73" s="99"/>
      <c r="N73" s="99"/>
      <c r="O73" s="99"/>
    </row>
    <row r="74" spans="6:15">
      <c r="F74" s="99"/>
      <c r="G74" s="99"/>
      <c r="H74" s="99"/>
      <c r="I74" s="99"/>
      <c r="J74" s="99"/>
      <c r="K74" s="99"/>
      <c r="L74" s="99"/>
      <c r="M74" s="99"/>
      <c r="N74" s="99"/>
      <c r="O74" s="99"/>
    </row>
    <row r="75" spans="6:15">
      <c r="F75" s="99"/>
      <c r="G75" s="99"/>
      <c r="H75" s="99"/>
      <c r="I75" s="99"/>
      <c r="J75" s="99"/>
      <c r="K75" s="99"/>
      <c r="L75" s="99"/>
      <c r="M75" s="99"/>
      <c r="N75" s="99"/>
      <c r="O75" s="99"/>
    </row>
    <row r="76" spans="6:15">
      <c r="F76" s="99"/>
      <c r="G76" s="99"/>
      <c r="H76" s="99"/>
      <c r="I76" s="99"/>
      <c r="J76" s="99"/>
      <c r="K76" s="99"/>
      <c r="L76" s="99"/>
      <c r="M76" s="99"/>
      <c r="N76" s="99"/>
      <c r="O76" s="99"/>
    </row>
    <row r="77" spans="6:15">
      <c r="F77" s="99"/>
      <c r="G77" s="99"/>
      <c r="H77" s="99"/>
      <c r="I77" s="99"/>
      <c r="J77" s="99"/>
      <c r="K77" s="99"/>
      <c r="L77" s="99"/>
      <c r="M77" s="99"/>
      <c r="N77" s="99"/>
      <c r="O77" s="99"/>
    </row>
    <row r="78" spans="6:15">
      <c r="F78" s="99"/>
      <c r="G78" s="99"/>
      <c r="H78" s="99"/>
      <c r="I78" s="99"/>
      <c r="J78" s="99"/>
      <c r="K78" s="99"/>
      <c r="L78" s="99"/>
      <c r="M78" s="99"/>
      <c r="N78" s="99"/>
      <c r="O78" s="99"/>
    </row>
    <row r="79" spans="6:15">
      <c r="F79" s="99"/>
      <c r="G79" s="99"/>
      <c r="H79" s="99"/>
      <c r="I79" s="99"/>
      <c r="J79" s="99"/>
      <c r="K79" s="99"/>
      <c r="L79" s="99"/>
      <c r="M79" s="99"/>
      <c r="N79" s="99"/>
      <c r="O79" s="99"/>
    </row>
    <row r="80" spans="6:15">
      <c r="F80" s="99"/>
      <c r="G80" s="99"/>
      <c r="H80" s="99"/>
      <c r="I80" s="99"/>
      <c r="J80" s="99"/>
      <c r="K80" s="99"/>
      <c r="L80" s="99"/>
      <c r="M80" s="99"/>
      <c r="N80" s="99"/>
      <c r="O80" s="99"/>
    </row>
    <row r="81" spans="6:15">
      <c r="F81" s="99"/>
      <c r="G81" s="99"/>
      <c r="H81" s="99"/>
      <c r="I81" s="99"/>
      <c r="J81" s="99"/>
      <c r="K81" s="99"/>
      <c r="L81" s="99"/>
      <c r="M81" s="99"/>
      <c r="N81" s="99"/>
      <c r="O81" s="99"/>
    </row>
  </sheetData>
  <phoneticPr fontId="146" type="noConversion"/>
  <conditionalFormatting sqref="C3:C50">
    <cfRule type="cellIs" dxfId="1" priority="3" operator="equal">
      <formula>"SA"</formula>
    </cfRule>
    <cfRule type="cellIs" dxfId="0" priority="4" operator="equal">
      <formula>"FS"</formula>
    </cfRule>
  </conditionalFormatting>
  <hyperlinks>
    <hyperlink ref="V3" r:id="rId1" xr:uid="{D883EA76-E969-4E35-AC23-475E21CA93BF}"/>
    <hyperlink ref="V1" r:id="rId2" xr:uid="{7C15EECA-63BB-44BD-B38B-DECC053D1244}"/>
  </hyperlinks>
  <pageMargins left="0.7" right="0.7" top="0.75" bottom="0.75" header="0.3" footer="0.3"/>
  <pageSetup paperSize="9" orientation="portrait" r:id="rId3"/>
  <drawing r:id="rId4"/>
  <legacyDrawing r:id="rId5"/>
  <tableParts count="1"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49"/>
  <sheetViews>
    <sheetView topLeftCell="A25" workbookViewId="0">
      <selection activeCell="O45" sqref="O45"/>
    </sheetView>
  </sheetViews>
  <sheetFormatPr baseColWidth="10" defaultRowHeight="15"/>
  <cols>
    <col min="2" max="2" width="15.140625" bestFit="1" customWidth="1"/>
    <col min="3" max="3" width="14.85546875" bestFit="1" customWidth="1"/>
  </cols>
  <sheetData>
    <row r="1" spans="1:4">
      <c r="A1" t="s">
        <v>181</v>
      </c>
      <c r="B1" t="s">
        <v>182</v>
      </c>
      <c r="C1" t="s">
        <v>183</v>
      </c>
    </row>
    <row r="2" spans="1:4">
      <c r="A2" t="s">
        <v>180</v>
      </c>
      <c r="B2" t="s">
        <v>184</v>
      </c>
      <c r="C2">
        <v>64.812117999999998</v>
      </c>
      <c r="D2">
        <f>AVERAGE(C2:C49)</f>
        <v>195.15802966666669</v>
      </c>
    </row>
    <row r="3" spans="1:4">
      <c r="A3" t="s">
        <v>180</v>
      </c>
      <c r="B3" t="s">
        <v>185</v>
      </c>
      <c r="C3">
        <v>64.598646000000002</v>
      </c>
    </row>
    <row r="4" spans="1:4">
      <c r="A4" t="s">
        <v>180</v>
      </c>
      <c r="B4" t="s">
        <v>186</v>
      </c>
      <c r="C4">
        <v>63.641907000000003</v>
      </c>
    </row>
    <row r="5" spans="1:4">
      <c r="A5" t="s">
        <v>180</v>
      </c>
      <c r="B5" t="s">
        <v>187</v>
      </c>
      <c r="C5">
        <v>63.578850000000003</v>
      </c>
    </row>
    <row r="6" spans="1:4">
      <c r="A6" t="s">
        <v>180</v>
      </c>
      <c r="B6" t="s">
        <v>188</v>
      </c>
      <c r="C6">
        <v>63.543719000000003</v>
      </c>
    </row>
    <row r="7" spans="1:4">
      <c r="A7" t="s">
        <v>180</v>
      </c>
      <c r="B7" t="s">
        <v>189</v>
      </c>
      <c r="C7">
        <v>63.401299000000002</v>
      </c>
    </row>
    <row r="8" spans="1:4">
      <c r="A8" t="s">
        <v>180</v>
      </c>
      <c r="B8" t="s">
        <v>190</v>
      </c>
      <c r="C8">
        <v>63.448610000000002</v>
      </c>
    </row>
    <row r="9" spans="1:4">
      <c r="A9" t="s">
        <v>180</v>
      </c>
      <c r="B9" t="s">
        <v>191</v>
      </c>
      <c r="C9">
        <v>63.617998</v>
      </c>
    </row>
    <row r="10" spans="1:4">
      <c r="A10" t="s">
        <v>180</v>
      </c>
      <c r="B10" t="s">
        <v>192</v>
      </c>
      <c r="C10">
        <v>63.687702999999999</v>
      </c>
    </row>
    <row r="11" spans="1:4">
      <c r="A11" t="s">
        <v>180</v>
      </c>
      <c r="B11" t="s">
        <v>193</v>
      </c>
      <c r="C11">
        <v>64.174620000000004</v>
      </c>
    </row>
    <row r="12" spans="1:4">
      <c r="A12" t="s">
        <v>180</v>
      </c>
      <c r="B12" t="s">
        <v>194</v>
      </c>
      <c r="C12">
        <v>64.747028</v>
      </c>
    </row>
    <row r="13" spans="1:4">
      <c r="A13" t="s">
        <v>180</v>
      </c>
      <c r="B13" t="s">
        <v>195</v>
      </c>
      <c r="C13">
        <v>63.806148999999998</v>
      </c>
    </row>
    <row r="14" spans="1:4">
      <c r="A14" t="s">
        <v>180</v>
      </c>
      <c r="B14" t="s">
        <v>196</v>
      </c>
      <c r="C14">
        <v>63.741930000000004</v>
      </c>
    </row>
    <row r="15" spans="1:4">
      <c r="A15" t="s">
        <v>180</v>
      </c>
      <c r="B15" t="s">
        <v>197</v>
      </c>
      <c r="C15">
        <v>63.973306000000001</v>
      </c>
    </row>
    <row r="16" spans="1:4">
      <c r="A16" t="s">
        <v>180</v>
      </c>
      <c r="B16" t="s">
        <v>198</v>
      </c>
      <c r="C16">
        <v>64.441202000000004</v>
      </c>
    </row>
    <row r="17" spans="1:4">
      <c r="A17" t="s">
        <v>180</v>
      </c>
      <c r="B17" t="s">
        <v>199</v>
      </c>
      <c r="C17">
        <v>64.614922000000007</v>
      </c>
    </row>
    <row r="18" spans="1:4">
      <c r="A18" t="s">
        <v>180</v>
      </c>
      <c r="B18" t="s">
        <v>200</v>
      </c>
      <c r="C18">
        <v>65.074838</v>
      </c>
    </row>
    <row r="19" spans="1:4">
      <c r="A19" t="s">
        <v>180</v>
      </c>
      <c r="B19" t="s">
        <v>201</v>
      </c>
      <c r="C19">
        <v>67.661949000000007</v>
      </c>
    </row>
    <row r="20" spans="1:4">
      <c r="A20" t="s">
        <v>180</v>
      </c>
      <c r="B20" t="s">
        <v>202</v>
      </c>
      <c r="C20">
        <v>67.645210000000006</v>
      </c>
    </row>
    <row r="21" spans="1:4">
      <c r="A21" t="s">
        <v>180</v>
      </c>
      <c r="B21" t="s">
        <v>203</v>
      </c>
      <c r="C21">
        <v>67.064137000000002</v>
      </c>
    </row>
    <row r="22" spans="1:4">
      <c r="A22" t="s">
        <v>180</v>
      </c>
      <c r="B22" t="s">
        <v>204</v>
      </c>
      <c r="C22">
        <v>115.14309299999999</v>
      </c>
      <c r="D22">
        <f>AVERAGE(C22:C33)</f>
        <v>112.20469658333333</v>
      </c>
    </row>
    <row r="23" spans="1:4">
      <c r="A23" t="s">
        <v>180</v>
      </c>
      <c r="B23" t="s">
        <v>205</v>
      </c>
      <c r="C23">
        <v>113.822577</v>
      </c>
    </row>
    <row r="24" spans="1:4">
      <c r="A24" t="s">
        <v>180</v>
      </c>
      <c r="B24" t="s">
        <v>206</v>
      </c>
      <c r="C24">
        <v>113.151208</v>
      </c>
    </row>
    <row r="25" spans="1:4">
      <c r="A25" t="s">
        <v>180</v>
      </c>
      <c r="B25" t="s">
        <v>207</v>
      </c>
      <c r="C25">
        <v>111.967403</v>
      </c>
    </row>
    <row r="26" spans="1:4">
      <c r="A26" t="s">
        <v>180</v>
      </c>
      <c r="B26" t="s">
        <v>208</v>
      </c>
      <c r="C26">
        <v>113.917314</v>
      </c>
    </row>
    <row r="27" spans="1:4">
      <c r="A27" t="s">
        <v>180</v>
      </c>
      <c r="B27" t="s">
        <v>209</v>
      </c>
      <c r="C27">
        <v>111.76087200000001</v>
      </c>
    </row>
    <row r="28" spans="1:4">
      <c r="A28" t="s">
        <v>180</v>
      </c>
      <c r="B28" t="s">
        <v>210</v>
      </c>
      <c r="C28">
        <v>112.106972</v>
      </c>
    </row>
    <row r="29" spans="1:4">
      <c r="A29" t="s">
        <v>180</v>
      </c>
      <c r="B29" t="s">
        <v>211</v>
      </c>
      <c r="C29">
        <v>111.313551</v>
      </c>
    </row>
    <row r="30" spans="1:4">
      <c r="A30" t="s">
        <v>180</v>
      </c>
      <c r="B30" t="s">
        <v>212</v>
      </c>
      <c r="C30">
        <v>112.066987</v>
      </c>
    </row>
    <row r="31" spans="1:4">
      <c r="A31" t="s">
        <v>180</v>
      </c>
      <c r="B31" t="s">
        <v>213</v>
      </c>
      <c r="C31">
        <v>111.266081</v>
      </c>
    </row>
    <row r="32" spans="1:4">
      <c r="A32" t="s">
        <v>180</v>
      </c>
      <c r="B32" t="s">
        <v>214</v>
      </c>
      <c r="C32">
        <v>110.02340100000001</v>
      </c>
    </row>
    <row r="33" spans="1:4">
      <c r="A33" t="s">
        <v>180</v>
      </c>
      <c r="B33" t="s">
        <v>215</v>
      </c>
      <c r="C33">
        <v>109.9169</v>
      </c>
    </row>
    <row r="34" spans="1:4">
      <c r="A34" t="s">
        <v>180</v>
      </c>
      <c r="B34" t="s">
        <v>216</v>
      </c>
      <c r="C34">
        <v>451.15074099999998</v>
      </c>
      <c r="D34">
        <f>AVERAGE(C34:C47)</f>
        <v>468.8359632142857</v>
      </c>
    </row>
    <row r="35" spans="1:4">
      <c r="A35" t="s">
        <v>180</v>
      </c>
      <c r="B35" t="s">
        <v>217</v>
      </c>
      <c r="C35">
        <v>479.703485</v>
      </c>
    </row>
    <row r="36" spans="1:4">
      <c r="A36" t="s">
        <v>180</v>
      </c>
      <c r="B36" t="s">
        <v>218</v>
      </c>
      <c r="C36">
        <v>468.59935400000001</v>
      </c>
    </row>
    <row r="37" spans="1:4">
      <c r="A37" t="s">
        <v>180</v>
      </c>
      <c r="B37" t="s">
        <v>219</v>
      </c>
      <c r="C37">
        <v>469.83525400000002</v>
      </c>
    </row>
    <row r="38" spans="1:4">
      <c r="A38" t="s">
        <v>180</v>
      </c>
      <c r="B38" t="s">
        <v>220</v>
      </c>
      <c r="C38">
        <v>470.323598</v>
      </c>
    </row>
    <row r="39" spans="1:4">
      <c r="A39" t="s">
        <v>180</v>
      </c>
      <c r="B39" t="s">
        <v>221</v>
      </c>
      <c r="C39">
        <v>469.51235800000001</v>
      </c>
    </row>
    <row r="40" spans="1:4">
      <c r="A40" t="s">
        <v>180</v>
      </c>
      <c r="B40" t="s">
        <v>222</v>
      </c>
      <c r="C40">
        <v>471.861064</v>
      </c>
    </row>
    <row r="41" spans="1:4">
      <c r="A41" t="s">
        <v>180</v>
      </c>
      <c r="B41" t="s">
        <v>223</v>
      </c>
      <c r="C41">
        <v>472.425341</v>
      </c>
    </row>
    <row r="42" spans="1:4">
      <c r="A42" t="s">
        <v>180</v>
      </c>
      <c r="B42" t="s">
        <v>224</v>
      </c>
      <c r="C42">
        <v>469.94820099999998</v>
      </c>
    </row>
    <row r="43" spans="1:4">
      <c r="A43" t="s">
        <v>180</v>
      </c>
      <c r="B43" t="s">
        <v>225</v>
      </c>
      <c r="C43">
        <v>475.26673799999998</v>
      </c>
    </row>
    <row r="44" spans="1:4">
      <c r="A44" t="s">
        <v>180</v>
      </c>
      <c r="B44" t="s">
        <v>226</v>
      </c>
      <c r="C44">
        <v>466.77655099999998</v>
      </c>
    </row>
    <row r="45" spans="1:4">
      <c r="A45" t="s">
        <v>180</v>
      </c>
      <c r="B45" t="s">
        <v>227</v>
      </c>
      <c r="C45">
        <v>467.511912</v>
      </c>
    </row>
    <row r="46" spans="1:4">
      <c r="A46" t="s">
        <v>180</v>
      </c>
      <c r="B46" t="s">
        <v>228</v>
      </c>
      <c r="C46">
        <v>464.69887199999999</v>
      </c>
    </row>
    <row r="47" spans="1:4">
      <c r="A47" t="s">
        <v>180</v>
      </c>
      <c r="B47" t="s">
        <v>229</v>
      </c>
      <c r="C47">
        <v>466.09001599999999</v>
      </c>
    </row>
    <row r="48" spans="1:4">
      <c r="A48" t="s">
        <v>180</v>
      </c>
      <c r="B48" t="s">
        <v>230</v>
      </c>
      <c r="C48">
        <v>106.727039</v>
      </c>
    </row>
    <row r="49" spans="1:3">
      <c r="A49" t="s">
        <v>180</v>
      </c>
      <c r="B49" t="s">
        <v>231</v>
      </c>
      <c r="C49">
        <v>59.422400000000003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BD MANNTO</vt:lpstr>
      <vt:lpstr>Hoja4</vt:lpstr>
      <vt:lpstr>CUMPLIMIENTO</vt:lpstr>
      <vt:lpstr>FACTORES DE COMPLIMIENTO</vt:lpstr>
      <vt:lpstr>Caudales</vt:lpstr>
      <vt:lpstr>Volumenes</vt:lpstr>
      <vt:lpstr>CMg</vt:lpstr>
      <vt:lpstr>DIAS DE MAXIMA DEMANDA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 2016</dc:creator>
  <cp:lastModifiedBy>Yordan Julian Morales Acero</cp:lastModifiedBy>
  <dcterms:created xsi:type="dcterms:W3CDTF">2020-09-22T18:36:31Z</dcterms:created>
  <dcterms:modified xsi:type="dcterms:W3CDTF">2025-01-30T00:44:22Z</dcterms:modified>
</cp:coreProperties>
</file>