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as03-2025\"/>
    </mc:Choice>
  </mc:AlternateContent>
  <bookViews>
    <workbookView xWindow="0" yWindow="0" windowWidth="7470" windowHeight="9675"/>
  </bookViews>
  <sheets>
    <sheet name="HOJA DE INSCRIPCIÓN" sheetId="1" r:id="rId1"/>
    <sheet name="Listas" sheetId="2" state="hidden" r:id="rId2"/>
    <sheet name="Hoja1" sheetId="3" state="hidden" r:id="rId3"/>
  </sheets>
  <definedNames>
    <definedName name="CAS">Listas!$E$2:$E$33</definedName>
    <definedName name="Cuarenta">#REF!</definedName>
    <definedName name="Cuarentaycinco">#REF!</definedName>
    <definedName name="Cuarentaycuatro">#REF!</definedName>
    <definedName name="Cuarentaydos">#REF!</definedName>
    <definedName name="Cuarentayseis">#REF!</definedName>
    <definedName name="Cuarentaytres">#REF!</definedName>
    <definedName name="Cuarentayuno">#REF!</definedName>
    <definedName name="Departamento">Hoja1!$C$2:$C$25</definedName>
    <definedName name="ReqGen">Hoja1!$D$2:$D$3</definedName>
    <definedName name="Treintaycinco">#REF!</definedName>
    <definedName name="Treintaycuatro">#REF!</definedName>
    <definedName name="Treintaydos">#REF!</definedName>
    <definedName name="Treintaynueve">#REF!</definedName>
    <definedName name="Treintayocho">#REF!</definedName>
    <definedName name="Treintayseis">#REF!</definedName>
    <definedName name="Treintaysiete">#REF!</definedName>
    <definedName name="Treintaytres">#REF!</definedName>
    <definedName name="Treintayuno">#REF!</definedName>
  </definedNames>
  <calcPr calcId="152511"/>
</workbook>
</file>

<file path=xl/calcChain.xml><?xml version="1.0" encoding="utf-8"?>
<calcChain xmlns="http://schemas.openxmlformats.org/spreadsheetml/2006/main">
  <c r="AY206" i="1" l="1"/>
  <c r="BB206" i="1"/>
  <c r="BE206" i="1"/>
  <c r="AY162" i="1"/>
  <c r="BB162" i="1"/>
  <c r="BE162" i="1"/>
  <c r="AY167" i="1"/>
  <c r="BB167" i="1"/>
  <c r="BE167" i="1"/>
  <c r="AY172" i="1"/>
  <c r="BB172" i="1"/>
  <c r="BE172" i="1"/>
  <c r="AY176" i="1"/>
  <c r="BB176" i="1"/>
  <c r="BE176" i="1"/>
  <c r="AY181" i="1"/>
  <c r="BB181" i="1"/>
  <c r="BE181" i="1"/>
  <c r="AY186" i="1"/>
  <c r="BB186" i="1"/>
  <c r="BE186" i="1"/>
  <c r="AY191" i="1"/>
  <c r="BB191" i="1"/>
  <c r="BE191" i="1"/>
  <c r="AY196" i="1"/>
  <c r="BB196" i="1"/>
  <c r="BE196" i="1"/>
  <c r="AY201" i="1"/>
  <c r="BB201" i="1"/>
  <c r="BE201" i="1"/>
  <c r="BE208" i="1" l="1"/>
  <c r="AY208" i="1"/>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BE148" i="1"/>
  <c r="BB148" i="1"/>
  <c r="AY148" i="1"/>
  <c r="BE143" i="1"/>
  <c r="BB143" i="1"/>
  <c r="AY143" i="1"/>
  <c r="BE138" i="1"/>
  <c r="BB138" i="1"/>
  <c r="AY138" i="1"/>
  <c r="BE133" i="1"/>
  <c r="BB133" i="1"/>
  <c r="AY133" i="1"/>
  <c r="BE128" i="1"/>
  <c r="BB128" i="1"/>
  <c r="AY128" i="1"/>
  <c r="BE123" i="1"/>
  <c r="BB123" i="1"/>
  <c r="AY123" i="1"/>
  <c r="BE118" i="1"/>
  <c r="BB118" i="1"/>
  <c r="AY118" i="1"/>
  <c r="BE113" i="1"/>
  <c r="BB113" i="1"/>
  <c r="AY113" i="1"/>
  <c r="BE108" i="1"/>
  <c r="BB108" i="1"/>
  <c r="AY108" i="1"/>
  <c r="BE103" i="1"/>
  <c r="BB103" i="1"/>
  <c r="AY103" i="1"/>
  <c r="BE98" i="1"/>
  <c r="BB98" i="1"/>
  <c r="AY98" i="1"/>
  <c r="BE93" i="1"/>
  <c r="BB93" i="1"/>
  <c r="AY93" i="1"/>
  <c r="BE88" i="1"/>
  <c r="BB88" i="1"/>
  <c r="AY88" i="1"/>
  <c r="BE83" i="1"/>
  <c r="BB83" i="1"/>
  <c r="AY83" i="1"/>
  <c r="BE78" i="1"/>
  <c r="BB78" i="1"/>
  <c r="AY78" i="1"/>
  <c r="BE73" i="1"/>
  <c r="BB73" i="1"/>
  <c r="AY73" i="1"/>
  <c r="BE68" i="1"/>
  <c r="BB68" i="1"/>
  <c r="AY68" i="1"/>
  <c r="BE63" i="1"/>
  <c r="BB63" i="1"/>
  <c r="AY63" i="1"/>
  <c r="BE58" i="1"/>
  <c r="BB58" i="1"/>
  <c r="AY58" i="1"/>
  <c r="BE53" i="1"/>
  <c r="BB53" i="1"/>
  <c r="AY53" i="1"/>
  <c r="BE13" i="1"/>
  <c r="AY150" i="1" l="1"/>
  <c r="BE150" i="1"/>
  <c r="BE151" i="1" s="1"/>
  <c r="BE209" i="1"/>
  <c r="BE214" i="1"/>
  <c r="BE215" i="1" s="1"/>
  <c r="BB214" i="1" s="1"/>
  <c r="AY214" i="1"/>
  <c r="BE155" i="1" l="1"/>
  <c r="BB150" i="1"/>
  <c r="BB151" i="1" s="1"/>
  <c r="BB155" i="1" s="1"/>
  <c r="BB208" i="1"/>
  <c r="BB209" i="1" s="1"/>
  <c r="BB213" i="1" s="1"/>
  <c r="BE213" i="1"/>
  <c r="BB215" i="1"/>
  <c r="AY215" i="1"/>
  <c r="AY155" i="1" l="1"/>
  <c r="AY213" i="1"/>
</calcChain>
</file>

<file path=xl/sharedStrings.xml><?xml version="1.0" encoding="utf-8"?>
<sst xmlns="http://schemas.openxmlformats.org/spreadsheetml/2006/main" count="1012" uniqueCount="368">
  <si>
    <t xml:space="preserve">Los datos consignados en esta ficha deberán ser acreditados </t>
  </si>
  <si>
    <t>I. DATOS PERSONALES</t>
  </si>
  <si>
    <t>Apellidos y Nombres</t>
  </si>
  <si>
    <t>Fecha de nacimiento</t>
  </si>
  <si>
    <t>RUC</t>
  </si>
  <si>
    <t>DNI</t>
  </si>
  <si>
    <t>Dirección actual</t>
  </si>
  <si>
    <t>Departamento</t>
  </si>
  <si>
    <t>Distrito</t>
  </si>
  <si>
    <t>Correo electrónico 1</t>
  </si>
  <si>
    <t>Correo electrónico 2</t>
  </si>
  <si>
    <t>Celular</t>
  </si>
  <si>
    <t xml:space="preserve"> </t>
  </si>
  <si>
    <t>II. EVALUACIÓN DE REQUISITOS MÍNIMOS</t>
  </si>
  <si>
    <t>a) FORMACIÓN ACADÉMICA</t>
  </si>
  <si>
    <t>Especialidad</t>
  </si>
  <si>
    <t>Condición</t>
  </si>
  <si>
    <t>Fecha de Egreso  (dd/mm/aaaa)</t>
  </si>
  <si>
    <t>N° FOLIO*</t>
  </si>
  <si>
    <t>Colegiatura</t>
  </si>
  <si>
    <t>Colegio Profesional</t>
  </si>
  <si>
    <t>N° Colegiatura</t>
  </si>
  <si>
    <t>Habilitación</t>
  </si>
  <si>
    <t>Sí</t>
  </si>
  <si>
    <t>No</t>
  </si>
  <si>
    <t>b) ESTUDIOS DE POSTGRADO (MAESTRÍA - DOCTORADO)</t>
  </si>
  <si>
    <t>Centro de Estudios</t>
  </si>
  <si>
    <t>Programa</t>
  </si>
  <si>
    <t>F. Inicio
(dd/mm/aaaa)</t>
  </si>
  <si>
    <t>F. Fin
(dd/mm/aaaa)</t>
  </si>
  <si>
    <t>c) ESTUDIOS DE ESPECIALIZACIÓN (DIPLOMADOS, ESPECIALIZACIÓN, CURSOS RELACIONADOS A LOS REQUISITOS SOLICITADOS)</t>
  </si>
  <si>
    <t>N° Horas</t>
  </si>
  <si>
    <t>*Deberá consignar el número de folio conforme al currículum vitae documentado</t>
  </si>
  <si>
    <t>d) EXPERIENCIA LABORAL GENERAL</t>
  </si>
  <si>
    <t>IMPORTANTE</t>
  </si>
  <si>
    <t>Nombre de la Entidad o Empresa</t>
  </si>
  <si>
    <t>Sector</t>
  </si>
  <si>
    <t>Cargo</t>
  </si>
  <si>
    <t>Tiempo total</t>
  </si>
  <si>
    <t>Años</t>
  </si>
  <si>
    <t>Meses</t>
  </si>
  <si>
    <t>Días</t>
  </si>
  <si>
    <t>Descripción detallada del trabajo realizado:</t>
  </si>
  <si>
    <t>TIEMPO TOTAL DE EXPERIENCIA GENERAL</t>
  </si>
  <si>
    <t xml:space="preserve">IMPORTANTE: </t>
  </si>
  <si>
    <t>Tener en cuenta que, de acuerdo al numeral 3.4 literal d) de las bases de la presente convocatoria, si usted laboró simultáneamente en dos o más instituciones dentro de un mismo período de tiempo, solo se considerará el de mayor tiempo de servicio.</t>
  </si>
  <si>
    <t>e) EXPERIENCIA LABORAL ESPECIFICA (RELACIONADA A LOS REQUISITOS SOLICITADOS)</t>
  </si>
  <si>
    <t>TIEMPO TOTAL DE EXPERIENCIA ESPECÍFICA</t>
  </si>
  <si>
    <t>f) OTROS CONOCIMIENTOS (HERRAMIENTAS DE OFIMÁTICA, IDIOMAS, ENTRE OTROS)</t>
  </si>
  <si>
    <t>Conocimiento</t>
  </si>
  <si>
    <t>NIVEL</t>
  </si>
  <si>
    <t>Procesador de textos</t>
  </si>
  <si>
    <t>Hoja de cálculo</t>
  </si>
  <si>
    <t>Programa de Presentaciones</t>
  </si>
  <si>
    <t xml:space="preserve">Indique otro, según perfil: </t>
  </si>
  <si>
    <t>III. REFERENCIAS LABORALES</t>
  </si>
  <si>
    <t>Nombre de la Entidad o Empresa donde prestó servicios</t>
  </si>
  <si>
    <t>Apellidos y Nombres del Superior Inmediato</t>
  </si>
  <si>
    <t>Cargo del Superior Inmediato</t>
  </si>
  <si>
    <t>Celular/ Teléfono 
(indicar anexo, de corresponder)</t>
  </si>
  <si>
    <t>IV. BONIFICACIONES</t>
  </si>
  <si>
    <t>PERSONAL LICENCIADO DE LAS FUERZAS ARMADAS</t>
  </si>
  <si>
    <t>Declaro ser Licenciado de las Fuerzas Armadas y contar con la Certificación y/o documentación correspondiente.</t>
  </si>
  <si>
    <t xml:space="preserve">En caso de ser personal licenciado de las Fuerzas Armadas, deberá adjuntar una copia simple del documento oficial que acredite su condición. </t>
  </si>
  <si>
    <t>PERSONAL CON DISCAPACIDAD</t>
  </si>
  <si>
    <t>Declaro ser una persona con Discapacidad y contar con la acreditación correspondiente, de acuerdo a la Ley N° 29973.</t>
  </si>
  <si>
    <t>En caso de ser una persona con discapacidad, deberá acreditar su condición mediante la presentación en copia simple legible del documento oficial emitido por la autoridad competente, al momento de la presentación del Curriculun vitae documentado, tal como nos indica las bases de la convocatoria.</t>
  </si>
  <si>
    <t>V. REQUISITOS GENERALES</t>
  </si>
  <si>
    <t>Tiene capacidad de contratación, de acuerdo a ley.</t>
  </si>
  <si>
    <t>Registra antecedentes policiales.</t>
  </si>
  <si>
    <t>Registra antecedentes penales.</t>
  </si>
  <si>
    <t>Registra antecedentes judiciales.</t>
  </si>
  <si>
    <t>Mantiene afiliación con alguna organización o partido político.</t>
  </si>
  <si>
    <t>Ha tenido o tiene sentencia firme por delito de terrorismo, apología al terrorismo o violación contra la libertad sexual, ni delitos de corrupción de funcionarios públicos.</t>
  </si>
  <si>
    <t>Se encuentra inscrito en el registro de deudores alimentarios morosos - REDAM.</t>
  </si>
  <si>
    <t>Se encuentra inscrito en el registro de deudores de Reparaciones Civiles - REDERECI.</t>
  </si>
  <si>
    <t>Tiene impedimentos para contratar con el Estado, de acuerdo al articulo 11 de la Ley N° 30225 - Ley de Contrataciones del Estado y sus modificaciones.</t>
  </si>
  <si>
    <t>Se encuentra inhabilitado para ejercer la función pública por decisión administrativa firme o sentencia judicial con calidad de cosa juzgada.</t>
  </si>
  <si>
    <t>Disponibilidad inmediata para laborar.</t>
  </si>
  <si>
    <t>Cumple con el perfil del puesto convocado.</t>
  </si>
  <si>
    <t>Fecha :</t>
  </si>
  <si>
    <t>FIRMA DEL POSTULANTE</t>
  </si>
  <si>
    <t>Las celdas vacías de la columna Folio(s) deben completarse según el número de folio conforme al currículum vitae documentado.</t>
  </si>
  <si>
    <t>Carreras Profesionales</t>
  </si>
  <si>
    <t>N°</t>
  </si>
  <si>
    <t>Grado académico</t>
  </si>
  <si>
    <t>DOC</t>
  </si>
  <si>
    <t>Seleccione…</t>
  </si>
  <si>
    <t>Administración</t>
  </si>
  <si>
    <t>Titulado</t>
  </si>
  <si>
    <t>Treintayuno</t>
  </si>
  <si>
    <t>Público</t>
  </si>
  <si>
    <t>CAS N° 497-2019-CG - ANALISTA ADMINISTRATIVO</t>
  </si>
  <si>
    <t>Contabilidad</t>
  </si>
  <si>
    <t>Bachiller</t>
  </si>
  <si>
    <t>C.EXTR.</t>
  </si>
  <si>
    <t>Privado</t>
  </si>
  <si>
    <t>CAS N° 498-2019-CG - SUPERVISOR DE CONTROL CONCURRENTE -INGENIERO AGRÍCOLA</t>
  </si>
  <si>
    <t>Derecho</t>
  </si>
  <si>
    <t>Egresado</t>
  </si>
  <si>
    <t>CAS N° 499-2019-CG - SUPERVISOR DE CONTROL CONCURRENTE- INGENIERO CIVIL</t>
  </si>
  <si>
    <t>Economía</t>
  </si>
  <si>
    <t>En curso</t>
  </si>
  <si>
    <t>CAS N° 500-2019-CG - JEFE DE EQUIPO DE CONTROL CONCURRENTE - INGENIERO AGRÍCOLA</t>
  </si>
  <si>
    <t>Ingeniería Agrícola</t>
  </si>
  <si>
    <t>Treintaydos</t>
  </si>
  <si>
    <t>CAS N° 501-2019-CG - JEFE DE EQUIPO DE CONTROL CONCURRENTE- INGENIERO CIVIL</t>
  </si>
  <si>
    <t>Ingeniería Ambiental</t>
  </si>
  <si>
    <t>CAS N° 502-2019-CG- INTEGRANTE DE CONTROL CONCURRENTE - INGENIERO CIVIL</t>
  </si>
  <si>
    <t>Ingeniería Civil</t>
  </si>
  <si>
    <t>CAS N° 503-2019-CG - INTEGRANTE DE CONTROL CONCURRENTE - INGENIERO MECÁNICO ELECTRICISTA</t>
  </si>
  <si>
    <t>Ingeniería de Sistemas</t>
  </si>
  <si>
    <t>CAS N° 504-2019-CG - INTEGRANTE DE CONTROL CONCURRENTE - INGENIERO SANITARIO I</t>
  </si>
  <si>
    <t>Ingeniería Económica</t>
  </si>
  <si>
    <t>Treintaytres</t>
  </si>
  <si>
    <t>CAS N° 505-2019-CG - INTEGRANTE DE CONTROL CONCURRENTE - INGENIERO SANITARIO II</t>
  </si>
  <si>
    <t>Ingeniería Electromecánica</t>
  </si>
  <si>
    <t>CAS N° 506-2019-CG - INTEGRANTE DE CONTROL CONCURRENTE - ARQUITECTO</t>
  </si>
  <si>
    <t>Ingeniería en Mecánica de Fluídos</t>
  </si>
  <si>
    <t>Treintaycuatro</t>
  </si>
  <si>
    <t>CAS N° 507-2019-CG - INTEGRANTE DE CONTROL CONCURRENTE - CONTADOR I</t>
  </si>
  <si>
    <t>Ingeniería Mecánica Eléctrica</t>
  </si>
  <si>
    <t>CAS N° 508-2019-CG - INTEGRANTE DE CONTROL CONCURRENTE-CONTADOR II</t>
  </si>
  <si>
    <t>Ingeniería Sanitaria</t>
  </si>
  <si>
    <t>CAS N° 509-2019-CG - INTEGRANTE  DE CONTROL CONCURRENTE-ABOGADO I</t>
  </si>
  <si>
    <t>CAS N° 510-2019-CG - INTEGRANTE DE CONTROL CONCURRENTE - ABOGADO II</t>
  </si>
  <si>
    <t>Treintaycinco</t>
  </si>
  <si>
    <t>CAS N° 511-2019-CG - INTEGRANTE DE CONTROL CONCURRENTE-ECONOMISTA</t>
  </si>
  <si>
    <t>Treintayseis</t>
  </si>
  <si>
    <t>CAS N° 512-2019-CG - ESPECIALISTA EN CONTRATACIONES-ADMINISTRADOR</t>
  </si>
  <si>
    <t>Treintaysiete</t>
  </si>
  <si>
    <t>CAS N° 513-2019-CG - EVALUADOR TÉCNICO DEL EQUIPO DE CONTROL PREVIO - ECONOMÍA O INGENIERÍA ECONÓMICA I</t>
  </si>
  <si>
    <t>Treintayocho</t>
  </si>
  <si>
    <t>CAS N° 514-2019-CG - EVALUADOR TÉCNICO DEL EQUIPO DE CONTROL PREVIO - ECONOMÍA O INGENIERÍA ECONÓMICA II</t>
  </si>
  <si>
    <t>Treintaynueve</t>
  </si>
  <si>
    <t>CAS N° 515-2019-CG - EVALUADOR TÉCNICO DEL EQUIPO DE CONTROL PREVIO - CONTABILIDAD</t>
  </si>
  <si>
    <t>Cuarenta</t>
  </si>
  <si>
    <t>CAS N° 516-2019-CG - EVALUADOR LEGAL DEL EQUIPO DE CONTROL PREVIO - DERECHO</t>
  </si>
  <si>
    <t>CAS N° 517-2019-CG - EVALUADOR TÉCNICO DEL EQUIPO DE CONTROL PREVIO - INGENIERIA CIVIL</t>
  </si>
  <si>
    <t>Cuarentayuno</t>
  </si>
  <si>
    <t>CAS N° 518-2019-CG - SUPERVISOR DEL EQUIPO DE CONTROL CONCURRENTE - ECONOMÍA O INGENIERÍA ECONÓMICA</t>
  </si>
  <si>
    <t>CAS N° 519-2019-CG - JEFE DE EQUIPO  DEL EQUIPO  DE CONTROL CONCURRENTE - ECONOMÍA O INGENIERÍA ECONÓMICA</t>
  </si>
  <si>
    <t>Cuarentaydos</t>
  </si>
  <si>
    <t>CAS N° 520-2019-CG - INTEGRANTE DEL EQUIPO  DE CONTROL CONCURRENTE - ECONOMÍA O INGENIERÍA ECONÓMICA</t>
  </si>
  <si>
    <t>Cuarentaytres</t>
  </si>
  <si>
    <t>CAS N° 521-2019-CG - INTEGRANTES DEL EQUIPO  DE CONTROL CONCURRENTE - DERECHO</t>
  </si>
  <si>
    <t>CAS N° 522-2019-CG - INTEGRANTE DEL EQUIPO  DE CONTROL CONCURRENTE - INGENIERO AGRÍCOLA</t>
  </si>
  <si>
    <t>Cuarentaycuatro</t>
  </si>
  <si>
    <t>CAS N° 523-2019-CG - INTEGRANTES DEL EQUIPO DE CONTROL POSTERIOR - ECONOMÍA O INGENIERÍA ECONÓMICA</t>
  </si>
  <si>
    <t>CAS N° 524-2019-CG - INTEGRANTE DEL EQUIPO DE CONTROL POSTERIOR - CONTABILIDAD</t>
  </si>
  <si>
    <t>Cuarentaycinco</t>
  </si>
  <si>
    <t>CAS N° 525-2019-CG - INTEGRANTES DEL EQUIPO DE CONTROL POSTERIOR - INGENIERÍA CIVIL O INGENIERÍA INFORMÁTICA</t>
  </si>
  <si>
    <t>CAS N° 526-2019-CG - INTEGRANTE DEL EQUIPO DE CONTROL POSTERIOR - INGENIERÍA AGRÍCOLA</t>
  </si>
  <si>
    <t>Cuarentayseis</t>
  </si>
  <si>
    <t>CAS N° 527-2019-CG - INTEGRANTE DEL EQUIPO DE CONTROL POSTERIOR - INGENIERÍA SANITARIA</t>
  </si>
  <si>
    <t>CAS N° 528-2019-CG - ABOGADO DEL EQUIPO DE CONTROL POSTERIOR - DERECHO</t>
  </si>
  <si>
    <t>CAS N° 529-2019-CG - COORDINADOR DE ACTIVIDADES  ADMINISTRATIVAS - ADMINISTRACIÓN O AFINES</t>
  </si>
  <si>
    <t>INDIRECTO(BUSCARV($BE$6,Listas!$E$2:$F$33,2,FALSO))</t>
  </si>
  <si>
    <t>531</t>
  </si>
  <si>
    <t>Especialista Legal</t>
  </si>
  <si>
    <t>Despacho del Contralor</t>
  </si>
  <si>
    <t>LIMA</t>
  </si>
  <si>
    <t>532</t>
  </si>
  <si>
    <t>Auxiliar Administrativo</t>
  </si>
  <si>
    <t>533</t>
  </si>
  <si>
    <t>Especialista de Comunicaciones</t>
  </si>
  <si>
    <t>Oficina de Enlace con OLACEFS</t>
  </si>
  <si>
    <t>534</t>
  </si>
  <si>
    <t>Analista de Finanzas</t>
  </si>
  <si>
    <t>Gerencia de Administración</t>
  </si>
  <si>
    <t>535</t>
  </si>
  <si>
    <t>Analista de Planeamiento</t>
  </si>
  <si>
    <t>536</t>
  </si>
  <si>
    <t>Analista Legal</t>
  </si>
  <si>
    <t>537</t>
  </si>
  <si>
    <t>Secretaria</t>
  </si>
  <si>
    <t>538</t>
  </si>
  <si>
    <t>Especialista en Ejecución Contractual en Contratación Pública</t>
  </si>
  <si>
    <t>Subgerencia de Abastecimiento</t>
  </si>
  <si>
    <t>539</t>
  </si>
  <si>
    <t>Coordinador de Mantenimiento</t>
  </si>
  <si>
    <t>540</t>
  </si>
  <si>
    <t>Especialista en Contrataciones</t>
  </si>
  <si>
    <t>541</t>
  </si>
  <si>
    <t>Coordinador de Ingeniería</t>
  </si>
  <si>
    <t>542</t>
  </si>
  <si>
    <t>Especialista en Ingeniería</t>
  </si>
  <si>
    <t>545</t>
  </si>
  <si>
    <t>Supervisor de Línea de Producción de Microformas Digitales</t>
  </si>
  <si>
    <t>Subgerencia de Gestión Documentaria</t>
  </si>
  <si>
    <t>546</t>
  </si>
  <si>
    <t>Especialista en Comunicación Social</t>
  </si>
  <si>
    <t>Gerencia de Capital Humano</t>
  </si>
  <si>
    <t>547</t>
  </si>
  <si>
    <t>Analista de Bienestar Social</t>
  </si>
  <si>
    <t>Subgerencia de Bienestar y Relaciones Laborales</t>
  </si>
  <si>
    <t>SAN MARTIN</t>
  </si>
  <si>
    <t>548</t>
  </si>
  <si>
    <t>ANCASH</t>
  </si>
  <si>
    <t>549</t>
  </si>
  <si>
    <t>CAJAMARCA</t>
  </si>
  <si>
    <t>550</t>
  </si>
  <si>
    <t>HUANUCO</t>
  </si>
  <si>
    <t>551</t>
  </si>
  <si>
    <t>ICA</t>
  </si>
  <si>
    <t>552</t>
  </si>
  <si>
    <t>LA LIBERTAD</t>
  </si>
  <si>
    <t>553</t>
  </si>
  <si>
    <t>PIURA</t>
  </si>
  <si>
    <t>554</t>
  </si>
  <si>
    <t>PUNO</t>
  </si>
  <si>
    <t>555</t>
  </si>
  <si>
    <t>CUSCO</t>
  </si>
  <si>
    <t>556</t>
  </si>
  <si>
    <t>LORETO</t>
  </si>
  <si>
    <t>557</t>
  </si>
  <si>
    <t>Analista de Comunicaciones</t>
  </si>
  <si>
    <t>558</t>
  </si>
  <si>
    <t>560</t>
  </si>
  <si>
    <t>Especialista en Organización y Selección</t>
  </si>
  <si>
    <t>Subgerencia de Personal y Compensaciones</t>
  </si>
  <si>
    <t>561</t>
  </si>
  <si>
    <t>Especialista de Reclutamiento y Selección</t>
  </si>
  <si>
    <t>562</t>
  </si>
  <si>
    <t>Analista de Compensaciones</t>
  </si>
  <si>
    <t>563</t>
  </si>
  <si>
    <t>564</t>
  </si>
  <si>
    <t>Analista de Administración de Información de Personal</t>
  </si>
  <si>
    <t>565</t>
  </si>
  <si>
    <t>Analista de Control de Asistencia</t>
  </si>
  <si>
    <t>566</t>
  </si>
  <si>
    <t>Especialista en Planificación y Organización del Trabajo</t>
  </si>
  <si>
    <t>Subgerencia de Políticas y Desarrollo Humano</t>
  </si>
  <si>
    <t>567</t>
  </si>
  <si>
    <t>568</t>
  </si>
  <si>
    <t>Especialista en Gestión del Rendimiento</t>
  </si>
  <si>
    <t>569</t>
  </si>
  <si>
    <t>Especialista en Gestión de la Capacitación</t>
  </si>
  <si>
    <t>570</t>
  </si>
  <si>
    <t>Especialista en Gestión Administrativa</t>
  </si>
  <si>
    <t>Gerencia de Comunicación Corporativa</t>
  </si>
  <si>
    <t>571</t>
  </si>
  <si>
    <t>Analista de Transparencia y Servicios de Control</t>
  </si>
  <si>
    <t>Subgerencia de Comunicación Ciudadana y Acceso a la Información Pública</t>
  </si>
  <si>
    <t>572</t>
  </si>
  <si>
    <t>Especialista en Planificación Estratégica y Comunicacional</t>
  </si>
  <si>
    <t>Subgerencia de Imagen y Relaciones Corporativas</t>
  </si>
  <si>
    <t>573</t>
  </si>
  <si>
    <t>Asistente en Imagen y Eventos Corporativos</t>
  </si>
  <si>
    <t>574</t>
  </si>
  <si>
    <t>Auxiliar en Atención al Ciudadano</t>
  </si>
  <si>
    <t>575</t>
  </si>
  <si>
    <t>576</t>
  </si>
  <si>
    <t>Apoyo de prensa</t>
  </si>
  <si>
    <t>Subgerencia de Prensa y Medios Digitales</t>
  </si>
  <si>
    <t>577</t>
  </si>
  <si>
    <t>Especialista de Prensa Regional</t>
  </si>
  <si>
    <t>578</t>
  </si>
  <si>
    <t>Especialista de Prensa</t>
  </si>
  <si>
    <t>579</t>
  </si>
  <si>
    <t>Asistente Audiovisual</t>
  </si>
  <si>
    <t>580</t>
  </si>
  <si>
    <t>Técnico Audiovisual</t>
  </si>
  <si>
    <t>581</t>
  </si>
  <si>
    <t>Supervisor de Ejecución de Proyectos</t>
  </si>
  <si>
    <t>Subgerencia de Gestión de Proyectos</t>
  </si>
  <si>
    <t>582</t>
  </si>
  <si>
    <t>583</t>
  </si>
  <si>
    <t>Coordinador de Presupuesto</t>
  </si>
  <si>
    <t>584</t>
  </si>
  <si>
    <t>Administrador</t>
  </si>
  <si>
    <t>585</t>
  </si>
  <si>
    <t>Asesor Legal</t>
  </si>
  <si>
    <t>586</t>
  </si>
  <si>
    <t>Supervisor de Contrataciones</t>
  </si>
  <si>
    <t>587</t>
  </si>
  <si>
    <t>Especialista de Seguimiento Contractual</t>
  </si>
  <si>
    <t>588</t>
  </si>
  <si>
    <t>Apoyo de Almacén y Control Patrimonial</t>
  </si>
  <si>
    <t>589</t>
  </si>
  <si>
    <t>Contador</t>
  </si>
  <si>
    <t>590</t>
  </si>
  <si>
    <t>Especialista en Contabilidad</t>
  </si>
  <si>
    <t>591</t>
  </si>
  <si>
    <t>Tesorero</t>
  </si>
  <si>
    <t>592</t>
  </si>
  <si>
    <t>Supervisor de Monitoreo y Evaluación</t>
  </si>
  <si>
    <t>593</t>
  </si>
  <si>
    <t>Especialista de Simplificación Administrativa</t>
  </si>
  <si>
    <t>Subgerencia de Modernización</t>
  </si>
  <si>
    <t>594</t>
  </si>
  <si>
    <t>Especialista de Gestión de Procesos y Calidad</t>
  </si>
  <si>
    <t>595</t>
  </si>
  <si>
    <t>Subgerencia de Planeamiento y Programación de Inversiones</t>
  </si>
  <si>
    <t>596</t>
  </si>
  <si>
    <t>Analista de Presupuesto</t>
  </si>
  <si>
    <t>Subgerencia de Presupuesto</t>
  </si>
  <si>
    <t>597</t>
  </si>
  <si>
    <t xml:space="preserve">Especialista de Presupuesto </t>
  </si>
  <si>
    <t>598</t>
  </si>
  <si>
    <t>599</t>
  </si>
  <si>
    <t>Especialista en Relaciones Internacionales</t>
  </si>
  <si>
    <t>Subgerencia de Cooperación y Relaciones Internacionales</t>
  </si>
  <si>
    <t>600</t>
  </si>
  <si>
    <t>Asistente de Coordinación Interinstitucional Nacional</t>
  </si>
  <si>
    <t>Subgerencia de Coordinación Interinstitucional Nacional</t>
  </si>
  <si>
    <t>601</t>
  </si>
  <si>
    <t>Especialista en Gestión Institucional</t>
  </si>
  <si>
    <t>602</t>
  </si>
  <si>
    <t>Especialista en Cooperación</t>
  </si>
  <si>
    <t>603</t>
  </si>
  <si>
    <t>Apoyo Administrativo</t>
  </si>
  <si>
    <t>Subgerencia de Coordinación Parlamentaria</t>
  </si>
  <si>
    <t>604</t>
  </si>
  <si>
    <t>Especialista en Atención de Expedientes Parlamentarios</t>
  </si>
  <si>
    <t>605</t>
  </si>
  <si>
    <t>Especialista en Relacionamiento Parlamentario</t>
  </si>
  <si>
    <t>606</t>
  </si>
  <si>
    <t>Especialista en Atención, Coordinación y Absolución de Consultas relacionadas a Pedidos Parlamentarios</t>
  </si>
  <si>
    <t>608</t>
  </si>
  <si>
    <t>Especialista en Soporte Técnico, Mesa de Ayuda y Call Center</t>
  </si>
  <si>
    <t>Subgerencia de Gobierno Digital</t>
  </si>
  <si>
    <t>609</t>
  </si>
  <si>
    <t>Especialista en Redes, Comunicaciones y Telefonía IP</t>
  </si>
  <si>
    <t>Subgerencia de Operaciones y Plataforma Tecnológica</t>
  </si>
  <si>
    <t>611</t>
  </si>
  <si>
    <t>Analista Programador I</t>
  </si>
  <si>
    <t>Subgerencia de Sistemas de la Información</t>
  </si>
  <si>
    <t>613</t>
  </si>
  <si>
    <t>Especialista Legal en Contrataciones del Estado</t>
  </si>
  <si>
    <t>Subgerencia de Asesoría Jurídica</t>
  </si>
  <si>
    <t>614</t>
  </si>
  <si>
    <t>Especialista en Derecho Administrativo</t>
  </si>
  <si>
    <t>615</t>
  </si>
  <si>
    <t xml:space="preserve">Especialista en Derecho Laboral </t>
  </si>
  <si>
    <t>616</t>
  </si>
  <si>
    <t>Especialista Legal - Asistencia Técnica en Control Gubernamental</t>
  </si>
  <si>
    <t>Subgerencia de Normatividad en Control Gubernamental</t>
  </si>
  <si>
    <t>617</t>
  </si>
  <si>
    <t>Especialista Legal - Proyectos Normativos en Control Gubernamental</t>
  </si>
  <si>
    <t>618</t>
  </si>
  <si>
    <t>Especialista en Control Gubernamental</t>
  </si>
  <si>
    <t>619</t>
  </si>
  <si>
    <t>Operador administrativo</t>
  </si>
  <si>
    <t>Procuraduría Pública</t>
  </si>
  <si>
    <t>621</t>
  </si>
  <si>
    <t>622</t>
  </si>
  <si>
    <t>Asistente de Gestión Interna y Mejora</t>
  </si>
  <si>
    <t>623</t>
  </si>
  <si>
    <t>Especialista Legal - Derecho Contencioso Administrativo</t>
  </si>
  <si>
    <t>624</t>
  </si>
  <si>
    <t>Especialista Legal - Derecho Civil</t>
  </si>
  <si>
    <t>625</t>
  </si>
  <si>
    <t>Especialista Legal - Derecho Laboral</t>
  </si>
  <si>
    <t>626</t>
  </si>
  <si>
    <t>Especialista Legal - Derecho Penal</t>
  </si>
  <si>
    <t>633</t>
  </si>
  <si>
    <t>Coordinador Legal</t>
  </si>
  <si>
    <t>Vicecontraloría de Gestión Estratégica e Integridad Pública</t>
  </si>
  <si>
    <t>Provincia</t>
  </si>
  <si>
    <t>Universidad</t>
  </si>
  <si>
    <r>
      <t xml:space="preserve">FICHA DE DATOS CURRICULARES
</t>
    </r>
    <r>
      <rPr>
        <b/>
        <sz val="14"/>
        <color rgb="FF000000"/>
        <rFont val="Arial Narrow"/>
        <family val="2"/>
      </rPr>
      <t>PROCESO DE CONTRATACION ADMINISTRATIVA DE SERVICIO - CAS  _____________________                                    N° _____-20_____-MPH</t>
    </r>
  </si>
  <si>
    <t>En cumplimiento de la Ley N° 29733, Ley de Protección de Datos Personales y su Reglamento, le informamos que los datos personales consignados por usted en el marco de la etapa de inscripción de postulantes del presente proceso de selección CAS, serán incorporados a un banco de datos cuyo responsable es la Municipalidad Provincial de Huancayo, con el fin de validar sus datos, registrar su solicitud de postulación y utilizarlos para los fines propios del proceso. Usted queda informado y autoriza de manera libre e inequívoca dicho tratamiento para las finalidades informadas. Le garantizamos la total confidencialidad sobre los mismos y nos comprometemos a custodiarlos, protegerlos y a no transferirlos a terceros.</t>
  </si>
  <si>
    <t>La información contenida en la Ficha de Datos Curriculares tiene carácter de Declaración Jurada, para lo cual, la Municipalidad Provincial de Huancayo tomará en cuenta la información en ella consignada, reservándose el derecho de llevar a cabo la verificación correspondiente; así como solicitar la acreditación de la misma. El postulante se somete al proceso de fiscalización posterior. Si 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t>
  </si>
  <si>
    <t>Tener en cuenta que, de acuerdo a lo señalado en las bases de la presente convocatoria, si usted laboró simultáneamente en dos o más instituciones dentro de un mismo período de tiempo, solo se considerará el de mayor tiempo de servicio.</t>
  </si>
  <si>
    <t>Apellidos y Nombres:___________________________________</t>
  </si>
  <si>
    <t>DNI: _________________________________________________</t>
  </si>
  <si>
    <t>CODIGO DE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</si>
</sst>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ont>
    <font>
      <sz val="9"/>
      <color rgb="FF000000"/>
      <name val="Arial Narrow"/>
      <family val="2"/>
    </font>
    <font>
      <b/>
      <sz val="11"/>
      <color rgb="FF000000"/>
      <name val="Arial Narrow"/>
      <family val="2"/>
    </font>
    <font>
      <b/>
      <sz val="10"/>
      <color rgb="FF000000"/>
      <name val="Arial Narrow"/>
      <family val="2"/>
    </font>
    <font>
      <sz val="11"/>
      <name val="Calibri"/>
      <family val="2"/>
    </font>
    <font>
      <b/>
      <sz val="9"/>
      <color rgb="FF000000"/>
      <name val="Arial Narrow"/>
      <family val="2"/>
    </font>
    <font>
      <b/>
      <i/>
      <sz val="9"/>
      <color rgb="FF000000"/>
      <name val="Arial Narrow"/>
      <family val="2"/>
    </font>
    <font>
      <sz val="8"/>
      <color rgb="FF000000"/>
      <name val="Arial Narrow"/>
      <family val="2"/>
    </font>
    <font>
      <sz val="9"/>
      <color rgb="FFFFFFFF"/>
      <name val="Arial Narrow"/>
      <family val="2"/>
    </font>
    <font>
      <b/>
      <sz val="9"/>
      <color rgb="FFFFFFFF"/>
      <name val="Arial Narrow"/>
      <family val="2"/>
    </font>
    <font>
      <b/>
      <sz val="9"/>
      <color rgb="FFFF0000"/>
      <name val="Arial Narrow"/>
      <family val="2"/>
    </font>
    <font>
      <sz val="9"/>
      <color rgb="FFFF0000"/>
      <name val="Arial Narrow"/>
      <family val="2"/>
    </font>
    <font>
      <sz val="9"/>
      <color theme="1"/>
      <name val="Arial Narrow"/>
      <family val="2"/>
    </font>
    <font>
      <sz val="8"/>
      <color rgb="FFFFFFFF"/>
      <name val="Arial Narrow"/>
      <family val="2"/>
    </font>
    <font>
      <b/>
      <i/>
      <sz val="9"/>
      <color rgb="FFFFFFFF"/>
      <name val="Arial Narrow"/>
      <family val="2"/>
    </font>
    <font>
      <b/>
      <sz val="9"/>
      <color theme="1"/>
      <name val="Arial Narrow"/>
      <family val="2"/>
    </font>
    <font>
      <sz val="11"/>
      <color rgb="FFFFFFFF"/>
      <name val="Calibri"/>
      <family val="2"/>
    </font>
    <font>
      <b/>
      <sz val="14"/>
      <color rgb="FF000000"/>
      <name val="Arial Narrow"/>
      <family val="2"/>
    </font>
    <font>
      <b/>
      <sz val="8"/>
      <color rgb="FF000000"/>
      <name val="Arial Narrow"/>
      <family val="2"/>
    </font>
    <font>
      <sz val="8"/>
      <name val="Calibri"/>
      <family val="2"/>
    </font>
    <font>
      <b/>
      <sz val="9"/>
      <color rgb="FF000000"/>
      <name val="Arial Narrow"/>
      <family val="2"/>
    </font>
    <font>
      <b/>
      <sz val="9"/>
      <color theme="0"/>
      <name val="Arial Narrow"/>
      <family val="2"/>
    </font>
    <font>
      <sz val="11"/>
      <color theme="0"/>
      <name val="Calibri"/>
      <family val="2"/>
    </font>
  </fonts>
  <fills count="5">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FFFF00"/>
        <bgColor rgb="FFFFFF00"/>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diagonal/>
    </border>
    <border>
      <left/>
      <right/>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9">
    <xf numFmtId="0" fontId="0" fillId="0" borderId="0" xfId="0" applyFont="1" applyAlignment="1"/>
    <xf numFmtId="0" fontId="1" fillId="0" borderId="0" xfId="0" applyFont="1" applyAlignment="1">
      <alignment horizontal="center" vertical="center" wrapText="1"/>
    </xf>
    <xf numFmtId="0" fontId="5" fillId="2" borderId="4"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0" xfId="0" applyFont="1" applyAlignment="1">
      <alignment horizontal="left" vertical="center"/>
    </xf>
    <xf numFmtId="0" fontId="1" fillId="3"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3" borderId="1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left"/>
    </xf>
    <xf numFmtId="0" fontId="1" fillId="0" borderId="0" xfId="0" applyFont="1" applyAlignment="1">
      <alignment horizontal="left" vertical="top" wrapText="1"/>
    </xf>
    <xf numFmtId="0" fontId="8" fillId="3" borderId="11" xfId="0" applyFont="1" applyFill="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3" borderId="11" xfId="0" applyFont="1" applyFill="1" applyBorder="1" applyAlignment="1">
      <alignment horizontal="left" vertical="top" wrapText="1"/>
    </xf>
    <xf numFmtId="0" fontId="10" fillId="3" borderId="11" xfId="0" applyFont="1" applyFill="1" applyBorder="1" applyAlignment="1">
      <alignment horizontal="left" vertical="top" wrapText="1"/>
    </xf>
    <xf numFmtId="0" fontId="11" fillId="0" borderId="0" xfId="0" applyFont="1" applyAlignment="1">
      <alignment horizontal="left" vertical="top" wrapText="1"/>
    </xf>
    <xf numFmtId="0" fontId="1" fillId="0" borderId="0" xfId="0" applyFont="1" applyAlignment="1">
      <alignment vertical="center" wrapText="1"/>
    </xf>
    <xf numFmtId="0" fontId="5" fillId="3" borderId="2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1" fillId="3" borderId="23" xfId="0" applyFont="1" applyFill="1" applyBorder="1" applyAlignment="1">
      <alignment horizontal="center" vertical="center" wrapText="1"/>
    </xf>
    <xf numFmtId="0" fontId="1" fillId="3" borderId="11" xfId="0" applyFont="1" applyFill="1" applyBorder="1" applyAlignment="1">
      <alignmen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14" fillId="3" borderId="11" xfId="0" applyFont="1" applyFill="1" applyBorder="1" applyAlignment="1">
      <alignment horizontal="left"/>
    </xf>
    <xf numFmtId="0" fontId="1" fillId="0" borderId="3" xfId="0" applyFont="1" applyBorder="1" applyAlignment="1">
      <alignment horizontal="center" vertical="center" wrapText="1"/>
    </xf>
    <xf numFmtId="0" fontId="1" fillId="0" borderId="0" xfId="0" applyFont="1" applyAlignment="1">
      <alignment horizontal="left" vertical="center"/>
    </xf>
    <xf numFmtId="0" fontId="1" fillId="0" borderId="24" xfId="0" applyFont="1" applyBorder="1" applyAlignment="1">
      <alignment horizontal="center" vertical="center" wrapText="1"/>
    </xf>
    <xf numFmtId="0" fontId="15" fillId="0" borderId="0" xfId="0" applyFont="1" applyAlignment="1">
      <alignment horizontal="left"/>
    </xf>
    <xf numFmtId="0" fontId="7" fillId="0" borderId="0" xfId="0" applyFont="1" applyAlignment="1">
      <alignment horizontal="left" vertical="center" wrapText="1"/>
    </xf>
    <xf numFmtId="0" fontId="16" fillId="0" borderId="0" xfId="0" applyFont="1"/>
    <xf numFmtId="0" fontId="16" fillId="0" borderId="26" xfId="0" applyFont="1" applyBorder="1"/>
    <xf numFmtId="0" fontId="7" fillId="4" borderId="11"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7" fillId="0" borderId="4" xfId="0" applyFont="1" applyBorder="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top" wrapText="1"/>
    </xf>
    <xf numFmtId="14" fontId="1" fillId="0" borderId="4" xfId="0" applyNumberFormat="1" applyFont="1" applyBorder="1" applyAlignment="1">
      <alignment horizontal="center" vertical="center" wrapText="1"/>
    </xf>
    <xf numFmtId="14" fontId="1" fillId="0" borderId="10"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0" fontId="7" fillId="0" borderId="1" xfId="0" applyFont="1" applyBorder="1" applyAlignment="1">
      <alignment horizontal="left" vertical="top"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3" fillId="2" borderId="7" xfId="0" applyFont="1" applyFill="1" applyBorder="1" applyAlignment="1">
      <alignment horizontal="left" vertical="center" wrapText="1"/>
    </xf>
    <xf numFmtId="0" fontId="4" fillId="0" borderId="8" xfId="0" applyFont="1" applyBorder="1"/>
    <xf numFmtId="0" fontId="4" fillId="0" borderId="9" xfId="0" applyFont="1" applyBorder="1"/>
    <xf numFmtId="0" fontId="1" fillId="2" borderId="14" xfId="0" applyFont="1" applyFill="1" applyBorder="1" applyAlignment="1">
      <alignment horizontal="left" vertical="center" wrapText="1"/>
    </xf>
    <xf numFmtId="0" fontId="4" fillId="0" borderId="13" xfId="0" applyFont="1" applyBorder="1"/>
    <xf numFmtId="0" fontId="4" fillId="0" borderId="15" xfId="0" applyFont="1" applyBorder="1"/>
    <xf numFmtId="0" fontId="5" fillId="2" borderId="1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left"/>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vertical="center" wrapText="1"/>
    </xf>
    <xf numFmtId="0" fontId="4" fillId="0" borderId="2" xfId="0" applyFont="1" applyBorder="1" applyAlignment="1"/>
    <xf numFmtId="0" fontId="4" fillId="0" borderId="3" xfId="0" applyFont="1" applyBorder="1" applyAlignment="1"/>
    <xf numFmtId="0" fontId="18" fillId="2" borderId="1" xfId="0" applyFont="1" applyFill="1" applyBorder="1" applyAlignment="1">
      <alignment horizontal="left" vertical="center" wrapText="1"/>
    </xf>
    <xf numFmtId="0" fontId="19" fillId="0" borderId="2" xfId="0" applyFont="1" applyBorder="1" applyAlignment="1">
      <alignment horizontal="left"/>
    </xf>
    <xf numFmtId="0" fontId="19" fillId="0" borderId="3" xfId="0" applyFont="1" applyBorder="1" applyAlignment="1">
      <alignment horizontal="left"/>
    </xf>
    <xf numFmtId="0" fontId="2" fillId="0" borderId="0" xfId="0" applyFont="1" applyAlignment="1">
      <alignment horizontal="center" vertical="center" wrapText="1"/>
    </xf>
    <xf numFmtId="0" fontId="0" fillId="0" borderId="0" xfId="0" applyFont="1" applyAlignment="1"/>
    <xf numFmtId="0" fontId="3"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5" fillId="2" borderId="7" xfId="0" applyFont="1" applyFill="1" applyBorder="1" applyAlignment="1">
      <alignment vertical="center" wrapText="1"/>
    </xf>
    <xf numFmtId="0" fontId="4" fillId="0" borderId="8" xfId="0" applyFont="1" applyBorder="1" applyAlignment="1"/>
    <xf numFmtId="0" fontId="4" fillId="0" borderId="9" xfId="0" applyFont="1" applyBorder="1" applyAlignment="1"/>
    <xf numFmtId="14" fontId="3" fillId="0" borderId="1" xfId="0" applyNumberFormat="1"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49" fontId="3" fillId="0" borderId="1" xfId="0" applyNumberFormat="1" applyFont="1" applyBorder="1" applyAlignment="1">
      <alignment horizontal="center" vertical="center" wrapText="1"/>
    </xf>
    <xf numFmtId="0" fontId="5" fillId="2" borderId="1" xfId="0" applyFont="1" applyFill="1" applyBorder="1" applyAlignment="1">
      <alignment horizontal="center" vertical="center"/>
    </xf>
    <xf numFmtId="49" fontId="3" fillId="0" borderId="1" xfId="0" applyNumberFormat="1" applyFont="1" applyBorder="1" applyAlignment="1">
      <alignment horizontal="left" vertical="center" wrapText="1"/>
    </xf>
    <xf numFmtId="0" fontId="21" fillId="0" borderId="2" xfId="0" applyFont="1" applyBorder="1" applyAlignment="1">
      <alignment horizontal="left" vertical="center" wrapText="1"/>
    </xf>
    <xf numFmtId="0" fontId="22" fillId="0" borderId="2" xfId="0" applyFont="1" applyBorder="1" applyAlignment="1">
      <alignment horizontal="left"/>
    </xf>
    <xf numFmtId="0" fontId="22" fillId="0" borderId="3" xfId="0" applyFont="1" applyBorder="1" applyAlignment="1">
      <alignment horizontal="left"/>
    </xf>
    <xf numFmtId="0" fontId="5" fillId="0" borderId="1" xfId="0" applyFont="1" applyBorder="1" applyAlignment="1">
      <alignment horizontal="left" vertical="center" wrapText="1"/>
    </xf>
    <xf numFmtId="0" fontId="3" fillId="0" borderId="2" xfId="0" applyFont="1" applyBorder="1" applyAlignment="1">
      <alignment horizontal="left" vertical="center" wrapText="1"/>
    </xf>
    <xf numFmtId="0" fontId="2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4" fontId="1" fillId="0" borderId="24" xfId="0" applyNumberFormat="1" applyFont="1" applyBorder="1" applyAlignment="1">
      <alignment horizontal="center" vertical="center"/>
    </xf>
    <xf numFmtId="0" fontId="4" fillId="0" borderId="24" xfId="0" applyFont="1" applyBorder="1"/>
    <xf numFmtId="0" fontId="5" fillId="0" borderId="25" xfId="0" applyFont="1" applyBorder="1" applyAlignment="1">
      <alignment horizontal="center" vertical="center" wrapText="1"/>
    </xf>
    <xf numFmtId="0" fontId="4" fillId="0" borderId="25" xfId="0" applyFont="1" applyBorder="1"/>
    <xf numFmtId="0" fontId="12"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5"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left" vertical="center" wrapText="1"/>
    </xf>
    <xf numFmtId="0" fontId="4" fillId="0" borderId="2" xfId="0" applyFont="1" applyBorder="1" applyAlignment="1">
      <alignment wrapText="1"/>
    </xf>
    <xf numFmtId="0" fontId="4" fillId="0" borderId="3" xfId="0" applyFont="1" applyBorder="1" applyAlignment="1">
      <alignment wrapText="1"/>
    </xf>
    <xf numFmtId="0" fontId="6" fillId="0" borderId="17" xfId="0" applyFont="1" applyBorder="1" applyAlignment="1">
      <alignment horizontal="left" vertical="center" wrapText="1"/>
    </xf>
    <xf numFmtId="0" fontId="6" fillId="0" borderId="10" xfId="0" applyFont="1" applyBorder="1" applyAlignment="1">
      <alignment horizontal="center" vertical="center" wrapText="1"/>
    </xf>
    <xf numFmtId="0" fontId="3" fillId="2" borderId="7" xfId="0" applyFont="1" applyFill="1" applyBorder="1" applyAlignment="1">
      <alignment horizontal="center" vertical="center" wrapText="1"/>
    </xf>
  </cellXfs>
  <cellStyles count="1">
    <cellStyle name="Normal" xfId="0" builtinId="0"/>
  </cellStyles>
  <dxfs count="2">
    <dxf>
      <font>
        <color rgb="FFFFFFFF"/>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87924</xdr:colOff>
      <xdr:row>0</xdr:row>
      <xdr:rowOff>107458</xdr:rowOff>
    </xdr:from>
    <xdr:to>
      <xdr:col>17</xdr:col>
      <xdr:colOff>68385</xdr:colOff>
      <xdr:row>3</xdr:row>
      <xdr:rowOff>146535</xdr:rowOff>
    </xdr:to>
    <xdr:pic>
      <xdr:nvPicPr>
        <xdr:cNvPr id="3" name="Imagen 2" descr="Archivo:Logo 2023-2026 Municipalidad de Huancayo.jp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a:stretch>
          <a:fillRect/>
        </a:stretch>
      </xdr:blipFill>
      <xdr:spPr bwMode="auto">
        <a:xfrm>
          <a:off x="87924" y="107458"/>
          <a:ext cx="1870807" cy="551962"/>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72"/>
  <sheetViews>
    <sheetView showGridLines="0" tabSelected="1" topLeftCell="A211" zoomScaleNormal="100" zoomScaleSheetLayoutView="70" workbookViewId="0">
      <selection activeCell="AS191" sqref="AS191:AX191"/>
    </sheetView>
  </sheetViews>
  <sheetFormatPr baseColWidth="10" defaultColWidth="14.42578125" defaultRowHeight="15" customHeight="1" x14ac:dyDescent="0.25"/>
  <cols>
    <col min="1" max="3" width="1.5703125" customWidth="1"/>
    <col min="4" max="4" width="2" customWidth="1"/>
    <col min="5" max="5" width="1.5703125" customWidth="1"/>
    <col min="6" max="6" width="2" customWidth="1"/>
    <col min="7" max="12" width="1.5703125" customWidth="1"/>
    <col min="13" max="13" width="1.42578125" customWidth="1"/>
    <col min="14" max="17" width="1.5703125" customWidth="1"/>
    <col min="18" max="18" width="1.140625" customWidth="1"/>
    <col min="19" max="27" width="1.5703125" customWidth="1"/>
    <col min="28" max="28" width="1.42578125" customWidth="1"/>
    <col min="29" max="30" width="1.5703125" customWidth="1"/>
    <col min="31" max="31" width="2" customWidth="1"/>
    <col min="32" max="37" width="1.5703125" customWidth="1"/>
    <col min="38" max="49" width="1.85546875" customWidth="1"/>
    <col min="50" max="53" width="1.5703125" customWidth="1"/>
    <col min="54" max="54" width="2.28515625" customWidth="1"/>
    <col min="55" max="56" width="1.5703125" customWidth="1"/>
    <col min="57" max="57" width="2.7109375" customWidth="1"/>
    <col min="58" max="66" width="1.5703125" customWidth="1"/>
  </cols>
  <sheetData>
    <row r="1" spans="1:66" ht="13.5" customHeight="1" x14ac:dyDescent="0.2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1:66" ht="13.5" customHeight="1" x14ac:dyDescent="0.25">
      <c r="A2" s="1"/>
      <c r="B2" s="1"/>
      <c r="C2" s="1"/>
      <c r="D2" s="1"/>
      <c r="E2" s="1"/>
      <c r="F2" s="1"/>
      <c r="G2" s="1"/>
      <c r="H2" s="1"/>
      <c r="I2" s="1"/>
      <c r="J2" s="1"/>
      <c r="K2" s="1"/>
      <c r="L2" s="1"/>
      <c r="M2" s="1"/>
      <c r="N2" s="1"/>
      <c r="O2" s="1"/>
      <c r="P2" s="1"/>
      <c r="Q2" s="1"/>
      <c r="R2" s="1"/>
      <c r="S2" s="1"/>
      <c r="T2" s="1"/>
      <c r="U2" s="1"/>
    </row>
    <row r="3" spans="1:66" ht="13.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13.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18.75" customHeight="1" x14ac:dyDescent="0.25">
      <c r="A5" s="93" t="s">
        <v>361</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1"/>
      <c r="BN5" s="1"/>
    </row>
    <row r="6" spans="1:66" ht="32.1" customHeight="1" x14ac:dyDescent="0.2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1"/>
      <c r="BN6" s="1"/>
    </row>
    <row r="7" spans="1:66" ht="22.5" customHeight="1" x14ac:dyDescent="0.25">
      <c r="A7" s="84" t="s">
        <v>0</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1"/>
      <c r="BN7" s="1"/>
    </row>
    <row r="8" spans="1:66" ht="23.25" customHeight="1" x14ac:dyDescent="0.25">
      <c r="A8" s="95" t="s">
        <v>367</v>
      </c>
      <c r="B8" s="82"/>
      <c r="C8" s="82"/>
      <c r="D8" s="82"/>
      <c r="E8" s="82"/>
      <c r="F8" s="82"/>
      <c r="G8" s="82"/>
      <c r="H8" s="82"/>
      <c r="I8" s="82"/>
      <c r="J8" s="83"/>
      <c r="K8" s="96"/>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4"/>
      <c r="BM8" s="1"/>
      <c r="BN8" s="1"/>
    </row>
    <row r="9" spans="1:66" ht="7.5"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18.75" customHeight="1" x14ac:dyDescent="0.25">
      <c r="A10" s="2" t="s">
        <v>1</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4"/>
      <c r="BM10" s="1"/>
      <c r="BN10" s="1"/>
    </row>
    <row r="11" spans="1:66" ht="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21.75" customHeight="1" x14ac:dyDescent="0.25">
      <c r="A12" s="87" t="s">
        <v>2</v>
      </c>
      <c r="B12" s="88"/>
      <c r="C12" s="88"/>
      <c r="D12" s="88"/>
      <c r="E12" s="88"/>
      <c r="F12" s="88"/>
      <c r="G12" s="88"/>
      <c r="H12" s="88"/>
      <c r="I12" s="89"/>
      <c r="J12" s="96"/>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4"/>
      <c r="BM12" s="1"/>
      <c r="BN12" s="1"/>
    </row>
    <row r="13" spans="1:66" ht="25.5" customHeight="1" x14ac:dyDescent="0.25">
      <c r="A13" s="97" t="s">
        <v>3</v>
      </c>
      <c r="B13" s="98"/>
      <c r="C13" s="98"/>
      <c r="D13" s="98"/>
      <c r="E13" s="98"/>
      <c r="F13" s="98"/>
      <c r="G13" s="98"/>
      <c r="H13" s="98"/>
      <c r="I13" s="99"/>
      <c r="J13" s="100"/>
      <c r="K13" s="82"/>
      <c r="L13" s="82"/>
      <c r="M13" s="82"/>
      <c r="N13" s="82"/>
      <c r="O13" s="82"/>
      <c r="P13" s="82"/>
      <c r="Q13" s="82"/>
      <c r="R13" s="82"/>
      <c r="S13" s="83"/>
      <c r="T13" s="52" t="s">
        <v>4</v>
      </c>
      <c r="U13" s="101"/>
      <c r="V13" s="101"/>
      <c r="W13" s="101"/>
      <c r="X13" s="102"/>
      <c r="Y13" s="103"/>
      <c r="Z13" s="101"/>
      <c r="AA13" s="101"/>
      <c r="AB13" s="101"/>
      <c r="AC13" s="101"/>
      <c r="AD13" s="101"/>
      <c r="AE13" s="101"/>
      <c r="AF13" s="101"/>
      <c r="AG13" s="101"/>
      <c r="AH13" s="101"/>
      <c r="AI13" s="101"/>
      <c r="AJ13" s="101"/>
      <c r="AK13" s="101"/>
      <c r="AL13" s="101"/>
      <c r="AM13" s="101"/>
      <c r="AN13" s="101"/>
      <c r="AO13" s="101"/>
      <c r="AP13" s="101"/>
      <c r="AQ13" s="101"/>
      <c r="AR13" s="102"/>
      <c r="AS13" s="104" t="s">
        <v>5</v>
      </c>
      <c r="AT13" s="101"/>
      <c r="AU13" s="101"/>
      <c r="AV13" s="102"/>
      <c r="AW13" s="105"/>
      <c r="AX13" s="82"/>
      <c r="AY13" s="82"/>
      <c r="AZ13" s="82"/>
      <c r="BA13" s="82"/>
      <c r="BB13" s="82"/>
      <c r="BC13" s="82"/>
      <c r="BD13" s="82"/>
      <c r="BE13" s="106" t="str">
        <f>IF(AND(AS13="DNI",LEN(AW13)=8),"OK",IF(AND(AS13="CE",LEN(AW13)&gt;=12),"OK","Ingrese un documento válido"))</f>
        <v>Ingrese un documento válido</v>
      </c>
      <c r="BF13" s="107"/>
      <c r="BG13" s="107"/>
      <c r="BH13" s="107"/>
      <c r="BI13" s="107"/>
      <c r="BJ13" s="107"/>
      <c r="BK13" s="107"/>
      <c r="BL13" s="108"/>
      <c r="BM13" s="1"/>
      <c r="BN13" s="1"/>
    </row>
    <row r="14" spans="1:66" ht="26.25" customHeight="1" x14ac:dyDescent="0.25">
      <c r="A14" s="87" t="s">
        <v>6</v>
      </c>
      <c r="B14" s="88"/>
      <c r="C14" s="88"/>
      <c r="D14" s="88"/>
      <c r="E14" s="88"/>
      <c r="F14" s="88"/>
      <c r="G14" s="88"/>
      <c r="H14" s="88"/>
      <c r="I14" s="89"/>
      <c r="J14" s="86"/>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3"/>
      <c r="BM14" s="1"/>
      <c r="BN14" s="1"/>
    </row>
    <row r="15" spans="1:66" ht="24.75" customHeight="1" x14ac:dyDescent="0.25">
      <c r="A15" s="87" t="s">
        <v>7</v>
      </c>
      <c r="B15" s="88"/>
      <c r="C15" s="88"/>
      <c r="D15" s="88"/>
      <c r="E15" s="88"/>
      <c r="F15" s="88"/>
      <c r="G15" s="88"/>
      <c r="H15" s="88"/>
      <c r="I15" s="89"/>
      <c r="J15" s="86"/>
      <c r="K15" s="82"/>
      <c r="L15" s="82"/>
      <c r="M15" s="82"/>
      <c r="N15" s="82"/>
      <c r="O15" s="82"/>
      <c r="P15" s="82"/>
      <c r="Q15" s="82"/>
      <c r="R15" s="82"/>
      <c r="S15" s="82"/>
      <c r="T15" s="82"/>
      <c r="U15" s="82"/>
      <c r="V15" s="82"/>
      <c r="W15" s="82"/>
      <c r="X15" s="82"/>
      <c r="Y15" s="82"/>
      <c r="Z15" s="82"/>
      <c r="AA15" s="83"/>
      <c r="AB15" s="81" t="s">
        <v>359</v>
      </c>
      <c r="AC15" s="82"/>
      <c r="AD15" s="82"/>
      <c r="AE15" s="82"/>
      <c r="AF15" s="82"/>
      <c r="AG15" s="82"/>
      <c r="AH15" s="82"/>
      <c r="AI15" s="82"/>
      <c r="AJ15" s="83"/>
      <c r="AK15" s="86"/>
      <c r="AL15" s="82"/>
      <c r="AM15" s="82"/>
      <c r="AN15" s="82"/>
      <c r="AO15" s="82"/>
      <c r="AP15" s="82"/>
      <c r="AQ15" s="82"/>
      <c r="AR15" s="82"/>
      <c r="AS15" s="82"/>
      <c r="AT15" s="82"/>
      <c r="AU15" s="83"/>
      <c r="AV15" s="81" t="s">
        <v>8</v>
      </c>
      <c r="AW15" s="82"/>
      <c r="AX15" s="82"/>
      <c r="AY15" s="83"/>
      <c r="AZ15" s="109"/>
      <c r="BA15" s="82"/>
      <c r="BB15" s="82"/>
      <c r="BC15" s="82"/>
      <c r="BD15" s="82"/>
      <c r="BE15" s="82"/>
      <c r="BF15" s="82"/>
      <c r="BG15" s="82"/>
      <c r="BH15" s="82"/>
      <c r="BI15" s="82"/>
      <c r="BJ15" s="82"/>
      <c r="BK15" s="82"/>
      <c r="BL15" s="83"/>
      <c r="BM15" s="1"/>
      <c r="BN15" s="1"/>
    </row>
    <row r="16" spans="1:66" ht="21.75" customHeight="1" x14ac:dyDescent="0.25">
      <c r="A16" s="87" t="s">
        <v>9</v>
      </c>
      <c r="B16" s="88"/>
      <c r="C16" s="88"/>
      <c r="D16" s="88"/>
      <c r="E16" s="88"/>
      <c r="F16" s="88"/>
      <c r="G16" s="88"/>
      <c r="H16" s="88"/>
      <c r="I16" s="89"/>
      <c r="J16" s="86"/>
      <c r="K16" s="82"/>
      <c r="L16" s="82"/>
      <c r="M16" s="82"/>
      <c r="N16" s="82"/>
      <c r="O16" s="82"/>
      <c r="P16" s="82"/>
      <c r="Q16" s="82"/>
      <c r="R16" s="82"/>
      <c r="S16" s="82"/>
      <c r="T16" s="82"/>
      <c r="U16" s="82"/>
      <c r="V16" s="82"/>
      <c r="W16" s="82"/>
      <c r="X16" s="82"/>
      <c r="Y16" s="82"/>
      <c r="Z16" s="82"/>
      <c r="AA16" s="83"/>
      <c r="AB16" s="90" t="s">
        <v>10</v>
      </c>
      <c r="AC16" s="91"/>
      <c r="AD16" s="91"/>
      <c r="AE16" s="91"/>
      <c r="AF16" s="91"/>
      <c r="AG16" s="91"/>
      <c r="AH16" s="91"/>
      <c r="AI16" s="91"/>
      <c r="AJ16" s="92"/>
      <c r="AK16" s="86"/>
      <c r="AL16" s="82"/>
      <c r="AM16" s="82"/>
      <c r="AN16" s="82"/>
      <c r="AO16" s="82"/>
      <c r="AP16" s="82"/>
      <c r="AQ16" s="82"/>
      <c r="AR16" s="82"/>
      <c r="AS16" s="82"/>
      <c r="AT16" s="82"/>
      <c r="AU16" s="82"/>
      <c r="AV16" s="82"/>
      <c r="AW16" s="82"/>
      <c r="AX16" s="82"/>
      <c r="AY16" s="83"/>
      <c r="AZ16" s="81" t="s">
        <v>11</v>
      </c>
      <c r="BA16" s="82"/>
      <c r="BB16" s="82"/>
      <c r="BC16" s="83"/>
      <c r="BD16" s="110"/>
      <c r="BE16" s="82"/>
      <c r="BF16" s="82"/>
      <c r="BG16" s="82"/>
      <c r="BH16" s="82"/>
      <c r="BI16" s="82"/>
      <c r="BJ16" s="82"/>
      <c r="BK16" s="82"/>
      <c r="BL16" s="83"/>
      <c r="BM16" s="1"/>
      <c r="BN16" s="1"/>
    </row>
    <row r="17" spans="1:66" ht="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t="s">
        <v>12</v>
      </c>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ht="18.75" customHeight="1" x14ac:dyDescent="0.25">
      <c r="A18" s="2" t="s">
        <v>13</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4"/>
      <c r="BM18" s="1"/>
      <c r="BN18" s="1"/>
    </row>
    <row r="19" spans="1:66" ht="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ht="15.75" customHeight="1" x14ac:dyDescent="0.25">
      <c r="A20" s="81" t="s">
        <v>14</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4"/>
      <c r="BM20" s="1"/>
      <c r="BN20" s="1"/>
    </row>
    <row r="21" spans="1:66" ht="26.25" customHeight="1" x14ac:dyDescent="0.25">
      <c r="A21" s="52" t="s">
        <v>15</v>
      </c>
      <c r="B21" s="53"/>
      <c r="C21" s="53"/>
      <c r="D21" s="53"/>
      <c r="E21" s="53"/>
      <c r="F21" s="53"/>
      <c r="G21" s="53"/>
      <c r="H21" s="53"/>
      <c r="I21" s="53"/>
      <c r="J21" s="53"/>
      <c r="K21" s="53"/>
      <c r="L21" s="53"/>
      <c r="M21" s="53"/>
      <c r="N21" s="53"/>
      <c r="O21" s="53"/>
      <c r="P21" s="53"/>
      <c r="Q21" s="53"/>
      <c r="R21" s="54"/>
      <c r="S21" s="111" t="s">
        <v>360</v>
      </c>
      <c r="T21" s="53"/>
      <c r="U21" s="53"/>
      <c r="V21" s="53"/>
      <c r="W21" s="53"/>
      <c r="X21" s="53"/>
      <c r="Y21" s="53"/>
      <c r="Z21" s="53"/>
      <c r="AA21" s="53"/>
      <c r="AB21" s="53"/>
      <c r="AC21" s="53"/>
      <c r="AD21" s="53"/>
      <c r="AE21" s="53"/>
      <c r="AF21" s="53"/>
      <c r="AG21" s="53"/>
      <c r="AH21" s="53"/>
      <c r="AI21" s="53"/>
      <c r="AJ21" s="53"/>
      <c r="AK21" s="53"/>
      <c r="AL21" s="53"/>
      <c r="AM21" s="53"/>
      <c r="AN21" s="53"/>
      <c r="AO21" s="54"/>
      <c r="AP21" s="52" t="s">
        <v>16</v>
      </c>
      <c r="AQ21" s="53"/>
      <c r="AR21" s="53"/>
      <c r="AS21" s="53"/>
      <c r="AT21" s="53"/>
      <c r="AU21" s="53"/>
      <c r="AV21" s="54"/>
      <c r="AW21" s="52" t="s">
        <v>17</v>
      </c>
      <c r="AX21" s="53"/>
      <c r="AY21" s="53"/>
      <c r="AZ21" s="53"/>
      <c r="BA21" s="53"/>
      <c r="BB21" s="53"/>
      <c r="BC21" s="53"/>
      <c r="BD21" s="53"/>
      <c r="BE21" s="53"/>
      <c r="BF21" s="53"/>
      <c r="BG21" s="54"/>
      <c r="BH21" s="52" t="s">
        <v>18</v>
      </c>
      <c r="BI21" s="53"/>
      <c r="BJ21" s="53"/>
      <c r="BK21" s="53"/>
      <c r="BL21" s="54"/>
      <c r="BM21" s="1"/>
      <c r="BN21" s="1"/>
    </row>
    <row r="22" spans="1:66" ht="18.75" customHeight="1" x14ac:dyDescent="0.25">
      <c r="A22" s="71"/>
      <c r="B22" s="53"/>
      <c r="C22" s="53"/>
      <c r="D22" s="53"/>
      <c r="E22" s="53"/>
      <c r="F22" s="53"/>
      <c r="G22" s="53"/>
      <c r="H22" s="53"/>
      <c r="I22" s="53"/>
      <c r="J22" s="53"/>
      <c r="K22" s="53"/>
      <c r="L22" s="53"/>
      <c r="M22" s="53"/>
      <c r="N22" s="53"/>
      <c r="O22" s="53"/>
      <c r="P22" s="53"/>
      <c r="Q22" s="53"/>
      <c r="R22" s="54"/>
      <c r="S22" s="71"/>
      <c r="T22" s="53"/>
      <c r="U22" s="53"/>
      <c r="V22" s="53"/>
      <c r="W22" s="53"/>
      <c r="X22" s="53"/>
      <c r="Y22" s="53"/>
      <c r="Z22" s="53"/>
      <c r="AA22" s="53"/>
      <c r="AB22" s="53"/>
      <c r="AC22" s="53"/>
      <c r="AD22" s="53"/>
      <c r="AE22" s="53"/>
      <c r="AF22" s="53"/>
      <c r="AG22" s="53"/>
      <c r="AH22" s="53"/>
      <c r="AI22" s="53"/>
      <c r="AJ22" s="53"/>
      <c r="AK22" s="53"/>
      <c r="AL22" s="53"/>
      <c r="AM22" s="53"/>
      <c r="AN22" s="53"/>
      <c r="AO22" s="54"/>
      <c r="AP22" s="71"/>
      <c r="AQ22" s="53"/>
      <c r="AR22" s="53"/>
      <c r="AS22" s="53"/>
      <c r="AT22" s="53"/>
      <c r="AU22" s="53"/>
      <c r="AV22" s="54"/>
      <c r="AW22" s="72"/>
      <c r="AX22" s="53"/>
      <c r="AY22" s="53"/>
      <c r="AZ22" s="53"/>
      <c r="BA22" s="53"/>
      <c r="BB22" s="53"/>
      <c r="BC22" s="53"/>
      <c r="BD22" s="53"/>
      <c r="BE22" s="53"/>
      <c r="BF22" s="53"/>
      <c r="BG22" s="54"/>
      <c r="BH22" s="71"/>
      <c r="BI22" s="53"/>
      <c r="BJ22" s="53"/>
      <c r="BK22" s="53"/>
      <c r="BL22" s="54"/>
      <c r="BM22" s="1"/>
      <c r="BN22" s="1"/>
    </row>
    <row r="23" spans="1:66" ht="18.75" customHeight="1" x14ac:dyDescent="0.25">
      <c r="A23" s="71"/>
      <c r="B23" s="53"/>
      <c r="C23" s="53"/>
      <c r="D23" s="53"/>
      <c r="E23" s="53"/>
      <c r="F23" s="53"/>
      <c r="G23" s="53"/>
      <c r="H23" s="53"/>
      <c r="I23" s="53"/>
      <c r="J23" s="53"/>
      <c r="K23" s="53"/>
      <c r="L23" s="53"/>
      <c r="M23" s="53"/>
      <c r="N23" s="53"/>
      <c r="O23" s="53"/>
      <c r="P23" s="53"/>
      <c r="Q23" s="53"/>
      <c r="R23" s="54"/>
      <c r="S23" s="71"/>
      <c r="T23" s="53"/>
      <c r="U23" s="53"/>
      <c r="V23" s="53"/>
      <c r="W23" s="53"/>
      <c r="X23" s="53"/>
      <c r="Y23" s="53"/>
      <c r="Z23" s="53"/>
      <c r="AA23" s="53"/>
      <c r="AB23" s="53"/>
      <c r="AC23" s="53"/>
      <c r="AD23" s="53"/>
      <c r="AE23" s="53"/>
      <c r="AF23" s="53"/>
      <c r="AG23" s="53"/>
      <c r="AH23" s="53"/>
      <c r="AI23" s="53"/>
      <c r="AJ23" s="53"/>
      <c r="AK23" s="53"/>
      <c r="AL23" s="53"/>
      <c r="AM23" s="53"/>
      <c r="AN23" s="53"/>
      <c r="AO23" s="54"/>
      <c r="AP23" s="71"/>
      <c r="AQ23" s="53"/>
      <c r="AR23" s="53"/>
      <c r="AS23" s="53"/>
      <c r="AT23" s="53"/>
      <c r="AU23" s="53"/>
      <c r="AV23" s="54"/>
      <c r="AW23" s="72"/>
      <c r="AX23" s="53"/>
      <c r="AY23" s="53"/>
      <c r="AZ23" s="53"/>
      <c r="BA23" s="53"/>
      <c r="BB23" s="53"/>
      <c r="BC23" s="53"/>
      <c r="BD23" s="53"/>
      <c r="BE23" s="53"/>
      <c r="BF23" s="53"/>
      <c r="BG23" s="54"/>
      <c r="BH23" s="71"/>
      <c r="BI23" s="53"/>
      <c r="BJ23" s="53"/>
      <c r="BK23" s="53"/>
      <c r="BL23" s="54"/>
      <c r="BM23" s="1"/>
      <c r="BN23" s="1"/>
    </row>
    <row r="24" spans="1:66" ht="18.75" customHeight="1" x14ac:dyDescent="0.25">
      <c r="A24" s="71"/>
      <c r="B24" s="53"/>
      <c r="C24" s="53"/>
      <c r="D24" s="53"/>
      <c r="E24" s="53"/>
      <c r="F24" s="53"/>
      <c r="G24" s="53"/>
      <c r="H24" s="53"/>
      <c r="I24" s="53"/>
      <c r="J24" s="53"/>
      <c r="K24" s="53"/>
      <c r="L24" s="53"/>
      <c r="M24" s="53"/>
      <c r="N24" s="53"/>
      <c r="O24" s="53"/>
      <c r="P24" s="53"/>
      <c r="Q24" s="53"/>
      <c r="R24" s="54"/>
      <c r="S24" s="71"/>
      <c r="T24" s="53"/>
      <c r="U24" s="53"/>
      <c r="V24" s="53"/>
      <c r="W24" s="53"/>
      <c r="X24" s="53"/>
      <c r="Y24" s="53"/>
      <c r="Z24" s="53"/>
      <c r="AA24" s="53"/>
      <c r="AB24" s="53"/>
      <c r="AC24" s="53"/>
      <c r="AD24" s="53"/>
      <c r="AE24" s="53"/>
      <c r="AF24" s="53"/>
      <c r="AG24" s="53"/>
      <c r="AH24" s="53"/>
      <c r="AI24" s="53"/>
      <c r="AJ24" s="53"/>
      <c r="AK24" s="53"/>
      <c r="AL24" s="53"/>
      <c r="AM24" s="53"/>
      <c r="AN24" s="53"/>
      <c r="AO24" s="54"/>
      <c r="AP24" s="71"/>
      <c r="AQ24" s="53"/>
      <c r="AR24" s="53"/>
      <c r="AS24" s="53"/>
      <c r="AT24" s="53"/>
      <c r="AU24" s="53"/>
      <c r="AV24" s="54"/>
      <c r="AW24" s="71"/>
      <c r="AX24" s="53"/>
      <c r="AY24" s="53"/>
      <c r="AZ24" s="53"/>
      <c r="BA24" s="53"/>
      <c r="BB24" s="53"/>
      <c r="BC24" s="53"/>
      <c r="BD24" s="53"/>
      <c r="BE24" s="53"/>
      <c r="BF24" s="53"/>
      <c r="BG24" s="54"/>
      <c r="BH24" s="71"/>
      <c r="BI24" s="53"/>
      <c r="BJ24" s="53"/>
      <c r="BK24" s="53"/>
      <c r="BL24" s="54"/>
      <c r="BM24" s="1"/>
      <c r="BN24" s="1"/>
    </row>
    <row r="25" spans="1:66" ht="18.75" customHeight="1" x14ac:dyDescent="0.25">
      <c r="A25" s="52" t="s">
        <v>19</v>
      </c>
      <c r="B25" s="53"/>
      <c r="C25" s="53"/>
      <c r="D25" s="53"/>
      <c r="E25" s="53"/>
      <c r="F25" s="53"/>
      <c r="G25" s="53"/>
      <c r="H25" s="53"/>
      <c r="I25" s="53"/>
      <c r="J25" s="53"/>
      <c r="K25" s="53"/>
      <c r="L25" s="54"/>
      <c r="M25" s="52" t="s">
        <v>20</v>
      </c>
      <c r="N25" s="53"/>
      <c r="O25" s="53"/>
      <c r="P25" s="53"/>
      <c r="Q25" s="53"/>
      <c r="R25" s="53"/>
      <c r="S25" s="53"/>
      <c r="T25" s="53"/>
      <c r="U25" s="53"/>
      <c r="V25" s="53"/>
      <c r="W25" s="53"/>
      <c r="X25" s="53"/>
      <c r="Y25" s="53"/>
      <c r="Z25" s="53"/>
      <c r="AA25" s="53"/>
      <c r="AB25" s="53"/>
      <c r="AC25" s="53"/>
      <c r="AD25" s="53"/>
      <c r="AE25" s="53"/>
      <c r="AF25" s="53"/>
      <c r="AG25" s="53"/>
      <c r="AH25" s="53"/>
      <c r="AI25" s="53"/>
      <c r="AJ25" s="53"/>
      <c r="AK25" s="54"/>
      <c r="AL25" s="52" t="s">
        <v>21</v>
      </c>
      <c r="AM25" s="53"/>
      <c r="AN25" s="53"/>
      <c r="AO25" s="53"/>
      <c r="AP25" s="53"/>
      <c r="AQ25" s="53"/>
      <c r="AR25" s="53"/>
      <c r="AS25" s="53"/>
      <c r="AT25" s="53"/>
      <c r="AU25" s="54"/>
      <c r="AV25" s="52" t="s">
        <v>22</v>
      </c>
      <c r="AW25" s="53"/>
      <c r="AX25" s="53"/>
      <c r="AY25" s="53"/>
      <c r="AZ25" s="53"/>
      <c r="BA25" s="53"/>
      <c r="BB25" s="53"/>
      <c r="BC25" s="53"/>
      <c r="BD25" s="53"/>
      <c r="BE25" s="53"/>
      <c r="BF25" s="53"/>
      <c r="BG25" s="54"/>
      <c r="BH25" s="52" t="s">
        <v>18</v>
      </c>
      <c r="BI25" s="53"/>
      <c r="BJ25" s="53"/>
      <c r="BK25" s="53"/>
      <c r="BL25" s="54"/>
      <c r="BM25" s="1"/>
      <c r="BN25" s="1"/>
    </row>
    <row r="26" spans="1:66" ht="18.75" customHeight="1" x14ac:dyDescent="0.25">
      <c r="A26" s="112" t="s">
        <v>23</v>
      </c>
      <c r="B26" s="53"/>
      <c r="C26" s="53"/>
      <c r="D26" s="71"/>
      <c r="E26" s="53"/>
      <c r="F26" s="54"/>
      <c r="G26" s="112" t="s">
        <v>24</v>
      </c>
      <c r="H26" s="53"/>
      <c r="I26" s="53"/>
      <c r="J26" s="71"/>
      <c r="K26" s="53"/>
      <c r="L26" s="54"/>
      <c r="M26" s="71"/>
      <c r="N26" s="53"/>
      <c r="O26" s="53"/>
      <c r="P26" s="53"/>
      <c r="Q26" s="53"/>
      <c r="R26" s="53"/>
      <c r="S26" s="53"/>
      <c r="T26" s="53"/>
      <c r="U26" s="53"/>
      <c r="V26" s="53"/>
      <c r="W26" s="53"/>
      <c r="X26" s="53"/>
      <c r="Y26" s="53"/>
      <c r="Z26" s="53"/>
      <c r="AA26" s="53"/>
      <c r="AB26" s="53"/>
      <c r="AC26" s="53"/>
      <c r="AD26" s="53"/>
      <c r="AE26" s="53"/>
      <c r="AF26" s="53"/>
      <c r="AG26" s="53"/>
      <c r="AH26" s="53"/>
      <c r="AI26" s="53"/>
      <c r="AJ26" s="53"/>
      <c r="AK26" s="54"/>
      <c r="AL26" s="112"/>
      <c r="AM26" s="53"/>
      <c r="AN26" s="53"/>
      <c r="AO26" s="53"/>
      <c r="AP26" s="53"/>
      <c r="AQ26" s="53"/>
      <c r="AR26" s="53"/>
      <c r="AS26" s="53"/>
      <c r="AT26" s="53"/>
      <c r="AU26" s="54"/>
      <c r="AV26" s="112" t="s">
        <v>23</v>
      </c>
      <c r="AW26" s="53"/>
      <c r="AX26" s="53"/>
      <c r="AY26" s="71"/>
      <c r="AZ26" s="53"/>
      <c r="BA26" s="54"/>
      <c r="BB26" s="112" t="s">
        <v>24</v>
      </c>
      <c r="BC26" s="53"/>
      <c r="BD26" s="53"/>
      <c r="BE26" s="71"/>
      <c r="BF26" s="53"/>
      <c r="BG26" s="54"/>
      <c r="BH26" s="73"/>
      <c r="BI26" s="53"/>
      <c r="BJ26" s="53"/>
      <c r="BK26" s="53"/>
      <c r="BL26" s="54"/>
      <c r="BM26" s="1"/>
      <c r="BN26" s="1"/>
    </row>
    <row r="27" spans="1:66" ht="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row>
    <row r="28" spans="1:66" ht="15.75" customHeight="1" x14ac:dyDescent="0.25">
      <c r="A28" s="81" t="s">
        <v>25</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4"/>
      <c r="BM28" s="1"/>
      <c r="BN28" s="1"/>
    </row>
    <row r="29" spans="1:66" ht="30" customHeight="1" x14ac:dyDescent="0.25">
      <c r="A29" s="52" t="s">
        <v>15</v>
      </c>
      <c r="B29" s="53"/>
      <c r="C29" s="53"/>
      <c r="D29" s="53"/>
      <c r="E29" s="53"/>
      <c r="F29" s="53"/>
      <c r="G29" s="53"/>
      <c r="H29" s="53"/>
      <c r="I29" s="53"/>
      <c r="J29" s="53"/>
      <c r="K29" s="53"/>
      <c r="L29" s="53"/>
      <c r="M29" s="53"/>
      <c r="N29" s="53"/>
      <c r="O29" s="53"/>
      <c r="P29" s="53"/>
      <c r="Q29" s="53"/>
      <c r="R29" s="54"/>
      <c r="S29" s="52" t="s">
        <v>26</v>
      </c>
      <c r="T29" s="53"/>
      <c r="U29" s="53"/>
      <c r="V29" s="53"/>
      <c r="W29" s="53"/>
      <c r="X29" s="53"/>
      <c r="Y29" s="53"/>
      <c r="Z29" s="53"/>
      <c r="AA29" s="53"/>
      <c r="AB29" s="53"/>
      <c r="AC29" s="53"/>
      <c r="AD29" s="53"/>
      <c r="AE29" s="53"/>
      <c r="AF29" s="53"/>
      <c r="AG29" s="52" t="s">
        <v>27</v>
      </c>
      <c r="AH29" s="53"/>
      <c r="AI29" s="53"/>
      <c r="AJ29" s="53"/>
      <c r="AK29" s="54"/>
      <c r="AL29" s="52" t="s">
        <v>28</v>
      </c>
      <c r="AM29" s="53"/>
      <c r="AN29" s="53"/>
      <c r="AO29" s="53"/>
      <c r="AP29" s="53"/>
      <c r="AQ29" s="54"/>
      <c r="AR29" s="52" t="s">
        <v>29</v>
      </c>
      <c r="AS29" s="53"/>
      <c r="AT29" s="53"/>
      <c r="AU29" s="53"/>
      <c r="AV29" s="53"/>
      <c r="AW29" s="54"/>
      <c r="AX29" s="52" t="s">
        <v>16</v>
      </c>
      <c r="AY29" s="53"/>
      <c r="AZ29" s="53"/>
      <c r="BA29" s="53"/>
      <c r="BB29" s="53"/>
      <c r="BC29" s="53"/>
      <c r="BD29" s="53"/>
      <c r="BE29" s="53"/>
      <c r="BF29" s="53"/>
      <c r="BG29" s="54"/>
      <c r="BH29" s="52" t="s">
        <v>18</v>
      </c>
      <c r="BI29" s="53"/>
      <c r="BJ29" s="53"/>
      <c r="BK29" s="53"/>
      <c r="BL29" s="54"/>
      <c r="BM29" s="1"/>
      <c r="BN29" s="1"/>
    </row>
    <row r="30" spans="1:66" ht="27.75" customHeight="1" x14ac:dyDescent="0.25">
      <c r="A30" s="71"/>
      <c r="B30" s="53"/>
      <c r="C30" s="53"/>
      <c r="D30" s="53"/>
      <c r="E30" s="53"/>
      <c r="F30" s="53"/>
      <c r="G30" s="53"/>
      <c r="H30" s="53"/>
      <c r="I30" s="53"/>
      <c r="J30" s="53"/>
      <c r="K30" s="53"/>
      <c r="L30" s="53"/>
      <c r="M30" s="53"/>
      <c r="N30" s="53"/>
      <c r="O30" s="53"/>
      <c r="P30" s="53"/>
      <c r="Q30" s="53"/>
      <c r="R30" s="54"/>
      <c r="S30" s="112"/>
      <c r="T30" s="53"/>
      <c r="U30" s="53"/>
      <c r="V30" s="53"/>
      <c r="W30" s="53"/>
      <c r="X30" s="53"/>
      <c r="Y30" s="53"/>
      <c r="Z30" s="53"/>
      <c r="AA30" s="53"/>
      <c r="AB30" s="53"/>
      <c r="AC30" s="53"/>
      <c r="AD30" s="53"/>
      <c r="AE30" s="53"/>
      <c r="AF30" s="54"/>
      <c r="AG30" s="112"/>
      <c r="AH30" s="53"/>
      <c r="AI30" s="53"/>
      <c r="AJ30" s="53"/>
      <c r="AK30" s="54"/>
      <c r="AL30" s="72"/>
      <c r="AM30" s="53"/>
      <c r="AN30" s="53"/>
      <c r="AO30" s="53"/>
      <c r="AP30" s="53"/>
      <c r="AQ30" s="54"/>
      <c r="AR30" s="72"/>
      <c r="AS30" s="53"/>
      <c r="AT30" s="53"/>
      <c r="AU30" s="53"/>
      <c r="AV30" s="53"/>
      <c r="AW30" s="54"/>
      <c r="AX30" s="112"/>
      <c r="AY30" s="53"/>
      <c r="AZ30" s="53"/>
      <c r="BA30" s="53"/>
      <c r="BB30" s="53"/>
      <c r="BC30" s="53"/>
      <c r="BD30" s="53"/>
      <c r="BE30" s="53"/>
      <c r="BF30" s="53"/>
      <c r="BG30" s="54"/>
      <c r="BH30" s="71"/>
      <c r="BI30" s="53"/>
      <c r="BJ30" s="53"/>
      <c r="BK30" s="53"/>
      <c r="BL30" s="54"/>
      <c r="BM30" s="1"/>
      <c r="BN30" s="1"/>
    </row>
    <row r="31" spans="1:66" ht="27.75" customHeight="1" x14ac:dyDescent="0.25">
      <c r="A31" s="71"/>
      <c r="B31" s="53"/>
      <c r="C31" s="53"/>
      <c r="D31" s="53"/>
      <c r="E31" s="53"/>
      <c r="F31" s="53"/>
      <c r="G31" s="53"/>
      <c r="H31" s="53"/>
      <c r="I31" s="53"/>
      <c r="J31" s="53"/>
      <c r="K31" s="53"/>
      <c r="L31" s="53"/>
      <c r="M31" s="53"/>
      <c r="N31" s="53"/>
      <c r="O31" s="53"/>
      <c r="P31" s="53"/>
      <c r="Q31" s="53"/>
      <c r="R31" s="54"/>
      <c r="S31" s="112"/>
      <c r="T31" s="53"/>
      <c r="U31" s="53"/>
      <c r="V31" s="53"/>
      <c r="W31" s="53"/>
      <c r="X31" s="53"/>
      <c r="Y31" s="53"/>
      <c r="Z31" s="53"/>
      <c r="AA31" s="53"/>
      <c r="AB31" s="53"/>
      <c r="AC31" s="53"/>
      <c r="AD31" s="53"/>
      <c r="AE31" s="53"/>
      <c r="AF31" s="54"/>
      <c r="AG31" s="112"/>
      <c r="AH31" s="53"/>
      <c r="AI31" s="53"/>
      <c r="AJ31" s="53"/>
      <c r="AK31" s="54"/>
      <c r="AL31" s="72"/>
      <c r="AM31" s="53"/>
      <c r="AN31" s="53"/>
      <c r="AO31" s="53"/>
      <c r="AP31" s="53"/>
      <c r="AQ31" s="54"/>
      <c r="AR31" s="72"/>
      <c r="AS31" s="53"/>
      <c r="AT31" s="53"/>
      <c r="AU31" s="53"/>
      <c r="AV31" s="53"/>
      <c r="AW31" s="54"/>
      <c r="AX31" s="112"/>
      <c r="AY31" s="53"/>
      <c r="AZ31" s="53"/>
      <c r="BA31" s="53"/>
      <c r="BB31" s="53"/>
      <c r="BC31" s="53"/>
      <c r="BD31" s="53"/>
      <c r="BE31" s="53"/>
      <c r="BF31" s="53"/>
      <c r="BG31" s="54"/>
      <c r="BH31" s="71"/>
      <c r="BI31" s="53"/>
      <c r="BJ31" s="53"/>
      <c r="BK31" s="53"/>
      <c r="BL31" s="54"/>
      <c r="BM31" s="1"/>
      <c r="BN31" s="1"/>
    </row>
    <row r="32" spans="1:66" ht="27.75" customHeight="1" x14ac:dyDescent="0.25">
      <c r="A32" s="71"/>
      <c r="B32" s="53"/>
      <c r="C32" s="53"/>
      <c r="D32" s="53"/>
      <c r="E32" s="53"/>
      <c r="F32" s="53"/>
      <c r="G32" s="53"/>
      <c r="H32" s="53"/>
      <c r="I32" s="53"/>
      <c r="J32" s="53"/>
      <c r="K32" s="53"/>
      <c r="L32" s="53"/>
      <c r="M32" s="53"/>
      <c r="N32" s="53"/>
      <c r="O32" s="53"/>
      <c r="P32" s="53"/>
      <c r="Q32" s="53"/>
      <c r="R32" s="54"/>
      <c r="S32" s="112"/>
      <c r="T32" s="53"/>
      <c r="U32" s="53"/>
      <c r="V32" s="53"/>
      <c r="W32" s="53"/>
      <c r="X32" s="53"/>
      <c r="Y32" s="53"/>
      <c r="Z32" s="53"/>
      <c r="AA32" s="53"/>
      <c r="AB32" s="53"/>
      <c r="AC32" s="53"/>
      <c r="AD32" s="53"/>
      <c r="AE32" s="53"/>
      <c r="AF32" s="54"/>
      <c r="AG32" s="112"/>
      <c r="AH32" s="53"/>
      <c r="AI32" s="53"/>
      <c r="AJ32" s="53"/>
      <c r="AK32" s="54"/>
      <c r="AL32" s="72"/>
      <c r="AM32" s="53"/>
      <c r="AN32" s="53"/>
      <c r="AO32" s="53"/>
      <c r="AP32" s="53"/>
      <c r="AQ32" s="54"/>
      <c r="AR32" s="72"/>
      <c r="AS32" s="53"/>
      <c r="AT32" s="53"/>
      <c r="AU32" s="53"/>
      <c r="AV32" s="53"/>
      <c r="AW32" s="54"/>
      <c r="AX32" s="112"/>
      <c r="AY32" s="53"/>
      <c r="AZ32" s="53"/>
      <c r="BA32" s="53"/>
      <c r="BB32" s="53"/>
      <c r="BC32" s="53"/>
      <c r="BD32" s="53"/>
      <c r="BE32" s="53"/>
      <c r="BF32" s="53"/>
      <c r="BG32" s="54"/>
      <c r="BH32" s="71"/>
      <c r="BI32" s="53"/>
      <c r="BJ32" s="53"/>
      <c r="BK32" s="53"/>
      <c r="BL32" s="54"/>
      <c r="BM32" s="1"/>
      <c r="BN32" s="1"/>
    </row>
    <row r="33" spans="1:66" ht="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1:66" ht="24.75" customHeight="1" x14ac:dyDescent="0.25">
      <c r="A34" s="81" t="s">
        <v>30</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4"/>
      <c r="BM34" s="1"/>
      <c r="BN34" s="1"/>
    </row>
    <row r="35" spans="1:66" ht="30" customHeight="1" x14ac:dyDescent="0.25">
      <c r="A35" s="52" t="s">
        <v>15</v>
      </c>
      <c r="B35" s="53"/>
      <c r="C35" s="53"/>
      <c r="D35" s="53"/>
      <c r="E35" s="53"/>
      <c r="F35" s="53"/>
      <c r="G35" s="53"/>
      <c r="H35" s="53"/>
      <c r="I35" s="53"/>
      <c r="J35" s="53"/>
      <c r="K35" s="53"/>
      <c r="L35" s="53"/>
      <c r="M35" s="53"/>
      <c r="N35" s="53"/>
      <c r="O35" s="53"/>
      <c r="P35" s="53"/>
      <c r="Q35" s="54"/>
      <c r="R35" s="50" t="s">
        <v>26</v>
      </c>
      <c r="S35" s="53"/>
      <c r="T35" s="53"/>
      <c r="U35" s="53"/>
      <c r="V35" s="53"/>
      <c r="W35" s="53"/>
      <c r="X35" s="53"/>
      <c r="Y35" s="53"/>
      <c r="Z35" s="53"/>
      <c r="AA35" s="53"/>
      <c r="AB35" s="53"/>
      <c r="AC35" s="53"/>
      <c r="AD35" s="53"/>
      <c r="AE35" s="53"/>
      <c r="AF35" s="53"/>
      <c r="AG35" s="53"/>
      <c r="AH35" s="53"/>
      <c r="AI35" s="53"/>
      <c r="AJ35" s="54"/>
      <c r="AK35" s="52" t="s">
        <v>31</v>
      </c>
      <c r="AL35" s="53"/>
      <c r="AM35" s="53"/>
      <c r="AN35" s="54"/>
      <c r="AO35" s="52" t="s">
        <v>28</v>
      </c>
      <c r="AP35" s="53"/>
      <c r="AQ35" s="53"/>
      <c r="AR35" s="53"/>
      <c r="AS35" s="53"/>
      <c r="AT35" s="54"/>
      <c r="AU35" s="52" t="s">
        <v>29</v>
      </c>
      <c r="AV35" s="53"/>
      <c r="AW35" s="53"/>
      <c r="AX35" s="53"/>
      <c r="AY35" s="53"/>
      <c r="AZ35" s="54"/>
      <c r="BA35" s="52" t="s">
        <v>16</v>
      </c>
      <c r="BB35" s="53"/>
      <c r="BC35" s="53"/>
      <c r="BD35" s="53"/>
      <c r="BE35" s="53"/>
      <c r="BF35" s="53"/>
      <c r="BG35" s="54"/>
      <c r="BH35" s="52" t="s">
        <v>18</v>
      </c>
      <c r="BI35" s="53"/>
      <c r="BJ35" s="53"/>
      <c r="BK35" s="53"/>
      <c r="BL35" s="54"/>
      <c r="BM35" s="1"/>
      <c r="BN35" s="1"/>
    </row>
    <row r="36" spans="1:66" ht="24" customHeight="1" x14ac:dyDescent="0.25">
      <c r="A36" s="60"/>
      <c r="B36" s="61"/>
      <c r="C36" s="61"/>
      <c r="D36" s="61"/>
      <c r="E36" s="61"/>
      <c r="F36" s="61"/>
      <c r="G36" s="61"/>
      <c r="H36" s="61"/>
      <c r="I36" s="61"/>
      <c r="J36" s="61"/>
      <c r="K36" s="61"/>
      <c r="L36" s="61"/>
      <c r="M36" s="61"/>
      <c r="N36" s="61"/>
      <c r="O36" s="61"/>
      <c r="P36" s="61"/>
      <c r="Q36" s="62"/>
      <c r="R36" s="60"/>
      <c r="S36" s="61"/>
      <c r="T36" s="61"/>
      <c r="U36" s="61"/>
      <c r="V36" s="61"/>
      <c r="W36" s="61"/>
      <c r="X36" s="61"/>
      <c r="Y36" s="61"/>
      <c r="Z36" s="61"/>
      <c r="AA36" s="61"/>
      <c r="AB36" s="61"/>
      <c r="AC36" s="61"/>
      <c r="AD36" s="61"/>
      <c r="AE36" s="61"/>
      <c r="AF36" s="61"/>
      <c r="AG36" s="61"/>
      <c r="AH36" s="61"/>
      <c r="AI36" s="61"/>
      <c r="AJ36" s="62"/>
      <c r="AK36" s="60"/>
      <c r="AL36" s="61"/>
      <c r="AM36" s="61"/>
      <c r="AN36" s="62"/>
      <c r="AO36" s="67"/>
      <c r="AP36" s="68"/>
      <c r="AQ36" s="68"/>
      <c r="AR36" s="68"/>
      <c r="AS36" s="68"/>
      <c r="AT36" s="69"/>
      <c r="AU36" s="67"/>
      <c r="AV36" s="68"/>
      <c r="AW36" s="68"/>
      <c r="AX36" s="68"/>
      <c r="AY36" s="68"/>
      <c r="AZ36" s="69"/>
      <c r="BA36" s="60"/>
      <c r="BB36" s="61"/>
      <c r="BC36" s="61"/>
      <c r="BD36" s="61"/>
      <c r="BE36" s="61"/>
      <c r="BF36" s="61"/>
      <c r="BG36" s="62"/>
      <c r="BH36" s="60"/>
      <c r="BI36" s="61"/>
      <c r="BJ36" s="61"/>
      <c r="BK36" s="61"/>
      <c r="BL36" s="62"/>
      <c r="BM36" s="1"/>
      <c r="BN36" s="1"/>
    </row>
    <row r="37" spans="1:66" ht="24" customHeight="1" x14ac:dyDescent="0.25">
      <c r="A37" s="60"/>
      <c r="B37" s="61"/>
      <c r="C37" s="61"/>
      <c r="D37" s="61"/>
      <c r="E37" s="61"/>
      <c r="F37" s="61"/>
      <c r="G37" s="61"/>
      <c r="H37" s="61"/>
      <c r="I37" s="61"/>
      <c r="J37" s="61"/>
      <c r="K37" s="61"/>
      <c r="L37" s="61"/>
      <c r="M37" s="61"/>
      <c r="N37" s="61"/>
      <c r="O37" s="61"/>
      <c r="P37" s="61"/>
      <c r="Q37" s="62"/>
      <c r="R37" s="60"/>
      <c r="S37" s="61"/>
      <c r="T37" s="61"/>
      <c r="U37" s="61"/>
      <c r="V37" s="61"/>
      <c r="W37" s="61"/>
      <c r="X37" s="61"/>
      <c r="Y37" s="61"/>
      <c r="Z37" s="61"/>
      <c r="AA37" s="61"/>
      <c r="AB37" s="61"/>
      <c r="AC37" s="61"/>
      <c r="AD37" s="61"/>
      <c r="AE37" s="61"/>
      <c r="AF37" s="61"/>
      <c r="AG37" s="61"/>
      <c r="AH37" s="61"/>
      <c r="AI37" s="61"/>
      <c r="AJ37" s="62"/>
      <c r="AK37" s="60"/>
      <c r="AL37" s="61"/>
      <c r="AM37" s="61"/>
      <c r="AN37" s="62"/>
      <c r="AO37" s="67"/>
      <c r="AP37" s="68"/>
      <c r="AQ37" s="68"/>
      <c r="AR37" s="68"/>
      <c r="AS37" s="68"/>
      <c r="AT37" s="69"/>
      <c r="AU37" s="60"/>
      <c r="AV37" s="61"/>
      <c r="AW37" s="61"/>
      <c r="AX37" s="61"/>
      <c r="AY37" s="61"/>
      <c r="AZ37" s="62"/>
      <c r="BA37" s="60"/>
      <c r="BB37" s="61"/>
      <c r="BC37" s="61"/>
      <c r="BD37" s="61"/>
      <c r="BE37" s="61"/>
      <c r="BF37" s="61"/>
      <c r="BG37" s="62"/>
      <c r="BH37" s="60"/>
      <c r="BI37" s="61"/>
      <c r="BJ37" s="61"/>
      <c r="BK37" s="61"/>
      <c r="BL37" s="62"/>
      <c r="BM37" s="1"/>
      <c r="BN37" s="1"/>
    </row>
    <row r="38" spans="1:66" ht="24" customHeight="1" x14ac:dyDescent="0.25">
      <c r="A38" s="60"/>
      <c r="B38" s="61"/>
      <c r="C38" s="61"/>
      <c r="D38" s="61"/>
      <c r="E38" s="61"/>
      <c r="F38" s="61"/>
      <c r="G38" s="61"/>
      <c r="H38" s="61"/>
      <c r="I38" s="61"/>
      <c r="J38" s="61"/>
      <c r="K38" s="61"/>
      <c r="L38" s="61"/>
      <c r="M38" s="61"/>
      <c r="N38" s="61"/>
      <c r="O38" s="61"/>
      <c r="P38" s="61"/>
      <c r="Q38" s="62"/>
      <c r="R38" s="60"/>
      <c r="S38" s="61"/>
      <c r="T38" s="61"/>
      <c r="U38" s="61"/>
      <c r="V38" s="61"/>
      <c r="W38" s="61"/>
      <c r="X38" s="61"/>
      <c r="Y38" s="61"/>
      <c r="Z38" s="61"/>
      <c r="AA38" s="61"/>
      <c r="AB38" s="61"/>
      <c r="AC38" s="61"/>
      <c r="AD38" s="61"/>
      <c r="AE38" s="61"/>
      <c r="AF38" s="61"/>
      <c r="AG38" s="61"/>
      <c r="AH38" s="61"/>
      <c r="AI38" s="61"/>
      <c r="AJ38" s="62"/>
      <c r="AK38" s="60"/>
      <c r="AL38" s="61"/>
      <c r="AM38" s="61"/>
      <c r="AN38" s="62"/>
      <c r="AO38" s="60"/>
      <c r="AP38" s="61"/>
      <c r="AQ38" s="61"/>
      <c r="AR38" s="61"/>
      <c r="AS38" s="61"/>
      <c r="AT38" s="62"/>
      <c r="AU38" s="60"/>
      <c r="AV38" s="61"/>
      <c r="AW38" s="61"/>
      <c r="AX38" s="61"/>
      <c r="AY38" s="61"/>
      <c r="AZ38" s="62"/>
      <c r="BA38" s="60"/>
      <c r="BB38" s="61"/>
      <c r="BC38" s="61"/>
      <c r="BD38" s="61"/>
      <c r="BE38" s="61"/>
      <c r="BF38" s="61"/>
      <c r="BG38" s="62"/>
      <c r="BH38" s="60"/>
      <c r="BI38" s="61"/>
      <c r="BJ38" s="61"/>
      <c r="BK38" s="61"/>
      <c r="BL38" s="62"/>
      <c r="BM38" s="1"/>
      <c r="BN38" s="1"/>
    </row>
    <row r="39" spans="1:66" ht="24" customHeight="1" x14ac:dyDescent="0.25">
      <c r="A39" s="60"/>
      <c r="B39" s="61"/>
      <c r="C39" s="61"/>
      <c r="D39" s="61"/>
      <c r="E39" s="61"/>
      <c r="F39" s="61"/>
      <c r="G39" s="61"/>
      <c r="H39" s="61"/>
      <c r="I39" s="61"/>
      <c r="J39" s="61"/>
      <c r="K39" s="61"/>
      <c r="L39" s="61"/>
      <c r="M39" s="61"/>
      <c r="N39" s="61"/>
      <c r="O39" s="61"/>
      <c r="P39" s="61"/>
      <c r="Q39" s="62"/>
      <c r="R39" s="60"/>
      <c r="S39" s="61"/>
      <c r="T39" s="61"/>
      <c r="U39" s="61"/>
      <c r="V39" s="61"/>
      <c r="W39" s="61"/>
      <c r="X39" s="61"/>
      <c r="Y39" s="61"/>
      <c r="Z39" s="61"/>
      <c r="AA39" s="61"/>
      <c r="AB39" s="61"/>
      <c r="AC39" s="61"/>
      <c r="AD39" s="61"/>
      <c r="AE39" s="61"/>
      <c r="AF39" s="61"/>
      <c r="AG39" s="61"/>
      <c r="AH39" s="61"/>
      <c r="AI39" s="61"/>
      <c r="AJ39" s="62"/>
      <c r="AK39" s="60"/>
      <c r="AL39" s="61"/>
      <c r="AM39" s="61"/>
      <c r="AN39" s="62"/>
      <c r="AO39" s="60"/>
      <c r="AP39" s="61"/>
      <c r="AQ39" s="61"/>
      <c r="AR39" s="61"/>
      <c r="AS39" s="61"/>
      <c r="AT39" s="62"/>
      <c r="AU39" s="60"/>
      <c r="AV39" s="61"/>
      <c r="AW39" s="61"/>
      <c r="AX39" s="61"/>
      <c r="AY39" s="61"/>
      <c r="AZ39" s="62"/>
      <c r="BA39" s="60"/>
      <c r="BB39" s="61"/>
      <c r="BC39" s="61"/>
      <c r="BD39" s="61"/>
      <c r="BE39" s="61"/>
      <c r="BF39" s="61"/>
      <c r="BG39" s="62"/>
      <c r="BH39" s="60"/>
      <c r="BI39" s="61"/>
      <c r="BJ39" s="61"/>
      <c r="BK39" s="61"/>
      <c r="BL39" s="62"/>
      <c r="BM39" s="1"/>
      <c r="BN39" s="1"/>
    </row>
    <row r="40" spans="1:66" ht="24" customHeight="1" x14ac:dyDescent="0.25">
      <c r="A40" s="60"/>
      <c r="B40" s="61"/>
      <c r="C40" s="61"/>
      <c r="D40" s="61"/>
      <c r="E40" s="61"/>
      <c r="F40" s="61"/>
      <c r="G40" s="61"/>
      <c r="H40" s="61"/>
      <c r="I40" s="61"/>
      <c r="J40" s="61"/>
      <c r="K40" s="61"/>
      <c r="L40" s="61"/>
      <c r="M40" s="61"/>
      <c r="N40" s="61"/>
      <c r="O40" s="61"/>
      <c r="P40" s="61"/>
      <c r="Q40" s="62"/>
      <c r="R40" s="60"/>
      <c r="S40" s="61"/>
      <c r="T40" s="61"/>
      <c r="U40" s="61"/>
      <c r="V40" s="61"/>
      <c r="W40" s="61"/>
      <c r="X40" s="61"/>
      <c r="Y40" s="61"/>
      <c r="Z40" s="61"/>
      <c r="AA40" s="61"/>
      <c r="AB40" s="61"/>
      <c r="AC40" s="61"/>
      <c r="AD40" s="61"/>
      <c r="AE40" s="61"/>
      <c r="AF40" s="61"/>
      <c r="AG40" s="61"/>
      <c r="AH40" s="61"/>
      <c r="AI40" s="61"/>
      <c r="AJ40" s="62"/>
      <c r="AK40" s="60"/>
      <c r="AL40" s="61"/>
      <c r="AM40" s="61"/>
      <c r="AN40" s="62"/>
      <c r="AO40" s="60"/>
      <c r="AP40" s="61"/>
      <c r="AQ40" s="61"/>
      <c r="AR40" s="61"/>
      <c r="AS40" s="61"/>
      <c r="AT40" s="62"/>
      <c r="AU40" s="60"/>
      <c r="AV40" s="61"/>
      <c r="AW40" s="61"/>
      <c r="AX40" s="61"/>
      <c r="AY40" s="61"/>
      <c r="AZ40" s="62"/>
      <c r="BA40" s="60"/>
      <c r="BB40" s="61"/>
      <c r="BC40" s="61"/>
      <c r="BD40" s="61"/>
      <c r="BE40" s="61"/>
      <c r="BF40" s="61"/>
      <c r="BG40" s="62"/>
      <c r="BH40" s="60"/>
      <c r="BI40" s="61"/>
      <c r="BJ40" s="61"/>
      <c r="BK40" s="61"/>
      <c r="BL40" s="62"/>
      <c r="BM40" s="1"/>
      <c r="BN40" s="1"/>
    </row>
    <row r="41" spans="1:66" ht="24" customHeight="1" x14ac:dyDescent="0.25">
      <c r="A41" s="60"/>
      <c r="B41" s="61"/>
      <c r="C41" s="61"/>
      <c r="D41" s="61"/>
      <c r="E41" s="61"/>
      <c r="F41" s="61"/>
      <c r="G41" s="61"/>
      <c r="H41" s="61"/>
      <c r="I41" s="61"/>
      <c r="J41" s="61"/>
      <c r="K41" s="61"/>
      <c r="L41" s="61"/>
      <c r="M41" s="61"/>
      <c r="N41" s="61"/>
      <c r="O41" s="61"/>
      <c r="P41" s="61"/>
      <c r="Q41" s="62"/>
      <c r="R41" s="60"/>
      <c r="S41" s="61"/>
      <c r="T41" s="61"/>
      <c r="U41" s="61"/>
      <c r="V41" s="61"/>
      <c r="W41" s="61"/>
      <c r="X41" s="61"/>
      <c r="Y41" s="61"/>
      <c r="Z41" s="61"/>
      <c r="AA41" s="61"/>
      <c r="AB41" s="61"/>
      <c r="AC41" s="61"/>
      <c r="AD41" s="61"/>
      <c r="AE41" s="61"/>
      <c r="AF41" s="61"/>
      <c r="AG41" s="61"/>
      <c r="AH41" s="61"/>
      <c r="AI41" s="61"/>
      <c r="AJ41" s="62"/>
      <c r="AK41" s="60"/>
      <c r="AL41" s="61"/>
      <c r="AM41" s="61"/>
      <c r="AN41" s="62"/>
      <c r="AO41" s="60"/>
      <c r="AP41" s="61"/>
      <c r="AQ41" s="61"/>
      <c r="AR41" s="61"/>
      <c r="AS41" s="61"/>
      <c r="AT41" s="62"/>
      <c r="AU41" s="60"/>
      <c r="AV41" s="61"/>
      <c r="AW41" s="61"/>
      <c r="AX41" s="61"/>
      <c r="AY41" s="61"/>
      <c r="AZ41" s="62"/>
      <c r="BA41" s="60"/>
      <c r="BB41" s="61"/>
      <c r="BC41" s="61"/>
      <c r="BD41" s="61"/>
      <c r="BE41" s="61"/>
      <c r="BF41" s="61"/>
      <c r="BG41" s="62"/>
      <c r="BH41" s="60"/>
      <c r="BI41" s="61"/>
      <c r="BJ41" s="61"/>
      <c r="BK41" s="61"/>
      <c r="BL41" s="62"/>
      <c r="BM41" s="1"/>
      <c r="BN41" s="1"/>
    </row>
    <row r="42" spans="1:66" ht="24" customHeight="1" x14ac:dyDescent="0.25">
      <c r="A42" s="60"/>
      <c r="B42" s="61"/>
      <c r="C42" s="61"/>
      <c r="D42" s="61"/>
      <c r="E42" s="61"/>
      <c r="F42" s="61"/>
      <c r="G42" s="61"/>
      <c r="H42" s="61"/>
      <c r="I42" s="61"/>
      <c r="J42" s="61"/>
      <c r="K42" s="61"/>
      <c r="L42" s="61"/>
      <c r="M42" s="61"/>
      <c r="N42" s="61"/>
      <c r="O42" s="61"/>
      <c r="P42" s="61"/>
      <c r="Q42" s="62"/>
      <c r="R42" s="60"/>
      <c r="S42" s="61"/>
      <c r="T42" s="61"/>
      <c r="U42" s="61"/>
      <c r="V42" s="61"/>
      <c r="W42" s="61"/>
      <c r="X42" s="61"/>
      <c r="Y42" s="61"/>
      <c r="Z42" s="61"/>
      <c r="AA42" s="61"/>
      <c r="AB42" s="61"/>
      <c r="AC42" s="61"/>
      <c r="AD42" s="61"/>
      <c r="AE42" s="61"/>
      <c r="AF42" s="61"/>
      <c r="AG42" s="61"/>
      <c r="AH42" s="61"/>
      <c r="AI42" s="61"/>
      <c r="AJ42" s="62"/>
      <c r="AK42" s="60"/>
      <c r="AL42" s="61"/>
      <c r="AM42" s="61"/>
      <c r="AN42" s="62"/>
      <c r="AO42" s="60"/>
      <c r="AP42" s="61"/>
      <c r="AQ42" s="61"/>
      <c r="AR42" s="61"/>
      <c r="AS42" s="61"/>
      <c r="AT42" s="62"/>
      <c r="AU42" s="60"/>
      <c r="AV42" s="61"/>
      <c r="AW42" s="61"/>
      <c r="AX42" s="61"/>
      <c r="AY42" s="61"/>
      <c r="AZ42" s="62"/>
      <c r="BA42" s="60"/>
      <c r="BB42" s="61"/>
      <c r="BC42" s="61"/>
      <c r="BD42" s="61"/>
      <c r="BE42" s="61"/>
      <c r="BF42" s="61"/>
      <c r="BG42" s="62"/>
      <c r="BH42" s="60"/>
      <c r="BI42" s="61"/>
      <c r="BJ42" s="61"/>
      <c r="BK42" s="61"/>
      <c r="BL42" s="62"/>
      <c r="BM42" s="1"/>
      <c r="BN42" s="1"/>
    </row>
    <row r="43" spans="1:66" ht="24" customHeight="1" x14ac:dyDescent="0.25">
      <c r="A43" s="60"/>
      <c r="B43" s="61"/>
      <c r="C43" s="61"/>
      <c r="D43" s="61"/>
      <c r="E43" s="61"/>
      <c r="F43" s="61"/>
      <c r="G43" s="61"/>
      <c r="H43" s="61"/>
      <c r="I43" s="61"/>
      <c r="J43" s="61"/>
      <c r="K43" s="61"/>
      <c r="L43" s="61"/>
      <c r="M43" s="61"/>
      <c r="N43" s="61"/>
      <c r="O43" s="61"/>
      <c r="P43" s="61"/>
      <c r="Q43" s="62"/>
      <c r="R43" s="60"/>
      <c r="S43" s="61"/>
      <c r="T43" s="61"/>
      <c r="U43" s="61"/>
      <c r="V43" s="61"/>
      <c r="W43" s="61"/>
      <c r="X43" s="61"/>
      <c r="Y43" s="61"/>
      <c r="Z43" s="61"/>
      <c r="AA43" s="61"/>
      <c r="AB43" s="61"/>
      <c r="AC43" s="61"/>
      <c r="AD43" s="61"/>
      <c r="AE43" s="61"/>
      <c r="AF43" s="61"/>
      <c r="AG43" s="61"/>
      <c r="AH43" s="61"/>
      <c r="AI43" s="61"/>
      <c r="AJ43" s="62"/>
      <c r="AK43" s="60"/>
      <c r="AL43" s="61"/>
      <c r="AM43" s="61"/>
      <c r="AN43" s="62"/>
      <c r="AO43" s="60"/>
      <c r="AP43" s="61"/>
      <c r="AQ43" s="61"/>
      <c r="AR43" s="61"/>
      <c r="AS43" s="61"/>
      <c r="AT43" s="62"/>
      <c r="AU43" s="60"/>
      <c r="AV43" s="61"/>
      <c r="AW43" s="61"/>
      <c r="AX43" s="61"/>
      <c r="AY43" s="61"/>
      <c r="AZ43" s="62"/>
      <c r="BA43" s="60"/>
      <c r="BB43" s="61"/>
      <c r="BC43" s="61"/>
      <c r="BD43" s="61"/>
      <c r="BE43" s="61"/>
      <c r="BF43" s="61"/>
      <c r="BG43" s="62"/>
      <c r="BH43" s="60"/>
      <c r="BI43" s="61"/>
      <c r="BJ43" s="61"/>
      <c r="BK43" s="61"/>
      <c r="BL43" s="62"/>
      <c r="BM43" s="1"/>
      <c r="BN43" s="1"/>
    </row>
    <row r="44" spans="1:66" ht="24" customHeight="1" x14ac:dyDescent="0.25">
      <c r="A44" s="71"/>
      <c r="B44" s="53"/>
      <c r="C44" s="53"/>
      <c r="D44" s="53"/>
      <c r="E44" s="53"/>
      <c r="F44" s="53"/>
      <c r="G44" s="53"/>
      <c r="H44" s="53"/>
      <c r="I44" s="53"/>
      <c r="J44" s="53"/>
      <c r="K44" s="53"/>
      <c r="L44" s="53"/>
      <c r="M44" s="53"/>
      <c r="N44" s="53"/>
      <c r="O44" s="53"/>
      <c r="P44" s="53"/>
      <c r="Q44" s="54"/>
      <c r="R44" s="71"/>
      <c r="S44" s="53"/>
      <c r="T44" s="53"/>
      <c r="U44" s="53"/>
      <c r="V44" s="53"/>
      <c r="W44" s="53"/>
      <c r="X44" s="53"/>
      <c r="Y44" s="53"/>
      <c r="Z44" s="53"/>
      <c r="AA44" s="53"/>
      <c r="AB44" s="53"/>
      <c r="AC44" s="53"/>
      <c r="AD44" s="53"/>
      <c r="AE44" s="53"/>
      <c r="AF44" s="53"/>
      <c r="AG44" s="53"/>
      <c r="AH44" s="53"/>
      <c r="AI44" s="53"/>
      <c r="AJ44" s="54"/>
      <c r="AK44" s="71"/>
      <c r="AL44" s="53"/>
      <c r="AM44" s="53"/>
      <c r="AN44" s="54"/>
      <c r="AO44" s="71"/>
      <c r="AP44" s="53"/>
      <c r="AQ44" s="53"/>
      <c r="AR44" s="53"/>
      <c r="AS44" s="53"/>
      <c r="AT44" s="54"/>
      <c r="AU44" s="60"/>
      <c r="AV44" s="61"/>
      <c r="AW44" s="61"/>
      <c r="AX44" s="61"/>
      <c r="AY44" s="61"/>
      <c r="AZ44" s="62"/>
      <c r="BA44" s="71"/>
      <c r="BB44" s="53"/>
      <c r="BC44" s="53"/>
      <c r="BD44" s="53"/>
      <c r="BE44" s="53"/>
      <c r="BF44" s="53"/>
      <c r="BG44" s="54"/>
      <c r="BH44" s="71"/>
      <c r="BI44" s="53"/>
      <c r="BJ44" s="53"/>
      <c r="BK44" s="53"/>
      <c r="BL44" s="54"/>
      <c r="BM44" s="1"/>
      <c r="BN44" s="1"/>
    </row>
    <row r="45" spans="1:66" ht="13.5" customHeight="1" x14ac:dyDescent="0.25">
      <c r="A45" s="7" t="s">
        <v>32</v>
      </c>
      <c r="B45" s="7"/>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ht="6" customHeight="1" x14ac:dyDescent="0.25">
      <c r="A46" s="7"/>
      <c r="B46" s="7"/>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6" ht="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row>
    <row r="48" spans="1:66" ht="15.75" customHeight="1" x14ac:dyDescent="0.25">
      <c r="A48" s="74" t="s">
        <v>33</v>
      </c>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6"/>
      <c r="BM48" s="1"/>
      <c r="BN48" s="1"/>
    </row>
    <row r="49" spans="1:66" ht="36" customHeight="1" x14ac:dyDescent="0.25">
      <c r="A49" s="80" t="s">
        <v>34</v>
      </c>
      <c r="B49" s="78"/>
      <c r="C49" s="78"/>
      <c r="D49" s="78"/>
      <c r="E49" s="78"/>
      <c r="F49" s="78"/>
      <c r="G49" s="78"/>
      <c r="H49" s="78"/>
      <c r="I49" s="77" t="s">
        <v>364</v>
      </c>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9"/>
      <c r="BM49" s="1"/>
      <c r="BN49" s="1"/>
    </row>
    <row r="50" spans="1:66" ht="9.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ht="12.75" customHeight="1" x14ac:dyDescent="0.25">
      <c r="A51" s="43" t="s">
        <v>35</v>
      </c>
      <c r="B51" s="55"/>
      <c r="C51" s="55"/>
      <c r="D51" s="55"/>
      <c r="E51" s="55"/>
      <c r="F51" s="55"/>
      <c r="G51" s="55"/>
      <c r="H51" s="55"/>
      <c r="I51" s="55"/>
      <c r="J51" s="55"/>
      <c r="K51" s="55"/>
      <c r="L51" s="55"/>
      <c r="M51" s="55"/>
      <c r="N51" s="55"/>
      <c r="O51" s="55"/>
      <c r="P51" s="56"/>
      <c r="Q51" s="43" t="s">
        <v>36</v>
      </c>
      <c r="R51" s="55"/>
      <c r="S51" s="55"/>
      <c r="T51" s="55"/>
      <c r="U51" s="55"/>
      <c r="V51" s="55"/>
      <c r="W51" s="55"/>
      <c r="X51" s="56"/>
      <c r="Y51" s="43" t="s">
        <v>37</v>
      </c>
      <c r="Z51" s="55"/>
      <c r="AA51" s="55"/>
      <c r="AB51" s="55"/>
      <c r="AC51" s="55"/>
      <c r="AD51" s="55"/>
      <c r="AE51" s="55"/>
      <c r="AF51" s="55"/>
      <c r="AG51" s="55"/>
      <c r="AH51" s="55"/>
      <c r="AI51" s="55"/>
      <c r="AJ51" s="55"/>
      <c r="AK51" s="55"/>
      <c r="AL51" s="56"/>
      <c r="AM51" s="43" t="s">
        <v>28</v>
      </c>
      <c r="AN51" s="55"/>
      <c r="AO51" s="55"/>
      <c r="AP51" s="55"/>
      <c r="AQ51" s="55"/>
      <c r="AR51" s="56"/>
      <c r="AS51" s="43" t="s">
        <v>29</v>
      </c>
      <c r="AT51" s="55"/>
      <c r="AU51" s="55"/>
      <c r="AV51" s="55"/>
      <c r="AW51" s="55"/>
      <c r="AX51" s="56"/>
      <c r="AY51" s="52" t="s">
        <v>38</v>
      </c>
      <c r="AZ51" s="53"/>
      <c r="BA51" s="53"/>
      <c r="BB51" s="53"/>
      <c r="BC51" s="53"/>
      <c r="BD51" s="53"/>
      <c r="BE51" s="53"/>
      <c r="BF51" s="53"/>
      <c r="BG51" s="54"/>
      <c r="BH51" s="43" t="s">
        <v>18</v>
      </c>
      <c r="BI51" s="55"/>
      <c r="BJ51" s="55"/>
      <c r="BK51" s="55"/>
      <c r="BL51" s="56"/>
      <c r="BM51" s="1"/>
      <c r="BN51" s="1"/>
    </row>
    <row r="52" spans="1:66" ht="12.75" customHeight="1" x14ac:dyDescent="0.25">
      <c r="A52" s="57"/>
      <c r="B52" s="58"/>
      <c r="C52" s="58"/>
      <c r="D52" s="58"/>
      <c r="E52" s="58"/>
      <c r="F52" s="58"/>
      <c r="G52" s="58"/>
      <c r="H52" s="58"/>
      <c r="I52" s="58"/>
      <c r="J52" s="58"/>
      <c r="K52" s="58"/>
      <c r="L52" s="58"/>
      <c r="M52" s="58"/>
      <c r="N52" s="58"/>
      <c r="O52" s="58"/>
      <c r="P52" s="59"/>
      <c r="Q52" s="57"/>
      <c r="R52" s="58"/>
      <c r="S52" s="58"/>
      <c r="T52" s="58"/>
      <c r="U52" s="58"/>
      <c r="V52" s="58"/>
      <c r="W52" s="58"/>
      <c r="X52" s="59"/>
      <c r="Y52" s="57"/>
      <c r="Z52" s="58"/>
      <c r="AA52" s="58"/>
      <c r="AB52" s="58"/>
      <c r="AC52" s="58"/>
      <c r="AD52" s="58"/>
      <c r="AE52" s="58"/>
      <c r="AF52" s="58"/>
      <c r="AG52" s="58"/>
      <c r="AH52" s="58"/>
      <c r="AI52" s="58"/>
      <c r="AJ52" s="58"/>
      <c r="AK52" s="58"/>
      <c r="AL52" s="59"/>
      <c r="AM52" s="57"/>
      <c r="AN52" s="58"/>
      <c r="AO52" s="58"/>
      <c r="AP52" s="58"/>
      <c r="AQ52" s="58"/>
      <c r="AR52" s="59"/>
      <c r="AS52" s="57"/>
      <c r="AT52" s="58"/>
      <c r="AU52" s="58"/>
      <c r="AV52" s="58"/>
      <c r="AW52" s="58"/>
      <c r="AX52" s="59"/>
      <c r="AY52" s="52" t="s">
        <v>39</v>
      </c>
      <c r="AZ52" s="53"/>
      <c r="BA52" s="54"/>
      <c r="BB52" s="52" t="s">
        <v>40</v>
      </c>
      <c r="BC52" s="53"/>
      <c r="BD52" s="54"/>
      <c r="BE52" s="52" t="s">
        <v>41</v>
      </c>
      <c r="BF52" s="53"/>
      <c r="BG52" s="54"/>
      <c r="BH52" s="57"/>
      <c r="BI52" s="58"/>
      <c r="BJ52" s="58"/>
      <c r="BK52" s="58"/>
      <c r="BL52" s="59"/>
      <c r="BM52" s="1"/>
      <c r="BN52" s="1"/>
    </row>
    <row r="53" spans="1:66" ht="30" customHeight="1" x14ac:dyDescent="0.25">
      <c r="A53" s="71"/>
      <c r="B53" s="53"/>
      <c r="C53" s="53"/>
      <c r="D53" s="53"/>
      <c r="E53" s="53"/>
      <c r="F53" s="53"/>
      <c r="G53" s="53"/>
      <c r="H53" s="53"/>
      <c r="I53" s="53"/>
      <c r="J53" s="53"/>
      <c r="K53" s="53"/>
      <c r="L53" s="53"/>
      <c r="M53" s="53"/>
      <c r="N53" s="53"/>
      <c r="O53" s="53"/>
      <c r="P53" s="54"/>
      <c r="Q53" s="71"/>
      <c r="R53" s="53"/>
      <c r="S53" s="53"/>
      <c r="T53" s="53"/>
      <c r="U53" s="53"/>
      <c r="V53" s="53"/>
      <c r="W53" s="53"/>
      <c r="X53" s="54"/>
      <c r="Y53" s="71"/>
      <c r="Z53" s="53"/>
      <c r="AA53" s="53"/>
      <c r="AB53" s="53"/>
      <c r="AC53" s="53"/>
      <c r="AD53" s="53"/>
      <c r="AE53" s="53"/>
      <c r="AF53" s="53"/>
      <c r="AG53" s="53"/>
      <c r="AH53" s="53"/>
      <c r="AI53" s="53"/>
      <c r="AJ53" s="53"/>
      <c r="AK53" s="53"/>
      <c r="AL53" s="54"/>
      <c r="AM53" s="72"/>
      <c r="AN53" s="53"/>
      <c r="AO53" s="53"/>
      <c r="AP53" s="53"/>
      <c r="AQ53" s="53"/>
      <c r="AR53" s="54"/>
      <c r="AS53" s="72"/>
      <c r="AT53" s="53"/>
      <c r="AU53" s="53"/>
      <c r="AV53" s="53"/>
      <c r="AW53" s="53"/>
      <c r="AX53" s="54"/>
      <c r="AY53" s="71">
        <f>DATEDIF(AM53,AS53,"Y")</f>
        <v>0</v>
      </c>
      <c r="AZ53" s="53"/>
      <c r="BA53" s="54"/>
      <c r="BB53" s="71">
        <f>MOD(DATEDIF(AM53,AS53,"M"),12)</f>
        <v>0</v>
      </c>
      <c r="BC53" s="53"/>
      <c r="BD53" s="54"/>
      <c r="BE53" s="71">
        <f>IF(DAY(AM53)&lt;=DAY(AS53),DAY(AS53)-DAY(AM53),AS53-DATE(YEAR(AS53),MONTH(AS53)-1,DAY(AM53)))</f>
        <v>0</v>
      </c>
      <c r="BF53" s="53"/>
      <c r="BG53" s="54"/>
      <c r="BH53" s="71"/>
      <c r="BI53" s="53"/>
      <c r="BJ53" s="53"/>
      <c r="BK53" s="53"/>
      <c r="BL53" s="54"/>
      <c r="BM53" s="1"/>
      <c r="BN53" s="1"/>
    </row>
    <row r="54" spans="1:66" ht="44.25" customHeight="1" x14ac:dyDescent="0.25">
      <c r="A54" s="70" t="s">
        <v>42</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4"/>
      <c r="BM54" s="1"/>
      <c r="BN54" s="1"/>
    </row>
    <row r="55" spans="1:66" ht="9"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ht="12.75" customHeight="1" x14ac:dyDescent="0.25">
      <c r="A56" s="43" t="s">
        <v>35</v>
      </c>
      <c r="B56" s="55"/>
      <c r="C56" s="55"/>
      <c r="D56" s="55"/>
      <c r="E56" s="55"/>
      <c r="F56" s="55"/>
      <c r="G56" s="55"/>
      <c r="H56" s="55"/>
      <c r="I56" s="55"/>
      <c r="J56" s="55"/>
      <c r="K56" s="55"/>
      <c r="L56" s="55"/>
      <c r="M56" s="55"/>
      <c r="N56" s="55"/>
      <c r="O56" s="55"/>
      <c r="P56" s="56"/>
      <c r="Q56" s="43" t="s">
        <v>36</v>
      </c>
      <c r="R56" s="55"/>
      <c r="S56" s="55"/>
      <c r="T56" s="55"/>
      <c r="U56" s="55"/>
      <c r="V56" s="55"/>
      <c r="W56" s="55"/>
      <c r="X56" s="56"/>
      <c r="Y56" s="43" t="s">
        <v>37</v>
      </c>
      <c r="Z56" s="55"/>
      <c r="AA56" s="55"/>
      <c r="AB56" s="55"/>
      <c r="AC56" s="55"/>
      <c r="AD56" s="55"/>
      <c r="AE56" s="55"/>
      <c r="AF56" s="55"/>
      <c r="AG56" s="55"/>
      <c r="AH56" s="55"/>
      <c r="AI56" s="55"/>
      <c r="AJ56" s="55"/>
      <c r="AK56" s="55"/>
      <c r="AL56" s="56"/>
      <c r="AM56" s="43" t="s">
        <v>28</v>
      </c>
      <c r="AN56" s="55"/>
      <c r="AO56" s="55"/>
      <c r="AP56" s="55"/>
      <c r="AQ56" s="55"/>
      <c r="AR56" s="56"/>
      <c r="AS56" s="43" t="s">
        <v>29</v>
      </c>
      <c r="AT56" s="55"/>
      <c r="AU56" s="55"/>
      <c r="AV56" s="55"/>
      <c r="AW56" s="55"/>
      <c r="AX56" s="56"/>
      <c r="AY56" s="52" t="s">
        <v>38</v>
      </c>
      <c r="AZ56" s="53"/>
      <c r="BA56" s="53"/>
      <c r="BB56" s="53"/>
      <c r="BC56" s="53"/>
      <c r="BD56" s="53"/>
      <c r="BE56" s="53"/>
      <c r="BF56" s="53"/>
      <c r="BG56" s="54"/>
      <c r="BH56" s="43" t="s">
        <v>18</v>
      </c>
      <c r="BI56" s="55"/>
      <c r="BJ56" s="55"/>
      <c r="BK56" s="55"/>
      <c r="BL56" s="56"/>
      <c r="BM56" s="1"/>
      <c r="BN56" s="1"/>
    </row>
    <row r="57" spans="1:66" ht="12.75" customHeight="1" x14ac:dyDescent="0.25">
      <c r="A57" s="57"/>
      <c r="B57" s="58"/>
      <c r="C57" s="58"/>
      <c r="D57" s="58"/>
      <c r="E57" s="58"/>
      <c r="F57" s="58"/>
      <c r="G57" s="58"/>
      <c r="H57" s="58"/>
      <c r="I57" s="58"/>
      <c r="J57" s="58"/>
      <c r="K57" s="58"/>
      <c r="L57" s="58"/>
      <c r="M57" s="58"/>
      <c r="N57" s="58"/>
      <c r="O57" s="58"/>
      <c r="P57" s="59"/>
      <c r="Q57" s="57"/>
      <c r="R57" s="58"/>
      <c r="S57" s="58"/>
      <c r="T57" s="58"/>
      <c r="U57" s="58"/>
      <c r="V57" s="58"/>
      <c r="W57" s="58"/>
      <c r="X57" s="59"/>
      <c r="Y57" s="57"/>
      <c r="Z57" s="58"/>
      <c r="AA57" s="58"/>
      <c r="AB57" s="58"/>
      <c r="AC57" s="58"/>
      <c r="AD57" s="58"/>
      <c r="AE57" s="58"/>
      <c r="AF57" s="58"/>
      <c r="AG57" s="58"/>
      <c r="AH57" s="58"/>
      <c r="AI57" s="58"/>
      <c r="AJ57" s="58"/>
      <c r="AK57" s="58"/>
      <c r="AL57" s="59"/>
      <c r="AM57" s="57"/>
      <c r="AN57" s="58"/>
      <c r="AO57" s="58"/>
      <c r="AP57" s="58"/>
      <c r="AQ57" s="58"/>
      <c r="AR57" s="59"/>
      <c r="AS57" s="57"/>
      <c r="AT57" s="58"/>
      <c r="AU57" s="58"/>
      <c r="AV57" s="58"/>
      <c r="AW57" s="58"/>
      <c r="AX57" s="59"/>
      <c r="AY57" s="52" t="s">
        <v>39</v>
      </c>
      <c r="AZ57" s="53"/>
      <c r="BA57" s="54"/>
      <c r="BB57" s="52" t="s">
        <v>40</v>
      </c>
      <c r="BC57" s="53"/>
      <c r="BD57" s="54"/>
      <c r="BE57" s="52" t="s">
        <v>41</v>
      </c>
      <c r="BF57" s="53"/>
      <c r="BG57" s="54"/>
      <c r="BH57" s="57"/>
      <c r="BI57" s="58"/>
      <c r="BJ57" s="58"/>
      <c r="BK57" s="58"/>
      <c r="BL57" s="59"/>
      <c r="BM57" s="1"/>
      <c r="BN57" s="1"/>
    </row>
    <row r="58" spans="1:66" ht="30" customHeight="1" x14ac:dyDescent="0.25">
      <c r="A58" s="71"/>
      <c r="B58" s="53"/>
      <c r="C58" s="53"/>
      <c r="D58" s="53"/>
      <c r="E58" s="53"/>
      <c r="F58" s="53"/>
      <c r="G58" s="53"/>
      <c r="H58" s="53"/>
      <c r="I58" s="53"/>
      <c r="J58" s="53"/>
      <c r="K58" s="53"/>
      <c r="L58" s="53"/>
      <c r="M58" s="53"/>
      <c r="N58" s="53"/>
      <c r="O58" s="53"/>
      <c r="P58" s="54"/>
      <c r="Q58" s="71"/>
      <c r="R58" s="53"/>
      <c r="S58" s="53"/>
      <c r="T58" s="53"/>
      <c r="U58" s="53"/>
      <c r="V58" s="53"/>
      <c r="W58" s="53"/>
      <c r="X58" s="54"/>
      <c r="Y58" s="73"/>
      <c r="Z58" s="53"/>
      <c r="AA58" s="53"/>
      <c r="AB58" s="53"/>
      <c r="AC58" s="53"/>
      <c r="AD58" s="53"/>
      <c r="AE58" s="53"/>
      <c r="AF58" s="53"/>
      <c r="AG58" s="53"/>
      <c r="AH58" s="53"/>
      <c r="AI58" s="53"/>
      <c r="AJ58" s="53"/>
      <c r="AK58" s="53"/>
      <c r="AL58" s="54"/>
      <c r="AM58" s="72"/>
      <c r="AN58" s="53"/>
      <c r="AO58" s="53"/>
      <c r="AP58" s="53"/>
      <c r="AQ58" s="53"/>
      <c r="AR58" s="54"/>
      <c r="AS58" s="72"/>
      <c r="AT58" s="53"/>
      <c r="AU58" s="53"/>
      <c r="AV58" s="53"/>
      <c r="AW58" s="53"/>
      <c r="AX58" s="54"/>
      <c r="AY58" s="71">
        <f>DATEDIF(AM58,AS58,"Y")</f>
        <v>0</v>
      </c>
      <c r="AZ58" s="53"/>
      <c r="BA58" s="54"/>
      <c r="BB58" s="71">
        <f>MOD(DATEDIF(AM58,AS58,"M"),12)</f>
        <v>0</v>
      </c>
      <c r="BC58" s="53"/>
      <c r="BD58" s="54"/>
      <c r="BE58" s="71">
        <f>IF(DAY(AM58)&lt;=DAY(AS58),DAY(AS58)-DAY(AM58),AS58-DATE(YEAR(AS58),MONTH(AS58)-1,DAY(AM58)))</f>
        <v>0</v>
      </c>
      <c r="BF58" s="53"/>
      <c r="BG58" s="54"/>
      <c r="BH58" s="71"/>
      <c r="BI58" s="53"/>
      <c r="BJ58" s="53"/>
      <c r="BK58" s="53"/>
      <c r="BL58" s="54"/>
      <c r="BM58" s="1"/>
      <c r="BN58" s="1"/>
    </row>
    <row r="59" spans="1:66" ht="44.25" customHeight="1" x14ac:dyDescent="0.25">
      <c r="A59" s="70" t="s">
        <v>42</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4"/>
      <c r="BM59" s="1"/>
      <c r="BN59" s="1"/>
    </row>
    <row r="60" spans="1:66" ht="8.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row>
    <row r="61" spans="1:66" ht="12.75" customHeight="1" x14ac:dyDescent="0.25">
      <c r="A61" s="43" t="s">
        <v>35</v>
      </c>
      <c r="B61" s="55"/>
      <c r="C61" s="55"/>
      <c r="D61" s="55"/>
      <c r="E61" s="55"/>
      <c r="F61" s="55"/>
      <c r="G61" s="55"/>
      <c r="H61" s="55"/>
      <c r="I61" s="55"/>
      <c r="J61" s="55"/>
      <c r="K61" s="55"/>
      <c r="L61" s="55"/>
      <c r="M61" s="55"/>
      <c r="N61" s="55"/>
      <c r="O61" s="55"/>
      <c r="P61" s="56"/>
      <c r="Q61" s="43" t="s">
        <v>36</v>
      </c>
      <c r="R61" s="55"/>
      <c r="S61" s="55"/>
      <c r="T61" s="55"/>
      <c r="U61" s="55"/>
      <c r="V61" s="55"/>
      <c r="W61" s="55"/>
      <c r="X61" s="56"/>
      <c r="Y61" s="43" t="s">
        <v>37</v>
      </c>
      <c r="Z61" s="55"/>
      <c r="AA61" s="55"/>
      <c r="AB61" s="55"/>
      <c r="AC61" s="55"/>
      <c r="AD61" s="55"/>
      <c r="AE61" s="55"/>
      <c r="AF61" s="55"/>
      <c r="AG61" s="55"/>
      <c r="AH61" s="55"/>
      <c r="AI61" s="55"/>
      <c r="AJ61" s="55"/>
      <c r="AK61" s="55"/>
      <c r="AL61" s="56"/>
      <c r="AM61" s="43" t="s">
        <v>28</v>
      </c>
      <c r="AN61" s="55"/>
      <c r="AO61" s="55"/>
      <c r="AP61" s="55"/>
      <c r="AQ61" s="55"/>
      <c r="AR61" s="56"/>
      <c r="AS61" s="43" t="s">
        <v>29</v>
      </c>
      <c r="AT61" s="55"/>
      <c r="AU61" s="55"/>
      <c r="AV61" s="55"/>
      <c r="AW61" s="55"/>
      <c r="AX61" s="56"/>
      <c r="AY61" s="52" t="s">
        <v>38</v>
      </c>
      <c r="AZ61" s="53"/>
      <c r="BA61" s="53"/>
      <c r="BB61" s="53"/>
      <c r="BC61" s="53"/>
      <c r="BD61" s="53"/>
      <c r="BE61" s="53"/>
      <c r="BF61" s="53"/>
      <c r="BG61" s="54"/>
      <c r="BH61" s="43" t="s">
        <v>18</v>
      </c>
      <c r="BI61" s="55"/>
      <c r="BJ61" s="55"/>
      <c r="BK61" s="55"/>
      <c r="BL61" s="56"/>
      <c r="BM61" s="1"/>
      <c r="BN61" s="1"/>
    </row>
    <row r="62" spans="1:66" ht="12.75" customHeight="1" x14ac:dyDescent="0.25">
      <c r="A62" s="57"/>
      <c r="B62" s="58"/>
      <c r="C62" s="58"/>
      <c r="D62" s="58"/>
      <c r="E62" s="58"/>
      <c r="F62" s="58"/>
      <c r="G62" s="58"/>
      <c r="H62" s="58"/>
      <c r="I62" s="58"/>
      <c r="J62" s="58"/>
      <c r="K62" s="58"/>
      <c r="L62" s="58"/>
      <c r="M62" s="58"/>
      <c r="N62" s="58"/>
      <c r="O62" s="58"/>
      <c r="P62" s="59"/>
      <c r="Q62" s="57"/>
      <c r="R62" s="58"/>
      <c r="S62" s="58"/>
      <c r="T62" s="58"/>
      <c r="U62" s="58"/>
      <c r="V62" s="58"/>
      <c r="W62" s="58"/>
      <c r="X62" s="59"/>
      <c r="Y62" s="57"/>
      <c r="Z62" s="58"/>
      <c r="AA62" s="58"/>
      <c r="AB62" s="58"/>
      <c r="AC62" s="58"/>
      <c r="AD62" s="58"/>
      <c r="AE62" s="58"/>
      <c r="AF62" s="58"/>
      <c r="AG62" s="58"/>
      <c r="AH62" s="58"/>
      <c r="AI62" s="58"/>
      <c r="AJ62" s="58"/>
      <c r="AK62" s="58"/>
      <c r="AL62" s="59"/>
      <c r="AM62" s="57"/>
      <c r="AN62" s="58"/>
      <c r="AO62" s="58"/>
      <c r="AP62" s="58"/>
      <c r="AQ62" s="58"/>
      <c r="AR62" s="59"/>
      <c r="AS62" s="57"/>
      <c r="AT62" s="58"/>
      <c r="AU62" s="58"/>
      <c r="AV62" s="58"/>
      <c r="AW62" s="58"/>
      <c r="AX62" s="59"/>
      <c r="AY62" s="52" t="s">
        <v>39</v>
      </c>
      <c r="AZ62" s="53"/>
      <c r="BA62" s="54"/>
      <c r="BB62" s="52" t="s">
        <v>40</v>
      </c>
      <c r="BC62" s="53"/>
      <c r="BD62" s="54"/>
      <c r="BE62" s="52" t="s">
        <v>41</v>
      </c>
      <c r="BF62" s="53"/>
      <c r="BG62" s="54"/>
      <c r="BH62" s="57"/>
      <c r="BI62" s="58"/>
      <c r="BJ62" s="58"/>
      <c r="BK62" s="58"/>
      <c r="BL62" s="59"/>
      <c r="BM62" s="1"/>
      <c r="BN62" s="1"/>
    </row>
    <row r="63" spans="1:66" ht="30" customHeight="1" x14ac:dyDescent="0.25">
      <c r="A63" s="71"/>
      <c r="B63" s="53"/>
      <c r="C63" s="53"/>
      <c r="D63" s="53"/>
      <c r="E63" s="53"/>
      <c r="F63" s="53"/>
      <c r="G63" s="53"/>
      <c r="H63" s="53"/>
      <c r="I63" s="53"/>
      <c r="J63" s="53"/>
      <c r="K63" s="53"/>
      <c r="L63" s="53"/>
      <c r="M63" s="53"/>
      <c r="N63" s="53"/>
      <c r="O63" s="53"/>
      <c r="P63" s="54"/>
      <c r="Q63" s="71"/>
      <c r="R63" s="53"/>
      <c r="S63" s="53"/>
      <c r="T63" s="53"/>
      <c r="U63" s="53"/>
      <c r="V63" s="53"/>
      <c r="W63" s="53"/>
      <c r="X63" s="54"/>
      <c r="Y63" s="73"/>
      <c r="Z63" s="53"/>
      <c r="AA63" s="53"/>
      <c r="AB63" s="53"/>
      <c r="AC63" s="53"/>
      <c r="AD63" s="53"/>
      <c r="AE63" s="53"/>
      <c r="AF63" s="53"/>
      <c r="AG63" s="53"/>
      <c r="AH63" s="53"/>
      <c r="AI63" s="53"/>
      <c r="AJ63" s="53"/>
      <c r="AK63" s="53"/>
      <c r="AL63" s="54"/>
      <c r="AM63" s="72"/>
      <c r="AN63" s="53"/>
      <c r="AO63" s="53"/>
      <c r="AP63" s="53"/>
      <c r="AQ63" s="53"/>
      <c r="AR63" s="54"/>
      <c r="AS63" s="72"/>
      <c r="AT63" s="53"/>
      <c r="AU63" s="53"/>
      <c r="AV63" s="53"/>
      <c r="AW63" s="53"/>
      <c r="AX63" s="54"/>
      <c r="AY63" s="71">
        <f>DATEDIF(AM63,AS63,"Y")</f>
        <v>0</v>
      </c>
      <c r="AZ63" s="53"/>
      <c r="BA63" s="54"/>
      <c r="BB63" s="71">
        <f>MOD(DATEDIF(AM63,AS63,"M"),12)</f>
        <v>0</v>
      </c>
      <c r="BC63" s="53"/>
      <c r="BD63" s="54"/>
      <c r="BE63" s="71">
        <f>IF(DAY(AM63)&lt;=DAY(AS63),DAY(AS63)-DAY(AM63),AS63-DATE(YEAR(AS63),MONTH(AS63)-1,DAY(AM63)))</f>
        <v>0</v>
      </c>
      <c r="BF63" s="53"/>
      <c r="BG63" s="54"/>
      <c r="BH63" s="71"/>
      <c r="BI63" s="53"/>
      <c r="BJ63" s="53"/>
      <c r="BK63" s="53"/>
      <c r="BL63" s="54"/>
      <c r="BM63" s="1"/>
      <c r="BN63" s="1"/>
    </row>
    <row r="64" spans="1:66" ht="44.25" customHeight="1" x14ac:dyDescent="0.25">
      <c r="A64" s="70" t="s">
        <v>42</v>
      </c>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4"/>
      <c r="BM64" s="1"/>
      <c r="BN64" s="1"/>
    </row>
    <row r="65" spans="1:66" ht="8.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row>
    <row r="66" spans="1:66" ht="12.75" customHeight="1" x14ac:dyDescent="0.25">
      <c r="A66" s="43" t="s">
        <v>35</v>
      </c>
      <c r="B66" s="55"/>
      <c r="C66" s="55"/>
      <c r="D66" s="55"/>
      <c r="E66" s="55"/>
      <c r="F66" s="55"/>
      <c r="G66" s="55"/>
      <c r="H66" s="55"/>
      <c r="I66" s="55"/>
      <c r="J66" s="55"/>
      <c r="K66" s="55"/>
      <c r="L66" s="55"/>
      <c r="M66" s="55"/>
      <c r="N66" s="55"/>
      <c r="O66" s="55"/>
      <c r="P66" s="56"/>
      <c r="Q66" s="43" t="s">
        <v>36</v>
      </c>
      <c r="R66" s="55"/>
      <c r="S66" s="55"/>
      <c r="T66" s="55"/>
      <c r="U66" s="55"/>
      <c r="V66" s="55"/>
      <c r="W66" s="55"/>
      <c r="X66" s="56"/>
      <c r="Y66" s="43" t="s">
        <v>37</v>
      </c>
      <c r="Z66" s="55"/>
      <c r="AA66" s="55"/>
      <c r="AB66" s="55"/>
      <c r="AC66" s="55"/>
      <c r="AD66" s="55"/>
      <c r="AE66" s="55"/>
      <c r="AF66" s="55"/>
      <c r="AG66" s="55"/>
      <c r="AH66" s="55"/>
      <c r="AI66" s="55"/>
      <c r="AJ66" s="55"/>
      <c r="AK66" s="55"/>
      <c r="AL66" s="56"/>
      <c r="AM66" s="43" t="s">
        <v>28</v>
      </c>
      <c r="AN66" s="55"/>
      <c r="AO66" s="55"/>
      <c r="AP66" s="55"/>
      <c r="AQ66" s="55"/>
      <c r="AR66" s="56"/>
      <c r="AS66" s="43" t="s">
        <v>29</v>
      </c>
      <c r="AT66" s="55"/>
      <c r="AU66" s="55"/>
      <c r="AV66" s="55"/>
      <c r="AW66" s="55"/>
      <c r="AX66" s="56"/>
      <c r="AY66" s="52" t="s">
        <v>38</v>
      </c>
      <c r="AZ66" s="53"/>
      <c r="BA66" s="53"/>
      <c r="BB66" s="53"/>
      <c r="BC66" s="53"/>
      <c r="BD66" s="53"/>
      <c r="BE66" s="53"/>
      <c r="BF66" s="53"/>
      <c r="BG66" s="54"/>
      <c r="BH66" s="43" t="s">
        <v>18</v>
      </c>
      <c r="BI66" s="55"/>
      <c r="BJ66" s="55"/>
      <c r="BK66" s="55"/>
      <c r="BL66" s="56"/>
      <c r="BM66" s="1"/>
      <c r="BN66" s="1"/>
    </row>
    <row r="67" spans="1:66" ht="12.75" customHeight="1" x14ac:dyDescent="0.25">
      <c r="A67" s="57"/>
      <c r="B67" s="58"/>
      <c r="C67" s="58"/>
      <c r="D67" s="58"/>
      <c r="E67" s="58"/>
      <c r="F67" s="58"/>
      <c r="G67" s="58"/>
      <c r="H67" s="58"/>
      <c r="I67" s="58"/>
      <c r="J67" s="58"/>
      <c r="K67" s="58"/>
      <c r="L67" s="58"/>
      <c r="M67" s="58"/>
      <c r="N67" s="58"/>
      <c r="O67" s="58"/>
      <c r="P67" s="59"/>
      <c r="Q67" s="57"/>
      <c r="R67" s="58"/>
      <c r="S67" s="58"/>
      <c r="T67" s="58"/>
      <c r="U67" s="58"/>
      <c r="V67" s="58"/>
      <c r="W67" s="58"/>
      <c r="X67" s="59"/>
      <c r="Y67" s="57"/>
      <c r="Z67" s="58"/>
      <c r="AA67" s="58"/>
      <c r="AB67" s="58"/>
      <c r="AC67" s="58"/>
      <c r="AD67" s="58"/>
      <c r="AE67" s="58"/>
      <c r="AF67" s="58"/>
      <c r="AG67" s="58"/>
      <c r="AH67" s="58"/>
      <c r="AI67" s="58"/>
      <c r="AJ67" s="58"/>
      <c r="AK67" s="58"/>
      <c r="AL67" s="59"/>
      <c r="AM67" s="57"/>
      <c r="AN67" s="58"/>
      <c r="AO67" s="58"/>
      <c r="AP67" s="58"/>
      <c r="AQ67" s="58"/>
      <c r="AR67" s="59"/>
      <c r="AS67" s="57"/>
      <c r="AT67" s="58"/>
      <c r="AU67" s="58"/>
      <c r="AV67" s="58"/>
      <c r="AW67" s="58"/>
      <c r="AX67" s="59"/>
      <c r="AY67" s="52" t="s">
        <v>39</v>
      </c>
      <c r="AZ67" s="53"/>
      <c r="BA67" s="54"/>
      <c r="BB67" s="52" t="s">
        <v>40</v>
      </c>
      <c r="BC67" s="53"/>
      <c r="BD67" s="54"/>
      <c r="BE67" s="52" t="s">
        <v>41</v>
      </c>
      <c r="BF67" s="53"/>
      <c r="BG67" s="54"/>
      <c r="BH67" s="57"/>
      <c r="BI67" s="58"/>
      <c r="BJ67" s="58"/>
      <c r="BK67" s="58"/>
      <c r="BL67" s="59"/>
      <c r="BM67" s="1"/>
      <c r="BN67" s="1"/>
    </row>
    <row r="68" spans="1:66" ht="30" customHeight="1" x14ac:dyDescent="0.25">
      <c r="A68" s="71"/>
      <c r="B68" s="53"/>
      <c r="C68" s="53"/>
      <c r="D68" s="53"/>
      <c r="E68" s="53"/>
      <c r="F68" s="53"/>
      <c r="G68" s="53"/>
      <c r="H68" s="53"/>
      <c r="I68" s="53"/>
      <c r="J68" s="53"/>
      <c r="K68" s="53"/>
      <c r="L68" s="53"/>
      <c r="M68" s="53"/>
      <c r="N68" s="53"/>
      <c r="O68" s="53"/>
      <c r="P68" s="54"/>
      <c r="Q68" s="71"/>
      <c r="R68" s="53"/>
      <c r="S68" s="53"/>
      <c r="T68" s="53"/>
      <c r="U68" s="53"/>
      <c r="V68" s="53"/>
      <c r="W68" s="53"/>
      <c r="X68" s="54"/>
      <c r="Y68" s="73"/>
      <c r="Z68" s="53"/>
      <c r="AA68" s="53"/>
      <c r="AB68" s="53"/>
      <c r="AC68" s="53"/>
      <c r="AD68" s="53"/>
      <c r="AE68" s="53"/>
      <c r="AF68" s="53"/>
      <c r="AG68" s="53"/>
      <c r="AH68" s="53"/>
      <c r="AI68" s="53"/>
      <c r="AJ68" s="53"/>
      <c r="AK68" s="53"/>
      <c r="AL68" s="54"/>
      <c r="AM68" s="72"/>
      <c r="AN68" s="53"/>
      <c r="AO68" s="53"/>
      <c r="AP68" s="53"/>
      <c r="AQ68" s="53"/>
      <c r="AR68" s="54"/>
      <c r="AS68" s="72"/>
      <c r="AT68" s="53"/>
      <c r="AU68" s="53"/>
      <c r="AV68" s="53"/>
      <c r="AW68" s="53"/>
      <c r="AX68" s="54"/>
      <c r="AY68" s="71">
        <f>DATEDIF(AM68,AS68,"Y")</f>
        <v>0</v>
      </c>
      <c r="AZ68" s="53"/>
      <c r="BA68" s="54"/>
      <c r="BB68" s="71">
        <f>MOD(DATEDIF(AM68,AS68,"M"),12)</f>
        <v>0</v>
      </c>
      <c r="BC68" s="53"/>
      <c r="BD68" s="54"/>
      <c r="BE68" s="71">
        <f>IF(DAY(AM68)&lt;=DAY(AS68),DAY(AS68)-DAY(AM68),AS68-DATE(YEAR(AS68),MONTH(AS68)-1,DAY(AM68)))</f>
        <v>0</v>
      </c>
      <c r="BF68" s="53"/>
      <c r="BG68" s="54"/>
      <c r="BH68" s="71"/>
      <c r="BI68" s="53"/>
      <c r="BJ68" s="53"/>
      <c r="BK68" s="53"/>
      <c r="BL68" s="54"/>
      <c r="BM68" s="1"/>
      <c r="BN68" s="1"/>
    </row>
    <row r="69" spans="1:66" ht="44.25" customHeight="1" x14ac:dyDescent="0.25">
      <c r="A69" s="70" t="s">
        <v>42</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4"/>
      <c r="BM69" s="1"/>
      <c r="BN69" s="1"/>
    </row>
    <row r="70" spans="1:66" ht="8.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1:66" ht="12.75" customHeight="1" x14ac:dyDescent="0.25">
      <c r="A71" s="43" t="s">
        <v>35</v>
      </c>
      <c r="B71" s="55"/>
      <c r="C71" s="55"/>
      <c r="D71" s="55"/>
      <c r="E71" s="55"/>
      <c r="F71" s="55"/>
      <c r="G71" s="55"/>
      <c r="H71" s="55"/>
      <c r="I71" s="55"/>
      <c r="J71" s="55"/>
      <c r="K71" s="55"/>
      <c r="L71" s="55"/>
      <c r="M71" s="55"/>
      <c r="N71" s="55"/>
      <c r="O71" s="55"/>
      <c r="P71" s="56"/>
      <c r="Q71" s="43" t="s">
        <v>36</v>
      </c>
      <c r="R71" s="55"/>
      <c r="S71" s="55"/>
      <c r="T71" s="55"/>
      <c r="U71" s="55"/>
      <c r="V71" s="55"/>
      <c r="W71" s="55"/>
      <c r="X71" s="56"/>
      <c r="Y71" s="43" t="s">
        <v>37</v>
      </c>
      <c r="Z71" s="55"/>
      <c r="AA71" s="55"/>
      <c r="AB71" s="55"/>
      <c r="AC71" s="55"/>
      <c r="AD71" s="55"/>
      <c r="AE71" s="55"/>
      <c r="AF71" s="55"/>
      <c r="AG71" s="55"/>
      <c r="AH71" s="55"/>
      <c r="AI71" s="55"/>
      <c r="AJ71" s="55"/>
      <c r="AK71" s="55"/>
      <c r="AL71" s="56"/>
      <c r="AM71" s="43" t="s">
        <v>28</v>
      </c>
      <c r="AN71" s="55"/>
      <c r="AO71" s="55"/>
      <c r="AP71" s="55"/>
      <c r="AQ71" s="55"/>
      <c r="AR71" s="56"/>
      <c r="AS71" s="43" t="s">
        <v>29</v>
      </c>
      <c r="AT71" s="55"/>
      <c r="AU71" s="55"/>
      <c r="AV71" s="55"/>
      <c r="AW71" s="55"/>
      <c r="AX71" s="56"/>
      <c r="AY71" s="52" t="s">
        <v>38</v>
      </c>
      <c r="AZ71" s="53"/>
      <c r="BA71" s="53"/>
      <c r="BB71" s="53"/>
      <c r="BC71" s="53"/>
      <c r="BD71" s="53"/>
      <c r="BE71" s="53"/>
      <c r="BF71" s="53"/>
      <c r="BG71" s="54"/>
      <c r="BH71" s="43" t="s">
        <v>18</v>
      </c>
      <c r="BI71" s="55"/>
      <c r="BJ71" s="55"/>
      <c r="BK71" s="55"/>
      <c r="BL71" s="56"/>
      <c r="BM71" s="1"/>
      <c r="BN71" s="1"/>
    </row>
    <row r="72" spans="1:66" ht="12.75" customHeight="1" x14ac:dyDescent="0.25">
      <c r="A72" s="57"/>
      <c r="B72" s="58"/>
      <c r="C72" s="58"/>
      <c r="D72" s="58"/>
      <c r="E72" s="58"/>
      <c r="F72" s="58"/>
      <c r="G72" s="58"/>
      <c r="H72" s="58"/>
      <c r="I72" s="58"/>
      <c r="J72" s="58"/>
      <c r="K72" s="58"/>
      <c r="L72" s="58"/>
      <c r="M72" s="58"/>
      <c r="N72" s="58"/>
      <c r="O72" s="58"/>
      <c r="P72" s="59"/>
      <c r="Q72" s="57"/>
      <c r="R72" s="58"/>
      <c r="S72" s="58"/>
      <c r="T72" s="58"/>
      <c r="U72" s="58"/>
      <c r="V72" s="58"/>
      <c r="W72" s="58"/>
      <c r="X72" s="59"/>
      <c r="Y72" s="57"/>
      <c r="Z72" s="58"/>
      <c r="AA72" s="58"/>
      <c r="AB72" s="58"/>
      <c r="AC72" s="58"/>
      <c r="AD72" s="58"/>
      <c r="AE72" s="58"/>
      <c r="AF72" s="58"/>
      <c r="AG72" s="58"/>
      <c r="AH72" s="58"/>
      <c r="AI72" s="58"/>
      <c r="AJ72" s="58"/>
      <c r="AK72" s="58"/>
      <c r="AL72" s="59"/>
      <c r="AM72" s="57"/>
      <c r="AN72" s="58"/>
      <c r="AO72" s="58"/>
      <c r="AP72" s="58"/>
      <c r="AQ72" s="58"/>
      <c r="AR72" s="59"/>
      <c r="AS72" s="57"/>
      <c r="AT72" s="58"/>
      <c r="AU72" s="58"/>
      <c r="AV72" s="58"/>
      <c r="AW72" s="58"/>
      <c r="AX72" s="59"/>
      <c r="AY72" s="52" t="s">
        <v>39</v>
      </c>
      <c r="AZ72" s="53"/>
      <c r="BA72" s="54"/>
      <c r="BB72" s="52" t="s">
        <v>40</v>
      </c>
      <c r="BC72" s="53"/>
      <c r="BD72" s="54"/>
      <c r="BE72" s="52" t="s">
        <v>41</v>
      </c>
      <c r="BF72" s="53"/>
      <c r="BG72" s="54"/>
      <c r="BH72" s="57"/>
      <c r="BI72" s="58"/>
      <c r="BJ72" s="58"/>
      <c r="BK72" s="58"/>
      <c r="BL72" s="59"/>
      <c r="BM72" s="1"/>
      <c r="BN72" s="1"/>
    </row>
    <row r="73" spans="1:66" ht="30" customHeight="1" x14ac:dyDescent="0.25">
      <c r="A73" s="71"/>
      <c r="B73" s="53"/>
      <c r="C73" s="53"/>
      <c r="D73" s="53"/>
      <c r="E73" s="53"/>
      <c r="F73" s="53"/>
      <c r="G73" s="53"/>
      <c r="H73" s="53"/>
      <c r="I73" s="53"/>
      <c r="J73" s="53"/>
      <c r="K73" s="53"/>
      <c r="L73" s="53"/>
      <c r="M73" s="53"/>
      <c r="N73" s="53"/>
      <c r="O73" s="53"/>
      <c r="P73" s="54"/>
      <c r="Q73" s="71"/>
      <c r="R73" s="53"/>
      <c r="S73" s="53"/>
      <c r="T73" s="53"/>
      <c r="U73" s="53"/>
      <c r="V73" s="53"/>
      <c r="W73" s="53"/>
      <c r="X73" s="54"/>
      <c r="Y73" s="73"/>
      <c r="Z73" s="53"/>
      <c r="AA73" s="53"/>
      <c r="AB73" s="53"/>
      <c r="AC73" s="53"/>
      <c r="AD73" s="53"/>
      <c r="AE73" s="53"/>
      <c r="AF73" s="53"/>
      <c r="AG73" s="53"/>
      <c r="AH73" s="53"/>
      <c r="AI73" s="53"/>
      <c r="AJ73" s="53"/>
      <c r="AK73" s="53"/>
      <c r="AL73" s="54"/>
      <c r="AM73" s="72"/>
      <c r="AN73" s="53"/>
      <c r="AO73" s="53"/>
      <c r="AP73" s="53"/>
      <c r="AQ73" s="53"/>
      <c r="AR73" s="54"/>
      <c r="AS73" s="72"/>
      <c r="AT73" s="53"/>
      <c r="AU73" s="53"/>
      <c r="AV73" s="53"/>
      <c r="AW73" s="53"/>
      <c r="AX73" s="54"/>
      <c r="AY73" s="71">
        <f>DATEDIF(AM73,AS73,"Y")</f>
        <v>0</v>
      </c>
      <c r="AZ73" s="53"/>
      <c r="BA73" s="54"/>
      <c r="BB73" s="71">
        <f>MOD(DATEDIF(AM73,AS73,"M"),12)</f>
        <v>0</v>
      </c>
      <c r="BC73" s="53"/>
      <c r="BD73" s="54"/>
      <c r="BE73" s="71">
        <f>IF(DAY(AM73)&lt;=DAY(AS73),DAY(AS73)-DAY(AM73),AS73-DATE(YEAR(AS73),MONTH(AS73)-1,DAY(AM73)))</f>
        <v>0</v>
      </c>
      <c r="BF73" s="53"/>
      <c r="BG73" s="54"/>
      <c r="BH73" s="71"/>
      <c r="BI73" s="53"/>
      <c r="BJ73" s="53"/>
      <c r="BK73" s="53"/>
      <c r="BL73" s="54"/>
      <c r="BM73" s="1"/>
      <c r="BN73" s="1"/>
    </row>
    <row r="74" spans="1:66" ht="44.25" customHeight="1" x14ac:dyDescent="0.25">
      <c r="A74" s="70" t="s">
        <v>42</v>
      </c>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4"/>
      <c r="BM74" s="1"/>
      <c r="BN74" s="1"/>
    </row>
    <row r="75" spans="1:66" ht="8.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1:66" ht="12.75" customHeight="1" x14ac:dyDescent="0.25">
      <c r="A76" s="43" t="s">
        <v>35</v>
      </c>
      <c r="B76" s="55"/>
      <c r="C76" s="55"/>
      <c r="D76" s="55"/>
      <c r="E76" s="55"/>
      <c r="F76" s="55"/>
      <c r="G76" s="55"/>
      <c r="H76" s="55"/>
      <c r="I76" s="55"/>
      <c r="J76" s="55"/>
      <c r="K76" s="55"/>
      <c r="L76" s="55"/>
      <c r="M76" s="55"/>
      <c r="N76" s="55"/>
      <c r="O76" s="55"/>
      <c r="P76" s="56"/>
      <c r="Q76" s="43" t="s">
        <v>36</v>
      </c>
      <c r="R76" s="55"/>
      <c r="S76" s="55"/>
      <c r="T76" s="55"/>
      <c r="U76" s="55"/>
      <c r="V76" s="55"/>
      <c r="W76" s="55"/>
      <c r="X76" s="56"/>
      <c r="Y76" s="43" t="s">
        <v>37</v>
      </c>
      <c r="Z76" s="55"/>
      <c r="AA76" s="55"/>
      <c r="AB76" s="55"/>
      <c r="AC76" s="55"/>
      <c r="AD76" s="55"/>
      <c r="AE76" s="55"/>
      <c r="AF76" s="55"/>
      <c r="AG76" s="55"/>
      <c r="AH76" s="55"/>
      <c r="AI76" s="55"/>
      <c r="AJ76" s="55"/>
      <c r="AK76" s="55"/>
      <c r="AL76" s="56"/>
      <c r="AM76" s="43" t="s">
        <v>28</v>
      </c>
      <c r="AN76" s="55"/>
      <c r="AO76" s="55"/>
      <c r="AP76" s="55"/>
      <c r="AQ76" s="55"/>
      <c r="AR76" s="56"/>
      <c r="AS76" s="43" t="s">
        <v>29</v>
      </c>
      <c r="AT76" s="55"/>
      <c r="AU76" s="55"/>
      <c r="AV76" s="55"/>
      <c r="AW76" s="55"/>
      <c r="AX76" s="56"/>
      <c r="AY76" s="52" t="s">
        <v>38</v>
      </c>
      <c r="AZ76" s="53"/>
      <c r="BA76" s="53"/>
      <c r="BB76" s="53"/>
      <c r="BC76" s="53"/>
      <c r="BD76" s="53"/>
      <c r="BE76" s="53"/>
      <c r="BF76" s="53"/>
      <c r="BG76" s="54"/>
      <c r="BH76" s="43" t="s">
        <v>18</v>
      </c>
      <c r="BI76" s="55"/>
      <c r="BJ76" s="55"/>
      <c r="BK76" s="55"/>
      <c r="BL76" s="56"/>
      <c r="BM76" s="1"/>
      <c r="BN76" s="1"/>
    </row>
    <row r="77" spans="1:66" ht="12.75" customHeight="1" x14ac:dyDescent="0.25">
      <c r="A77" s="57"/>
      <c r="B77" s="58"/>
      <c r="C77" s="58"/>
      <c r="D77" s="58"/>
      <c r="E77" s="58"/>
      <c r="F77" s="58"/>
      <c r="G77" s="58"/>
      <c r="H77" s="58"/>
      <c r="I77" s="58"/>
      <c r="J77" s="58"/>
      <c r="K77" s="58"/>
      <c r="L77" s="58"/>
      <c r="M77" s="58"/>
      <c r="N77" s="58"/>
      <c r="O77" s="58"/>
      <c r="P77" s="59"/>
      <c r="Q77" s="57"/>
      <c r="R77" s="58"/>
      <c r="S77" s="58"/>
      <c r="T77" s="58"/>
      <c r="U77" s="58"/>
      <c r="V77" s="58"/>
      <c r="W77" s="58"/>
      <c r="X77" s="59"/>
      <c r="Y77" s="57"/>
      <c r="Z77" s="58"/>
      <c r="AA77" s="58"/>
      <c r="AB77" s="58"/>
      <c r="AC77" s="58"/>
      <c r="AD77" s="58"/>
      <c r="AE77" s="58"/>
      <c r="AF77" s="58"/>
      <c r="AG77" s="58"/>
      <c r="AH77" s="58"/>
      <c r="AI77" s="58"/>
      <c r="AJ77" s="58"/>
      <c r="AK77" s="58"/>
      <c r="AL77" s="59"/>
      <c r="AM77" s="57"/>
      <c r="AN77" s="58"/>
      <c r="AO77" s="58"/>
      <c r="AP77" s="58"/>
      <c r="AQ77" s="58"/>
      <c r="AR77" s="59"/>
      <c r="AS77" s="57"/>
      <c r="AT77" s="58"/>
      <c r="AU77" s="58"/>
      <c r="AV77" s="58"/>
      <c r="AW77" s="58"/>
      <c r="AX77" s="59"/>
      <c r="AY77" s="52" t="s">
        <v>39</v>
      </c>
      <c r="AZ77" s="53"/>
      <c r="BA77" s="54"/>
      <c r="BB77" s="52" t="s">
        <v>40</v>
      </c>
      <c r="BC77" s="53"/>
      <c r="BD77" s="54"/>
      <c r="BE77" s="52" t="s">
        <v>41</v>
      </c>
      <c r="BF77" s="53"/>
      <c r="BG77" s="54"/>
      <c r="BH77" s="57"/>
      <c r="BI77" s="58"/>
      <c r="BJ77" s="58"/>
      <c r="BK77" s="58"/>
      <c r="BL77" s="59"/>
      <c r="BM77" s="1"/>
      <c r="BN77" s="1"/>
    </row>
    <row r="78" spans="1:66" ht="30" customHeight="1" x14ac:dyDescent="0.25">
      <c r="A78" s="71"/>
      <c r="B78" s="53"/>
      <c r="C78" s="53"/>
      <c r="D78" s="53"/>
      <c r="E78" s="53"/>
      <c r="F78" s="53"/>
      <c r="G78" s="53"/>
      <c r="H78" s="53"/>
      <c r="I78" s="53"/>
      <c r="J78" s="53"/>
      <c r="K78" s="53"/>
      <c r="L78" s="53"/>
      <c r="M78" s="53"/>
      <c r="N78" s="53"/>
      <c r="O78" s="53"/>
      <c r="P78" s="54"/>
      <c r="Q78" s="71"/>
      <c r="R78" s="53"/>
      <c r="S78" s="53"/>
      <c r="T78" s="53"/>
      <c r="U78" s="53"/>
      <c r="V78" s="53"/>
      <c r="W78" s="53"/>
      <c r="X78" s="54"/>
      <c r="Y78" s="73"/>
      <c r="Z78" s="53"/>
      <c r="AA78" s="53"/>
      <c r="AB78" s="53"/>
      <c r="AC78" s="53"/>
      <c r="AD78" s="53"/>
      <c r="AE78" s="53"/>
      <c r="AF78" s="53"/>
      <c r="AG78" s="53"/>
      <c r="AH78" s="53"/>
      <c r="AI78" s="53"/>
      <c r="AJ78" s="53"/>
      <c r="AK78" s="53"/>
      <c r="AL78" s="54"/>
      <c r="AM78" s="72"/>
      <c r="AN78" s="53"/>
      <c r="AO78" s="53"/>
      <c r="AP78" s="53"/>
      <c r="AQ78" s="53"/>
      <c r="AR78" s="54"/>
      <c r="AS78" s="72"/>
      <c r="AT78" s="53"/>
      <c r="AU78" s="53"/>
      <c r="AV78" s="53"/>
      <c r="AW78" s="53"/>
      <c r="AX78" s="54"/>
      <c r="AY78" s="71">
        <f>DATEDIF(AM78,AS78,"Y")</f>
        <v>0</v>
      </c>
      <c r="AZ78" s="53"/>
      <c r="BA78" s="54"/>
      <c r="BB78" s="71">
        <f>MOD(DATEDIF(AM78,AS78,"M"),12)</f>
        <v>0</v>
      </c>
      <c r="BC78" s="53"/>
      <c r="BD78" s="54"/>
      <c r="BE78" s="71">
        <f>IF(DAY(AM78)&lt;=DAY(AS78),DAY(AS78)-DAY(AM78),AS78-DATE(YEAR(AS78),MONTH(AS78)-1,DAY(AM78)))</f>
        <v>0</v>
      </c>
      <c r="BF78" s="53"/>
      <c r="BG78" s="54"/>
      <c r="BH78" s="71"/>
      <c r="BI78" s="53"/>
      <c r="BJ78" s="53"/>
      <c r="BK78" s="53"/>
      <c r="BL78" s="54"/>
      <c r="BM78" s="1"/>
      <c r="BN78" s="1"/>
    </row>
    <row r="79" spans="1:66" ht="44.25" customHeight="1" x14ac:dyDescent="0.25">
      <c r="A79" s="70" t="s">
        <v>42</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4"/>
      <c r="BM79" s="1"/>
      <c r="BN79" s="1"/>
    </row>
    <row r="80" spans="1:66" ht="8.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row>
    <row r="81" spans="1:66" ht="12.75" customHeight="1" x14ac:dyDescent="0.25">
      <c r="A81" s="43" t="s">
        <v>35</v>
      </c>
      <c r="B81" s="55"/>
      <c r="C81" s="55"/>
      <c r="D81" s="55"/>
      <c r="E81" s="55"/>
      <c r="F81" s="55"/>
      <c r="G81" s="55"/>
      <c r="H81" s="55"/>
      <c r="I81" s="55"/>
      <c r="J81" s="55"/>
      <c r="K81" s="55"/>
      <c r="L81" s="55"/>
      <c r="M81" s="55"/>
      <c r="N81" s="55"/>
      <c r="O81" s="55"/>
      <c r="P81" s="56"/>
      <c r="Q81" s="43" t="s">
        <v>36</v>
      </c>
      <c r="R81" s="55"/>
      <c r="S81" s="55"/>
      <c r="T81" s="55"/>
      <c r="U81" s="55"/>
      <c r="V81" s="55"/>
      <c r="W81" s="55"/>
      <c r="X81" s="56"/>
      <c r="Y81" s="43" t="s">
        <v>37</v>
      </c>
      <c r="Z81" s="55"/>
      <c r="AA81" s="55"/>
      <c r="AB81" s="55"/>
      <c r="AC81" s="55"/>
      <c r="AD81" s="55"/>
      <c r="AE81" s="55"/>
      <c r="AF81" s="55"/>
      <c r="AG81" s="55"/>
      <c r="AH81" s="55"/>
      <c r="AI81" s="55"/>
      <c r="AJ81" s="55"/>
      <c r="AK81" s="55"/>
      <c r="AL81" s="56"/>
      <c r="AM81" s="43" t="s">
        <v>28</v>
      </c>
      <c r="AN81" s="55"/>
      <c r="AO81" s="55"/>
      <c r="AP81" s="55"/>
      <c r="AQ81" s="55"/>
      <c r="AR81" s="56"/>
      <c r="AS81" s="43" t="s">
        <v>29</v>
      </c>
      <c r="AT81" s="55"/>
      <c r="AU81" s="55"/>
      <c r="AV81" s="55"/>
      <c r="AW81" s="55"/>
      <c r="AX81" s="56"/>
      <c r="AY81" s="52" t="s">
        <v>38</v>
      </c>
      <c r="AZ81" s="53"/>
      <c r="BA81" s="53"/>
      <c r="BB81" s="53"/>
      <c r="BC81" s="53"/>
      <c r="BD81" s="53"/>
      <c r="BE81" s="53"/>
      <c r="BF81" s="53"/>
      <c r="BG81" s="54"/>
      <c r="BH81" s="43" t="s">
        <v>18</v>
      </c>
      <c r="BI81" s="55"/>
      <c r="BJ81" s="55"/>
      <c r="BK81" s="55"/>
      <c r="BL81" s="56"/>
      <c r="BM81" s="1"/>
      <c r="BN81" s="1"/>
    </row>
    <row r="82" spans="1:66" ht="12.75" customHeight="1" x14ac:dyDescent="0.25">
      <c r="A82" s="57"/>
      <c r="B82" s="58"/>
      <c r="C82" s="58"/>
      <c r="D82" s="58"/>
      <c r="E82" s="58"/>
      <c r="F82" s="58"/>
      <c r="G82" s="58"/>
      <c r="H82" s="58"/>
      <c r="I82" s="58"/>
      <c r="J82" s="58"/>
      <c r="K82" s="58"/>
      <c r="L82" s="58"/>
      <c r="M82" s="58"/>
      <c r="N82" s="58"/>
      <c r="O82" s="58"/>
      <c r="P82" s="59"/>
      <c r="Q82" s="57"/>
      <c r="R82" s="58"/>
      <c r="S82" s="58"/>
      <c r="T82" s="58"/>
      <c r="U82" s="58"/>
      <c r="V82" s="58"/>
      <c r="W82" s="58"/>
      <c r="X82" s="59"/>
      <c r="Y82" s="57"/>
      <c r="Z82" s="58"/>
      <c r="AA82" s="58"/>
      <c r="AB82" s="58"/>
      <c r="AC82" s="58"/>
      <c r="AD82" s="58"/>
      <c r="AE82" s="58"/>
      <c r="AF82" s="58"/>
      <c r="AG82" s="58"/>
      <c r="AH82" s="58"/>
      <c r="AI82" s="58"/>
      <c r="AJ82" s="58"/>
      <c r="AK82" s="58"/>
      <c r="AL82" s="59"/>
      <c r="AM82" s="57"/>
      <c r="AN82" s="58"/>
      <c r="AO82" s="58"/>
      <c r="AP82" s="58"/>
      <c r="AQ82" s="58"/>
      <c r="AR82" s="59"/>
      <c r="AS82" s="57"/>
      <c r="AT82" s="58"/>
      <c r="AU82" s="58"/>
      <c r="AV82" s="58"/>
      <c r="AW82" s="58"/>
      <c r="AX82" s="59"/>
      <c r="AY82" s="52" t="s">
        <v>39</v>
      </c>
      <c r="AZ82" s="53"/>
      <c r="BA82" s="54"/>
      <c r="BB82" s="52" t="s">
        <v>40</v>
      </c>
      <c r="BC82" s="53"/>
      <c r="BD82" s="54"/>
      <c r="BE82" s="52" t="s">
        <v>41</v>
      </c>
      <c r="BF82" s="53"/>
      <c r="BG82" s="54"/>
      <c r="BH82" s="57"/>
      <c r="BI82" s="58"/>
      <c r="BJ82" s="58"/>
      <c r="BK82" s="58"/>
      <c r="BL82" s="59"/>
      <c r="BM82" s="1"/>
      <c r="BN82" s="1"/>
    </row>
    <row r="83" spans="1:66" ht="30" customHeight="1" x14ac:dyDescent="0.25">
      <c r="A83" s="71"/>
      <c r="B83" s="53"/>
      <c r="C83" s="53"/>
      <c r="D83" s="53"/>
      <c r="E83" s="53"/>
      <c r="F83" s="53"/>
      <c r="G83" s="53"/>
      <c r="H83" s="53"/>
      <c r="I83" s="53"/>
      <c r="J83" s="53"/>
      <c r="K83" s="53"/>
      <c r="L83" s="53"/>
      <c r="M83" s="53"/>
      <c r="N83" s="53"/>
      <c r="O83" s="53"/>
      <c r="P83" s="54"/>
      <c r="Q83" s="71"/>
      <c r="R83" s="53"/>
      <c r="S83" s="53"/>
      <c r="T83" s="53"/>
      <c r="U83" s="53"/>
      <c r="V83" s="53"/>
      <c r="W83" s="53"/>
      <c r="X83" s="54"/>
      <c r="Y83" s="73"/>
      <c r="Z83" s="53"/>
      <c r="AA83" s="53"/>
      <c r="AB83" s="53"/>
      <c r="AC83" s="53"/>
      <c r="AD83" s="53"/>
      <c r="AE83" s="53"/>
      <c r="AF83" s="53"/>
      <c r="AG83" s="53"/>
      <c r="AH83" s="53"/>
      <c r="AI83" s="53"/>
      <c r="AJ83" s="53"/>
      <c r="AK83" s="53"/>
      <c r="AL83" s="54"/>
      <c r="AM83" s="72"/>
      <c r="AN83" s="53"/>
      <c r="AO83" s="53"/>
      <c r="AP83" s="53"/>
      <c r="AQ83" s="53"/>
      <c r="AR83" s="54"/>
      <c r="AS83" s="72"/>
      <c r="AT83" s="53"/>
      <c r="AU83" s="53"/>
      <c r="AV83" s="53"/>
      <c r="AW83" s="53"/>
      <c r="AX83" s="54"/>
      <c r="AY83" s="71">
        <f>DATEDIF(AM83,AS83,"Y")</f>
        <v>0</v>
      </c>
      <c r="AZ83" s="53"/>
      <c r="BA83" s="54"/>
      <c r="BB83" s="71">
        <f>MOD(DATEDIF(AM83,AS83,"M"),12)</f>
        <v>0</v>
      </c>
      <c r="BC83" s="53"/>
      <c r="BD83" s="54"/>
      <c r="BE83" s="71">
        <f>IF(DAY(AM83)&lt;=DAY(AS83),DAY(AS83)-DAY(AM83),AS83-DATE(YEAR(AS83),MONTH(AS83)-1,DAY(AM83)))</f>
        <v>0</v>
      </c>
      <c r="BF83" s="53"/>
      <c r="BG83" s="54"/>
      <c r="BH83" s="71"/>
      <c r="BI83" s="53"/>
      <c r="BJ83" s="53"/>
      <c r="BK83" s="53"/>
      <c r="BL83" s="54"/>
      <c r="BM83" s="1"/>
      <c r="BN83" s="1"/>
    </row>
    <row r="84" spans="1:66" ht="44.25" customHeight="1" x14ac:dyDescent="0.25">
      <c r="A84" s="70" t="s">
        <v>42</v>
      </c>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4"/>
      <c r="BM84" s="1"/>
      <c r="BN84" s="1"/>
    </row>
    <row r="85" spans="1:66" ht="8.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row>
    <row r="86" spans="1:66" ht="12.75" customHeight="1" x14ac:dyDescent="0.25">
      <c r="A86" s="43" t="s">
        <v>35</v>
      </c>
      <c r="B86" s="55"/>
      <c r="C86" s="55"/>
      <c r="D86" s="55"/>
      <c r="E86" s="55"/>
      <c r="F86" s="55"/>
      <c r="G86" s="55"/>
      <c r="H86" s="55"/>
      <c r="I86" s="55"/>
      <c r="J86" s="55"/>
      <c r="K86" s="55"/>
      <c r="L86" s="55"/>
      <c r="M86" s="55"/>
      <c r="N86" s="55"/>
      <c r="O86" s="55"/>
      <c r="P86" s="56"/>
      <c r="Q86" s="43" t="s">
        <v>36</v>
      </c>
      <c r="R86" s="55"/>
      <c r="S86" s="55"/>
      <c r="T86" s="55"/>
      <c r="U86" s="55"/>
      <c r="V86" s="55"/>
      <c r="W86" s="55"/>
      <c r="X86" s="56"/>
      <c r="Y86" s="43" t="s">
        <v>37</v>
      </c>
      <c r="Z86" s="55"/>
      <c r="AA86" s="55"/>
      <c r="AB86" s="55"/>
      <c r="AC86" s="55"/>
      <c r="AD86" s="55"/>
      <c r="AE86" s="55"/>
      <c r="AF86" s="55"/>
      <c r="AG86" s="55"/>
      <c r="AH86" s="55"/>
      <c r="AI86" s="55"/>
      <c r="AJ86" s="55"/>
      <c r="AK86" s="55"/>
      <c r="AL86" s="56"/>
      <c r="AM86" s="43" t="s">
        <v>28</v>
      </c>
      <c r="AN86" s="55"/>
      <c r="AO86" s="55"/>
      <c r="AP86" s="55"/>
      <c r="AQ86" s="55"/>
      <c r="AR86" s="56"/>
      <c r="AS86" s="43" t="s">
        <v>29</v>
      </c>
      <c r="AT86" s="55"/>
      <c r="AU86" s="55"/>
      <c r="AV86" s="55"/>
      <c r="AW86" s="55"/>
      <c r="AX86" s="56"/>
      <c r="AY86" s="52" t="s">
        <v>38</v>
      </c>
      <c r="AZ86" s="53"/>
      <c r="BA86" s="53"/>
      <c r="BB86" s="53"/>
      <c r="BC86" s="53"/>
      <c r="BD86" s="53"/>
      <c r="BE86" s="53"/>
      <c r="BF86" s="53"/>
      <c r="BG86" s="54"/>
      <c r="BH86" s="43" t="s">
        <v>18</v>
      </c>
      <c r="BI86" s="55"/>
      <c r="BJ86" s="55"/>
      <c r="BK86" s="55"/>
      <c r="BL86" s="56"/>
      <c r="BM86" s="1"/>
      <c r="BN86" s="1"/>
    </row>
    <row r="87" spans="1:66" ht="12.75" customHeight="1" x14ac:dyDescent="0.25">
      <c r="A87" s="57"/>
      <c r="B87" s="58"/>
      <c r="C87" s="58"/>
      <c r="D87" s="58"/>
      <c r="E87" s="58"/>
      <c r="F87" s="58"/>
      <c r="G87" s="58"/>
      <c r="H87" s="58"/>
      <c r="I87" s="58"/>
      <c r="J87" s="58"/>
      <c r="K87" s="58"/>
      <c r="L87" s="58"/>
      <c r="M87" s="58"/>
      <c r="N87" s="58"/>
      <c r="O87" s="58"/>
      <c r="P87" s="59"/>
      <c r="Q87" s="57"/>
      <c r="R87" s="58"/>
      <c r="S87" s="58"/>
      <c r="T87" s="58"/>
      <c r="U87" s="58"/>
      <c r="V87" s="58"/>
      <c r="W87" s="58"/>
      <c r="X87" s="59"/>
      <c r="Y87" s="57"/>
      <c r="Z87" s="58"/>
      <c r="AA87" s="58"/>
      <c r="AB87" s="58"/>
      <c r="AC87" s="58"/>
      <c r="AD87" s="58"/>
      <c r="AE87" s="58"/>
      <c r="AF87" s="58"/>
      <c r="AG87" s="58"/>
      <c r="AH87" s="58"/>
      <c r="AI87" s="58"/>
      <c r="AJ87" s="58"/>
      <c r="AK87" s="58"/>
      <c r="AL87" s="59"/>
      <c r="AM87" s="57"/>
      <c r="AN87" s="58"/>
      <c r="AO87" s="58"/>
      <c r="AP87" s="58"/>
      <c r="AQ87" s="58"/>
      <c r="AR87" s="59"/>
      <c r="AS87" s="57"/>
      <c r="AT87" s="58"/>
      <c r="AU87" s="58"/>
      <c r="AV87" s="58"/>
      <c r="AW87" s="58"/>
      <c r="AX87" s="59"/>
      <c r="AY87" s="52" t="s">
        <v>39</v>
      </c>
      <c r="AZ87" s="53"/>
      <c r="BA87" s="54"/>
      <c r="BB87" s="52" t="s">
        <v>40</v>
      </c>
      <c r="BC87" s="53"/>
      <c r="BD87" s="54"/>
      <c r="BE87" s="52" t="s">
        <v>41</v>
      </c>
      <c r="BF87" s="53"/>
      <c r="BG87" s="54"/>
      <c r="BH87" s="57"/>
      <c r="BI87" s="58"/>
      <c r="BJ87" s="58"/>
      <c r="BK87" s="58"/>
      <c r="BL87" s="59"/>
      <c r="BM87" s="1"/>
      <c r="BN87" s="1"/>
    </row>
    <row r="88" spans="1:66" ht="30" customHeight="1" x14ac:dyDescent="0.25">
      <c r="A88" s="71"/>
      <c r="B88" s="53"/>
      <c r="C88" s="53"/>
      <c r="D88" s="53"/>
      <c r="E88" s="53"/>
      <c r="F88" s="53"/>
      <c r="G88" s="53"/>
      <c r="H88" s="53"/>
      <c r="I88" s="53"/>
      <c r="J88" s="53"/>
      <c r="K88" s="53"/>
      <c r="L88" s="53"/>
      <c r="M88" s="53"/>
      <c r="N88" s="53"/>
      <c r="O88" s="53"/>
      <c r="P88" s="54"/>
      <c r="Q88" s="71"/>
      <c r="R88" s="53"/>
      <c r="S88" s="53"/>
      <c r="T88" s="53"/>
      <c r="U88" s="53"/>
      <c r="V88" s="53"/>
      <c r="W88" s="53"/>
      <c r="X88" s="54"/>
      <c r="Y88" s="73"/>
      <c r="Z88" s="53"/>
      <c r="AA88" s="53"/>
      <c r="AB88" s="53"/>
      <c r="AC88" s="53"/>
      <c r="AD88" s="53"/>
      <c r="AE88" s="53"/>
      <c r="AF88" s="53"/>
      <c r="AG88" s="53"/>
      <c r="AH88" s="53"/>
      <c r="AI88" s="53"/>
      <c r="AJ88" s="53"/>
      <c r="AK88" s="53"/>
      <c r="AL88" s="54"/>
      <c r="AM88" s="72"/>
      <c r="AN88" s="53"/>
      <c r="AO88" s="53"/>
      <c r="AP88" s="53"/>
      <c r="AQ88" s="53"/>
      <c r="AR88" s="54"/>
      <c r="AS88" s="72"/>
      <c r="AT88" s="53"/>
      <c r="AU88" s="53"/>
      <c r="AV88" s="53"/>
      <c r="AW88" s="53"/>
      <c r="AX88" s="54"/>
      <c r="AY88" s="71">
        <f>DATEDIF(AM88,AS88,"Y")</f>
        <v>0</v>
      </c>
      <c r="AZ88" s="53"/>
      <c r="BA88" s="54"/>
      <c r="BB88" s="71">
        <f>MOD(DATEDIF(AM88,AS88,"M"),12)</f>
        <v>0</v>
      </c>
      <c r="BC88" s="53"/>
      <c r="BD88" s="54"/>
      <c r="BE88" s="71">
        <f>IF(DAY(AM88)&lt;=DAY(AS88),DAY(AS88)-DAY(AM88),AS88-DATE(YEAR(AS88),MONTH(AS88)-1,DAY(AM88)))</f>
        <v>0</v>
      </c>
      <c r="BF88" s="53"/>
      <c r="BG88" s="54"/>
      <c r="BH88" s="71"/>
      <c r="BI88" s="53"/>
      <c r="BJ88" s="53"/>
      <c r="BK88" s="53"/>
      <c r="BL88" s="54"/>
      <c r="BM88" s="1"/>
      <c r="BN88" s="1"/>
    </row>
    <row r="89" spans="1:66" ht="44.25" customHeight="1" x14ac:dyDescent="0.25">
      <c r="A89" s="70" t="s">
        <v>42</v>
      </c>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4"/>
      <c r="BM89" s="1"/>
      <c r="BN89" s="1"/>
    </row>
    <row r="90" spans="1:66" ht="6.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row>
    <row r="91" spans="1:66" ht="12.75" customHeight="1" x14ac:dyDescent="0.25">
      <c r="A91" s="43" t="s">
        <v>35</v>
      </c>
      <c r="B91" s="55"/>
      <c r="C91" s="55"/>
      <c r="D91" s="55"/>
      <c r="E91" s="55"/>
      <c r="F91" s="55"/>
      <c r="G91" s="55"/>
      <c r="H91" s="55"/>
      <c r="I91" s="55"/>
      <c r="J91" s="55"/>
      <c r="K91" s="55"/>
      <c r="L91" s="55"/>
      <c r="M91" s="55"/>
      <c r="N91" s="55"/>
      <c r="O91" s="55"/>
      <c r="P91" s="56"/>
      <c r="Q91" s="43" t="s">
        <v>36</v>
      </c>
      <c r="R91" s="55"/>
      <c r="S91" s="55"/>
      <c r="T91" s="55"/>
      <c r="U91" s="55"/>
      <c r="V91" s="55"/>
      <c r="W91" s="55"/>
      <c r="X91" s="56"/>
      <c r="Y91" s="43" t="s">
        <v>37</v>
      </c>
      <c r="Z91" s="55"/>
      <c r="AA91" s="55"/>
      <c r="AB91" s="55"/>
      <c r="AC91" s="55"/>
      <c r="AD91" s="55"/>
      <c r="AE91" s="55"/>
      <c r="AF91" s="55"/>
      <c r="AG91" s="55"/>
      <c r="AH91" s="55"/>
      <c r="AI91" s="55"/>
      <c r="AJ91" s="55"/>
      <c r="AK91" s="55"/>
      <c r="AL91" s="56"/>
      <c r="AM91" s="43" t="s">
        <v>28</v>
      </c>
      <c r="AN91" s="55"/>
      <c r="AO91" s="55"/>
      <c r="AP91" s="55"/>
      <c r="AQ91" s="55"/>
      <c r="AR91" s="56"/>
      <c r="AS91" s="43" t="s">
        <v>29</v>
      </c>
      <c r="AT91" s="55"/>
      <c r="AU91" s="55"/>
      <c r="AV91" s="55"/>
      <c r="AW91" s="55"/>
      <c r="AX91" s="56"/>
      <c r="AY91" s="52" t="s">
        <v>38</v>
      </c>
      <c r="AZ91" s="53"/>
      <c r="BA91" s="53"/>
      <c r="BB91" s="53"/>
      <c r="BC91" s="53"/>
      <c r="BD91" s="53"/>
      <c r="BE91" s="53"/>
      <c r="BF91" s="53"/>
      <c r="BG91" s="54"/>
      <c r="BH91" s="43" t="s">
        <v>18</v>
      </c>
      <c r="BI91" s="55"/>
      <c r="BJ91" s="55"/>
      <c r="BK91" s="55"/>
      <c r="BL91" s="56"/>
      <c r="BM91" s="1"/>
      <c r="BN91" s="1"/>
    </row>
    <row r="92" spans="1:66" ht="12.75" customHeight="1" x14ac:dyDescent="0.25">
      <c r="A92" s="57"/>
      <c r="B92" s="58"/>
      <c r="C92" s="58"/>
      <c r="D92" s="58"/>
      <c r="E92" s="58"/>
      <c r="F92" s="58"/>
      <c r="G92" s="58"/>
      <c r="H92" s="58"/>
      <c r="I92" s="58"/>
      <c r="J92" s="58"/>
      <c r="K92" s="58"/>
      <c r="L92" s="58"/>
      <c r="M92" s="58"/>
      <c r="N92" s="58"/>
      <c r="O92" s="58"/>
      <c r="P92" s="59"/>
      <c r="Q92" s="57"/>
      <c r="R92" s="58"/>
      <c r="S92" s="58"/>
      <c r="T92" s="58"/>
      <c r="U92" s="58"/>
      <c r="V92" s="58"/>
      <c r="W92" s="58"/>
      <c r="X92" s="59"/>
      <c r="Y92" s="57"/>
      <c r="Z92" s="58"/>
      <c r="AA92" s="58"/>
      <c r="AB92" s="58"/>
      <c r="AC92" s="58"/>
      <c r="AD92" s="58"/>
      <c r="AE92" s="58"/>
      <c r="AF92" s="58"/>
      <c r="AG92" s="58"/>
      <c r="AH92" s="58"/>
      <c r="AI92" s="58"/>
      <c r="AJ92" s="58"/>
      <c r="AK92" s="58"/>
      <c r="AL92" s="59"/>
      <c r="AM92" s="57"/>
      <c r="AN92" s="58"/>
      <c r="AO92" s="58"/>
      <c r="AP92" s="58"/>
      <c r="AQ92" s="58"/>
      <c r="AR92" s="59"/>
      <c r="AS92" s="57"/>
      <c r="AT92" s="58"/>
      <c r="AU92" s="58"/>
      <c r="AV92" s="58"/>
      <c r="AW92" s="58"/>
      <c r="AX92" s="59"/>
      <c r="AY92" s="52" t="s">
        <v>39</v>
      </c>
      <c r="AZ92" s="53"/>
      <c r="BA92" s="54"/>
      <c r="BB92" s="52" t="s">
        <v>40</v>
      </c>
      <c r="BC92" s="53"/>
      <c r="BD92" s="54"/>
      <c r="BE92" s="52" t="s">
        <v>41</v>
      </c>
      <c r="BF92" s="53"/>
      <c r="BG92" s="54"/>
      <c r="BH92" s="57"/>
      <c r="BI92" s="58"/>
      <c r="BJ92" s="58"/>
      <c r="BK92" s="58"/>
      <c r="BL92" s="59"/>
      <c r="BM92" s="1"/>
      <c r="BN92" s="1"/>
    </row>
    <row r="93" spans="1:66" ht="30" customHeight="1" x14ac:dyDescent="0.25">
      <c r="A93" s="71"/>
      <c r="B93" s="53"/>
      <c r="C93" s="53"/>
      <c r="D93" s="53"/>
      <c r="E93" s="53"/>
      <c r="F93" s="53"/>
      <c r="G93" s="53"/>
      <c r="H93" s="53"/>
      <c r="I93" s="53"/>
      <c r="J93" s="53"/>
      <c r="K93" s="53"/>
      <c r="L93" s="53"/>
      <c r="M93" s="53"/>
      <c r="N93" s="53"/>
      <c r="O93" s="53"/>
      <c r="P93" s="54"/>
      <c r="Q93" s="71"/>
      <c r="R93" s="53"/>
      <c r="S93" s="53"/>
      <c r="T93" s="53"/>
      <c r="U93" s="53"/>
      <c r="V93" s="53"/>
      <c r="W93" s="53"/>
      <c r="X93" s="54"/>
      <c r="Y93" s="73"/>
      <c r="Z93" s="53"/>
      <c r="AA93" s="53"/>
      <c r="AB93" s="53"/>
      <c r="AC93" s="53"/>
      <c r="AD93" s="53"/>
      <c r="AE93" s="53"/>
      <c r="AF93" s="53"/>
      <c r="AG93" s="53"/>
      <c r="AH93" s="53"/>
      <c r="AI93" s="53"/>
      <c r="AJ93" s="53"/>
      <c r="AK93" s="53"/>
      <c r="AL93" s="54"/>
      <c r="AM93" s="72"/>
      <c r="AN93" s="53"/>
      <c r="AO93" s="53"/>
      <c r="AP93" s="53"/>
      <c r="AQ93" s="53"/>
      <c r="AR93" s="54"/>
      <c r="AS93" s="72"/>
      <c r="AT93" s="53"/>
      <c r="AU93" s="53"/>
      <c r="AV93" s="53"/>
      <c r="AW93" s="53"/>
      <c r="AX93" s="54"/>
      <c r="AY93" s="71">
        <f>DATEDIF(AM93,AS93,"Y")</f>
        <v>0</v>
      </c>
      <c r="AZ93" s="53"/>
      <c r="BA93" s="54"/>
      <c r="BB93" s="71">
        <f>MOD(DATEDIF(AM93,AS93,"M"),12)</f>
        <v>0</v>
      </c>
      <c r="BC93" s="53"/>
      <c r="BD93" s="54"/>
      <c r="BE93" s="71">
        <f>IF(DAY(AM93)&lt;=DAY(AS93),DAY(AS93)-DAY(AM93),AS93-DATE(YEAR(AS93),MONTH(AS93)-1,DAY(AM93)))</f>
        <v>0</v>
      </c>
      <c r="BF93" s="53"/>
      <c r="BG93" s="54"/>
      <c r="BH93" s="71"/>
      <c r="BI93" s="53"/>
      <c r="BJ93" s="53"/>
      <c r="BK93" s="53"/>
      <c r="BL93" s="54"/>
      <c r="BM93" s="1"/>
      <c r="BN93" s="1"/>
    </row>
    <row r="94" spans="1:66" ht="44.25" customHeight="1" x14ac:dyDescent="0.25">
      <c r="A94" s="70" t="s">
        <v>42</v>
      </c>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4"/>
      <c r="BM94" s="1"/>
      <c r="BN94" s="1"/>
    </row>
    <row r="95" spans="1:66" ht="8.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row>
    <row r="96" spans="1:66" ht="12.75" customHeight="1" x14ac:dyDescent="0.25">
      <c r="A96" s="43" t="s">
        <v>35</v>
      </c>
      <c r="B96" s="55"/>
      <c r="C96" s="55"/>
      <c r="D96" s="55"/>
      <c r="E96" s="55"/>
      <c r="F96" s="55"/>
      <c r="G96" s="55"/>
      <c r="H96" s="55"/>
      <c r="I96" s="55"/>
      <c r="J96" s="55"/>
      <c r="K96" s="55"/>
      <c r="L96" s="55"/>
      <c r="M96" s="55"/>
      <c r="N96" s="55"/>
      <c r="O96" s="55"/>
      <c r="P96" s="56"/>
      <c r="Q96" s="43" t="s">
        <v>36</v>
      </c>
      <c r="R96" s="55"/>
      <c r="S96" s="55"/>
      <c r="T96" s="55"/>
      <c r="U96" s="55"/>
      <c r="V96" s="55"/>
      <c r="W96" s="55"/>
      <c r="X96" s="56"/>
      <c r="Y96" s="43" t="s">
        <v>37</v>
      </c>
      <c r="Z96" s="55"/>
      <c r="AA96" s="55"/>
      <c r="AB96" s="55"/>
      <c r="AC96" s="55"/>
      <c r="AD96" s="55"/>
      <c r="AE96" s="55"/>
      <c r="AF96" s="55"/>
      <c r="AG96" s="55"/>
      <c r="AH96" s="55"/>
      <c r="AI96" s="55"/>
      <c r="AJ96" s="55"/>
      <c r="AK96" s="55"/>
      <c r="AL96" s="56"/>
      <c r="AM96" s="43" t="s">
        <v>28</v>
      </c>
      <c r="AN96" s="55"/>
      <c r="AO96" s="55"/>
      <c r="AP96" s="55"/>
      <c r="AQ96" s="55"/>
      <c r="AR96" s="56"/>
      <c r="AS96" s="43" t="s">
        <v>29</v>
      </c>
      <c r="AT96" s="55"/>
      <c r="AU96" s="55"/>
      <c r="AV96" s="55"/>
      <c r="AW96" s="55"/>
      <c r="AX96" s="56"/>
      <c r="AY96" s="52" t="s">
        <v>38</v>
      </c>
      <c r="AZ96" s="53"/>
      <c r="BA96" s="53"/>
      <c r="BB96" s="53"/>
      <c r="BC96" s="53"/>
      <c r="BD96" s="53"/>
      <c r="BE96" s="53"/>
      <c r="BF96" s="53"/>
      <c r="BG96" s="54"/>
      <c r="BH96" s="43" t="s">
        <v>18</v>
      </c>
      <c r="BI96" s="55"/>
      <c r="BJ96" s="55"/>
      <c r="BK96" s="55"/>
      <c r="BL96" s="56"/>
      <c r="BM96" s="1"/>
      <c r="BN96" s="1"/>
    </row>
    <row r="97" spans="1:66" ht="12.75" customHeight="1" x14ac:dyDescent="0.25">
      <c r="A97" s="57"/>
      <c r="B97" s="58"/>
      <c r="C97" s="58"/>
      <c r="D97" s="58"/>
      <c r="E97" s="58"/>
      <c r="F97" s="58"/>
      <c r="G97" s="58"/>
      <c r="H97" s="58"/>
      <c r="I97" s="58"/>
      <c r="J97" s="58"/>
      <c r="K97" s="58"/>
      <c r="L97" s="58"/>
      <c r="M97" s="58"/>
      <c r="N97" s="58"/>
      <c r="O97" s="58"/>
      <c r="P97" s="59"/>
      <c r="Q97" s="57"/>
      <c r="R97" s="58"/>
      <c r="S97" s="58"/>
      <c r="T97" s="58"/>
      <c r="U97" s="58"/>
      <c r="V97" s="58"/>
      <c r="W97" s="58"/>
      <c r="X97" s="59"/>
      <c r="Y97" s="57"/>
      <c r="Z97" s="58"/>
      <c r="AA97" s="58"/>
      <c r="AB97" s="58"/>
      <c r="AC97" s="58"/>
      <c r="AD97" s="58"/>
      <c r="AE97" s="58"/>
      <c r="AF97" s="58"/>
      <c r="AG97" s="58"/>
      <c r="AH97" s="58"/>
      <c r="AI97" s="58"/>
      <c r="AJ97" s="58"/>
      <c r="AK97" s="58"/>
      <c r="AL97" s="59"/>
      <c r="AM97" s="57"/>
      <c r="AN97" s="58"/>
      <c r="AO97" s="58"/>
      <c r="AP97" s="58"/>
      <c r="AQ97" s="58"/>
      <c r="AR97" s="59"/>
      <c r="AS97" s="57"/>
      <c r="AT97" s="58"/>
      <c r="AU97" s="58"/>
      <c r="AV97" s="58"/>
      <c r="AW97" s="58"/>
      <c r="AX97" s="59"/>
      <c r="AY97" s="52" t="s">
        <v>39</v>
      </c>
      <c r="AZ97" s="53"/>
      <c r="BA97" s="54"/>
      <c r="BB97" s="52" t="s">
        <v>40</v>
      </c>
      <c r="BC97" s="53"/>
      <c r="BD97" s="54"/>
      <c r="BE97" s="52" t="s">
        <v>41</v>
      </c>
      <c r="BF97" s="53"/>
      <c r="BG97" s="54"/>
      <c r="BH97" s="57"/>
      <c r="BI97" s="58"/>
      <c r="BJ97" s="58"/>
      <c r="BK97" s="58"/>
      <c r="BL97" s="59"/>
      <c r="BM97" s="1"/>
      <c r="BN97" s="1"/>
    </row>
    <row r="98" spans="1:66" ht="30" customHeight="1" x14ac:dyDescent="0.25">
      <c r="A98" s="71"/>
      <c r="B98" s="53"/>
      <c r="C98" s="53"/>
      <c r="D98" s="53"/>
      <c r="E98" s="53"/>
      <c r="F98" s="53"/>
      <c r="G98" s="53"/>
      <c r="H98" s="53"/>
      <c r="I98" s="53"/>
      <c r="J98" s="53"/>
      <c r="K98" s="53"/>
      <c r="L98" s="53"/>
      <c r="M98" s="53"/>
      <c r="N98" s="53"/>
      <c r="O98" s="53"/>
      <c r="P98" s="54"/>
      <c r="Q98" s="71"/>
      <c r="R98" s="53"/>
      <c r="S98" s="53"/>
      <c r="T98" s="53"/>
      <c r="U98" s="53"/>
      <c r="V98" s="53"/>
      <c r="W98" s="53"/>
      <c r="X98" s="54"/>
      <c r="Y98" s="73"/>
      <c r="Z98" s="53"/>
      <c r="AA98" s="53"/>
      <c r="AB98" s="53"/>
      <c r="AC98" s="53"/>
      <c r="AD98" s="53"/>
      <c r="AE98" s="53"/>
      <c r="AF98" s="53"/>
      <c r="AG98" s="53"/>
      <c r="AH98" s="53"/>
      <c r="AI98" s="53"/>
      <c r="AJ98" s="53"/>
      <c r="AK98" s="53"/>
      <c r="AL98" s="54"/>
      <c r="AM98" s="72"/>
      <c r="AN98" s="53"/>
      <c r="AO98" s="53"/>
      <c r="AP98" s="53"/>
      <c r="AQ98" s="53"/>
      <c r="AR98" s="54"/>
      <c r="AS98" s="72"/>
      <c r="AT98" s="53"/>
      <c r="AU98" s="53"/>
      <c r="AV98" s="53"/>
      <c r="AW98" s="53"/>
      <c r="AX98" s="54"/>
      <c r="AY98" s="71">
        <f>DATEDIF(AM98,AS98,"Y")</f>
        <v>0</v>
      </c>
      <c r="AZ98" s="53"/>
      <c r="BA98" s="54"/>
      <c r="BB98" s="71">
        <f>MOD(DATEDIF(AM98,AS98,"M"),12)</f>
        <v>0</v>
      </c>
      <c r="BC98" s="53"/>
      <c r="BD98" s="54"/>
      <c r="BE98" s="71">
        <f>IF(DAY(AM98)&lt;=DAY(AS98),DAY(AS98)-DAY(AM98),AS98-DATE(YEAR(AS98),MONTH(AS98)-1,DAY(AM98)))</f>
        <v>0</v>
      </c>
      <c r="BF98" s="53"/>
      <c r="BG98" s="54"/>
      <c r="BH98" s="71"/>
      <c r="BI98" s="53"/>
      <c r="BJ98" s="53"/>
      <c r="BK98" s="53"/>
      <c r="BL98" s="54"/>
      <c r="BM98" s="1"/>
      <c r="BN98" s="1"/>
    </row>
    <row r="99" spans="1:66" ht="44.25" customHeight="1" x14ac:dyDescent="0.25">
      <c r="A99" s="70" t="s">
        <v>42</v>
      </c>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4"/>
      <c r="BM99" s="1"/>
      <c r="BN99" s="1"/>
    </row>
    <row r="100" spans="1:66" ht="8.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row>
    <row r="101" spans="1:66" ht="12.75" customHeight="1" x14ac:dyDescent="0.25">
      <c r="A101" s="43" t="s">
        <v>35</v>
      </c>
      <c r="B101" s="55"/>
      <c r="C101" s="55"/>
      <c r="D101" s="55"/>
      <c r="E101" s="55"/>
      <c r="F101" s="55"/>
      <c r="G101" s="55"/>
      <c r="H101" s="55"/>
      <c r="I101" s="55"/>
      <c r="J101" s="55"/>
      <c r="K101" s="55"/>
      <c r="L101" s="55"/>
      <c r="M101" s="55"/>
      <c r="N101" s="55"/>
      <c r="O101" s="55"/>
      <c r="P101" s="56"/>
      <c r="Q101" s="43" t="s">
        <v>36</v>
      </c>
      <c r="R101" s="55"/>
      <c r="S101" s="55"/>
      <c r="T101" s="55"/>
      <c r="U101" s="55"/>
      <c r="V101" s="55"/>
      <c r="W101" s="55"/>
      <c r="X101" s="56"/>
      <c r="Y101" s="43" t="s">
        <v>37</v>
      </c>
      <c r="Z101" s="55"/>
      <c r="AA101" s="55"/>
      <c r="AB101" s="55"/>
      <c r="AC101" s="55"/>
      <c r="AD101" s="55"/>
      <c r="AE101" s="55"/>
      <c r="AF101" s="55"/>
      <c r="AG101" s="55"/>
      <c r="AH101" s="55"/>
      <c r="AI101" s="55"/>
      <c r="AJ101" s="55"/>
      <c r="AK101" s="55"/>
      <c r="AL101" s="56"/>
      <c r="AM101" s="43" t="s">
        <v>28</v>
      </c>
      <c r="AN101" s="55"/>
      <c r="AO101" s="55"/>
      <c r="AP101" s="55"/>
      <c r="AQ101" s="55"/>
      <c r="AR101" s="56"/>
      <c r="AS101" s="43" t="s">
        <v>29</v>
      </c>
      <c r="AT101" s="55"/>
      <c r="AU101" s="55"/>
      <c r="AV101" s="55"/>
      <c r="AW101" s="55"/>
      <c r="AX101" s="56"/>
      <c r="AY101" s="52" t="s">
        <v>38</v>
      </c>
      <c r="AZ101" s="53"/>
      <c r="BA101" s="53"/>
      <c r="BB101" s="53"/>
      <c r="BC101" s="53"/>
      <c r="BD101" s="53"/>
      <c r="BE101" s="53"/>
      <c r="BF101" s="53"/>
      <c r="BG101" s="54"/>
      <c r="BH101" s="43" t="s">
        <v>18</v>
      </c>
      <c r="BI101" s="55"/>
      <c r="BJ101" s="55"/>
      <c r="BK101" s="55"/>
      <c r="BL101" s="56"/>
      <c r="BM101" s="1"/>
      <c r="BN101" s="1"/>
    </row>
    <row r="102" spans="1:66" ht="12.75" customHeight="1" x14ac:dyDescent="0.25">
      <c r="A102" s="57"/>
      <c r="B102" s="58"/>
      <c r="C102" s="58"/>
      <c r="D102" s="58"/>
      <c r="E102" s="58"/>
      <c r="F102" s="58"/>
      <c r="G102" s="58"/>
      <c r="H102" s="58"/>
      <c r="I102" s="58"/>
      <c r="J102" s="58"/>
      <c r="K102" s="58"/>
      <c r="L102" s="58"/>
      <c r="M102" s="58"/>
      <c r="N102" s="58"/>
      <c r="O102" s="58"/>
      <c r="P102" s="59"/>
      <c r="Q102" s="57"/>
      <c r="R102" s="58"/>
      <c r="S102" s="58"/>
      <c r="T102" s="58"/>
      <c r="U102" s="58"/>
      <c r="V102" s="58"/>
      <c r="W102" s="58"/>
      <c r="X102" s="59"/>
      <c r="Y102" s="57"/>
      <c r="Z102" s="58"/>
      <c r="AA102" s="58"/>
      <c r="AB102" s="58"/>
      <c r="AC102" s="58"/>
      <c r="AD102" s="58"/>
      <c r="AE102" s="58"/>
      <c r="AF102" s="58"/>
      <c r="AG102" s="58"/>
      <c r="AH102" s="58"/>
      <c r="AI102" s="58"/>
      <c r="AJ102" s="58"/>
      <c r="AK102" s="58"/>
      <c r="AL102" s="59"/>
      <c r="AM102" s="57"/>
      <c r="AN102" s="58"/>
      <c r="AO102" s="58"/>
      <c r="AP102" s="58"/>
      <c r="AQ102" s="58"/>
      <c r="AR102" s="59"/>
      <c r="AS102" s="57"/>
      <c r="AT102" s="58"/>
      <c r="AU102" s="58"/>
      <c r="AV102" s="58"/>
      <c r="AW102" s="58"/>
      <c r="AX102" s="59"/>
      <c r="AY102" s="52" t="s">
        <v>39</v>
      </c>
      <c r="AZ102" s="53"/>
      <c r="BA102" s="54"/>
      <c r="BB102" s="52" t="s">
        <v>40</v>
      </c>
      <c r="BC102" s="53"/>
      <c r="BD102" s="54"/>
      <c r="BE102" s="52" t="s">
        <v>41</v>
      </c>
      <c r="BF102" s="53"/>
      <c r="BG102" s="54"/>
      <c r="BH102" s="57"/>
      <c r="BI102" s="58"/>
      <c r="BJ102" s="58"/>
      <c r="BK102" s="58"/>
      <c r="BL102" s="59"/>
      <c r="BM102" s="1"/>
      <c r="BN102" s="1"/>
    </row>
    <row r="103" spans="1:66" ht="30" customHeight="1" x14ac:dyDescent="0.25">
      <c r="A103" s="71"/>
      <c r="B103" s="53"/>
      <c r="C103" s="53"/>
      <c r="D103" s="53"/>
      <c r="E103" s="53"/>
      <c r="F103" s="53"/>
      <c r="G103" s="53"/>
      <c r="H103" s="53"/>
      <c r="I103" s="53"/>
      <c r="J103" s="53"/>
      <c r="K103" s="53"/>
      <c r="L103" s="53"/>
      <c r="M103" s="53"/>
      <c r="N103" s="53"/>
      <c r="O103" s="53"/>
      <c r="P103" s="54"/>
      <c r="Q103" s="71"/>
      <c r="R103" s="53"/>
      <c r="S103" s="53"/>
      <c r="T103" s="53"/>
      <c r="U103" s="53"/>
      <c r="V103" s="53"/>
      <c r="W103" s="53"/>
      <c r="X103" s="54"/>
      <c r="Y103" s="73"/>
      <c r="Z103" s="53"/>
      <c r="AA103" s="53"/>
      <c r="AB103" s="53"/>
      <c r="AC103" s="53"/>
      <c r="AD103" s="53"/>
      <c r="AE103" s="53"/>
      <c r="AF103" s="53"/>
      <c r="AG103" s="53"/>
      <c r="AH103" s="53"/>
      <c r="AI103" s="53"/>
      <c r="AJ103" s="53"/>
      <c r="AK103" s="53"/>
      <c r="AL103" s="54"/>
      <c r="AM103" s="72"/>
      <c r="AN103" s="53"/>
      <c r="AO103" s="53"/>
      <c r="AP103" s="53"/>
      <c r="AQ103" s="53"/>
      <c r="AR103" s="54"/>
      <c r="AS103" s="72"/>
      <c r="AT103" s="53"/>
      <c r="AU103" s="53"/>
      <c r="AV103" s="53"/>
      <c r="AW103" s="53"/>
      <c r="AX103" s="54"/>
      <c r="AY103" s="71">
        <f>DATEDIF(AM103,AS103,"Y")</f>
        <v>0</v>
      </c>
      <c r="AZ103" s="53"/>
      <c r="BA103" s="54"/>
      <c r="BB103" s="71">
        <f>MOD(DATEDIF(AM103,AS103,"M"),12)</f>
        <v>0</v>
      </c>
      <c r="BC103" s="53"/>
      <c r="BD103" s="54"/>
      <c r="BE103" s="71">
        <f>IF(DAY(AM103)&lt;=DAY(AS103),DAY(AS103)-DAY(AM103),AS103-DATE(YEAR(AS103),MONTH(AS103)-1,DAY(AM103)))</f>
        <v>0</v>
      </c>
      <c r="BF103" s="53"/>
      <c r="BG103" s="54"/>
      <c r="BH103" s="71"/>
      <c r="BI103" s="53"/>
      <c r="BJ103" s="53"/>
      <c r="BK103" s="53"/>
      <c r="BL103" s="54"/>
      <c r="BM103" s="1"/>
      <c r="BN103" s="1"/>
    </row>
    <row r="104" spans="1:66" ht="44.25" customHeight="1" x14ac:dyDescent="0.25">
      <c r="A104" s="70" t="s">
        <v>42</v>
      </c>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4"/>
      <c r="BM104" s="1"/>
      <c r="BN104" s="1"/>
    </row>
    <row r="105" spans="1:66" ht="8.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row>
    <row r="106" spans="1:66" ht="12.75" customHeight="1" x14ac:dyDescent="0.25">
      <c r="A106" s="43" t="s">
        <v>35</v>
      </c>
      <c r="B106" s="55"/>
      <c r="C106" s="55"/>
      <c r="D106" s="55"/>
      <c r="E106" s="55"/>
      <c r="F106" s="55"/>
      <c r="G106" s="55"/>
      <c r="H106" s="55"/>
      <c r="I106" s="55"/>
      <c r="J106" s="55"/>
      <c r="K106" s="55"/>
      <c r="L106" s="55"/>
      <c r="M106" s="55"/>
      <c r="N106" s="55"/>
      <c r="O106" s="55"/>
      <c r="P106" s="56"/>
      <c r="Q106" s="43" t="s">
        <v>36</v>
      </c>
      <c r="R106" s="55"/>
      <c r="S106" s="55"/>
      <c r="T106" s="55"/>
      <c r="U106" s="55"/>
      <c r="V106" s="55"/>
      <c r="W106" s="55"/>
      <c r="X106" s="56"/>
      <c r="Y106" s="43" t="s">
        <v>37</v>
      </c>
      <c r="Z106" s="55"/>
      <c r="AA106" s="55"/>
      <c r="AB106" s="55"/>
      <c r="AC106" s="55"/>
      <c r="AD106" s="55"/>
      <c r="AE106" s="55"/>
      <c r="AF106" s="55"/>
      <c r="AG106" s="55"/>
      <c r="AH106" s="55"/>
      <c r="AI106" s="55"/>
      <c r="AJ106" s="55"/>
      <c r="AK106" s="55"/>
      <c r="AL106" s="56"/>
      <c r="AM106" s="43" t="s">
        <v>28</v>
      </c>
      <c r="AN106" s="55"/>
      <c r="AO106" s="55"/>
      <c r="AP106" s="55"/>
      <c r="AQ106" s="55"/>
      <c r="AR106" s="56"/>
      <c r="AS106" s="43" t="s">
        <v>29</v>
      </c>
      <c r="AT106" s="55"/>
      <c r="AU106" s="55"/>
      <c r="AV106" s="55"/>
      <c r="AW106" s="55"/>
      <c r="AX106" s="56"/>
      <c r="AY106" s="52" t="s">
        <v>38</v>
      </c>
      <c r="AZ106" s="53"/>
      <c r="BA106" s="53"/>
      <c r="BB106" s="53"/>
      <c r="BC106" s="53"/>
      <c r="BD106" s="53"/>
      <c r="BE106" s="53"/>
      <c r="BF106" s="53"/>
      <c r="BG106" s="54"/>
      <c r="BH106" s="43" t="s">
        <v>18</v>
      </c>
      <c r="BI106" s="55"/>
      <c r="BJ106" s="55"/>
      <c r="BK106" s="55"/>
      <c r="BL106" s="56"/>
      <c r="BM106" s="1"/>
      <c r="BN106" s="1"/>
    </row>
    <row r="107" spans="1:66" ht="12.75" customHeight="1" x14ac:dyDescent="0.25">
      <c r="A107" s="57"/>
      <c r="B107" s="58"/>
      <c r="C107" s="58"/>
      <c r="D107" s="58"/>
      <c r="E107" s="58"/>
      <c r="F107" s="58"/>
      <c r="G107" s="58"/>
      <c r="H107" s="58"/>
      <c r="I107" s="58"/>
      <c r="J107" s="58"/>
      <c r="K107" s="58"/>
      <c r="L107" s="58"/>
      <c r="M107" s="58"/>
      <c r="N107" s="58"/>
      <c r="O107" s="58"/>
      <c r="P107" s="59"/>
      <c r="Q107" s="57"/>
      <c r="R107" s="58"/>
      <c r="S107" s="58"/>
      <c r="T107" s="58"/>
      <c r="U107" s="58"/>
      <c r="V107" s="58"/>
      <c r="W107" s="58"/>
      <c r="X107" s="59"/>
      <c r="Y107" s="57"/>
      <c r="Z107" s="58"/>
      <c r="AA107" s="58"/>
      <c r="AB107" s="58"/>
      <c r="AC107" s="58"/>
      <c r="AD107" s="58"/>
      <c r="AE107" s="58"/>
      <c r="AF107" s="58"/>
      <c r="AG107" s="58"/>
      <c r="AH107" s="58"/>
      <c r="AI107" s="58"/>
      <c r="AJ107" s="58"/>
      <c r="AK107" s="58"/>
      <c r="AL107" s="59"/>
      <c r="AM107" s="57"/>
      <c r="AN107" s="58"/>
      <c r="AO107" s="58"/>
      <c r="AP107" s="58"/>
      <c r="AQ107" s="58"/>
      <c r="AR107" s="59"/>
      <c r="AS107" s="57"/>
      <c r="AT107" s="58"/>
      <c r="AU107" s="58"/>
      <c r="AV107" s="58"/>
      <c r="AW107" s="58"/>
      <c r="AX107" s="59"/>
      <c r="AY107" s="52" t="s">
        <v>39</v>
      </c>
      <c r="AZ107" s="53"/>
      <c r="BA107" s="54"/>
      <c r="BB107" s="52" t="s">
        <v>40</v>
      </c>
      <c r="BC107" s="53"/>
      <c r="BD107" s="54"/>
      <c r="BE107" s="52" t="s">
        <v>41</v>
      </c>
      <c r="BF107" s="53"/>
      <c r="BG107" s="54"/>
      <c r="BH107" s="57"/>
      <c r="BI107" s="58"/>
      <c r="BJ107" s="58"/>
      <c r="BK107" s="58"/>
      <c r="BL107" s="59"/>
      <c r="BM107" s="1"/>
      <c r="BN107" s="1"/>
    </row>
    <row r="108" spans="1:66" ht="30" customHeight="1" x14ac:dyDescent="0.25">
      <c r="A108" s="71"/>
      <c r="B108" s="53"/>
      <c r="C108" s="53"/>
      <c r="D108" s="53"/>
      <c r="E108" s="53"/>
      <c r="F108" s="53"/>
      <c r="G108" s="53"/>
      <c r="H108" s="53"/>
      <c r="I108" s="53"/>
      <c r="J108" s="53"/>
      <c r="K108" s="53"/>
      <c r="L108" s="53"/>
      <c r="M108" s="53"/>
      <c r="N108" s="53"/>
      <c r="O108" s="53"/>
      <c r="P108" s="54"/>
      <c r="Q108" s="71"/>
      <c r="R108" s="53"/>
      <c r="S108" s="53"/>
      <c r="T108" s="53"/>
      <c r="U108" s="53"/>
      <c r="V108" s="53"/>
      <c r="W108" s="53"/>
      <c r="X108" s="54"/>
      <c r="Y108" s="73"/>
      <c r="Z108" s="53"/>
      <c r="AA108" s="53"/>
      <c r="AB108" s="53"/>
      <c r="AC108" s="53"/>
      <c r="AD108" s="53"/>
      <c r="AE108" s="53"/>
      <c r="AF108" s="53"/>
      <c r="AG108" s="53"/>
      <c r="AH108" s="53"/>
      <c r="AI108" s="53"/>
      <c r="AJ108" s="53"/>
      <c r="AK108" s="53"/>
      <c r="AL108" s="54"/>
      <c r="AM108" s="72"/>
      <c r="AN108" s="53"/>
      <c r="AO108" s="53"/>
      <c r="AP108" s="53"/>
      <c r="AQ108" s="53"/>
      <c r="AR108" s="54"/>
      <c r="AS108" s="72"/>
      <c r="AT108" s="53"/>
      <c r="AU108" s="53"/>
      <c r="AV108" s="53"/>
      <c r="AW108" s="53"/>
      <c r="AX108" s="54"/>
      <c r="AY108" s="71">
        <f>DATEDIF(AM108,AS108,"Y")</f>
        <v>0</v>
      </c>
      <c r="AZ108" s="53"/>
      <c r="BA108" s="54"/>
      <c r="BB108" s="71">
        <f>MOD(DATEDIF(AM108,AS108,"M"),12)</f>
        <v>0</v>
      </c>
      <c r="BC108" s="53"/>
      <c r="BD108" s="54"/>
      <c r="BE108" s="71">
        <f>IF(DAY(AM108)&lt;=DAY(AS108),DAY(AS108)-DAY(AM108),AS108-DATE(YEAR(AS108),MONTH(AS108)-1,DAY(AM108)))</f>
        <v>0</v>
      </c>
      <c r="BF108" s="53"/>
      <c r="BG108" s="54"/>
      <c r="BH108" s="71"/>
      <c r="BI108" s="53"/>
      <c r="BJ108" s="53"/>
      <c r="BK108" s="53"/>
      <c r="BL108" s="54"/>
      <c r="BM108" s="1"/>
      <c r="BN108" s="1"/>
    </row>
    <row r="109" spans="1:66" ht="44.25" customHeight="1" x14ac:dyDescent="0.25">
      <c r="A109" s="70" t="s">
        <v>42</v>
      </c>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4"/>
      <c r="BM109" s="1"/>
      <c r="BN109" s="1"/>
    </row>
    <row r="110" spans="1:66" ht="8.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row>
    <row r="111" spans="1:66" ht="12.75" customHeight="1" x14ac:dyDescent="0.25">
      <c r="A111" s="43" t="s">
        <v>35</v>
      </c>
      <c r="B111" s="55"/>
      <c r="C111" s="55"/>
      <c r="D111" s="55"/>
      <c r="E111" s="55"/>
      <c r="F111" s="55"/>
      <c r="G111" s="55"/>
      <c r="H111" s="55"/>
      <c r="I111" s="55"/>
      <c r="J111" s="55"/>
      <c r="K111" s="55"/>
      <c r="L111" s="55"/>
      <c r="M111" s="55"/>
      <c r="N111" s="55"/>
      <c r="O111" s="55"/>
      <c r="P111" s="56"/>
      <c r="Q111" s="43" t="s">
        <v>36</v>
      </c>
      <c r="R111" s="55"/>
      <c r="S111" s="55"/>
      <c r="T111" s="55"/>
      <c r="U111" s="55"/>
      <c r="V111" s="55"/>
      <c r="W111" s="55"/>
      <c r="X111" s="56"/>
      <c r="Y111" s="43" t="s">
        <v>37</v>
      </c>
      <c r="Z111" s="55"/>
      <c r="AA111" s="55"/>
      <c r="AB111" s="55"/>
      <c r="AC111" s="55"/>
      <c r="AD111" s="55"/>
      <c r="AE111" s="55"/>
      <c r="AF111" s="55"/>
      <c r="AG111" s="55"/>
      <c r="AH111" s="55"/>
      <c r="AI111" s="55"/>
      <c r="AJ111" s="55"/>
      <c r="AK111" s="55"/>
      <c r="AL111" s="56"/>
      <c r="AM111" s="43" t="s">
        <v>28</v>
      </c>
      <c r="AN111" s="55"/>
      <c r="AO111" s="55"/>
      <c r="AP111" s="55"/>
      <c r="AQ111" s="55"/>
      <c r="AR111" s="56"/>
      <c r="AS111" s="43" t="s">
        <v>29</v>
      </c>
      <c r="AT111" s="55"/>
      <c r="AU111" s="55"/>
      <c r="AV111" s="55"/>
      <c r="AW111" s="55"/>
      <c r="AX111" s="56"/>
      <c r="AY111" s="52" t="s">
        <v>38</v>
      </c>
      <c r="AZ111" s="53"/>
      <c r="BA111" s="53"/>
      <c r="BB111" s="53"/>
      <c r="BC111" s="53"/>
      <c r="BD111" s="53"/>
      <c r="BE111" s="53"/>
      <c r="BF111" s="53"/>
      <c r="BG111" s="54"/>
      <c r="BH111" s="43" t="s">
        <v>18</v>
      </c>
      <c r="BI111" s="55"/>
      <c r="BJ111" s="55"/>
      <c r="BK111" s="55"/>
      <c r="BL111" s="56"/>
      <c r="BM111" s="1"/>
      <c r="BN111" s="1"/>
    </row>
    <row r="112" spans="1:66" ht="12.75" customHeight="1" x14ac:dyDescent="0.25">
      <c r="A112" s="57"/>
      <c r="B112" s="58"/>
      <c r="C112" s="58"/>
      <c r="D112" s="58"/>
      <c r="E112" s="58"/>
      <c r="F112" s="58"/>
      <c r="G112" s="58"/>
      <c r="H112" s="58"/>
      <c r="I112" s="58"/>
      <c r="J112" s="58"/>
      <c r="K112" s="58"/>
      <c r="L112" s="58"/>
      <c r="M112" s="58"/>
      <c r="N112" s="58"/>
      <c r="O112" s="58"/>
      <c r="P112" s="59"/>
      <c r="Q112" s="57"/>
      <c r="R112" s="58"/>
      <c r="S112" s="58"/>
      <c r="T112" s="58"/>
      <c r="U112" s="58"/>
      <c r="V112" s="58"/>
      <c r="W112" s="58"/>
      <c r="X112" s="59"/>
      <c r="Y112" s="57"/>
      <c r="Z112" s="58"/>
      <c r="AA112" s="58"/>
      <c r="AB112" s="58"/>
      <c r="AC112" s="58"/>
      <c r="AD112" s="58"/>
      <c r="AE112" s="58"/>
      <c r="AF112" s="58"/>
      <c r="AG112" s="58"/>
      <c r="AH112" s="58"/>
      <c r="AI112" s="58"/>
      <c r="AJ112" s="58"/>
      <c r="AK112" s="58"/>
      <c r="AL112" s="59"/>
      <c r="AM112" s="57"/>
      <c r="AN112" s="58"/>
      <c r="AO112" s="58"/>
      <c r="AP112" s="58"/>
      <c r="AQ112" s="58"/>
      <c r="AR112" s="59"/>
      <c r="AS112" s="57"/>
      <c r="AT112" s="58"/>
      <c r="AU112" s="58"/>
      <c r="AV112" s="58"/>
      <c r="AW112" s="58"/>
      <c r="AX112" s="59"/>
      <c r="AY112" s="52" t="s">
        <v>39</v>
      </c>
      <c r="AZ112" s="53"/>
      <c r="BA112" s="54"/>
      <c r="BB112" s="52" t="s">
        <v>40</v>
      </c>
      <c r="BC112" s="53"/>
      <c r="BD112" s="54"/>
      <c r="BE112" s="52" t="s">
        <v>41</v>
      </c>
      <c r="BF112" s="53"/>
      <c r="BG112" s="54"/>
      <c r="BH112" s="57"/>
      <c r="BI112" s="58"/>
      <c r="BJ112" s="58"/>
      <c r="BK112" s="58"/>
      <c r="BL112" s="59"/>
      <c r="BM112" s="1"/>
      <c r="BN112" s="1"/>
    </row>
    <row r="113" spans="1:66" ht="30" customHeight="1" x14ac:dyDescent="0.25">
      <c r="A113" s="71"/>
      <c r="B113" s="53"/>
      <c r="C113" s="53"/>
      <c r="D113" s="53"/>
      <c r="E113" s="53"/>
      <c r="F113" s="53"/>
      <c r="G113" s="53"/>
      <c r="H113" s="53"/>
      <c r="I113" s="53"/>
      <c r="J113" s="53"/>
      <c r="K113" s="53"/>
      <c r="L113" s="53"/>
      <c r="M113" s="53"/>
      <c r="N113" s="53"/>
      <c r="O113" s="53"/>
      <c r="P113" s="54"/>
      <c r="Q113" s="71"/>
      <c r="R113" s="53"/>
      <c r="S113" s="53"/>
      <c r="T113" s="53"/>
      <c r="U113" s="53"/>
      <c r="V113" s="53"/>
      <c r="W113" s="53"/>
      <c r="X113" s="54"/>
      <c r="Y113" s="73"/>
      <c r="Z113" s="53"/>
      <c r="AA113" s="53"/>
      <c r="AB113" s="53"/>
      <c r="AC113" s="53"/>
      <c r="AD113" s="53"/>
      <c r="AE113" s="53"/>
      <c r="AF113" s="53"/>
      <c r="AG113" s="53"/>
      <c r="AH113" s="53"/>
      <c r="AI113" s="53"/>
      <c r="AJ113" s="53"/>
      <c r="AK113" s="53"/>
      <c r="AL113" s="54"/>
      <c r="AM113" s="72"/>
      <c r="AN113" s="53"/>
      <c r="AO113" s="53"/>
      <c r="AP113" s="53"/>
      <c r="AQ113" s="53"/>
      <c r="AR113" s="54"/>
      <c r="AS113" s="72"/>
      <c r="AT113" s="53"/>
      <c r="AU113" s="53"/>
      <c r="AV113" s="53"/>
      <c r="AW113" s="53"/>
      <c r="AX113" s="54"/>
      <c r="AY113" s="71">
        <f>DATEDIF(AM113,AS113,"Y")</f>
        <v>0</v>
      </c>
      <c r="AZ113" s="53"/>
      <c r="BA113" s="54"/>
      <c r="BB113" s="71">
        <f>MOD(DATEDIF(AM113,AS113,"M"),12)</f>
        <v>0</v>
      </c>
      <c r="BC113" s="53"/>
      <c r="BD113" s="54"/>
      <c r="BE113" s="71">
        <f>IF(DAY(AM113)&lt;=DAY(AS113),DAY(AS113)-DAY(AM113),AS113-DATE(YEAR(AS113),MONTH(AS113)-1,DAY(AM113)))</f>
        <v>0</v>
      </c>
      <c r="BF113" s="53"/>
      <c r="BG113" s="54"/>
      <c r="BH113" s="71"/>
      <c r="BI113" s="53"/>
      <c r="BJ113" s="53"/>
      <c r="BK113" s="53"/>
      <c r="BL113" s="54"/>
      <c r="BM113" s="1"/>
      <c r="BN113" s="1"/>
    </row>
    <row r="114" spans="1:66" ht="44.25" customHeight="1" x14ac:dyDescent="0.25">
      <c r="A114" s="70" t="s">
        <v>42</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4"/>
      <c r="BM114" s="1"/>
      <c r="BN114" s="1"/>
    </row>
    <row r="115" spans="1:66" ht="8.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row>
    <row r="116" spans="1:66" ht="12.75" customHeight="1" x14ac:dyDescent="0.25">
      <c r="A116" s="43" t="s">
        <v>35</v>
      </c>
      <c r="B116" s="55"/>
      <c r="C116" s="55"/>
      <c r="D116" s="55"/>
      <c r="E116" s="55"/>
      <c r="F116" s="55"/>
      <c r="G116" s="55"/>
      <c r="H116" s="55"/>
      <c r="I116" s="55"/>
      <c r="J116" s="55"/>
      <c r="K116" s="55"/>
      <c r="L116" s="55"/>
      <c r="M116" s="55"/>
      <c r="N116" s="55"/>
      <c r="O116" s="55"/>
      <c r="P116" s="56"/>
      <c r="Q116" s="43" t="s">
        <v>36</v>
      </c>
      <c r="R116" s="55"/>
      <c r="S116" s="55"/>
      <c r="T116" s="55"/>
      <c r="U116" s="55"/>
      <c r="V116" s="55"/>
      <c r="W116" s="55"/>
      <c r="X116" s="56"/>
      <c r="Y116" s="43" t="s">
        <v>37</v>
      </c>
      <c r="Z116" s="55"/>
      <c r="AA116" s="55"/>
      <c r="AB116" s="55"/>
      <c r="AC116" s="55"/>
      <c r="AD116" s="55"/>
      <c r="AE116" s="55"/>
      <c r="AF116" s="55"/>
      <c r="AG116" s="55"/>
      <c r="AH116" s="55"/>
      <c r="AI116" s="55"/>
      <c r="AJ116" s="55"/>
      <c r="AK116" s="55"/>
      <c r="AL116" s="56"/>
      <c r="AM116" s="43" t="s">
        <v>28</v>
      </c>
      <c r="AN116" s="55"/>
      <c r="AO116" s="55"/>
      <c r="AP116" s="55"/>
      <c r="AQ116" s="55"/>
      <c r="AR116" s="56"/>
      <c r="AS116" s="43" t="s">
        <v>29</v>
      </c>
      <c r="AT116" s="55"/>
      <c r="AU116" s="55"/>
      <c r="AV116" s="55"/>
      <c r="AW116" s="55"/>
      <c r="AX116" s="56"/>
      <c r="AY116" s="52" t="s">
        <v>38</v>
      </c>
      <c r="AZ116" s="53"/>
      <c r="BA116" s="53"/>
      <c r="BB116" s="53"/>
      <c r="BC116" s="53"/>
      <c r="BD116" s="53"/>
      <c r="BE116" s="53"/>
      <c r="BF116" s="53"/>
      <c r="BG116" s="54"/>
      <c r="BH116" s="43" t="s">
        <v>18</v>
      </c>
      <c r="BI116" s="55"/>
      <c r="BJ116" s="55"/>
      <c r="BK116" s="55"/>
      <c r="BL116" s="56"/>
      <c r="BM116" s="1"/>
      <c r="BN116" s="1"/>
    </row>
    <row r="117" spans="1:66" ht="12.75" customHeight="1" x14ac:dyDescent="0.25">
      <c r="A117" s="57"/>
      <c r="B117" s="58"/>
      <c r="C117" s="58"/>
      <c r="D117" s="58"/>
      <c r="E117" s="58"/>
      <c r="F117" s="58"/>
      <c r="G117" s="58"/>
      <c r="H117" s="58"/>
      <c r="I117" s="58"/>
      <c r="J117" s="58"/>
      <c r="K117" s="58"/>
      <c r="L117" s="58"/>
      <c r="M117" s="58"/>
      <c r="N117" s="58"/>
      <c r="O117" s="58"/>
      <c r="P117" s="59"/>
      <c r="Q117" s="57"/>
      <c r="R117" s="58"/>
      <c r="S117" s="58"/>
      <c r="T117" s="58"/>
      <c r="U117" s="58"/>
      <c r="V117" s="58"/>
      <c r="W117" s="58"/>
      <c r="X117" s="59"/>
      <c r="Y117" s="57"/>
      <c r="Z117" s="58"/>
      <c r="AA117" s="58"/>
      <c r="AB117" s="58"/>
      <c r="AC117" s="58"/>
      <c r="AD117" s="58"/>
      <c r="AE117" s="58"/>
      <c r="AF117" s="58"/>
      <c r="AG117" s="58"/>
      <c r="AH117" s="58"/>
      <c r="AI117" s="58"/>
      <c r="AJ117" s="58"/>
      <c r="AK117" s="58"/>
      <c r="AL117" s="59"/>
      <c r="AM117" s="57"/>
      <c r="AN117" s="58"/>
      <c r="AO117" s="58"/>
      <c r="AP117" s="58"/>
      <c r="AQ117" s="58"/>
      <c r="AR117" s="59"/>
      <c r="AS117" s="57"/>
      <c r="AT117" s="58"/>
      <c r="AU117" s="58"/>
      <c r="AV117" s="58"/>
      <c r="AW117" s="58"/>
      <c r="AX117" s="59"/>
      <c r="AY117" s="52" t="s">
        <v>39</v>
      </c>
      <c r="AZ117" s="53"/>
      <c r="BA117" s="54"/>
      <c r="BB117" s="52" t="s">
        <v>40</v>
      </c>
      <c r="BC117" s="53"/>
      <c r="BD117" s="54"/>
      <c r="BE117" s="52" t="s">
        <v>41</v>
      </c>
      <c r="BF117" s="53"/>
      <c r="BG117" s="54"/>
      <c r="BH117" s="57"/>
      <c r="BI117" s="58"/>
      <c r="BJ117" s="58"/>
      <c r="BK117" s="58"/>
      <c r="BL117" s="59"/>
      <c r="BM117" s="1"/>
      <c r="BN117" s="1"/>
    </row>
    <row r="118" spans="1:66" ht="30" customHeight="1" x14ac:dyDescent="0.25">
      <c r="A118" s="71"/>
      <c r="B118" s="53"/>
      <c r="C118" s="53"/>
      <c r="D118" s="53"/>
      <c r="E118" s="53"/>
      <c r="F118" s="53"/>
      <c r="G118" s="53"/>
      <c r="H118" s="53"/>
      <c r="I118" s="53"/>
      <c r="J118" s="53"/>
      <c r="K118" s="53"/>
      <c r="L118" s="53"/>
      <c r="M118" s="53"/>
      <c r="N118" s="53"/>
      <c r="O118" s="53"/>
      <c r="P118" s="54"/>
      <c r="Q118" s="71"/>
      <c r="R118" s="53"/>
      <c r="S118" s="53"/>
      <c r="T118" s="53"/>
      <c r="U118" s="53"/>
      <c r="V118" s="53"/>
      <c r="W118" s="53"/>
      <c r="X118" s="54"/>
      <c r="Y118" s="73"/>
      <c r="Z118" s="53"/>
      <c r="AA118" s="53"/>
      <c r="AB118" s="53"/>
      <c r="AC118" s="53"/>
      <c r="AD118" s="53"/>
      <c r="AE118" s="53"/>
      <c r="AF118" s="53"/>
      <c r="AG118" s="53"/>
      <c r="AH118" s="53"/>
      <c r="AI118" s="53"/>
      <c r="AJ118" s="53"/>
      <c r="AK118" s="53"/>
      <c r="AL118" s="54"/>
      <c r="AM118" s="72"/>
      <c r="AN118" s="53"/>
      <c r="AO118" s="53"/>
      <c r="AP118" s="53"/>
      <c r="AQ118" s="53"/>
      <c r="AR118" s="54"/>
      <c r="AS118" s="72"/>
      <c r="AT118" s="53"/>
      <c r="AU118" s="53"/>
      <c r="AV118" s="53"/>
      <c r="AW118" s="53"/>
      <c r="AX118" s="54"/>
      <c r="AY118" s="71">
        <f>DATEDIF(AM118,AS118,"Y")</f>
        <v>0</v>
      </c>
      <c r="AZ118" s="53"/>
      <c r="BA118" s="54"/>
      <c r="BB118" s="71">
        <f>MOD(DATEDIF(AM118,AS118,"M"),12)</f>
        <v>0</v>
      </c>
      <c r="BC118" s="53"/>
      <c r="BD118" s="54"/>
      <c r="BE118" s="71">
        <f>IF(DAY(AM118)&lt;=DAY(AS118),DAY(AS118)-DAY(AM118),AS118-DATE(YEAR(AS118),MONTH(AS118)-1,DAY(AM118)))</f>
        <v>0</v>
      </c>
      <c r="BF118" s="53"/>
      <c r="BG118" s="54"/>
      <c r="BH118" s="71"/>
      <c r="BI118" s="53"/>
      <c r="BJ118" s="53"/>
      <c r="BK118" s="53"/>
      <c r="BL118" s="54"/>
      <c r="BM118" s="1"/>
      <c r="BN118" s="1"/>
    </row>
    <row r="119" spans="1:66" ht="44.25" customHeight="1" x14ac:dyDescent="0.25">
      <c r="A119" s="70" t="s">
        <v>42</v>
      </c>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4"/>
      <c r="BM119" s="1"/>
      <c r="BN119" s="1"/>
    </row>
    <row r="120" spans="1:66" ht="8.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row>
    <row r="121" spans="1:66" ht="12.75" customHeight="1" x14ac:dyDescent="0.25">
      <c r="A121" s="43" t="s">
        <v>35</v>
      </c>
      <c r="B121" s="55"/>
      <c r="C121" s="55"/>
      <c r="D121" s="55"/>
      <c r="E121" s="55"/>
      <c r="F121" s="55"/>
      <c r="G121" s="55"/>
      <c r="H121" s="55"/>
      <c r="I121" s="55"/>
      <c r="J121" s="55"/>
      <c r="K121" s="55"/>
      <c r="L121" s="55"/>
      <c r="M121" s="55"/>
      <c r="N121" s="55"/>
      <c r="O121" s="55"/>
      <c r="P121" s="56"/>
      <c r="Q121" s="43" t="s">
        <v>36</v>
      </c>
      <c r="R121" s="55"/>
      <c r="S121" s="55"/>
      <c r="T121" s="55"/>
      <c r="U121" s="55"/>
      <c r="V121" s="55"/>
      <c r="W121" s="55"/>
      <c r="X121" s="56"/>
      <c r="Y121" s="43" t="s">
        <v>37</v>
      </c>
      <c r="Z121" s="55"/>
      <c r="AA121" s="55"/>
      <c r="AB121" s="55"/>
      <c r="AC121" s="55"/>
      <c r="AD121" s="55"/>
      <c r="AE121" s="55"/>
      <c r="AF121" s="55"/>
      <c r="AG121" s="55"/>
      <c r="AH121" s="55"/>
      <c r="AI121" s="55"/>
      <c r="AJ121" s="55"/>
      <c r="AK121" s="55"/>
      <c r="AL121" s="56"/>
      <c r="AM121" s="43" t="s">
        <v>28</v>
      </c>
      <c r="AN121" s="55"/>
      <c r="AO121" s="55"/>
      <c r="AP121" s="55"/>
      <c r="AQ121" s="55"/>
      <c r="AR121" s="56"/>
      <c r="AS121" s="43" t="s">
        <v>29</v>
      </c>
      <c r="AT121" s="55"/>
      <c r="AU121" s="55"/>
      <c r="AV121" s="55"/>
      <c r="AW121" s="55"/>
      <c r="AX121" s="56"/>
      <c r="AY121" s="52" t="s">
        <v>38</v>
      </c>
      <c r="AZ121" s="53"/>
      <c r="BA121" s="53"/>
      <c r="BB121" s="53"/>
      <c r="BC121" s="53"/>
      <c r="BD121" s="53"/>
      <c r="BE121" s="53"/>
      <c r="BF121" s="53"/>
      <c r="BG121" s="54"/>
      <c r="BH121" s="43" t="s">
        <v>18</v>
      </c>
      <c r="BI121" s="55"/>
      <c r="BJ121" s="55"/>
      <c r="BK121" s="55"/>
      <c r="BL121" s="56"/>
      <c r="BM121" s="1"/>
      <c r="BN121" s="1"/>
    </row>
    <row r="122" spans="1:66" ht="12.75" customHeight="1" x14ac:dyDescent="0.25">
      <c r="A122" s="57"/>
      <c r="B122" s="58"/>
      <c r="C122" s="58"/>
      <c r="D122" s="58"/>
      <c r="E122" s="58"/>
      <c r="F122" s="58"/>
      <c r="G122" s="58"/>
      <c r="H122" s="58"/>
      <c r="I122" s="58"/>
      <c r="J122" s="58"/>
      <c r="K122" s="58"/>
      <c r="L122" s="58"/>
      <c r="M122" s="58"/>
      <c r="N122" s="58"/>
      <c r="O122" s="58"/>
      <c r="P122" s="59"/>
      <c r="Q122" s="57"/>
      <c r="R122" s="58"/>
      <c r="S122" s="58"/>
      <c r="T122" s="58"/>
      <c r="U122" s="58"/>
      <c r="V122" s="58"/>
      <c r="W122" s="58"/>
      <c r="X122" s="59"/>
      <c r="Y122" s="57"/>
      <c r="Z122" s="58"/>
      <c r="AA122" s="58"/>
      <c r="AB122" s="58"/>
      <c r="AC122" s="58"/>
      <c r="AD122" s="58"/>
      <c r="AE122" s="58"/>
      <c r="AF122" s="58"/>
      <c r="AG122" s="58"/>
      <c r="AH122" s="58"/>
      <c r="AI122" s="58"/>
      <c r="AJ122" s="58"/>
      <c r="AK122" s="58"/>
      <c r="AL122" s="59"/>
      <c r="AM122" s="57"/>
      <c r="AN122" s="58"/>
      <c r="AO122" s="58"/>
      <c r="AP122" s="58"/>
      <c r="AQ122" s="58"/>
      <c r="AR122" s="59"/>
      <c r="AS122" s="57"/>
      <c r="AT122" s="58"/>
      <c r="AU122" s="58"/>
      <c r="AV122" s="58"/>
      <c r="AW122" s="58"/>
      <c r="AX122" s="59"/>
      <c r="AY122" s="52" t="s">
        <v>39</v>
      </c>
      <c r="AZ122" s="53"/>
      <c r="BA122" s="54"/>
      <c r="BB122" s="52" t="s">
        <v>40</v>
      </c>
      <c r="BC122" s="53"/>
      <c r="BD122" s="54"/>
      <c r="BE122" s="52" t="s">
        <v>41</v>
      </c>
      <c r="BF122" s="53"/>
      <c r="BG122" s="54"/>
      <c r="BH122" s="57"/>
      <c r="BI122" s="58"/>
      <c r="BJ122" s="58"/>
      <c r="BK122" s="58"/>
      <c r="BL122" s="59"/>
      <c r="BM122" s="1"/>
      <c r="BN122" s="1"/>
    </row>
    <row r="123" spans="1:66" ht="30" customHeight="1" x14ac:dyDescent="0.25">
      <c r="A123" s="71"/>
      <c r="B123" s="53"/>
      <c r="C123" s="53"/>
      <c r="D123" s="53"/>
      <c r="E123" s="53"/>
      <c r="F123" s="53"/>
      <c r="G123" s="53"/>
      <c r="H123" s="53"/>
      <c r="I123" s="53"/>
      <c r="J123" s="53"/>
      <c r="K123" s="53"/>
      <c r="L123" s="53"/>
      <c r="M123" s="53"/>
      <c r="N123" s="53"/>
      <c r="O123" s="53"/>
      <c r="P123" s="54"/>
      <c r="Q123" s="71"/>
      <c r="R123" s="53"/>
      <c r="S123" s="53"/>
      <c r="T123" s="53"/>
      <c r="U123" s="53"/>
      <c r="V123" s="53"/>
      <c r="W123" s="53"/>
      <c r="X123" s="54"/>
      <c r="Y123" s="73"/>
      <c r="Z123" s="53"/>
      <c r="AA123" s="53"/>
      <c r="AB123" s="53"/>
      <c r="AC123" s="53"/>
      <c r="AD123" s="53"/>
      <c r="AE123" s="53"/>
      <c r="AF123" s="53"/>
      <c r="AG123" s="53"/>
      <c r="AH123" s="53"/>
      <c r="AI123" s="53"/>
      <c r="AJ123" s="53"/>
      <c r="AK123" s="53"/>
      <c r="AL123" s="54"/>
      <c r="AM123" s="72"/>
      <c r="AN123" s="53"/>
      <c r="AO123" s="53"/>
      <c r="AP123" s="53"/>
      <c r="AQ123" s="53"/>
      <c r="AR123" s="54"/>
      <c r="AS123" s="72"/>
      <c r="AT123" s="53"/>
      <c r="AU123" s="53"/>
      <c r="AV123" s="53"/>
      <c r="AW123" s="53"/>
      <c r="AX123" s="54"/>
      <c r="AY123" s="71">
        <f>DATEDIF(AM123,AS123,"Y")</f>
        <v>0</v>
      </c>
      <c r="AZ123" s="53"/>
      <c r="BA123" s="54"/>
      <c r="BB123" s="71">
        <f>MOD(DATEDIF(AM123,AS123,"M"),12)</f>
        <v>0</v>
      </c>
      <c r="BC123" s="53"/>
      <c r="BD123" s="54"/>
      <c r="BE123" s="71">
        <f>IF(DAY(AM123)&lt;=DAY(AS123),DAY(AS123)-DAY(AM123),AS123-DATE(YEAR(AS123),MONTH(AS123)-1,DAY(AM123)))</f>
        <v>0</v>
      </c>
      <c r="BF123" s="53"/>
      <c r="BG123" s="54"/>
      <c r="BH123" s="71"/>
      <c r="BI123" s="53"/>
      <c r="BJ123" s="53"/>
      <c r="BK123" s="53"/>
      <c r="BL123" s="54"/>
      <c r="BM123" s="1"/>
      <c r="BN123" s="1"/>
    </row>
    <row r="124" spans="1:66" ht="44.25" customHeight="1" x14ac:dyDescent="0.25">
      <c r="A124" s="70" t="s">
        <v>42</v>
      </c>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4"/>
      <c r="BM124" s="1"/>
      <c r="BN124" s="1"/>
    </row>
    <row r="125" spans="1:66" ht="6"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row>
    <row r="126" spans="1:66" ht="12.75" customHeight="1" x14ac:dyDescent="0.25">
      <c r="A126" s="43" t="s">
        <v>35</v>
      </c>
      <c r="B126" s="55"/>
      <c r="C126" s="55"/>
      <c r="D126" s="55"/>
      <c r="E126" s="55"/>
      <c r="F126" s="55"/>
      <c r="G126" s="55"/>
      <c r="H126" s="55"/>
      <c r="I126" s="55"/>
      <c r="J126" s="55"/>
      <c r="K126" s="55"/>
      <c r="L126" s="55"/>
      <c r="M126" s="55"/>
      <c r="N126" s="55"/>
      <c r="O126" s="55"/>
      <c r="P126" s="56"/>
      <c r="Q126" s="43" t="s">
        <v>36</v>
      </c>
      <c r="R126" s="55"/>
      <c r="S126" s="55"/>
      <c r="T126" s="55"/>
      <c r="U126" s="55"/>
      <c r="V126" s="55"/>
      <c r="W126" s="55"/>
      <c r="X126" s="56"/>
      <c r="Y126" s="43" t="s">
        <v>37</v>
      </c>
      <c r="Z126" s="55"/>
      <c r="AA126" s="55"/>
      <c r="AB126" s="55"/>
      <c r="AC126" s="55"/>
      <c r="AD126" s="55"/>
      <c r="AE126" s="55"/>
      <c r="AF126" s="55"/>
      <c r="AG126" s="55"/>
      <c r="AH126" s="55"/>
      <c r="AI126" s="55"/>
      <c r="AJ126" s="55"/>
      <c r="AK126" s="55"/>
      <c r="AL126" s="56"/>
      <c r="AM126" s="43" t="s">
        <v>28</v>
      </c>
      <c r="AN126" s="55"/>
      <c r="AO126" s="55"/>
      <c r="AP126" s="55"/>
      <c r="AQ126" s="55"/>
      <c r="AR126" s="56"/>
      <c r="AS126" s="43" t="s">
        <v>29</v>
      </c>
      <c r="AT126" s="55"/>
      <c r="AU126" s="55"/>
      <c r="AV126" s="55"/>
      <c r="AW126" s="55"/>
      <c r="AX126" s="56"/>
      <c r="AY126" s="52" t="s">
        <v>38</v>
      </c>
      <c r="AZ126" s="53"/>
      <c r="BA126" s="53"/>
      <c r="BB126" s="53"/>
      <c r="BC126" s="53"/>
      <c r="BD126" s="53"/>
      <c r="BE126" s="53"/>
      <c r="BF126" s="53"/>
      <c r="BG126" s="54"/>
      <c r="BH126" s="43" t="s">
        <v>18</v>
      </c>
      <c r="BI126" s="55"/>
      <c r="BJ126" s="55"/>
      <c r="BK126" s="55"/>
      <c r="BL126" s="56"/>
      <c r="BM126" s="1"/>
      <c r="BN126" s="1"/>
    </row>
    <row r="127" spans="1:66" ht="12.75" customHeight="1" x14ac:dyDescent="0.25">
      <c r="A127" s="57"/>
      <c r="B127" s="58"/>
      <c r="C127" s="58"/>
      <c r="D127" s="58"/>
      <c r="E127" s="58"/>
      <c r="F127" s="58"/>
      <c r="G127" s="58"/>
      <c r="H127" s="58"/>
      <c r="I127" s="58"/>
      <c r="J127" s="58"/>
      <c r="K127" s="58"/>
      <c r="L127" s="58"/>
      <c r="M127" s="58"/>
      <c r="N127" s="58"/>
      <c r="O127" s="58"/>
      <c r="P127" s="59"/>
      <c r="Q127" s="57"/>
      <c r="R127" s="58"/>
      <c r="S127" s="58"/>
      <c r="T127" s="58"/>
      <c r="U127" s="58"/>
      <c r="V127" s="58"/>
      <c r="W127" s="58"/>
      <c r="X127" s="59"/>
      <c r="Y127" s="57"/>
      <c r="Z127" s="58"/>
      <c r="AA127" s="58"/>
      <c r="AB127" s="58"/>
      <c r="AC127" s="58"/>
      <c r="AD127" s="58"/>
      <c r="AE127" s="58"/>
      <c r="AF127" s="58"/>
      <c r="AG127" s="58"/>
      <c r="AH127" s="58"/>
      <c r="AI127" s="58"/>
      <c r="AJ127" s="58"/>
      <c r="AK127" s="58"/>
      <c r="AL127" s="59"/>
      <c r="AM127" s="57"/>
      <c r="AN127" s="58"/>
      <c r="AO127" s="58"/>
      <c r="AP127" s="58"/>
      <c r="AQ127" s="58"/>
      <c r="AR127" s="59"/>
      <c r="AS127" s="57"/>
      <c r="AT127" s="58"/>
      <c r="AU127" s="58"/>
      <c r="AV127" s="58"/>
      <c r="AW127" s="58"/>
      <c r="AX127" s="59"/>
      <c r="AY127" s="52" t="s">
        <v>39</v>
      </c>
      <c r="AZ127" s="53"/>
      <c r="BA127" s="54"/>
      <c r="BB127" s="52" t="s">
        <v>40</v>
      </c>
      <c r="BC127" s="53"/>
      <c r="BD127" s="54"/>
      <c r="BE127" s="52" t="s">
        <v>41</v>
      </c>
      <c r="BF127" s="53"/>
      <c r="BG127" s="54"/>
      <c r="BH127" s="57"/>
      <c r="BI127" s="58"/>
      <c r="BJ127" s="58"/>
      <c r="BK127" s="58"/>
      <c r="BL127" s="59"/>
      <c r="BM127" s="1"/>
      <c r="BN127" s="1"/>
    </row>
    <row r="128" spans="1:66" ht="30" customHeight="1" x14ac:dyDescent="0.25">
      <c r="A128" s="71"/>
      <c r="B128" s="53"/>
      <c r="C128" s="53"/>
      <c r="D128" s="53"/>
      <c r="E128" s="53"/>
      <c r="F128" s="53"/>
      <c r="G128" s="53"/>
      <c r="H128" s="53"/>
      <c r="I128" s="53"/>
      <c r="J128" s="53"/>
      <c r="K128" s="53"/>
      <c r="L128" s="53"/>
      <c r="M128" s="53"/>
      <c r="N128" s="53"/>
      <c r="O128" s="53"/>
      <c r="P128" s="54"/>
      <c r="Q128" s="71"/>
      <c r="R128" s="53"/>
      <c r="S128" s="53"/>
      <c r="T128" s="53"/>
      <c r="U128" s="53"/>
      <c r="V128" s="53"/>
      <c r="W128" s="53"/>
      <c r="X128" s="54"/>
      <c r="Y128" s="73"/>
      <c r="Z128" s="53"/>
      <c r="AA128" s="53"/>
      <c r="AB128" s="53"/>
      <c r="AC128" s="53"/>
      <c r="AD128" s="53"/>
      <c r="AE128" s="53"/>
      <c r="AF128" s="53"/>
      <c r="AG128" s="53"/>
      <c r="AH128" s="53"/>
      <c r="AI128" s="53"/>
      <c r="AJ128" s="53"/>
      <c r="AK128" s="53"/>
      <c r="AL128" s="54"/>
      <c r="AM128" s="72"/>
      <c r="AN128" s="53"/>
      <c r="AO128" s="53"/>
      <c r="AP128" s="53"/>
      <c r="AQ128" s="53"/>
      <c r="AR128" s="54"/>
      <c r="AS128" s="72"/>
      <c r="AT128" s="53"/>
      <c r="AU128" s="53"/>
      <c r="AV128" s="53"/>
      <c r="AW128" s="53"/>
      <c r="AX128" s="54"/>
      <c r="AY128" s="71">
        <f>DATEDIF(AM128,AS128,"Y")</f>
        <v>0</v>
      </c>
      <c r="AZ128" s="53"/>
      <c r="BA128" s="54"/>
      <c r="BB128" s="71">
        <f>MOD(DATEDIF(AM128,AS128,"M"),12)</f>
        <v>0</v>
      </c>
      <c r="BC128" s="53"/>
      <c r="BD128" s="54"/>
      <c r="BE128" s="71">
        <f>IF(DAY(AM128)&lt;=DAY(AS128),DAY(AS128)-DAY(AM128),AS128-DATE(YEAR(AS128),MONTH(AS128)-1,DAY(AM128)))</f>
        <v>0</v>
      </c>
      <c r="BF128" s="53"/>
      <c r="BG128" s="54"/>
      <c r="BH128" s="71"/>
      <c r="BI128" s="53"/>
      <c r="BJ128" s="53"/>
      <c r="BK128" s="53"/>
      <c r="BL128" s="54"/>
      <c r="BM128" s="1"/>
      <c r="BN128" s="1"/>
    </row>
    <row r="129" spans="1:66" ht="44.25" customHeight="1" x14ac:dyDescent="0.25">
      <c r="A129" s="70" t="s">
        <v>42</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4"/>
      <c r="BM129" s="1"/>
      <c r="BN129" s="1"/>
    </row>
    <row r="130" spans="1:66" ht="8.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row>
    <row r="131" spans="1:66" ht="12.75" customHeight="1" x14ac:dyDescent="0.25">
      <c r="A131" s="43" t="s">
        <v>35</v>
      </c>
      <c r="B131" s="55"/>
      <c r="C131" s="55"/>
      <c r="D131" s="55"/>
      <c r="E131" s="55"/>
      <c r="F131" s="55"/>
      <c r="G131" s="55"/>
      <c r="H131" s="55"/>
      <c r="I131" s="55"/>
      <c r="J131" s="55"/>
      <c r="K131" s="55"/>
      <c r="L131" s="55"/>
      <c r="M131" s="55"/>
      <c r="N131" s="55"/>
      <c r="O131" s="55"/>
      <c r="P131" s="56"/>
      <c r="Q131" s="43" t="s">
        <v>36</v>
      </c>
      <c r="R131" s="55"/>
      <c r="S131" s="55"/>
      <c r="T131" s="55"/>
      <c r="U131" s="55"/>
      <c r="V131" s="55"/>
      <c r="W131" s="55"/>
      <c r="X131" s="56"/>
      <c r="Y131" s="43" t="s">
        <v>37</v>
      </c>
      <c r="Z131" s="55"/>
      <c r="AA131" s="55"/>
      <c r="AB131" s="55"/>
      <c r="AC131" s="55"/>
      <c r="AD131" s="55"/>
      <c r="AE131" s="55"/>
      <c r="AF131" s="55"/>
      <c r="AG131" s="55"/>
      <c r="AH131" s="55"/>
      <c r="AI131" s="55"/>
      <c r="AJ131" s="55"/>
      <c r="AK131" s="55"/>
      <c r="AL131" s="56"/>
      <c r="AM131" s="43" t="s">
        <v>28</v>
      </c>
      <c r="AN131" s="55"/>
      <c r="AO131" s="55"/>
      <c r="AP131" s="55"/>
      <c r="AQ131" s="55"/>
      <c r="AR131" s="56"/>
      <c r="AS131" s="43" t="s">
        <v>29</v>
      </c>
      <c r="AT131" s="55"/>
      <c r="AU131" s="55"/>
      <c r="AV131" s="55"/>
      <c r="AW131" s="55"/>
      <c r="AX131" s="56"/>
      <c r="AY131" s="52" t="s">
        <v>38</v>
      </c>
      <c r="AZ131" s="53"/>
      <c r="BA131" s="53"/>
      <c r="BB131" s="53"/>
      <c r="BC131" s="53"/>
      <c r="BD131" s="53"/>
      <c r="BE131" s="53"/>
      <c r="BF131" s="53"/>
      <c r="BG131" s="54"/>
      <c r="BH131" s="43" t="s">
        <v>18</v>
      </c>
      <c r="BI131" s="55"/>
      <c r="BJ131" s="55"/>
      <c r="BK131" s="55"/>
      <c r="BL131" s="56"/>
      <c r="BM131" s="1"/>
      <c r="BN131" s="1"/>
    </row>
    <row r="132" spans="1:66" ht="12.75" customHeight="1" x14ac:dyDescent="0.25">
      <c r="A132" s="57"/>
      <c r="B132" s="58"/>
      <c r="C132" s="58"/>
      <c r="D132" s="58"/>
      <c r="E132" s="58"/>
      <c r="F132" s="58"/>
      <c r="G132" s="58"/>
      <c r="H132" s="58"/>
      <c r="I132" s="58"/>
      <c r="J132" s="58"/>
      <c r="K132" s="58"/>
      <c r="L132" s="58"/>
      <c r="M132" s="58"/>
      <c r="N132" s="58"/>
      <c r="O132" s="58"/>
      <c r="P132" s="59"/>
      <c r="Q132" s="57"/>
      <c r="R132" s="58"/>
      <c r="S132" s="58"/>
      <c r="T132" s="58"/>
      <c r="U132" s="58"/>
      <c r="V132" s="58"/>
      <c r="W132" s="58"/>
      <c r="X132" s="59"/>
      <c r="Y132" s="57"/>
      <c r="Z132" s="58"/>
      <c r="AA132" s="58"/>
      <c r="AB132" s="58"/>
      <c r="AC132" s="58"/>
      <c r="AD132" s="58"/>
      <c r="AE132" s="58"/>
      <c r="AF132" s="58"/>
      <c r="AG132" s="58"/>
      <c r="AH132" s="58"/>
      <c r="AI132" s="58"/>
      <c r="AJ132" s="58"/>
      <c r="AK132" s="58"/>
      <c r="AL132" s="59"/>
      <c r="AM132" s="57"/>
      <c r="AN132" s="58"/>
      <c r="AO132" s="58"/>
      <c r="AP132" s="58"/>
      <c r="AQ132" s="58"/>
      <c r="AR132" s="59"/>
      <c r="AS132" s="57"/>
      <c r="AT132" s="58"/>
      <c r="AU132" s="58"/>
      <c r="AV132" s="58"/>
      <c r="AW132" s="58"/>
      <c r="AX132" s="59"/>
      <c r="AY132" s="52" t="s">
        <v>39</v>
      </c>
      <c r="AZ132" s="53"/>
      <c r="BA132" s="54"/>
      <c r="BB132" s="52" t="s">
        <v>40</v>
      </c>
      <c r="BC132" s="53"/>
      <c r="BD132" s="54"/>
      <c r="BE132" s="52" t="s">
        <v>41</v>
      </c>
      <c r="BF132" s="53"/>
      <c r="BG132" s="54"/>
      <c r="BH132" s="57"/>
      <c r="BI132" s="58"/>
      <c r="BJ132" s="58"/>
      <c r="BK132" s="58"/>
      <c r="BL132" s="59"/>
      <c r="BM132" s="1"/>
      <c r="BN132" s="1"/>
    </row>
    <row r="133" spans="1:66" ht="30" customHeight="1" x14ac:dyDescent="0.25">
      <c r="A133" s="71"/>
      <c r="B133" s="53"/>
      <c r="C133" s="53"/>
      <c r="D133" s="53"/>
      <c r="E133" s="53"/>
      <c r="F133" s="53"/>
      <c r="G133" s="53"/>
      <c r="H133" s="53"/>
      <c r="I133" s="53"/>
      <c r="J133" s="53"/>
      <c r="K133" s="53"/>
      <c r="L133" s="53"/>
      <c r="M133" s="53"/>
      <c r="N133" s="53"/>
      <c r="O133" s="53"/>
      <c r="P133" s="54"/>
      <c r="Q133" s="71"/>
      <c r="R133" s="53"/>
      <c r="S133" s="53"/>
      <c r="T133" s="53"/>
      <c r="U133" s="53"/>
      <c r="V133" s="53"/>
      <c r="W133" s="53"/>
      <c r="X133" s="54"/>
      <c r="Y133" s="73"/>
      <c r="Z133" s="53"/>
      <c r="AA133" s="53"/>
      <c r="AB133" s="53"/>
      <c r="AC133" s="53"/>
      <c r="AD133" s="53"/>
      <c r="AE133" s="53"/>
      <c r="AF133" s="53"/>
      <c r="AG133" s="53"/>
      <c r="AH133" s="53"/>
      <c r="AI133" s="53"/>
      <c r="AJ133" s="53"/>
      <c r="AK133" s="53"/>
      <c r="AL133" s="54"/>
      <c r="AM133" s="72"/>
      <c r="AN133" s="53"/>
      <c r="AO133" s="53"/>
      <c r="AP133" s="53"/>
      <c r="AQ133" s="53"/>
      <c r="AR133" s="54"/>
      <c r="AS133" s="72"/>
      <c r="AT133" s="53"/>
      <c r="AU133" s="53"/>
      <c r="AV133" s="53"/>
      <c r="AW133" s="53"/>
      <c r="AX133" s="54"/>
      <c r="AY133" s="71">
        <f>DATEDIF(AM133,AS133,"Y")</f>
        <v>0</v>
      </c>
      <c r="AZ133" s="53"/>
      <c r="BA133" s="54"/>
      <c r="BB133" s="71">
        <f>MOD(DATEDIF(AM133,AS133,"M"),12)</f>
        <v>0</v>
      </c>
      <c r="BC133" s="53"/>
      <c r="BD133" s="54"/>
      <c r="BE133" s="71">
        <f>IF(DAY(AM133)&lt;=DAY(AS133),DAY(AS133)-DAY(AM133),AS133-DATE(YEAR(AS133),MONTH(AS133)-1,DAY(AM133)))</f>
        <v>0</v>
      </c>
      <c r="BF133" s="53"/>
      <c r="BG133" s="54"/>
      <c r="BH133" s="71"/>
      <c r="BI133" s="53"/>
      <c r="BJ133" s="53"/>
      <c r="BK133" s="53"/>
      <c r="BL133" s="54"/>
      <c r="BM133" s="1"/>
      <c r="BN133" s="1"/>
    </row>
    <row r="134" spans="1:66" ht="44.25" customHeight="1" x14ac:dyDescent="0.25">
      <c r="A134" s="70" t="s">
        <v>42</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4"/>
      <c r="BM134" s="1"/>
      <c r="BN134" s="1"/>
    </row>
    <row r="135" spans="1:66" ht="8.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row>
    <row r="136" spans="1:66" ht="12.75" customHeight="1" x14ac:dyDescent="0.25">
      <c r="A136" s="43" t="s">
        <v>35</v>
      </c>
      <c r="B136" s="55"/>
      <c r="C136" s="55"/>
      <c r="D136" s="55"/>
      <c r="E136" s="55"/>
      <c r="F136" s="55"/>
      <c r="G136" s="55"/>
      <c r="H136" s="55"/>
      <c r="I136" s="55"/>
      <c r="J136" s="55"/>
      <c r="K136" s="55"/>
      <c r="L136" s="55"/>
      <c r="M136" s="55"/>
      <c r="N136" s="55"/>
      <c r="O136" s="55"/>
      <c r="P136" s="56"/>
      <c r="Q136" s="43" t="s">
        <v>36</v>
      </c>
      <c r="R136" s="55"/>
      <c r="S136" s="55"/>
      <c r="T136" s="55"/>
      <c r="U136" s="55"/>
      <c r="V136" s="55"/>
      <c r="W136" s="55"/>
      <c r="X136" s="56"/>
      <c r="Y136" s="43" t="s">
        <v>37</v>
      </c>
      <c r="Z136" s="55"/>
      <c r="AA136" s="55"/>
      <c r="AB136" s="55"/>
      <c r="AC136" s="55"/>
      <c r="AD136" s="55"/>
      <c r="AE136" s="55"/>
      <c r="AF136" s="55"/>
      <c r="AG136" s="55"/>
      <c r="AH136" s="55"/>
      <c r="AI136" s="55"/>
      <c r="AJ136" s="55"/>
      <c r="AK136" s="55"/>
      <c r="AL136" s="56"/>
      <c r="AM136" s="43" t="s">
        <v>28</v>
      </c>
      <c r="AN136" s="55"/>
      <c r="AO136" s="55"/>
      <c r="AP136" s="55"/>
      <c r="AQ136" s="55"/>
      <c r="AR136" s="56"/>
      <c r="AS136" s="43" t="s">
        <v>29</v>
      </c>
      <c r="AT136" s="55"/>
      <c r="AU136" s="55"/>
      <c r="AV136" s="55"/>
      <c r="AW136" s="55"/>
      <c r="AX136" s="56"/>
      <c r="AY136" s="52" t="s">
        <v>38</v>
      </c>
      <c r="AZ136" s="53"/>
      <c r="BA136" s="53"/>
      <c r="BB136" s="53"/>
      <c r="BC136" s="53"/>
      <c r="BD136" s="53"/>
      <c r="BE136" s="53"/>
      <c r="BF136" s="53"/>
      <c r="BG136" s="54"/>
      <c r="BH136" s="43" t="s">
        <v>18</v>
      </c>
      <c r="BI136" s="55"/>
      <c r="BJ136" s="55"/>
      <c r="BK136" s="55"/>
      <c r="BL136" s="56"/>
      <c r="BM136" s="1"/>
      <c r="BN136" s="1"/>
    </row>
    <row r="137" spans="1:66" ht="12.75" customHeight="1" x14ac:dyDescent="0.25">
      <c r="A137" s="57"/>
      <c r="B137" s="58"/>
      <c r="C137" s="58"/>
      <c r="D137" s="58"/>
      <c r="E137" s="58"/>
      <c r="F137" s="58"/>
      <c r="G137" s="58"/>
      <c r="H137" s="58"/>
      <c r="I137" s="58"/>
      <c r="J137" s="58"/>
      <c r="K137" s="58"/>
      <c r="L137" s="58"/>
      <c r="M137" s="58"/>
      <c r="N137" s="58"/>
      <c r="O137" s="58"/>
      <c r="P137" s="59"/>
      <c r="Q137" s="57"/>
      <c r="R137" s="58"/>
      <c r="S137" s="58"/>
      <c r="T137" s="58"/>
      <c r="U137" s="58"/>
      <c r="V137" s="58"/>
      <c r="W137" s="58"/>
      <c r="X137" s="59"/>
      <c r="Y137" s="57"/>
      <c r="Z137" s="58"/>
      <c r="AA137" s="58"/>
      <c r="AB137" s="58"/>
      <c r="AC137" s="58"/>
      <c r="AD137" s="58"/>
      <c r="AE137" s="58"/>
      <c r="AF137" s="58"/>
      <c r="AG137" s="58"/>
      <c r="AH137" s="58"/>
      <c r="AI137" s="58"/>
      <c r="AJ137" s="58"/>
      <c r="AK137" s="58"/>
      <c r="AL137" s="59"/>
      <c r="AM137" s="57"/>
      <c r="AN137" s="58"/>
      <c r="AO137" s="58"/>
      <c r="AP137" s="58"/>
      <c r="AQ137" s="58"/>
      <c r="AR137" s="59"/>
      <c r="AS137" s="57"/>
      <c r="AT137" s="58"/>
      <c r="AU137" s="58"/>
      <c r="AV137" s="58"/>
      <c r="AW137" s="58"/>
      <c r="AX137" s="59"/>
      <c r="AY137" s="52" t="s">
        <v>39</v>
      </c>
      <c r="AZ137" s="53"/>
      <c r="BA137" s="54"/>
      <c r="BB137" s="52" t="s">
        <v>40</v>
      </c>
      <c r="BC137" s="53"/>
      <c r="BD137" s="54"/>
      <c r="BE137" s="52" t="s">
        <v>41</v>
      </c>
      <c r="BF137" s="53"/>
      <c r="BG137" s="54"/>
      <c r="BH137" s="57"/>
      <c r="BI137" s="58"/>
      <c r="BJ137" s="58"/>
      <c r="BK137" s="58"/>
      <c r="BL137" s="59"/>
      <c r="BM137" s="1"/>
      <c r="BN137" s="1"/>
    </row>
    <row r="138" spans="1:66" ht="30" customHeight="1" x14ac:dyDescent="0.25">
      <c r="A138" s="71"/>
      <c r="B138" s="53"/>
      <c r="C138" s="53"/>
      <c r="D138" s="53"/>
      <c r="E138" s="53"/>
      <c r="F138" s="53"/>
      <c r="G138" s="53"/>
      <c r="H138" s="53"/>
      <c r="I138" s="53"/>
      <c r="J138" s="53"/>
      <c r="K138" s="53"/>
      <c r="L138" s="53"/>
      <c r="M138" s="53"/>
      <c r="N138" s="53"/>
      <c r="O138" s="53"/>
      <c r="P138" s="54"/>
      <c r="Q138" s="71"/>
      <c r="R138" s="53"/>
      <c r="S138" s="53"/>
      <c r="T138" s="53"/>
      <c r="U138" s="53"/>
      <c r="V138" s="53"/>
      <c r="W138" s="53"/>
      <c r="X138" s="54"/>
      <c r="Y138" s="73"/>
      <c r="Z138" s="53"/>
      <c r="AA138" s="53"/>
      <c r="AB138" s="53"/>
      <c r="AC138" s="53"/>
      <c r="AD138" s="53"/>
      <c r="AE138" s="53"/>
      <c r="AF138" s="53"/>
      <c r="AG138" s="53"/>
      <c r="AH138" s="53"/>
      <c r="AI138" s="53"/>
      <c r="AJ138" s="53"/>
      <c r="AK138" s="53"/>
      <c r="AL138" s="54"/>
      <c r="AM138" s="72"/>
      <c r="AN138" s="53"/>
      <c r="AO138" s="53"/>
      <c r="AP138" s="53"/>
      <c r="AQ138" s="53"/>
      <c r="AR138" s="54"/>
      <c r="AS138" s="72"/>
      <c r="AT138" s="53"/>
      <c r="AU138" s="53"/>
      <c r="AV138" s="53"/>
      <c r="AW138" s="53"/>
      <c r="AX138" s="54"/>
      <c r="AY138" s="71">
        <f>DATEDIF(AM138,AS138,"Y")</f>
        <v>0</v>
      </c>
      <c r="AZ138" s="53"/>
      <c r="BA138" s="54"/>
      <c r="BB138" s="71">
        <f>MOD(DATEDIF(AM138,AS138,"M"),12)</f>
        <v>0</v>
      </c>
      <c r="BC138" s="53"/>
      <c r="BD138" s="54"/>
      <c r="BE138" s="71">
        <f>IF(DAY(AM138)&lt;=DAY(AS138),DAY(AS138)-DAY(AM138),AS138-DATE(YEAR(AS138),MONTH(AS138)-1,DAY(AM138)))</f>
        <v>0</v>
      </c>
      <c r="BF138" s="53"/>
      <c r="BG138" s="54"/>
      <c r="BH138" s="71"/>
      <c r="BI138" s="53"/>
      <c r="BJ138" s="53"/>
      <c r="BK138" s="53"/>
      <c r="BL138" s="54"/>
      <c r="BM138" s="1"/>
      <c r="BN138" s="1"/>
    </row>
    <row r="139" spans="1:66" ht="44.25" customHeight="1" x14ac:dyDescent="0.25">
      <c r="A139" s="70" t="s">
        <v>42</v>
      </c>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4"/>
      <c r="BM139" s="1"/>
      <c r="BN139" s="1"/>
    </row>
    <row r="140" spans="1:66" ht="8.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row>
    <row r="141" spans="1:66" ht="12.75" customHeight="1" x14ac:dyDescent="0.25">
      <c r="A141" s="43" t="s">
        <v>35</v>
      </c>
      <c r="B141" s="55"/>
      <c r="C141" s="55"/>
      <c r="D141" s="55"/>
      <c r="E141" s="55"/>
      <c r="F141" s="55"/>
      <c r="G141" s="55"/>
      <c r="H141" s="55"/>
      <c r="I141" s="55"/>
      <c r="J141" s="55"/>
      <c r="K141" s="55"/>
      <c r="L141" s="55"/>
      <c r="M141" s="55"/>
      <c r="N141" s="55"/>
      <c r="O141" s="55"/>
      <c r="P141" s="56"/>
      <c r="Q141" s="43" t="s">
        <v>36</v>
      </c>
      <c r="R141" s="55"/>
      <c r="S141" s="55"/>
      <c r="T141" s="55"/>
      <c r="U141" s="55"/>
      <c r="V141" s="55"/>
      <c r="W141" s="55"/>
      <c r="X141" s="56"/>
      <c r="Y141" s="43" t="s">
        <v>37</v>
      </c>
      <c r="Z141" s="55"/>
      <c r="AA141" s="55"/>
      <c r="AB141" s="55"/>
      <c r="AC141" s="55"/>
      <c r="AD141" s="55"/>
      <c r="AE141" s="55"/>
      <c r="AF141" s="55"/>
      <c r="AG141" s="55"/>
      <c r="AH141" s="55"/>
      <c r="AI141" s="55"/>
      <c r="AJ141" s="55"/>
      <c r="AK141" s="55"/>
      <c r="AL141" s="56"/>
      <c r="AM141" s="43" t="s">
        <v>28</v>
      </c>
      <c r="AN141" s="55"/>
      <c r="AO141" s="55"/>
      <c r="AP141" s="55"/>
      <c r="AQ141" s="55"/>
      <c r="AR141" s="56"/>
      <c r="AS141" s="43" t="s">
        <v>29</v>
      </c>
      <c r="AT141" s="55"/>
      <c r="AU141" s="55"/>
      <c r="AV141" s="55"/>
      <c r="AW141" s="55"/>
      <c r="AX141" s="56"/>
      <c r="AY141" s="52" t="s">
        <v>38</v>
      </c>
      <c r="AZ141" s="53"/>
      <c r="BA141" s="53"/>
      <c r="BB141" s="53"/>
      <c r="BC141" s="53"/>
      <c r="BD141" s="53"/>
      <c r="BE141" s="53"/>
      <c r="BF141" s="53"/>
      <c r="BG141" s="54"/>
      <c r="BH141" s="43" t="s">
        <v>18</v>
      </c>
      <c r="BI141" s="55"/>
      <c r="BJ141" s="55"/>
      <c r="BK141" s="55"/>
      <c r="BL141" s="56"/>
      <c r="BM141" s="1"/>
      <c r="BN141" s="1"/>
    </row>
    <row r="142" spans="1:66" ht="12.75" customHeight="1" x14ac:dyDescent="0.25">
      <c r="A142" s="57"/>
      <c r="B142" s="58"/>
      <c r="C142" s="58"/>
      <c r="D142" s="58"/>
      <c r="E142" s="58"/>
      <c r="F142" s="58"/>
      <c r="G142" s="58"/>
      <c r="H142" s="58"/>
      <c r="I142" s="58"/>
      <c r="J142" s="58"/>
      <c r="K142" s="58"/>
      <c r="L142" s="58"/>
      <c r="M142" s="58"/>
      <c r="N142" s="58"/>
      <c r="O142" s="58"/>
      <c r="P142" s="59"/>
      <c r="Q142" s="57"/>
      <c r="R142" s="58"/>
      <c r="S142" s="58"/>
      <c r="T142" s="58"/>
      <c r="U142" s="58"/>
      <c r="V142" s="58"/>
      <c r="W142" s="58"/>
      <c r="X142" s="59"/>
      <c r="Y142" s="57"/>
      <c r="Z142" s="58"/>
      <c r="AA142" s="58"/>
      <c r="AB142" s="58"/>
      <c r="AC142" s="58"/>
      <c r="AD142" s="58"/>
      <c r="AE142" s="58"/>
      <c r="AF142" s="58"/>
      <c r="AG142" s="58"/>
      <c r="AH142" s="58"/>
      <c r="AI142" s="58"/>
      <c r="AJ142" s="58"/>
      <c r="AK142" s="58"/>
      <c r="AL142" s="59"/>
      <c r="AM142" s="57"/>
      <c r="AN142" s="58"/>
      <c r="AO142" s="58"/>
      <c r="AP142" s="58"/>
      <c r="AQ142" s="58"/>
      <c r="AR142" s="59"/>
      <c r="AS142" s="57"/>
      <c r="AT142" s="58"/>
      <c r="AU142" s="58"/>
      <c r="AV142" s="58"/>
      <c r="AW142" s="58"/>
      <c r="AX142" s="59"/>
      <c r="AY142" s="52" t="s">
        <v>39</v>
      </c>
      <c r="AZ142" s="53"/>
      <c r="BA142" s="54"/>
      <c r="BB142" s="52" t="s">
        <v>40</v>
      </c>
      <c r="BC142" s="53"/>
      <c r="BD142" s="54"/>
      <c r="BE142" s="52" t="s">
        <v>41</v>
      </c>
      <c r="BF142" s="53"/>
      <c r="BG142" s="54"/>
      <c r="BH142" s="57"/>
      <c r="BI142" s="58"/>
      <c r="BJ142" s="58"/>
      <c r="BK142" s="58"/>
      <c r="BL142" s="59"/>
      <c r="BM142" s="1"/>
      <c r="BN142" s="1"/>
    </row>
    <row r="143" spans="1:66" ht="30" customHeight="1" x14ac:dyDescent="0.25">
      <c r="A143" s="71"/>
      <c r="B143" s="53"/>
      <c r="C143" s="53"/>
      <c r="D143" s="53"/>
      <c r="E143" s="53"/>
      <c r="F143" s="53"/>
      <c r="G143" s="53"/>
      <c r="H143" s="53"/>
      <c r="I143" s="53"/>
      <c r="J143" s="53"/>
      <c r="K143" s="53"/>
      <c r="L143" s="53"/>
      <c r="M143" s="53"/>
      <c r="N143" s="53"/>
      <c r="O143" s="53"/>
      <c r="P143" s="54"/>
      <c r="Q143" s="71"/>
      <c r="R143" s="53"/>
      <c r="S143" s="53"/>
      <c r="T143" s="53"/>
      <c r="U143" s="53"/>
      <c r="V143" s="53"/>
      <c r="W143" s="53"/>
      <c r="X143" s="54"/>
      <c r="Y143" s="73"/>
      <c r="Z143" s="53"/>
      <c r="AA143" s="53"/>
      <c r="AB143" s="53"/>
      <c r="AC143" s="53"/>
      <c r="AD143" s="53"/>
      <c r="AE143" s="53"/>
      <c r="AF143" s="53"/>
      <c r="AG143" s="53"/>
      <c r="AH143" s="53"/>
      <c r="AI143" s="53"/>
      <c r="AJ143" s="53"/>
      <c r="AK143" s="53"/>
      <c r="AL143" s="54"/>
      <c r="AM143" s="72"/>
      <c r="AN143" s="53"/>
      <c r="AO143" s="53"/>
      <c r="AP143" s="53"/>
      <c r="AQ143" s="53"/>
      <c r="AR143" s="54"/>
      <c r="AS143" s="72"/>
      <c r="AT143" s="53"/>
      <c r="AU143" s="53"/>
      <c r="AV143" s="53"/>
      <c r="AW143" s="53"/>
      <c r="AX143" s="54"/>
      <c r="AY143" s="71">
        <f>DATEDIF(AM143,AS143,"Y")</f>
        <v>0</v>
      </c>
      <c r="AZ143" s="53"/>
      <c r="BA143" s="54"/>
      <c r="BB143" s="71">
        <f>MOD(DATEDIF(AM143,AS143,"M"),12)</f>
        <v>0</v>
      </c>
      <c r="BC143" s="53"/>
      <c r="BD143" s="54"/>
      <c r="BE143" s="71">
        <f>IF(DAY(AM143)&lt;=DAY(AS143),DAY(AS143)-DAY(AM143),AS143-DATE(YEAR(AS143),MONTH(AS143)-1,DAY(AM143)))</f>
        <v>0</v>
      </c>
      <c r="BF143" s="53"/>
      <c r="BG143" s="54"/>
      <c r="BH143" s="71"/>
      <c r="BI143" s="53"/>
      <c r="BJ143" s="53"/>
      <c r="BK143" s="53"/>
      <c r="BL143" s="54"/>
      <c r="BM143" s="1"/>
      <c r="BN143" s="1"/>
    </row>
    <row r="144" spans="1:66" ht="44.25" customHeight="1" x14ac:dyDescent="0.25">
      <c r="A144" s="70" t="s">
        <v>42</v>
      </c>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4"/>
      <c r="BM144" s="1"/>
      <c r="BN144" s="1"/>
    </row>
    <row r="145" spans="1:66" ht="8.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row>
    <row r="146" spans="1:66" ht="12.75" customHeight="1" x14ac:dyDescent="0.25">
      <c r="A146" s="43" t="s">
        <v>35</v>
      </c>
      <c r="B146" s="55"/>
      <c r="C146" s="55"/>
      <c r="D146" s="55"/>
      <c r="E146" s="55"/>
      <c r="F146" s="55"/>
      <c r="G146" s="55"/>
      <c r="H146" s="55"/>
      <c r="I146" s="55"/>
      <c r="J146" s="55"/>
      <c r="K146" s="55"/>
      <c r="L146" s="55"/>
      <c r="M146" s="55"/>
      <c r="N146" s="55"/>
      <c r="O146" s="55"/>
      <c r="P146" s="56"/>
      <c r="Q146" s="43" t="s">
        <v>36</v>
      </c>
      <c r="R146" s="55"/>
      <c r="S146" s="55"/>
      <c r="T146" s="55"/>
      <c r="U146" s="55"/>
      <c r="V146" s="55"/>
      <c r="W146" s="55"/>
      <c r="X146" s="56"/>
      <c r="Y146" s="43" t="s">
        <v>37</v>
      </c>
      <c r="Z146" s="55"/>
      <c r="AA146" s="55"/>
      <c r="AB146" s="55"/>
      <c r="AC146" s="55"/>
      <c r="AD146" s="55"/>
      <c r="AE146" s="55"/>
      <c r="AF146" s="55"/>
      <c r="AG146" s="55"/>
      <c r="AH146" s="55"/>
      <c r="AI146" s="55"/>
      <c r="AJ146" s="55"/>
      <c r="AK146" s="55"/>
      <c r="AL146" s="56"/>
      <c r="AM146" s="43" t="s">
        <v>28</v>
      </c>
      <c r="AN146" s="55"/>
      <c r="AO146" s="55"/>
      <c r="AP146" s="55"/>
      <c r="AQ146" s="55"/>
      <c r="AR146" s="56"/>
      <c r="AS146" s="43" t="s">
        <v>29</v>
      </c>
      <c r="AT146" s="55"/>
      <c r="AU146" s="55"/>
      <c r="AV146" s="55"/>
      <c r="AW146" s="55"/>
      <c r="AX146" s="56"/>
      <c r="AY146" s="52" t="s">
        <v>38</v>
      </c>
      <c r="AZ146" s="53"/>
      <c r="BA146" s="53"/>
      <c r="BB146" s="53"/>
      <c r="BC146" s="53"/>
      <c r="BD146" s="53"/>
      <c r="BE146" s="53"/>
      <c r="BF146" s="53"/>
      <c r="BG146" s="54"/>
      <c r="BH146" s="43" t="s">
        <v>18</v>
      </c>
      <c r="BI146" s="55"/>
      <c r="BJ146" s="55"/>
      <c r="BK146" s="55"/>
      <c r="BL146" s="56"/>
      <c r="BM146" s="1"/>
      <c r="BN146" s="1"/>
    </row>
    <row r="147" spans="1:66" ht="12.75" customHeight="1" x14ac:dyDescent="0.25">
      <c r="A147" s="57"/>
      <c r="B147" s="58"/>
      <c r="C147" s="58"/>
      <c r="D147" s="58"/>
      <c r="E147" s="58"/>
      <c r="F147" s="58"/>
      <c r="G147" s="58"/>
      <c r="H147" s="58"/>
      <c r="I147" s="58"/>
      <c r="J147" s="58"/>
      <c r="K147" s="58"/>
      <c r="L147" s="58"/>
      <c r="M147" s="58"/>
      <c r="N147" s="58"/>
      <c r="O147" s="58"/>
      <c r="P147" s="59"/>
      <c r="Q147" s="57"/>
      <c r="R147" s="58"/>
      <c r="S147" s="58"/>
      <c r="T147" s="58"/>
      <c r="U147" s="58"/>
      <c r="V147" s="58"/>
      <c r="W147" s="58"/>
      <c r="X147" s="59"/>
      <c r="Y147" s="57"/>
      <c r="Z147" s="58"/>
      <c r="AA147" s="58"/>
      <c r="AB147" s="58"/>
      <c r="AC147" s="58"/>
      <c r="AD147" s="58"/>
      <c r="AE147" s="58"/>
      <c r="AF147" s="58"/>
      <c r="AG147" s="58"/>
      <c r="AH147" s="58"/>
      <c r="AI147" s="58"/>
      <c r="AJ147" s="58"/>
      <c r="AK147" s="58"/>
      <c r="AL147" s="59"/>
      <c r="AM147" s="57"/>
      <c r="AN147" s="58"/>
      <c r="AO147" s="58"/>
      <c r="AP147" s="58"/>
      <c r="AQ147" s="58"/>
      <c r="AR147" s="59"/>
      <c r="AS147" s="57"/>
      <c r="AT147" s="58"/>
      <c r="AU147" s="58"/>
      <c r="AV147" s="58"/>
      <c r="AW147" s="58"/>
      <c r="AX147" s="59"/>
      <c r="AY147" s="52" t="s">
        <v>39</v>
      </c>
      <c r="AZ147" s="53"/>
      <c r="BA147" s="54"/>
      <c r="BB147" s="52" t="s">
        <v>40</v>
      </c>
      <c r="BC147" s="53"/>
      <c r="BD147" s="54"/>
      <c r="BE147" s="52" t="s">
        <v>41</v>
      </c>
      <c r="BF147" s="53"/>
      <c r="BG147" s="54"/>
      <c r="BH147" s="57"/>
      <c r="BI147" s="58"/>
      <c r="BJ147" s="58"/>
      <c r="BK147" s="58"/>
      <c r="BL147" s="59"/>
      <c r="BM147" s="1"/>
      <c r="BN147" s="1"/>
    </row>
    <row r="148" spans="1:66" ht="30" customHeight="1" x14ac:dyDescent="0.25">
      <c r="A148" s="71"/>
      <c r="B148" s="53"/>
      <c r="C148" s="53"/>
      <c r="D148" s="53"/>
      <c r="E148" s="53"/>
      <c r="F148" s="53"/>
      <c r="G148" s="53"/>
      <c r="H148" s="53"/>
      <c r="I148" s="53"/>
      <c r="J148" s="53"/>
      <c r="K148" s="53"/>
      <c r="L148" s="53"/>
      <c r="M148" s="53"/>
      <c r="N148" s="53"/>
      <c r="O148" s="53"/>
      <c r="P148" s="54"/>
      <c r="Q148" s="71"/>
      <c r="R148" s="53"/>
      <c r="S148" s="53"/>
      <c r="T148" s="53"/>
      <c r="U148" s="53"/>
      <c r="V148" s="53"/>
      <c r="W148" s="53"/>
      <c r="X148" s="54"/>
      <c r="Y148" s="73"/>
      <c r="Z148" s="53"/>
      <c r="AA148" s="53"/>
      <c r="AB148" s="53"/>
      <c r="AC148" s="53"/>
      <c r="AD148" s="53"/>
      <c r="AE148" s="53"/>
      <c r="AF148" s="53"/>
      <c r="AG148" s="53"/>
      <c r="AH148" s="53"/>
      <c r="AI148" s="53"/>
      <c r="AJ148" s="53"/>
      <c r="AK148" s="53"/>
      <c r="AL148" s="54"/>
      <c r="AM148" s="72"/>
      <c r="AN148" s="53"/>
      <c r="AO148" s="53"/>
      <c r="AP148" s="53"/>
      <c r="AQ148" s="53"/>
      <c r="AR148" s="54"/>
      <c r="AS148" s="72"/>
      <c r="AT148" s="53"/>
      <c r="AU148" s="53"/>
      <c r="AV148" s="53"/>
      <c r="AW148" s="53"/>
      <c r="AX148" s="54"/>
      <c r="AY148" s="71">
        <f>DATEDIF(AM148,AS148,"Y")</f>
        <v>0</v>
      </c>
      <c r="AZ148" s="53"/>
      <c r="BA148" s="54"/>
      <c r="BB148" s="71">
        <f>MOD(DATEDIF(AM148,AS148,"M"),12)</f>
        <v>0</v>
      </c>
      <c r="BC148" s="53"/>
      <c r="BD148" s="54"/>
      <c r="BE148" s="71">
        <f>IF(DAY(AM148)&lt;=DAY(AS148),DAY(AS148)-DAY(AM148),AS148-DATE(YEAR(AS148),MONTH(AS148)-1,DAY(AM148)))</f>
        <v>0</v>
      </c>
      <c r="BF148" s="53"/>
      <c r="BG148" s="54"/>
      <c r="BH148" s="71"/>
      <c r="BI148" s="53"/>
      <c r="BJ148" s="53"/>
      <c r="BK148" s="53"/>
      <c r="BL148" s="54"/>
      <c r="BM148" s="1"/>
      <c r="BN148" s="1"/>
    </row>
    <row r="149" spans="1:66" ht="44.25" customHeight="1" x14ac:dyDescent="0.25">
      <c r="A149" s="70" t="s">
        <v>42</v>
      </c>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4"/>
      <c r="BM149" s="1"/>
      <c r="BN149" s="1"/>
    </row>
    <row r="150" spans="1:66" ht="8.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9"/>
      <c r="AW150" s="9"/>
      <c r="AX150" s="10"/>
      <c r="AY150" s="11">
        <f>SUM(AY148+AY143+AY138+AY133+AY128+AY123+AY118+AY113+AY108+AY103+AY98+AY93+AY88+AY83+AY78+AY73+AY68+AY63+AY58+AY53)</f>
        <v>0</v>
      </c>
      <c r="AZ150" s="11"/>
      <c r="BA150" s="11"/>
      <c r="BB150" s="11">
        <f>SUM(BB148+BB143+BB138+BB133+BB128+BB123+BB118+BB113+BB108+BB103+BB98+BB93+BB88+BB83+BB78+BB73+BB68+BB63+BB58+BB53)+BE151</f>
        <v>0</v>
      </c>
      <c r="BC150" s="11"/>
      <c r="BD150" s="11"/>
      <c r="BE150" s="11">
        <f>SUM(BE148+BE143+BE138+BE133+BE128+BE123+BE118+BE113+BE108+BE103+BE98+BE93+BE88+BE83+BE78+BE73+BE68+BE63+BE58+BE53)</f>
        <v>0</v>
      </c>
      <c r="BF150" s="12"/>
      <c r="BG150" s="13"/>
      <c r="BH150" s="14"/>
      <c r="BI150" s="1"/>
      <c r="BJ150" s="1"/>
      <c r="BK150" s="1"/>
      <c r="BL150" s="1"/>
      <c r="BM150" s="1"/>
      <c r="BN150" s="1"/>
    </row>
    <row r="151" spans="1:66" ht="12" customHeight="1" x14ac:dyDescent="0.25">
      <c r="A151" s="15" t="s">
        <v>32</v>
      </c>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7"/>
      <c r="AW151" s="17"/>
      <c r="AX151" s="18"/>
      <c r="AY151" s="19"/>
      <c r="AZ151" s="19"/>
      <c r="BA151" s="19"/>
      <c r="BB151" s="19">
        <f>IF(BB150&gt;=12,INT(BB150/12),0)</f>
        <v>0</v>
      </c>
      <c r="BC151" s="19"/>
      <c r="BD151" s="19"/>
      <c r="BE151" s="19">
        <f>IF(BE150&gt;=30,INT(BE150/30),0)</f>
        <v>0</v>
      </c>
      <c r="BF151" s="20"/>
      <c r="BG151" s="21"/>
      <c r="BH151" s="22"/>
      <c r="BI151" s="16"/>
      <c r="BJ151" s="16"/>
      <c r="BK151" s="16"/>
      <c r="BL151" s="16"/>
      <c r="BM151" s="1"/>
      <c r="BN151" s="1"/>
    </row>
    <row r="152" spans="1:66" ht="3.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row>
    <row r="153" spans="1:66" ht="6"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row>
    <row r="154" spans="1:66" ht="22.5" customHeight="1" x14ac:dyDescent="0.25">
      <c r="A154" s="128" t="s">
        <v>43</v>
      </c>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6"/>
      <c r="AY154" s="52" t="s">
        <v>39</v>
      </c>
      <c r="AZ154" s="53"/>
      <c r="BA154" s="54"/>
      <c r="BB154" s="52" t="s">
        <v>40</v>
      </c>
      <c r="BC154" s="53"/>
      <c r="BD154" s="54"/>
      <c r="BE154" s="52" t="s">
        <v>41</v>
      </c>
      <c r="BF154" s="53"/>
      <c r="BG154" s="54"/>
      <c r="BH154" s="1"/>
      <c r="BI154" s="1"/>
      <c r="BJ154" s="1"/>
      <c r="BK154" s="1"/>
      <c r="BL154" s="1"/>
      <c r="BM154" s="1"/>
      <c r="BN154" s="1"/>
    </row>
    <row r="155" spans="1:66" ht="42" customHeight="1" x14ac:dyDescent="0.25">
      <c r="A155" s="80" t="s">
        <v>44</v>
      </c>
      <c r="B155" s="78"/>
      <c r="C155" s="78"/>
      <c r="D155" s="78"/>
      <c r="E155" s="78"/>
      <c r="F155" s="78"/>
      <c r="G155" s="78"/>
      <c r="H155" s="78"/>
      <c r="I155" s="77" t="s">
        <v>45</v>
      </c>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9"/>
      <c r="AY155" s="71">
        <f>AY150+BB151</f>
        <v>0</v>
      </c>
      <c r="AZ155" s="53"/>
      <c r="BA155" s="54"/>
      <c r="BB155" s="71">
        <f>IF(BB151&gt;0,BB150-(BB151*12),BB150)</f>
        <v>0</v>
      </c>
      <c r="BC155" s="53"/>
      <c r="BD155" s="54"/>
      <c r="BE155" s="71">
        <f>IF(BE151&gt;0,BE150-(BE151*30),BE150)</f>
        <v>0</v>
      </c>
      <c r="BF155" s="53"/>
      <c r="BG155" s="54"/>
      <c r="BH155" s="23"/>
      <c r="BI155" s="23"/>
      <c r="BJ155" s="23"/>
      <c r="BK155" s="23"/>
      <c r="BL155" s="23"/>
      <c r="BM155" s="1"/>
      <c r="BN155" s="1"/>
    </row>
    <row r="156" spans="1:66" ht="21" customHeight="1" x14ac:dyDescent="0.25">
      <c r="A156" s="24"/>
      <c r="B156" s="25"/>
      <c r="C156" s="25"/>
      <c r="D156" s="25"/>
      <c r="E156" s="25"/>
      <c r="F156" s="25"/>
      <c r="G156" s="25"/>
      <c r="H156" s="25"/>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7"/>
      <c r="AZ156" s="27"/>
      <c r="BA156" s="27"/>
      <c r="BB156" s="27"/>
      <c r="BC156" s="27"/>
      <c r="BD156" s="27"/>
      <c r="BE156" s="27"/>
      <c r="BF156" s="27"/>
      <c r="BG156" s="27"/>
      <c r="BH156" s="28"/>
      <c r="BI156" s="28"/>
      <c r="BJ156" s="28"/>
      <c r="BK156" s="28"/>
      <c r="BL156" s="28"/>
      <c r="BM156" s="8"/>
      <c r="BN156" s="8"/>
    </row>
    <row r="157" spans="1:66" ht="15.75" customHeight="1" x14ac:dyDescent="0.25">
      <c r="A157" s="74" t="s">
        <v>46</v>
      </c>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6"/>
      <c r="BM157" s="1"/>
      <c r="BN157" s="1"/>
    </row>
    <row r="158" spans="1:66" ht="38.25" customHeight="1" x14ac:dyDescent="0.25">
      <c r="A158" s="80" t="s">
        <v>34</v>
      </c>
      <c r="B158" s="78"/>
      <c r="C158" s="78"/>
      <c r="D158" s="78"/>
      <c r="E158" s="78"/>
      <c r="F158" s="78"/>
      <c r="G158" s="78"/>
      <c r="H158" s="78"/>
      <c r="I158" s="77" t="s">
        <v>364</v>
      </c>
      <c r="J158" s="78"/>
      <c r="K158" s="78"/>
      <c r="L158" s="78"/>
      <c r="M158" s="78"/>
      <c r="N158" s="78"/>
      <c r="O158" s="78"/>
      <c r="P158" s="78"/>
      <c r="Q158" s="78"/>
      <c r="R158" s="78"/>
      <c r="S158" s="78"/>
      <c r="T158" s="78"/>
      <c r="U158" s="78"/>
      <c r="V158" s="78"/>
      <c r="W158" s="78"/>
      <c r="X158" s="78"/>
      <c r="Y158" s="78"/>
      <c r="Z158" s="78"/>
      <c r="AA158" s="78"/>
      <c r="AB158" s="78"/>
      <c r="AC158" s="78"/>
      <c r="AD158" s="78"/>
      <c r="AE158" s="78"/>
      <c r="AF158" s="78"/>
      <c r="AG158" s="78"/>
      <c r="AH158" s="78"/>
      <c r="AI158" s="78"/>
      <c r="AJ158" s="78"/>
      <c r="AK158" s="78"/>
      <c r="AL158" s="78"/>
      <c r="AM158" s="78"/>
      <c r="AN158" s="78"/>
      <c r="AO158" s="78"/>
      <c r="AP158" s="78"/>
      <c r="AQ158" s="78"/>
      <c r="AR158" s="78"/>
      <c r="AS158" s="78"/>
      <c r="AT158" s="78"/>
      <c r="AU158" s="78"/>
      <c r="AV158" s="78"/>
      <c r="AW158" s="78"/>
      <c r="AX158" s="78"/>
      <c r="AY158" s="78"/>
      <c r="AZ158" s="78"/>
      <c r="BA158" s="78"/>
      <c r="BB158" s="78"/>
      <c r="BC158" s="78"/>
      <c r="BD158" s="78"/>
      <c r="BE158" s="78"/>
      <c r="BF158" s="78"/>
      <c r="BG158" s="78"/>
      <c r="BH158" s="78"/>
      <c r="BI158" s="78"/>
      <c r="BJ158" s="78"/>
      <c r="BK158" s="78"/>
      <c r="BL158" s="79"/>
      <c r="BM158" s="1"/>
      <c r="BN158" s="1"/>
    </row>
    <row r="159" spans="1:66" ht="8.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row>
    <row r="160" spans="1:66" ht="12.75" customHeight="1" x14ac:dyDescent="0.25">
      <c r="A160" s="43" t="s">
        <v>35</v>
      </c>
      <c r="B160" s="44"/>
      <c r="C160" s="44"/>
      <c r="D160" s="44"/>
      <c r="E160" s="44"/>
      <c r="F160" s="44"/>
      <c r="G160" s="44"/>
      <c r="H160" s="44"/>
      <c r="I160" s="44"/>
      <c r="J160" s="44"/>
      <c r="K160" s="44"/>
      <c r="L160" s="44"/>
      <c r="M160" s="44"/>
      <c r="N160" s="44"/>
      <c r="O160" s="44"/>
      <c r="P160" s="45"/>
      <c r="Q160" s="43" t="s">
        <v>36</v>
      </c>
      <c r="R160" s="44"/>
      <c r="S160" s="44"/>
      <c r="T160" s="44"/>
      <c r="U160" s="44"/>
      <c r="V160" s="44"/>
      <c r="W160" s="44"/>
      <c r="X160" s="45"/>
      <c r="Y160" s="43" t="s">
        <v>37</v>
      </c>
      <c r="Z160" s="44"/>
      <c r="AA160" s="44"/>
      <c r="AB160" s="44"/>
      <c r="AC160" s="44"/>
      <c r="AD160" s="44"/>
      <c r="AE160" s="44"/>
      <c r="AF160" s="44"/>
      <c r="AG160" s="44"/>
      <c r="AH160" s="44"/>
      <c r="AI160" s="44"/>
      <c r="AJ160" s="44"/>
      <c r="AK160" s="44"/>
      <c r="AL160" s="45"/>
      <c r="AM160" s="43" t="s">
        <v>28</v>
      </c>
      <c r="AN160" s="44"/>
      <c r="AO160" s="44"/>
      <c r="AP160" s="44"/>
      <c r="AQ160" s="44"/>
      <c r="AR160" s="45"/>
      <c r="AS160" s="43" t="s">
        <v>29</v>
      </c>
      <c r="AT160" s="44"/>
      <c r="AU160" s="44"/>
      <c r="AV160" s="44"/>
      <c r="AW160" s="44"/>
      <c r="AX160" s="45"/>
      <c r="AY160" s="49" t="s">
        <v>38</v>
      </c>
      <c r="AZ160" s="50"/>
      <c r="BA160" s="50"/>
      <c r="BB160" s="50"/>
      <c r="BC160" s="50"/>
      <c r="BD160" s="50"/>
      <c r="BE160" s="50"/>
      <c r="BF160" s="50"/>
      <c r="BG160" s="51"/>
      <c r="BH160" s="43" t="s">
        <v>18</v>
      </c>
      <c r="BI160" s="44"/>
      <c r="BJ160" s="44"/>
      <c r="BK160" s="44"/>
      <c r="BL160" s="45"/>
      <c r="BM160" s="1"/>
      <c r="BN160" s="1"/>
    </row>
    <row r="161" spans="1:66" ht="12.75" customHeight="1" x14ac:dyDescent="0.25">
      <c r="A161" s="46"/>
      <c r="B161" s="47"/>
      <c r="C161" s="47"/>
      <c r="D161" s="47"/>
      <c r="E161" s="47"/>
      <c r="F161" s="47"/>
      <c r="G161" s="47"/>
      <c r="H161" s="47"/>
      <c r="I161" s="47"/>
      <c r="J161" s="47"/>
      <c r="K161" s="47"/>
      <c r="L161" s="47"/>
      <c r="M161" s="47"/>
      <c r="N161" s="47"/>
      <c r="O161" s="47"/>
      <c r="P161" s="48"/>
      <c r="Q161" s="46"/>
      <c r="R161" s="47"/>
      <c r="S161" s="47"/>
      <c r="T161" s="47"/>
      <c r="U161" s="47"/>
      <c r="V161" s="47"/>
      <c r="W161" s="47"/>
      <c r="X161" s="48"/>
      <c r="Y161" s="46"/>
      <c r="Z161" s="47"/>
      <c r="AA161" s="47"/>
      <c r="AB161" s="47"/>
      <c r="AC161" s="47"/>
      <c r="AD161" s="47"/>
      <c r="AE161" s="47"/>
      <c r="AF161" s="47"/>
      <c r="AG161" s="47"/>
      <c r="AH161" s="47"/>
      <c r="AI161" s="47"/>
      <c r="AJ161" s="47"/>
      <c r="AK161" s="47"/>
      <c r="AL161" s="48"/>
      <c r="AM161" s="46"/>
      <c r="AN161" s="47"/>
      <c r="AO161" s="47"/>
      <c r="AP161" s="47"/>
      <c r="AQ161" s="47"/>
      <c r="AR161" s="48"/>
      <c r="AS161" s="46"/>
      <c r="AT161" s="47"/>
      <c r="AU161" s="47"/>
      <c r="AV161" s="47"/>
      <c r="AW161" s="47"/>
      <c r="AX161" s="48"/>
      <c r="AY161" s="49" t="s">
        <v>39</v>
      </c>
      <c r="AZ161" s="50"/>
      <c r="BA161" s="51"/>
      <c r="BB161" s="49" t="s">
        <v>40</v>
      </c>
      <c r="BC161" s="50"/>
      <c r="BD161" s="51"/>
      <c r="BE161" s="49" t="s">
        <v>41</v>
      </c>
      <c r="BF161" s="50"/>
      <c r="BG161" s="51"/>
      <c r="BH161" s="46"/>
      <c r="BI161" s="47"/>
      <c r="BJ161" s="47"/>
      <c r="BK161" s="47"/>
      <c r="BL161" s="48"/>
      <c r="BM161" s="1"/>
      <c r="BN161" s="1"/>
    </row>
    <row r="162" spans="1:66" ht="30" customHeight="1" x14ac:dyDescent="0.25">
      <c r="A162" s="60"/>
      <c r="B162" s="61"/>
      <c r="C162" s="61"/>
      <c r="D162" s="61"/>
      <c r="E162" s="61"/>
      <c r="F162" s="61"/>
      <c r="G162" s="61"/>
      <c r="H162" s="61"/>
      <c r="I162" s="61"/>
      <c r="J162" s="61"/>
      <c r="K162" s="61"/>
      <c r="L162" s="61"/>
      <c r="M162" s="61"/>
      <c r="N162" s="61"/>
      <c r="O162" s="61"/>
      <c r="P162" s="62"/>
      <c r="Q162" s="60"/>
      <c r="R162" s="61"/>
      <c r="S162" s="61"/>
      <c r="T162" s="61"/>
      <c r="U162" s="61"/>
      <c r="V162" s="61"/>
      <c r="W162" s="61"/>
      <c r="X162" s="62"/>
      <c r="Y162" s="60"/>
      <c r="Z162" s="61"/>
      <c r="AA162" s="61"/>
      <c r="AB162" s="61"/>
      <c r="AC162" s="61"/>
      <c r="AD162" s="61"/>
      <c r="AE162" s="61"/>
      <c r="AF162" s="61"/>
      <c r="AG162" s="61"/>
      <c r="AH162" s="61"/>
      <c r="AI162" s="61"/>
      <c r="AJ162" s="61"/>
      <c r="AK162" s="61"/>
      <c r="AL162" s="62"/>
      <c r="AM162" s="67"/>
      <c r="AN162" s="68"/>
      <c r="AO162" s="68"/>
      <c r="AP162" s="68"/>
      <c r="AQ162" s="68"/>
      <c r="AR162" s="69"/>
      <c r="AS162" s="67"/>
      <c r="AT162" s="68"/>
      <c r="AU162" s="68"/>
      <c r="AV162" s="68"/>
      <c r="AW162" s="68"/>
      <c r="AX162" s="69"/>
      <c r="AY162" s="60">
        <f>DATEDIF(AM162,AS162,"Y")</f>
        <v>0</v>
      </c>
      <c r="AZ162" s="61"/>
      <c r="BA162" s="62"/>
      <c r="BB162" s="60">
        <f>MOD(DATEDIF(AM162,AS162,"M"),12)</f>
        <v>0</v>
      </c>
      <c r="BC162" s="61"/>
      <c r="BD162" s="62"/>
      <c r="BE162" s="60">
        <f>IF(DAY(AM162)&lt;=DAY(AS162),DAY(AS162)-DAY(AM162),AS162-DATE(YEAR(AS162),MONTH(AS162)-1,DAY(AM162)))</f>
        <v>0</v>
      </c>
      <c r="BF162" s="61"/>
      <c r="BG162" s="62"/>
      <c r="BH162" s="60"/>
      <c r="BI162" s="61"/>
      <c r="BJ162" s="61"/>
      <c r="BK162" s="61"/>
      <c r="BL162" s="62"/>
      <c r="BM162" s="1"/>
      <c r="BN162" s="1"/>
    </row>
    <row r="163" spans="1:66" ht="44.25" customHeight="1" x14ac:dyDescent="0.25">
      <c r="A163" s="64" t="s">
        <v>42</v>
      </c>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6"/>
      <c r="BM163" s="1"/>
      <c r="BN163" s="1"/>
    </row>
    <row r="164" spans="1:66" ht="8.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row>
    <row r="165" spans="1:66" ht="12.75" customHeight="1" x14ac:dyDescent="0.25">
      <c r="A165" s="43" t="s">
        <v>35</v>
      </c>
      <c r="B165" s="44"/>
      <c r="C165" s="44"/>
      <c r="D165" s="44"/>
      <c r="E165" s="44"/>
      <c r="F165" s="44"/>
      <c r="G165" s="44"/>
      <c r="H165" s="44"/>
      <c r="I165" s="44"/>
      <c r="J165" s="44"/>
      <c r="K165" s="44"/>
      <c r="L165" s="44"/>
      <c r="M165" s="44"/>
      <c r="N165" s="44"/>
      <c r="O165" s="44"/>
      <c r="P165" s="45"/>
      <c r="Q165" s="43" t="s">
        <v>36</v>
      </c>
      <c r="R165" s="44"/>
      <c r="S165" s="44"/>
      <c r="T165" s="44"/>
      <c r="U165" s="44"/>
      <c r="V165" s="44"/>
      <c r="W165" s="44"/>
      <c r="X165" s="45"/>
      <c r="Y165" s="43" t="s">
        <v>37</v>
      </c>
      <c r="Z165" s="44"/>
      <c r="AA165" s="44"/>
      <c r="AB165" s="44"/>
      <c r="AC165" s="44"/>
      <c r="AD165" s="44"/>
      <c r="AE165" s="44"/>
      <c r="AF165" s="44"/>
      <c r="AG165" s="44"/>
      <c r="AH165" s="44"/>
      <c r="AI165" s="44"/>
      <c r="AJ165" s="44"/>
      <c r="AK165" s="44"/>
      <c r="AL165" s="45"/>
      <c r="AM165" s="43" t="s">
        <v>28</v>
      </c>
      <c r="AN165" s="44"/>
      <c r="AO165" s="44"/>
      <c r="AP165" s="44"/>
      <c r="AQ165" s="44"/>
      <c r="AR165" s="45"/>
      <c r="AS165" s="43" t="s">
        <v>29</v>
      </c>
      <c r="AT165" s="44"/>
      <c r="AU165" s="44"/>
      <c r="AV165" s="44"/>
      <c r="AW165" s="44"/>
      <c r="AX165" s="45"/>
      <c r="AY165" s="49" t="s">
        <v>38</v>
      </c>
      <c r="AZ165" s="50"/>
      <c r="BA165" s="50"/>
      <c r="BB165" s="50"/>
      <c r="BC165" s="50"/>
      <c r="BD165" s="50"/>
      <c r="BE165" s="50"/>
      <c r="BF165" s="50"/>
      <c r="BG165" s="51"/>
      <c r="BH165" s="43" t="s">
        <v>18</v>
      </c>
      <c r="BI165" s="44"/>
      <c r="BJ165" s="44"/>
      <c r="BK165" s="44"/>
      <c r="BL165" s="45"/>
      <c r="BM165" s="1"/>
      <c r="BN165" s="1"/>
    </row>
    <row r="166" spans="1:66" ht="12.75" customHeight="1" x14ac:dyDescent="0.25">
      <c r="A166" s="46"/>
      <c r="B166" s="47"/>
      <c r="C166" s="47"/>
      <c r="D166" s="47"/>
      <c r="E166" s="47"/>
      <c r="F166" s="47"/>
      <c r="G166" s="47"/>
      <c r="H166" s="47"/>
      <c r="I166" s="47"/>
      <c r="J166" s="47"/>
      <c r="K166" s="47"/>
      <c r="L166" s="47"/>
      <c r="M166" s="47"/>
      <c r="N166" s="47"/>
      <c r="O166" s="47"/>
      <c r="P166" s="48"/>
      <c r="Q166" s="46"/>
      <c r="R166" s="47"/>
      <c r="S166" s="47"/>
      <c r="T166" s="47"/>
      <c r="U166" s="47"/>
      <c r="V166" s="47"/>
      <c r="W166" s="47"/>
      <c r="X166" s="48"/>
      <c r="Y166" s="46"/>
      <c r="Z166" s="47"/>
      <c r="AA166" s="47"/>
      <c r="AB166" s="47"/>
      <c r="AC166" s="47"/>
      <c r="AD166" s="47"/>
      <c r="AE166" s="47"/>
      <c r="AF166" s="47"/>
      <c r="AG166" s="47"/>
      <c r="AH166" s="47"/>
      <c r="AI166" s="47"/>
      <c r="AJ166" s="47"/>
      <c r="AK166" s="47"/>
      <c r="AL166" s="48"/>
      <c r="AM166" s="46"/>
      <c r="AN166" s="47"/>
      <c r="AO166" s="47"/>
      <c r="AP166" s="47"/>
      <c r="AQ166" s="47"/>
      <c r="AR166" s="48"/>
      <c r="AS166" s="46"/>
      <c r="AT166" s="47"/>
      <c r="AU166" s="47"/>
      <c r="AV166" s="47"/>
      <c r="AW166" s="47"/>
      <c r="AX166" s="48"/>
      <c r="AY166" s="49" t="s">
        <v>39</v>
      </c>
      <c r="AZ166" s="50"/>
      <c r="BA166" s="51"/>
      <c r="BB166" s="49" t="s">
        <v>40</v>
      </c>
      <c r="BC166" s="50"/>
      <c r="BD166" s="51"/>
      <c r="BE166" s="49" t="s">
        <v>41</v>
      </c>
      <c r="BF166" s="50"/>
      <c r="BG166" s="51"/>
      <c r="BH166" s="46"/>
      <c r="BI166" s="47"/>
      <c r="BJ166" s="47"/>
      <c r="BK166" s="47"/>
      <c r="BL166" s="48"/>
      <c r="BM166" s="1"/>
      <c r="BN166" s="1"/>
    </row>
    <row r="167" spans="1:66" ht="30" customHeight="1" x14ac:dyDescent="0.25">
      <c r="A167" s="60"/>
      <c r="B167" s="61"/>
      <c r="C167" s="61"/>
      <c r="D167" s="61"/>
      <c r="E167" s="61"/>
      <c r="F167" s="61"/>
      <c r="G167" s="61"/>
      <c r="H167" s="61"/>
      <c r="I167" s="61"/>
      <c r="J167" s="61"/>
      <c r="K167" s="61"/>
      <c r="L167" s="61"/>
      <c r="M167" s="61"/>
      <c r="N167" s="61"/>
      <c r="O167" s="61"/>
      <c r="P167" s="62"/>
      <c r="Q167" s="60"/>
      <c r="R167" s="61"/>
      <c r="S167" s="61"/>
      <c r="T167" s="61"/>
      <c r="U167" s="61"/>
      <c r="V167" s="61"/>
      <c r="W167" s="61"/>
      <c r="X167" s="62"/>
      <c r="Y167" s="60"/>
      <c r="Z167" s="61"/>
      <c r="AA167" s="61"/>
      <c r="AB167" s="61"/>
      <c r="AC167" s="61"/>
      <c r="AD167" s="61"/>
      <c r="AE167" s="61"/>
      <c r="AF167" s="61"/>
      <c r="AG167" s="61"/>
      <c r="AH167" s="61"/>
      <c r="AI167" s="61"/>
      <c r="AJ167" s="61"/>
      <c r="AK167" s="61"/>
      <c r="AL167" s="62"/>
      <c r="AM167" s="67"/>
      <c r="AN167" s="68"/>
      <c r="AO167" s="68"/>
      <c r="AP167" s="68"/>
      <c r="AQ167" s="68"/>
      <c r="AR167" s="69"/>
      <c r="AS167" s="67"/>
      <c r="AT167" s="68"/>
      <c r="AU167" s="68"/>
      <c r="AV167" s="68"/>
      <c r="AW167" s="68"/>
      <c r="AX167" s="69"/>
      <c r="AY167" s="60">
        <f>DATEDIF(AM167,AS167,"Y")</f>
        <v>0</v>
      </c>
      <c r="AZ167" s="61"/>
      <c r="BA167" s="62"/>
      <c r="BB167" s="60">
        <f>MOD(DATEDIF(AM167,AS167,"M"),12)</f>
        <v>0</v>
      </c>
      <c r="BC167" s="61"/>
      <c r="BD167" s="62"/>
      <c r="BE167" s="60">
        <f>IF(DAY(AM167)&lt;=DAY(AS167),DAY(AS167)-DAY(AM167),AS167-DATE(YEAR(AS167),MONTH(AS167)-1,DAY(AM167)))</f>
        <v>0</v>
      </c>
      <c r="BF167" s="61"/>
      <c r="BG167" s="62"/>
      <c r="BH167" s="60"/>
      <c r="BI167" s="61"/>
      <c r="BJ167" s="61"/>
      <c r="BK167" s="61"/>
      <c r="BL167" s="62"/>
      <c r="BM167" s="1"/>
      <c r="BN167" s="1"/>
    </row>
    <row r="168" spans="1:66" ht="44.25" customHeight="1" x14ac:dyDescent="0.25">
      <c r="A168" s="64" t="s">
        <v>42</v>
      </c>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6"/>
      <c r="BM168" s="1"/>
      <c r="BN168" s="1"/>
    </row>
    <row r="169" spans="1:66" ht="6.75" customHeight="1" x14ac:dyDescent="0.25">
      <c r="A169" s="29"/>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1"/>
      <c r="BM169" s="1"/>
      <c r="BN169" s="1"/>
    </row>
    <row r="170" spans="1:66" ht="12.75" customHeight="1" x14ac:dyDescent="0.25">
      <c r="A170" s="43" t="s">
        <v>35</v>
      </c>
      <c r="B170" s="44"/>
      <c r="C170" s="44"/>
      <c r="D170" s="44"/>
      <c r="E170" s="44"/>
      <c r="F170" s="44"/>
      <c r="G170" s="44"/>
      <c r="H170" s="44"/>
      <c r="I170" s="44"/>
      <c r="J170" s="44"/>
      <c r="K170" s="44"/>
      <c r="L170" s="44"/>
      <c r="M170" s="44"/>
      <c r="N170" s="44"/>
      <c r="O170" s="44"/>
      <c r="P170" s="45"/>
      <c r="Q170" s="43" t="s">
        <v>36</v>
      </c>
      <c r="R170" s="44"/>
      <c r="S170" s="44"/>
      <c r="T170" s="44"/>
      <c r="U170" s="44"/>
      <c r="V170" s="44"/>
      <c r="W170" s="44"/>
      <c r="X170" s="45"/>
      <c r="Y170" s="43" t="s">
        <v>37</v>
      </c>
      <c r="Z170" s="44"/>
      <c r="AA170" s="44"/>
      <c r="AB170" s="44"/>
      <c r="AC170" s="44"/>
      <c r="AD170" s="44"/>
      <c r="AE170" s="44"/>
      <c r="AF170" s="44"/>
      <c r="AG170" s="44"/>
      <c r="AH170" s="44"/>
      <c r="AI170" s="44"/>
      <c r="AJ170" s="44"/>
      <c r="AK170" s="44"/>
      <c r="AL170" s="45"/>
      <c r="AM170" s="43" t="s">
        <v>28</v>
      </c>
      <c r="AN170" s="44"/>
      <c r="AO170" s="44"/>
      <c r="AP170" s="44"/>
      <c r="AQ170" s="44"/>
      <c r="AR170" s="45"/>
      <c r="AS170" s="43" t="s">
        <v>29</v>
      </c>
      <c r="AT170" s="44"/>
      <c r="AU170" s="44"/>
      <c r="AV170" s="44"/>
      <c r="AW170" s="44"/>
      <c r="AX170" s="45"/>
      <c r="AY170" s="49" t="s">
        <v>38</v>
      </c>
      <c r="AZ170" s="50"/>
      <c r="BA170" s="50"/>
      <c r="BB170" s="50"/>
      <c r="BC170" s="50"/>
      <c r="BD170" s="50"/>
      <c r="BE170" s="50"/>
      <c r="BF170" s="50"/>
      <c r="BG170" s="51"/>
      <c r="BH170" s="43" t="s">
        <v>18</v>
      </c>
      <c r="BI170" s="44"/>
      <c r="BJ170" s="44"/>
      <c r="BK170" s="44"/>
      <c r="BL170" s="45"/>
      <c r="BM170" s="1"/>
      <c r="BN170" s="1"/>
    </row>
    <row r="171" spans="1:66" ht="12.75" customHeight="1" x14ac:dyDescent="0.25">
      <c r="A171" s="46"/>
      <c r="B171" s="47"/>
      <c r="C171" s="47"/>
      <c r="D171" s="47"/>
      <c r="E171" s="47"/>
      <c r="F171" s="47"/>
      <c r="G171" s="47"/>
      <c r="H171" s="47"/>
      <c r="I171" s="47"/>
      <c r="J171" s="47"/>
      <c r="K171" s="47"/>
      <c r="L171" s="47"/>
      <c r="M171" s="47"/>
      <c r="N171" s="47"/>
      <c r="O171" s="47"/>
      <c r="P171" s="48"/>
      <c r="Q171" s="46"/>
      <c r="R171" s="47"/>
      <c r="S171" s="47"/>
      <c r="T171" s="47"/>
      <c r="U171" s="47"/>
      <c r="V171" s="47"/>
      <c r="W171" s="47"/>
      <c r="X171" s="48"/>
      <c r="Y171" s="46"/>
      <c r="Z171" s="47"/>
      <c r="AA171" s="47"/>
      <c r="AB171" s="47"/>
      <c r="AC171" s="47"/>
      <c r="AD171" s="47"/>
      <c r="AE171" s="47"/>
      <c r="AF171" s="47"/>
      <c r="AG171" s="47"/>
      <c r="AH171" s="47"/>
      <c r="AI171" s="47"/>
      <c r="AJ171" s="47"/>
      <c r="AK171" s="47"/>
      <c r="AL171" s="48"/>
      <c r="AM171" s="46"/>
      <c r="AN171" s="47"/>
      <c r="AO171" s="47"/>
      <c r="AP171" s="47"/>
      <c r="AQ171" s="47"/>
      <c r="AR171" s="48"/>
      <c r="AS171" s="46"/>
      <c r="AT171" s="47"/>
      <c r="AU171" s="47"/>
      <c r="AV171" s="47"/>
      <c r="AW171" s="47"/>
      <c r="AX171" s="48"/>
      <c r="AY171" s="49" t="s">
        <v>39</v>
      </c>
      <c r="AZ171" s="50"/>
      <c r="BA171" s="51"/>
      <c r="BB171" s="49" t="s">
        <v>40</v>
      </c>
      <c r="BC171" s="50"/>
      <c r="BD171" s="51"/>
      <c r="BE171" s="49" t="s">
        <v>41</v>
      </c>
      <c r="BF171" s="50"/>
      <c r="BG171" s="51"/>
      <c r="BH171" s="46"/>
      <c r="BI171" s="47"/>
      <c r="BJ171" s="47"/>
      <c r="BK171" s="47"/>
      <c r="BL171" s="48"/>
      <c r="BM171" s="1"/>
      <c r="BN171" s="1"/>
    </row>
    <row r="172" spans="1:66" ht="30" customHeight="1" x14ac:dyDescent="0.25">
      <c r="A172" s="60"/>
      <c r="B172" s="61"/>
      <c r="C172" s="61"/>
      <c r="D172" s="61"/>
      <c r="E172" s="61"/>
      <c r="F172" s="61"/>
      <c r="G172" s="61"/>
      <c r="H172" s="61"/>
      <c r="I172" s="61"/>
      <c r="J172" s="61"/>
      <c r="K172" s="61"/>
      <c r="L172" s="61"/>
      <c r="M172" s="61"/>
      <c r="N172" s="61"/>
      <c r="O172" s="61"/>
      <c r="P172" s="62"/>
      <c r="Q172" s="60"/>
      <c r="R172" s="61"/>
      <c r="S172" s="61"/>
      <c r="T172" s="61"/>
      <c r="U172" s="61"/>
      <c r="V172" s="61"/>
      <c r="W172" s="61"/>
      <c r="X172" s="62"/>
      <c r="Y172" s="60"/>
      <c r="Z172" s="61"/>
      <c r="AA172" s="61"/>
      <c r="AB172" s="61"/>
      <c r="AC172" s="61"/>
      <c r="AD172" s="61"/>
      <c r="AE172" s="61"/>
      <c r="AF172" s="61"/>
      <c r="AG172" s="61"/>
      <c r="AH172" s="61"/>
      <c r="AI172" s="61"/>
      <c r="AJ172" s="61"/>
      <c r="AK172" s="61"/>
      <c r="AL172" s="62"/>
      <c r="AM172" s="67"/>
      <c r="AN172" s="68"/>
      <c r="AO172" s="68"/>
      <c r="AP172" s="68"/>
      <c r="AQ172" s="68"/>
      <c r="AR172" s="69"/>
      <c r="AS172" s="67"/>
      <c r="AT172" s="68"/>
      <c r="AU172" s="68"/>
      <c r="AV172" s="68"/>
      <c r="AW172" s="68"/>
      <c r="AX172" s="69"/>
      <c r="AY172" s="60">
        <f>DATEDIF(AM172,AS172,"Y")</f>
        <v>0</v>
      </c>
      <c r="AZ172" s="61"/>
      <c r="BA172" s="62"/>
      <c r="BB172" s="60">
        <f>MOD(DATEDIF(AM172,AS172,"M"),12)</f>
        <v>0</v>
      </c>
      <c r="BC172" s="61"/>
      <c r="BD172" s="62"/>
      <c r="BE172" s="60">
        <f>IF(DAY(AM172)&lt;=DAY(AS172),DAY(AS172)-DAY(AM172),AS172-DATE(YEAR(AS172),MONTH(AS172)-1,DAY(AM172)))</f>
        <v>0</v>
      </c>
      <c r="BF172" s="61"/>
      <c r="BG172" s="62"/>
      <c r="BH172" s="60"/>
      <c r="BI172" s="61"/>
      <c r="BJ172" s="61"/>
      <c r="BK172" s="61"/>
      <c r="BL172" s="62"/>
      <c r="BM172" s="1"/>
      <c r="BN172" s="1"/>
    </row>
    <row r="173" spans="1:66" ht="44.25" customHeight="1" x14ac:dyDescent="0.25">
      <c r="A173" s="64" t="s">
        <v>42</v>
      </c>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c r="BI173" s="65"/>
      <c r="BJ173" s="65"/>
      <c r="BK173" s="65"/>
      <c r="BL173" s="66"/>
      <c r="BM173" s="1"/>
      <c r="BN173" s="1"/>
    </row>
    <row r="174" spans="1:66" ht="12.75" customHeight="1" x14ac:dyDescent="0.25">
      <c r="A174" s="43" t="s">
        <v>35</v>
      </c>
      <c r="B174" s="44"/>
      <c r="C174" s="44"/>
      <c r="D174" s="44"/>
      <c r="E174" s="44"/>
      <c r="F174" s="44"/>
      <c r="G174" s="44"/>
      <c r="H174" s="44"/>
      <c r="I174" s="44"/>
      <c r="J174" s="44"/>
      <c r="K174" s="44"/>
      <c r="L174" s="44"/>
      <c r="M174" s="44"/>
      <c r="N174" s="44"/>
      <c r="O174" s="44"/>
      <c r="P174" s="45"/>
      <c r="Q174" s="43" t="s">
        <v>36</v>
      </c>
      <c r="R174" s="44"/>
      <c r="S174" s="44"/>
      <c r="T174" s="44"/>
      <c r="U174" s="44"/>
      <c r="V174" s="44"/>
      <c r="W174" s="44"/>
      <c r="X174" s="45"/>
      <c r="Y174" s="43" t="s">
        <v>37</v>
      </c>
      <c r="Z174" s="44"/>
      <c r="AA174" s="44"/>
      <c r="AB174" s="44"/>
      <c r="AC174" s="44"/>
      <c r="AD174" s="44"/>
      <c r="AE174" s="44"/>
      <c r="AF174" s="44"/>
      <c r="AG174" s="44"/>
      <c r="AH174" s="44"/>
      <c r="AI174" s="44"/>
      <c r="AJ174" s="44"/>
      <c r="AK174" s="44"/>
      <c r="AL174" s="45"/>
      <c r="AM174" s="43" t="s">
        <v>28</v>
      </c>
      <c r="AN174" s="44"/>
      <c r="AO174" s="44"/>
      <c r="AP174" s="44"/>
      <c r="AQ174" s="44"/>
      <c r="AR174" s="45"/>
      <c r="AS174" s="43" t="s">
        <v>29</v>
      </c>
      <c r="AT174" s="44"/>
      <c r="AU174" s="44"/>
      <c r="AV174" s="44"/>
      <c r="AW174" s="44"/>
      <c r="AX174" s="45"/>
      <c r="AY174" s="49" t="s">
        <v>38</v>
      </c>
      <c r="AZ174" s="50"/>
      <c r="BA174" s="50"/>
      <c r="BB174" s="50"/>
      <c r="BC174" s="50"/>
      <c r="BD174" s="50"/>
      <c r="BE174" s="50"/>
      <c r="BF174" s="50"/>
      <c r="BG174" s="51"/>
      <c r="BH174" s="43" t="s">
        <v>18</v>
      </c>
      <c r="BI174" s="44"/>
      <c r="BJ174" s="44"/>
      <c r="BK174" s="44"/>
      <c r="BL174" s="45"/>
      <c r="BM174" s="1"/>
      <c r="BN174" s="1"/>
    </row>
    <row r="175" spans="1:66" ht="12.75" customHeight="1" x14ac:dyDescent="0.25">
      <c r="A175" s="46"/>
      <c r="B175" s="47"/>
      <c r="C175" s="47"/>
      <c r="D175" s="47"/>
      <c r="E175" s="47"/>
      <c r="F175" s="47"/>
      <c r="G175" s="47"/>
      <c r="H175" s="47"/>
      <c r="I175" s="47"/>
      <c r="J175" s="47"/>
      <c r="K175" s="47"/>
      <c r="L175" s="47"/>
      <c r="M175" s="47"/>
      <c r="N175" s="47"/>
      <c r="O175" s="47"/>
      <c r="P175" s="48"/>
      <c r="Q175" s="46"/>
      <c r="R175" s="47"/>
      <c r="S175" s="47"/>
      <c r="T175" s="47"/>
      <c r="U175" s="47"/>
      <c r="V175" s="47"/>
      <c r="W175" s="47"/>
      <c r="X175" s="48"/>
      <c r="Y175" s="46"/>
      <c r="Z175" s="47"/>
      <c r="AA175" s="47"/>
      <c r="AB175" s="47"/>
      <c r="AC175" s="47"/>
      <c r="AD175" s="47"/>
      <c r="AE175" s="47"/>
      <c r="AF175" s="47"/>
      <c r="AG175" s="47"/>
      <c r="AH175" s="47"/>
      <c r="AI175" s="47"/>
      <c r="AJ175" s="47"/>
      <c r="AK175" s="47"/>
      <c r="AL175" s="48"/>
      <c r="AM175" s="46"/>
      <c r="AN175" s="47"/>
      <c r="AO175" s="47"/>
      <c r="AP175" s="47"/>
      <c r="AQ175" s="47"/>
      <c r="AR175" s="48"/>
      <c r="AS175" s="46"/>
      <c r="AT175" s="47"/>
      <c r="AU175" s="47"/>
      <c r="AV175" s="47"/>
      <c r="AW175" s="47"/>
      <c r="AX175" s="48"/>
      <c r="AY175" s="49" t="s">
        <v>39</v>
      </c>
      <c r="AZ175" s="50"/>
      <c r="BA175" s="51"/>
      <c r="BB175" s="49" t="s">
        <v>40</v>
      </c>
      <c r="BC175" s="50"/>
      <c r="BD175" s="51"/>
      <c r="BE175" s="49" t="s">
        <v>41</v>
      </c>
      <c r="BF175" s="50"/>
      <c r="BG175" s="51"/>
      <c r="BH175" s="46"/>
      <c r="BI175" s="47"/>
      <c r="BJ175" s="47"/>
      <c r="BK175" s="47"/>
      <c r="BL175" s="48"/>
      <c r="BM175" s="1"/>
      <c r="BN175" s="1"/>
    </row>
    <row r="176" spans="1:66" ht="30" customHeight="1" x14ac:dyDescent="0.25">
      <c r="A176" s="60"/>
      <c r="B176" s="61"/>
      <c r="C176" s="61"/>
      <c r="D176" s="61"/>
      <c r="E176" s="61"/>
      <c r="F176" s="61"/>
      <c r="G176" s="61"/>
      <c r="H176" s="61"/>
      <c r="I176" s="61"/>
      <c r="J176" s="61"/>
      <c r="K176" s="61"/>
      <c r="L176" s="61"/>
      <c r="M176" s="61"/>
      <c r="N176" s="61"/>
      <c r="O176" s="61"/>
      <c r="P176" s="62"/>
      <c r="Q176" s="60"/>
      <c r="R176" s="61"/>
      <c r="S176" s="61"/>
      <c r="T176" s="61"/>
      <c r="U176" s="61"/>
      <c r="V176" s="61"/>
      <c r="W176" s="61"/>
      <c r="X176" s="62"/>
      <c r="Y176" s="60"/>
      <c r="Z176" s="61"/>
      <c r="AA176" s="61"/>
      <c r="AB176" s="61"/>
      <c r="AC176" s="61"/>
      <c r="AD176" s="61"/>
      <c r="AE176" s="61"/>
      <c r="AF176" s="61"/>
      <c r="AG176" s="61"/>
      <c r="AH176" s="61"/>
      <c r="AI176" s="61"/>
      <c r="AJ176" s="61"/>
      <c r="AK176" s="61"/>
      <c r="AL176" s="62"/>
      <c r="AM176" s="67"/>
      <c r="AN176" s="68"/>
      <c r="AO176" s="68"/>
      <c r="AP176" s="68"/>
      <c r="AQ176" s="68"/>
      <c r="AR176" s="69"/>
      <c r="AS176" s="67"/>
      <c r="AT176" s="68"/>
      <c r="AU176" s="68"/>
      <c r="AV176" s="68"/>
      <c r="AW176" s="68"/>
      <c r="AX176" s="69"/>
      <c r="AY176" s="60">
        <f>DATEDIF(AM176,AS176,"Y")</f>
        <v>0</v>
      </c>
      <c r="AZ176" s="61"/>
      <c r="BA176" s="62"/>
      <c r="BB176" s="60">
        <f>MOD(DATEDIF(AM176,AS176,"M"),12)</f>
        <v>0</v>
      </c>
      <c r="BC176" s="61"/>
      <c r="BD176" s="62"/>
      <c r="BE176" s="60">
        <f>IF(DAY(AM176)&lt;=DAY(AS176),DAY(AS176)-DAY(AM176),AS176-DATE(YEAR(AS176),MONTH(AS176)-1,DAY(AM176)))</f>
        <v>0</v>
      </c>
      <c r="BF176" s="61"/>
      <c r="BG176" s="62"/>
      <c r="BH176" s="60"/>
      <c r="BI176" s="61"/>
      <c r="BJ176" s="61"/>
      <c r="BK176" s="61"/>
      <c r="BL176" s="62"/>
      <c r="BM176" s="1"/>
      <c r="BN176" s="1"/>
    </row>
    <row r="177" spans="1:66" ht="44.25" customHeight="1" x14ac:dyDescent="0.25">
      <c r="A177" s="64" t="s">
        <v>42</v>
      </c>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c r="BI177" s="65"/>
      <c r="BJ177" s="65"/>
      <c r="BK177" s="65"/>
      <c r="BL177" s="66"/>
      <c r="BM177" s="1"/>
      <c r="BN177" s="1"/>
    </row>
    <row r="178" spans="1:66" ht="6"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row>
    <row r="179" spans="1:66" ht="12.75" customHeight="1" x14ac:dyDescent="0.25">
      <c r="A179" s="43" t="s">
        <v>35</v>
      </c>
      <c r="B179" s="44"/>
      <c r="C179" s="44"/>
      <c r="D179" s="44"/>
      <c r="E179" s="44"/>
      <c r="F179" s="44"/>
      <c r="G179" s="44"/>
      <c r="H179" s="44"/>
      <c r="I179" s="44"/>
      <c r="J179" s="44"/>
      <c r="K179" s="44"/>
      <c r="L179" s="44"/>
      <c r="M179" s="44"/>
      <c r="N179" s="44"/>
      <c r="O179" s="44"/>
      <c r="P179" s="45"/>
      <c r="Q179" s="43" t="s">
        <v>36</v>
      </c>
      <c r="R179" s="44"/>
      <c r="S179" s="44"/>
      <c r="T179" s="44"/>
      <c r="U179" s="44"/>
      <c r="V179" s="44"/>
      <c r="W179" s="44"/>
      <c r="X179" s="45"/>
      <c r="Y179" s="43" t="s">
        <v>37</v>
      </c>
      <c r="Z179" s="44"/>
      <c r="AA179" s="44"/>
      <c r="AB179" s="44"/>
      <c r="AC179" s="44"/>
      <c r="AD179" s="44"/>
      <c r="AE179" s="44"/>
      <c r="AF179" s="44"/>
      <c r="AG179" s="44"/>
      <c r="AH179" s="44"/>
      <c r="AI179" s="44"/>
      <c r="AJ179" s="44"/>
      <c r="AK179" s="44"/>
      <c r="AL179" s="45"/>
      <c r="AM179" s="43" t="s">
        <v>28</v>
      </c>
      <c r="AN179" s="44"/>
      <c r="AO179" s="44"/>
      <c r="AP179" s="44"/>
      <c r="AQ179" s="44"/>
      <c r="AR179" s="45"/>
      <c r="AS179" s="43" t="s">
        <v>29</v>
      </c>
      <c r="AT179" s="44"/>
      <c r="AU179" s="44"/>
      <c r="AV179" s="44"/>
      <c r="AW179" s="44"/>
      <c r="AX179" s="45"/>
      <c r="AY179" s="49" t="s">
        <v>38</v>
      </c>
      <c r="AZ179" s="50"/>
      <c r="BA179" s="50"/>
      <c r="BB179" s="50"/>
      <c r="BC179" s="50"/>
      <c r="BD179" s="50"/>
      <c r="BE179" s="50"/>
      <c r="BF179" s="50"/>
      <c r="BG179" s="51"/>
      <c r="BH179" s="43" t="s">
        <v>18</v>
      </c>
      <c r="BI179" s="44"/>
      <c r="BJ179" s="44"/>
      <c r="BK179" s="44"/>
      <c r="BL179" s="45"/>
      <c r="BM179" s="1"/>
      <c r="BN179" s="1"/>
    </row>
    <row r="180" spans="1:66" ht="12.75" customHeight="1" x14ac:dyDescent="0.25">
      <c r="A180" s="46"/>
      <c r="B180" s="47"/>
      <c r="C180" s="47"/>
      <c r="D180" s="47"/>
      <c r="E180" s="47"/>
      <c r="F180" s="47"/>
      <c r="G180" s="47"/>
      <c r="H180" s="47"/>
      <c r="I180" s="47"/>
      <c r="J180" s="47"/>
      <c r="K180" s="47"/>
      <c r="L180" s="47"/>
      <c r="M180" s="47"/>
      <c r="N180" s="47"/>
      <c r="O180" s="47"/>
      <c r="P180" s="48"/>
      <c r="Q180" s="46"/>
      <c r="R180" s="47"/>
      <c r="S180" s="47"/>
      <c r="T180" s="47"/>
      <c r="U180" s="47"/>
      <c r="V180" s="47"/>
      <c r="W180" s="47"/>
      <c r="X180" s="48"/>
      <c r="Y180" s="46"/>
      <c r="Z180" s="47"/>
      <c r="AA180" s="47"/>
      <c r="AB180" s="47"/>
      <c r="AC180" s="47"/>
      <c r="AD180" s="47"/>
      <c r="AE180" s="47"/>
      <c r="AF180" s="47"/>
      <c r="AG180" s="47"/>
      <c r="AH180" s="47"/>
      <c r="AI180" s="47"/>
      <c r="AJ180" s="47"/>
      <c r="AK180" s="47"/>
      <c r="AL180" s="48"/>
      <c r="AM180" s="46"/>
      <c r="AN180" s="47"/>
      <c r="AO180" s="47"/>
      <c r="AP180" s="47"/>
      <c r="AQ180" s="47"/>
      <c r="AR180" s="48"/>
      <c r="AS180" s="46"/>
      <c r="AT180" s="47"/>
      <c r="AU180" s="47"/>
      <c r="AV180" s="47"/>
      <c r="AW180" s="47"/>
      <c r="AX180" s="48"/>
      <c r="AY180" s="49" t="s">
        <v>39</v>
      </c>
      <c r="AZ180" s="50"/>
      <c r="BA180" s="51"/>
      <c r="BB180" s="49" t="s">
        <v>40</v>
      </c>
      <c r="BC180" s="50"/>
      <c r="BD180" s="51"/>
      <c r="BE180" s="49" t="s">
        <v>41</v>
      </c>
      <c r="BF180" s="50"/>
      <c r="BG180" s="51"/>
      <c r="BH180" s="46"/>
      <c r="BI180" s="47"/>
      <c r="BJ180" s="47"/>
      <c r="BK180" s="47"/>
      <c r="BL180" s="48"/>
      <c r="BM180" s="1"/>
      <c r="BN180" s="1"/>
    </row>
    <row r="181" spans="1:66" ht="30" customHeight="1" x14ac:dyDescent="0.25">
      <c r="A181" s="60"/>
      <c r="B181" s="61"/>
      <c r="C181" s="61"/>
      <c r="D181" s="61"/>
      <c r="E181" s="61"/>
      <c r="F181" s="61"/>
      <c r="G181" s="61"/>
      <c r="H181" s="61"/>
      <c r="I181" s="61"/>
      <c r="J181" s="61"/>
      <c r="K181" s="61"/>
      <c r="L181" s="61"/>
      <c r="M181" s="61"/>
      <c r="N181" s="61"/>
      <c r="O181" s="61"/>
      <c r="P181" s="62"/>
      <c r="Q181" s="60"/>
      <c r="R181" s="61"/>
      <c r="S181" s="61"/>
      <c r="T181" s="61"/>
      <c r="U181" s="61"/>
      <c r="V181" s="61"/>
      <c r="W181" s="61"/>
      <c r="X181" s="62"/>
      <c r="Y181" s="60"/>
      <c r="Z181" s="61"/>
      <c r="AA181" s="61"/>
      <c r="AB181" s="61"/>
      <c r="AC181" s="61"/>
      <c r="AD181" s="61"/>
      <c r="AE181" s="61"/>
      <c r="AF181" s="61"/>
      <c r="AG181" s="61"/>
      <c r="AH181" s="61"/>
      <c r="AI181" s="61"/>
      <c r="AJ181" s="61"/>
      <c r="AK181" s="61"/>
      <c r="AL181" s="62"/>
      <c r="AM181" s="67"/>
      <c r="AN181" s="68"/>
      <c r="AO181" s="68"/>
      <c r="AP181" s="68"/>
      <c r="AQ181" s="68"/>
      <c r="AR181" s="69"/>
      <c r="AS181" s="67"/>
      <c r="AT181" s="68"/>
      <c r="AU181" s="68"/>
      <c r="AV181" s="68"/>
      <c r="AW181" s="68"/>
      <c r="AX181" s="69"/>
      <c r="AY181" s="60">
        <f>DATEDIF(AM181,AS181,"Y")</f>
        <v>0</v>
      </c>
      <c r="AZ181" s="61"/>
      <c r="BA181" s="62"/>
      <c r="BB181" s="60">
        <f>MOD(DATEDIF(AM181,AS181,"M"),12)</f>
        <v>0</v>
      </c>
      <c r="BC181" s="61"/>
      <c r="BD181" s="62"/>
      <c r="BE181" s="60">
        <f>IF(DAY(AM181)&lt;=DAY(AS181),DAY(AS181)-DAY(AM181),AS181-DATE(YEAR(AS181),MONTH(AS181)-1,DAY(AM181)))</f>
        <v>0</v>
      </c>
      <c r="BF181" s="61"/>
      <c r="BG181" s="62"/>
      <c r="BH181" s="60"/>
      <c r="BI181" s="61"/>
      <c r="BJ181" s="61"/>
      <c r="BK181" s="61"/>
      <c r="BL181" s="62"/>
      <c r="BM181" s="1"/>
      <c r="BN181" s="1"/>
    </row>
    <row r="182" spans="1:66" ht="44.25" customHeight="1" x14ac:dyDescent="0.25">
      <c r="A182" s="64" t="s">
        <v>42</v>
      </c>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c r="BI182" s="65"/>
      <c r="BJ182" s="65"/>
      <c r="BK182" s="65"/>
      <c r="BL182" s="66"/>
      <c r="BM182" s="1"/>
      <c r="BN182" s="1"/>
    </row>
    <row r="183" spans="1:66" ht="8.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row>
    <row r="184" spans="1:66" ht="12.75" customHeight="1" x14ac:dyDescent="0.25">
      <c r="A184" s="43" t="s">
        <v>35</v>
      </c>
      <c r="B184" s="44"/>
      <c r="C184" s="44"/>
      <c r="D184" s="44"/>
      <c r="E184" s="44"/>
      <c r="F184" s="44"/>
      <c r="G184" s="44"/>
      <c r="H184" s="44"/>
      <c r="I184" s="44"/>
      <c r="J184" s="44"/>
      <c r="K184" s="44"/>
      <c r="L184" s="44"/>
      <c r="M184" s="44"/>
      <c r="N184" s="44"/>
      <c r="O184" s="44"/>
      <c r="P184" s="45"/>
      <c r="Q184" s="43" t="s">
        <v>36</v>
      </c>
      <c r="R184" s="44"/>
      <c r="S184" s="44"/>
      <c r="T184" s="44"/>
      <c r="U184" s="44"/>
      <c r="V184" s="44"/>
      <c r="W184" s="44"/>
      <c r="X184" s="45"/>
      <c r="Y184" s="43" t="s">
        <v>37</v>
      </c>
      <c r="Z184" s="44"/>
      <c r="AA184" s="44"/>
      <c r="AB184" s="44"/>
      <c r="AC184" s="44"/>
      <c r="AD184" s="44"/>
      <c r="AE184" s="44"/>
      <c r="AF184" s="44"/>
      <c r="AG184" s="44"/>
      <c r="AH184" s="44"/>
      <c r="AI184" s="44"/>
      <c r="AJ184" s="44"/>
      <c r="AK184" s="44"/>
      <c r="AL184" s="45"/>
      <c r="AM184" s="43" t="s">
        <v>28</v>
      </c>
      <c r="AN184" s="44"/>
      <c r="AO184" s="44"/>
      <c r="AP184" s="44"/>
      <c r="AQ184" s="44"/>
      <c r="AR184" s="45"/>
      <c r="AS184" s="43" t="s">
        <v>29</v>
      </c>
      <c r="AT184" s="44"/>
      <c r="AU184" s="44"/>
      <c r="AV184" s="44"/>
      <c r="AW184" s="44"/>
      <c r="AX184" s="45"/>
      <c r="AY184" s="49" t="s">
        <v>38</v>
      </c>
      <c r="AZ184" s="50"/>
      <c r="BA184" s="50"/>
      <c r="BB184" s="50"/>
      <c r="BC184" s="50"/>
      <c r="BD184" s="50"/>
      <c r="BE184" s="50"/>
      <c r="BF184" s="50"/>
      <c r="BG184" s="51"/>
      <c r="BH184" s="43" t="s">
        <v>18</v>
      </c>
      <c r="BI184" s="44"/>
      <c r="BJ184" s="44"/>
      <c r="BK184" s="44"/>
      <c r="BL184" s="45"/>
      <c r="BM184" s="1"/>
      <c r="BN184" s="1"/>
    </row>
    <row r="185" spans="1:66" ht="12.75" customHeight="1" x14ac:dyDescent="0.25">
      <c r="A185" s="46"/>
      <c r="B185" s="47"/>
      <c r="C185" s="47"/>
      <c r="D185" s="47"/>
      <c r="E185" s="47"/>
      <c r="F185" s="47"/>
      <c r="G185" s="47"/>
      <c r="H185" s="47"/>
      <c r="I185" s="47"/>
      <c r="J185" s="47"/>
      <c r="K185" s="47"/>
      <c r="L185" s="47"/>
      <c r="M185" s="47"/>
      <c r="N185" s="47"/>
      <c r="O185" s="47"/>
      <c r="P185" s="48"/>
      <c r="Q185" s="46"/>
      <c r="R185" s="47"/>
      <c r="S185" s="47"/>
      <c r="T185" s="47"/>
      <c r="U185" s="47"/>
      <c r="V185" s="47"/>
      <c r="W185" s="47"/>
      <c r="X185" s="48"/>
      <c r="Y185" s="46"/>
      <c r="Z185" s="47"/>
      <c r="AA185" s="47"/>
      <c r="AB185" s="47"/>
      <c r="AC185" s="47"/>
      <c r="AD185" s="47"/>
      <c r="AE185" s="47"/>
      <c r="AF185" s="47"/>
      <c r="AG185" s="47"/>
      <c r="AH185" s="47"/>
      <c r="AI185" s="47"/>
      <c r="AJ185" s="47"/>
      <c r="AK185" s="47"/>
      <c r="AL185" s="48"/>
      <c r="AM185" s="46"/>
      <c r="AN185" s="47"/>
      <c r="AO185" s="47"/>
      <c r="AP185" s="47"/>
      <c r="AQ185" s="47"/>
      <c r="AR185" s="48"/>
      <c r="AS185" s="46"/>
      <c r="AT185" s="47"/>
      <c r="AU185" s="47"/>
      <c r="AV185" s="47"/>
      <c r="AW185" s="47"/>
      <c r="AX185" s="48"/>
      <c r="AY185" s="49" t="s">
        <v>39</v>
      </c>
      <c r="AZ185" s="50"/>
      <c r="BA185" s="51"/>
      <c r="BB185" s="49" t="s">
        <v>40</v>
      </c>
      <c r="BC185" s="50"/>
      <c r="BD185" s="51"/>
      <c r="BE185" s="49" t="s">
        <v>41</v>
      </c>
      <c r="BF185" s="50"/>
      <c r="BG185" s="51"/>
      <c r="BH185" s="46"/>
      <c r="BI185" s="47"/>
      <c r="BJ185" s="47"/>
      <c r="BK185" s="47"/>
      <c r="BL185" s="48"/>
      <c r="BM185" s="1"/>
      <c r="BN185" s="1"/>
    </row>
    <row r="186" spans="1:66" ht="30" customHeight="1" x14ac:dyDescent="0.25">
      <c r="A186" s="60"/>
      <c r="B186" s="61"/>
      <c r="C186" s="61"/>
      <c r="D186" s="61"/>
      <c r="E186" s="61"/>
      <c r="F186" s="61"/>
      <c r="G186" s="61"/>
      <c r="H186" s="61"/>
      <c r="I186" s="61"/>
      <c r="J186" s="61"/>
      <c r="K186" s="61"/>
      <c r="L186" s="61"/>
      <c r="M186" s="61"/>
      <c r="N186" s="61"/>
      <c r="O186" s="61"/>
      <c r="P186" s="62"/>
      <c r="Q186" s="60"/>
      <c r="R186" s="61"/>
      <c r="S186" s="61"/>
      <c r="T186" s="61"/>
      <c r="U186" s="61"/>
      <c r="V186" s="61"/>
      <c r="W186" s="61"/>
      <c r="X186" s="62"/>
      <c r="Y186" s="60"/>
      <c r="Z186" s="61"/>
      <c r="AA186" s="61"/>
      <c r="AB186" s="61"/>
      <c r="AC186" s="61"/>
      <c r="AD186" s="61"/>
      <c r="AE186" s="61"/>
      <c r="AF186" s="61"/>
      <c r="AG186" s="61"/>
      <c r="AH186" s="61"/>
      <c r="AI186" s="61"/>
      <c r="AJ186" s="61"/>
      <c r="AK186" s="61"/>
      <c r="AL186" s="62"/>
      <c r="AM186" s="67"/>
      <c r="AN186" s="68"/>
      <c r="AO186" s="68"/>
      <c r="AP186" s="68"/>
      <c r="AQ186" s="68"/>
      <c r="AR186" s="69"/>
      <c r="AS186" s="67"/>
      <c r="AT186" s="68"/>
      <c r="AU186" s="68"/>
      <c r="AV186" s="68"/>
      <c r="AW186" s="68"/>
      <c r="AX186" s="69"/>
      <c r="AY186" s="60">
        <f>DATEDIF(AM186,AS186,"Y")</f>
        <v>0</v>
      </c>
      <c r="AZ186" s="61"/>
      <c r="BA186" s="62"/>
      <c r="BB186" s="60">
        <f>MOD(DATEDIF(AM186,AS186,"M"),12)</f>
        <v>0</v>
      </c>
      <c r="BC186" s="61"/>
      <c r="BD186" s="62"/>
      <c r="BE186" s="60">
        <f>IF(DAY(AM186)&lt;=DAY(AS186),DAY(AS186)-DAY(AM186),AS186-DATE(YEAR(AS186),MONTH(AS186)-1,DAY(AM186)))</f>
        <v>0</v>
      </c>
      <c r="BF186" s="61"/>
      <c r="BG186" s="62"/>
      <c r="BH186" s="60"/>
      <c r="BI186" s="61"/>
      <c r="BJ186" s="61"/>
      <c r="BK186" s="61"/>
      <c r="BL186" s="62"/>
      <c r="BM186" s="1"/>
      <c r="BN186" s="1"/>
    </row>
    <row r="187" spans="1:66" ht="44.25" customHeight="1" x14ac:dyDescent="0.25">
      <c r="A187" s="64" t="s">
        <v>42</v>
      </c>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c r="BI187" s="65"/>
      <c r="BJ187" s="65"/>
      <c r="BK187" s="65"/>
      <c r="BL187" s="66"/>
      <c r="BM187" s="1"/>
      <c r="BN187" s="1"/>
    </row>
    <row r="188" spans="1:66" ht="8.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row>
    <row r="189" spans="1:66" ht="12.75" customHeight="1" x14ac:dyDescent="0.25">
      <c r="A189" s="43" t="s">
        <v>35</v>
      </c>
      <c r="B189" s="44"/>
      <c r="C189" s="44"/>
      <c r="D189" s="44"/>
      <c r="E189" s="44"/>
      <c r="F189" s="44"/>
      <c r="G189" s="44"/>
      <c r="H189" s="44"/>
      <c r="I189" s="44"/>
      <c r="J189" s="44"/>
      <c r="K189" s="44"/>
      <c r="L189" s="44"/>
      <c r="M189" s="44"/>
      <c r="N189" s="44"/>
      <c r="O189" s="44"/>
      <c r="P189" s="45"/>
      <c r="Q189" s="43" t="s">
        <v>36</v>
      </c>
      <c r="R189" s="44"/>
      <c r="S189" s="44"/>
      <c r="T189" s="44"/>
      <c r="U189" s="44"/>
      <c r="V189" s="44"/>
      <c r="W189" s="44"/>
      <c r="X189" s="45"/>
      <c r="Y189" s="43" t="s">
        <v>37</v>
      </c>
      <c r="Z189" s="44"/>
      <c r="AA189" s="44"/>
      <c r="AB189" s="44"/>
      <c r="AC189" s="44"/>
      <c r="AD189" s="44"/>
      <c r="AE189" s="44"/>
      <c r="AF189" s="44"/>
      <c r="AG189" s="44"/>
      <c r="AH189" s="44"/>
      <c r="AI189" s="44"/>
      <c r="AJ189" s="44"/>
      <c r="AK189" s="44"/>
      <c r="AL189" s="45"/>
      <c r="AM189" s="43" t="s">
        <v>28</v>
      </c>
      <c r="AN189" s="44"/>
      <c r="AO189" s="44"/>
      <c r="AP189" s="44"/>
      <c r="AQ189" s="44"/>
      <c r="AR189" s="45"/>
      <c r="AS189" s="43" t="s">
        <v>29</v>
      </c>
      <c r="AT189" s="44"/>
      <c r="AU189" s="44"/>
      <c r="AV189" s="44"/>
      <c r="AW189" s="44"/>
      <c r="AX189" s="45"/>
      <c r="AY189" s="49" t="s">
        <v>38</v>
      </c>
      <c r="AZ189" s="50"/>
      <c r="BA189" s="50"/>
      <c r="BB189" s="50"/>
      <c r="BC189" s="50"/>
      <c r="BD189" s="50"/>
      <c r="BE189" s="50"/>
      <c r="BF189" s="50"/>
      <c r="BG189" s="51"/>
      <c r="BH189" s="43" t="s">
        <v>18</v>
      </c>
      <c r="BI189" s="44"/>
      <c r="BJ189" s="44"/>
      <c r="BK189" s="44"/>
      <c r="BL189" s="45"/>
      <c r="BM189" s="1"/>
      <c r="BN189" s="1"/>
    </row>
    <row r="190" spans="1:66" ht="12.75" customHeight="1" x14ac:dyDescent="0.25">
      <c r="A190" s="46"/>
      <c r="B190" s="47"/>
      <c r="C190" s="47"/>
      <c r="D190" s="47"/>
      <c r="E190" s="47"/>
      <c r="F190" s="47"/>
      <c r="G190" s="47"/>
      <c r="H190" s="47"/>
      <c r="I190" s="47"/>
      <c r="J190" s="47"/>
      <c r="K190" s="47"/>
      <c r="L190" s="47"/>
      <c r="M190" s="47"/>
      <c r="N190" s="47"/>
      <c r="O190" s="47"/>
      <c r="P190" s="48"/>
      <c r="Q190" s="46"/>
      <c r="R190" s="47"/>
      <c r="S190" s="47"/>
      <c r="T190" s="47"/>
      <c r="U190" s="47"/>
      <c r="V190" s="47"/>
      <c r="W190" s="47"/>
      <c r="X190" s="48"/>
      <c r="Y190" s="46"/>
      <c r="Z190" s="47"/>
      <c r="AA190" s="47"/>
      <c r="AB190" s="47"/>
      <c r="AC190" s="47"/>
      <c r="AD190" s="47"/>
      <c r="AE190" s="47"/>
      <c r="AF190" s="47"/>
      <c r="AG190" s="47"/>
      <c r="AH190" s="47"/>
      <c r="AI190" s="47"/>
      <c r="AJ190" s="47"/>
      <c r="AK190" s="47"/>
      <c r="AL190" s="48"/>
      <c r="AM190" s="46"/>
      <c r="AN190" s="47"/>
      <c r="AO190" s="47"/>
      <c r="AP190" s="47"/>
      <c r="AQ190" s="47"/>
      <c r="AR190" s="48"/>
      <c r="AS190" s="46"/>
      <c r="AT190" s="47"/>
      <c r="AU190" s="47"/>
      <c r="AV190" s="47"/>
      <c r="AW190" s="47"/>
      <c r="AX190" s="48"/>
      <c r="AY190" s="49" t="s">
        <v>39</v>
      </c>
      <c r="AZ190" s="50"/>
      <c r="BA190" s="51"/>
      <c r="BB190" s="49" t="s">
        <v>40</v>
      </c>
      <c r="BC190" s="50"/>
      <c r="BD190" s="51"/>
      <c r="BE190" s="49" t="s">
        <v>41</v>
      </c>
      <c r="BF190" s="50"/>
      <c r="BG190" s="51"/>
      <c r="BH190" s="46"/>
      <c r="BI190" s="47"/>
      <c r="BJ190" s="47"/>
      <c r="BK190" s="47"/>
      <c r="BL190" s="48"/>
      <c r="BM190" s="1"/>
      <c r="BN190" s="1"/>
    </row>
    <row r="191" spans="1:66" ht="30" customHeight="1" x14ac:dyDescent="0.25">
      <c r="A191" s="60"/>
      <c r="B191" s="61"/>
      <c r="C191" s="61"/>
      <c r="D191" s="61"/>
      <c r="E191" s="61"/>
      <c r="F191" s="61"/>
      <c r="G191" s="61"/>
      <c r="H191" s="61"/>
      <c r="I191" s="61"/>
      <c r="J191" s="61"/>
      <c r="K191" s="61"/>
      <c r="L191" s="61"/>
      <c r="M191" s="61"/>
      <c r="N191" s="61"/>
      <c r="O191" s="61"/>
      <c r="P191" s="62"/>
      <c r="Q191" s="60"/>
      <c r="R191" s="61"/>
      <c r="S191" s="61"/>
      <c r="T191" s="61"/>
      <c r="U191" s="61"/>
      <c r="V191" s="61"/>
      <c r="W191" s="61"/>
      <c r="X191" s="62"/>
      <c r="Y191" s="60"/>
      <c r="Z191" s="61"/>
      <c r="AA191" s="61"/>
      <c r="AB191" s="61"/>
      <c r="AC191" s="61"/>
      <c r="AD191" s="61"/>
      <c r="AE191" s="61"/>
      <c r="AF191" s="61"/>
      <c r="AG191" s="61"/>
      <c r="AH191" s="61"/>
      <c r="AI191" s="61"/>
      <c r="AJ191" s="61"/>
      <c r="AK191" s="61"/>
      <c r="AL191" s="62"/>
      <c r="AM191" s="67"/>
      <c r="AN191" s="68"/>
      <c r="AO191" s="68"/>
      <c r="AP191" s="68"/>
      <c r="AQ191" s="68"/>
      <c r="AR191" s="69"/>
      <c r="AS191" s="67"/>
      <c r="AT191" s="68"/>
      <c r="AU191" s="68"/>
      <c r="AV191" s="68"/>
      <c r="AW191" s="68"/>
      <c r="AX191" s="69"/>
      <c r="AY191" s="60">
        <f>DATEDIF(AM191,AS191,"Y")</f>
        <v>0</v>
      </c>
      <c r="AZ191" s="61"/>
      <c r="BA191" s="62"/>
      <c r="BB191" s="60">
        <f>MOD(DATEDIF(AM191,AS191,"M"),12)</f>
        <v>0</v>
      </c>
      <c r="BC191" s="61"/>
      <c r="BD191" s="62"/>
      <c r="BE191" s="60">
        <f>IF(DAY(AM191)&lt;=DAY(AS191),DAY(AS191)-DAY(AM191),AS191-DATE(YEAR(AS191),MONTH(AS191)-1,DAY(AM191)))</f>
        <v>0</v>
      </c>
      <c r="BF191" s="61"/>
      <c r="BG191" s="62"/>
      <c r="BH191" s="60"/>
      <c r="BI191" s="61"/>
      <c r="BJ191" s="61"/>
      <c r="BK191" s="61"/>
      <c r="BL191" s="62"/>
      <c r="BM191" s="1"/>
      <c r="BN191" s="1"/>
    </row>
    <row r="192" spans="1:66" ht="44.25" customHeight="1" x14ac:dyDescent="0.25">
      <c r="A192" s="64" t="s">
        <v>42</v>
      </c>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6"/>
      <c r="BM192" s="1"/>
      <c r="BN192" s="1"/>
    </row>
    <row r="193" spans="1:66" ht="8.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row>
    <row r="194" spans="1:66" ht="12.75" customHeight="1" x14ac:dyDescent="0.25">
      <c r="A194" s="43" t="s">
        <v>35</v>
      </c>
      <c r="B194" s="44"/>
      <c r="C194" s="44"/>
      <c r="D194" s="44"/>
      <c r="E194" s="44"/>
      <c r="F194" s="44"/>
      <c r="G194" s="44"/>
      <c r="H194" s="44"/>
      <c r="I194" s="44"/>
      <c r="J194" s="44"/>
      <c r="K194" s="44"/>
      <c r="L194" s="44"/>
      <c r="M194" s="44"/>
      <c r="N194" s="44"/>
      <c r="O194" s="44"/>
      <c r="P194" s="45"/>
      <c r="Q194" s="43" t="s">
        <v>36</v>
      </c>
      <c r="R194" s="44"/>
      <c r="S194" s="44"/>
      <c r="T194" s="44"/>
      <c r="U194" s="44"/>
      <c r="V194" s="44"/>
      <c r="W194" s="44"/>
      <c r="X194" s="45"/>
      <c r="Y194" s="43" t="s">
        <v>37</v>
      </c>
      <c r="Z194" s="44"/>
      <c r="AA194" s="44"/>
      <c r="AB194" s="44"/>
      <c r="AC194" s="44"/>
      <c r="AD194" s="44"/>
      <c r="AE194" s="44"/>
      <c r="AF194" s="44"/>
      <c r="AG194" s="44"/>
      <c r="AH194" s="44"/>
      <c r="AI194" s="44"/>
      <c r="AJ194" s="44"/>
      <c r="AK194" s="44"/>
      <c r="AL194" s="45"/>
      <c r="AM194" s="43" t="s">
        <v>28</v>
      </c>
      <c r="AN194" s="44"/>
      <c r="AO194" s="44"/>
      <c r="AP194" s="44"/>
      <c r="AQ194" s="44"/>
      <c r="AR194" s="45"/>
      <c r="AS194" s="43" t="s">
        <v>29</v>
      </c>
      <c r="AT194" s="44"/>
      <c r="AU194" s="44"/>
      <c r="AV194" s="44"/>
      <c r="AW194" s="44"/>
      <c r="AX194" s="45"/>
      <c r="AY194" s="49" t="s">
        <v>38</v>
      </c>
      <c r="AZ194" s="50"/>
      <c r="BA194" s="50"/>
      <c r="BB194" s="50"/>
      <c r="BC194" s="50"/>
      <c r="BD194" s="50"/>
      <c r="BE194" s="50"/>
      <c r="BF194" s="50"/>
      <c r="BG194" s="51"/>
      <c r="BH194" s="43" t="s">
        <v>18</v>
      </c>
      <c r="BI194" s="44"/>
      <c r="BJ194" s="44"/>
      <c r="BK194" s="44"/>
      <c r="BL194" s="45"/>
      <c r="BM194" s="1"/>
      <c r="BN194" s="1"/>
    </row>
    <row r="195" spans="1:66" ht="12.75" customHeight="1" x14ac:dyDescent="0.25">
      <c r="A195" s="46"/>
      <c r="B195" s="47"/>
      <c r="C195" s="47"/>
      <c r="D195" s="47"/>
      <c r="E195" s="47"/>
      <c r="F195" s="47"/>
      <c r="G195" s="47"/>
      <c r="H195" s="47"/>
      <c r="I195" s="47"/>
      <c r="J195" s="47"/>
      <c r="K195" s="47"/>
      <c r="L195" s="47"/>
      <c r="M195" s="47"/>
      <c r="N195" s="47"/>
      <c r="O195" s="47"/>
      <c r="P195" s="48"/>
      <c r="Q195" s="46"/>
      <c r="R195" s="47"/>
      <c r="S195" s="47"/>
      <c r="T195" s="47"/>
      <c r="U195" s="47"/>
      <c r="V195" s="47"/>
      <c r="W195" s="47"/>
      <c r="X195" s="48"/>
      <c r="Y195" s="46"/>
      <c r="Z195" s="47"/>
      <c r="AA195" s="47"/>
      <c r="AB195" s="47"/>
      <c r="AC195" s="47"/>
      <c r="AD195" s="47"/>
      <c r="AE195" s="47"/>
      <c r="AF195" s="47"/>
      <c r="AG195" s="47"/>
      <c r="AH195" s="47"/>
      <c r="AI195" s="47"/>
      <c r="AJ195" s="47"/>
      <c r="AK195" s="47"/>
      <c r="AL195" s="48"/>
      <c r="AM195" s="46"/>
      <c r="AN195" s="47"/>
      <c r="AO195" s="47"/>
      <c r="AP195" s="47"/>
      <c r="AQ195" s="47"/>
      <c r="AR195" s="48"/>
      <c r="AS195" s="46"/>
      <c r="AT195" s="47"/>
      <c r="AU195" s="47"/>
      <c r="AV195" s="47"/>
      <c r="AW195" s="47"/>
      <c r="AX195" s="48"/>
      <c r="AY195" s="49" t="s">
        <v>39</v>
      </c>
      <c r="AZ195" s="50"/>
      <c r="BA195" s="51"/>
      <c r="BB195" s="49" t="s">
        <v>40</v>
      </c>
      <c r="BC195" s="50"/>
      <c r="BD195" s="51"/>
      <c r="BE195" s="49" t="s">
        <v>41</v>
      </c>
      <c r="BF195" s="50"/>
      <c r="BG195" s="51"/>
      <c r="BH195" s="46"/>
      <c r="BI195" s="47"/>
      <c r="BJ195" s="47"/>
      <c r="BK195" s="47"/>
      <c r="BL195" s="48"/>
      <c r="BM195" s="1"/>
      <c r="BN195" s="1"/>
    </row>
    <row r="196" spans="1:66" ht="30" customHeight="1" x14ac:dyDescent="0.25">
      <c r="A196" s="60"/>
      <c r="B196" s="61"/>
      <c r="C196" s="61"/>
      <c r="D196" s="61"/>
      <c r="E196" s="61"/>
      <c r="F196" s="61"/>
      <c r="G196" s="61"/>
      <c r="H196" s="61"/>
      <c r="I196" s="61"/>
      <c r="J196" s="61"/>
      <c r="K196" s="61"/>
      <c r="L196" s="61"/>
      <c r="M196" s="61"/>
      <c r="N196" s="61"/>
      <c r="O196" s="61"/>
      <c r="P196" s="62"/>
      <c r="Q196" s="60"/>
      <c r="R196" s="61"/>
      <c r="S196" s="61"/>
      <c r="T196" s="61"/>
      <c r="U196" s="61"/>
      <c r="V196" s="61"/>
      <c r="W196" s="61"/>
      <c r="X196" s="62"/>
      <c r="Y196" s="60"/>
      <c r="Z196" s="61"/>
      <c r="AA196" s="61"/>
      <c r="AB196" s="61"/>
      <c r="AC196" s="61"/>
      <c r="AD196" s="61"/>
      <c r="AE196" s="61"/>
      <c r="AF196" s="61"/>
      <c r="AG196" s="61"/>
      <c r="AH196" s="61"/>
      <c r="AI196" s="61"/>
      <c r="AJ196" s="61"/>
      <c r="AK196" s="61"/>
      <c r="AL196" s="62"/>
      <c r="AM196" s="67"/>
      <c r="AN196" s="68"/>
      <c r="AO196" s="68"/>
      <c r="AP196" s="68"/>
      <c r="AQ196" s="68"/>
      <c r="AR196" s="69"/>
      <c r="AS196" s="67"/>
      <c r="AT196" s="68"/>
      <c r="AU196" s="68"/>
      <c r="AV196" s="68"/>
      <c r="AW196" s="68"/>
      <c r="AX196" s="69"/>
      <c r="AY196" s="60">
        <f>DATEDIF(AM196,AS196,"Y")</f>
        <v>0</v>
      </c>
      <c r="AZ196" s="61"/>
      <c r="BA196" s="62"/>
      <c r="BB196" s="60">
        <f>MOD(DATEDIF(AM196,AS196,"M"),12)</f>
        <v>0</v>
      </c>
      <c r="BC196" s="61"/>
      <c r="BD196" s="62"/>
      <c r="BE196" s="60">
        <f>IF(DAY(AM196)&lt;=DAY(AS196),DAY(AS196)-DAY(AM196),AS196-DATE(YEAR(AS196),MONTH(AS196)-1,DAY(AM196)))</f>
        <v>0</v>
      </c>
      <c r="BF196" s="61"/>
      <c r="BG196" s="62"/>
      <c r="BH196" s="60"/>
      <c r="BI196" s="61"/>
      <c r="BJ196" s="61"/>
      <c r="BK196" s="61"/>
      <c r="BL196" s="62"/>
      <c r="BM196" s="1"/>
      <c r="BN196" s="1"/>
    </row>
    <row r="197" spans="1:66" ht="44.25" customHeight="1" x14ac:dyDescent="0.25">
      <c r="A197" s="64" t="s">
        <v>42</v>
      </c>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c r="BI197" s="65"/>
      <c r="BJ197" s="65"/>
      <c r="BK197" s="65"/>
      <c r="BL197" s="66"/>
      <c r="BM197" s="1"/>
      <c r="BN197" s="1"/>
    </row>
    <row r="198" spans="1:66" ht="8.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row>
    <row r="199" spans="1:66" ht="12.75" customHeight="1" x14ac:dyDescent="0.25">
      <c r="A199" s="43" t="s">
        <v>35</v>
      </c>
      <c r="B199" s="44"/>
      <c r="C199" s="44"/>
      <c r="D199" s="44"/>
      <c r="E199" s="44"/>
      <c r="F199" s="44"/>
      <c r="G199" s="44"/>
      <c r="H199" s="44"/>
      <c r="I199" s="44"/>
      <c r="J199" s="44"/>
      <c r="K199" s="44"/>
      <c r="L199" s="44"/>
      <c r="M199" s="44"/>
      <c r="N199" s="44"/>
      <c r="O199" s="44"/>
      <c r="P199" s="45"/>
      <c r="Q199" s="43" t="s">
        <v>36</v>
      </c>
      <c r="R199" s="44"/>
      <c r="S199" s="44"/>
      <c r="T199" s="44"/>
      <c r="U199" s="44"/>
      <c r="V199" s="44"/>
      <c r="W199" s="44"/>
      <c r="X199" s="45"/>
      <c r="Y199" s="43" t="s">
        <v>37</v>
      </c>
      <c r="Z199" s="44"/>
      <c r="AA199" s="44"/>
      <c r="AB199" s="44"/>
      <c r="AC199" s="44"/>
      <c r="AD199" s="44"/>
      <c r="AE199" s="44"/>
      <c r="AF199" s="44"/>
      <c r="AG199" s="44"/>
      <c r="AH199" s="44"/>
      <c r="AI199" s="44"/>
      <c r="AJ199" s="44"/>
      <c r="AK199" s="44"/>
      <c r="AL199" s="45"/>
      <c r="AM199" s="43" t="s">
        <v>28</v>
      </c>
      <c r="AN199" s="44"/>
      <c r="AO199" s="44"/>
      <c r="AP199" s="44"/>
      <c r="AQ199" s="44"/>
      <c r="AR199" s="45"/>
      <c r="AS199" s="43" t="s">
        <v>29</v>
      </c>
      <c r="AT199" s="44"/>
      <c r="AU199" s="44"/>
      <c r="AV199" s="44"/>
      <c r="AW199" s="44"/>
      <c r="AX199" s="45"/>
      <c r="AY199" s="49" t="s">
        <v>38</v>
      </c>
      <c r="AZ199" s="50"/>
      <c r="BA199" s="50"/>
      <c r="BB199" s="50"/>
      <c r="BC199" s="50"/>
      <c r="BD199" s="50"/>
      <c r="BE199" s="50"/>
      <c r="BF199" s="50"/>
      <c r="BG199" s="51"/>
      <c r="BH199" s="43" t="s">
        <v>18</v>
      </c>
      <c r="BI199" s="44"/>
      <c r="BJ199" s="44"/>
      <c r="BK199" s="44"/>
      <c r="BL199" s="45"/>
      <c r="BM199" s="1"/>
      <c r="BN199" s="1"/>
    </row>
    <row r="200" spans="1:66" ht="12.75" customHeight="1" x14ac:dyDescent="0.25">
      <c r="A200" s="46"/>
      <c r="B200" s="47"/>
      <c r="C200" s="47"/>
      <c r="D200" s="47"/>
      <c r="E200" s="47"/>
      <c r="F200" s="47"/>
      <c r="G200" s="47"/>
      <c r="H200" s="47"/>
      <c r="I200" s="47"/>
      <c r="J200" s="47"/>
      <c r="K200" s="47"/>
      <c r="L200" s="47"/>
      <c r="M200" s="47"/>
      <c r="N200" s="47"/>
      <c r="O200" s="47"/>
      <c r="P200" s="48"/>
      <c r="Q200" s="46"/>
      <c r="R200" s="47"/>
      <c r="S200" s="47"/>
      <c r="T200" s="47"/>
      <c r="U200" s="47"/>
      <c r="V200" s="47"/>
      <c r="W200" s="47"/>
      <c r="X200" s="48"/>
      <c r="Y200" s="46"/>
      <c r="Z200" s="47"/>
      <c r="AA200" s="47"/>
      <c r="AB200" s="47"/>
      <c r="AC200" s="47"/>
      <c r="AD200" s="47"/>
      <c r="AE200" s="47"/>
      <c r="AF200" s="47"/>
      <c r="AG200" s="47"/>
      <c r="AH200" s="47"/>
      <c r="AI200" s="47"/>
      <c r="AJ200" s="47"/>
      <c r="AK200" s="47"/>
      <c r="AL200" s="48"/>
      <c r="AM200" s="46"/>
      <c r="AN200" s="47"/>
      <c r="AO200" s="47"/>
      <c r="AP200" s="47"/>
      <c r="AQ200" s="47"/>
      <c r="AR200" s="48"/>
      <c r="AS200" s="46"/>
      <c r="AT200" s="47"/>
      <c r="AU200" s="47"/>
      <c r="AV200" s="47"/>
      <c r="AW200" s="47"/>
      <c r="AX200" s="48"/>
      <c r="AY200" s="49" t="s">
        <v>39</v>
      </c>
      <c r="AZ200" s="50"/>
      <c r="BA200" s="51"/>
      <c r="BB200" s="49" t="s">
        <v>40</v>
      </c>
      <c r="BC200" s="50"/>
      <c r="BD200" s="51"/>
      <c r="BE200" s="49" t="s">
        <v>41</v>
      </c>
      <c r="BF200" s="50"/>
      <c r="BG200" s="51"/>
      <c r="BH200" s="46"/>
      <c r="BI200" s="47"/>
      <c r="BJ200" s="47"/>
      <c r="BK200" s="47"/>
      <c r="BL200" s="48"/>
      <c r="BM200" s="1"/>
      <c r="BN200" s="1"/>
    </row>
    <row r="201" spans="1:66" ht="30" customHeight="1" x14ac:dyDescent="0.25">
      <c r="A201" s="60"/>
      <c r="B201" s="61"/>
      <c r="C201" s="61"/>
      <c r="D201" s="61"/>
      <c r="E201" s="61"/>
      <c r="F201" s="61"/>
      <c r="G201" s="61"/>
      <c r="H201" s="61"/>
      <c r="I201" s="61"/>
      <c r="J201" s="61"/>
      <c r="K201" s="61"/>
      <c r="L201" s="61"/>
      <c r="M201" s="61"/>
      <c r="N201" s="61"/>
      <c r="O201" s="61"/>
      <c r="P201" s="62"/>
      <c r="Q201" s="60"/>
      <c r="R201" s="61"/>
      <c r="S201" s="61"/>
      <c r="T201" s="61"/>
      <c r="U201" s="61"/>
      <c r="V201" s="61"/>
      <c r="W201" s="61"/>
      <c r="X201" s="62"/>
      <c r="Y201" s="60"/>
      <c r="Z201" s="61"/>
      <c r="AA201" s="61"/>
      <c r="AB201" s="61"/>
      <c r="AC201" s="61"/>
      <c r="AD201" s="61"/>
      <c r="AE201" s="61"/>
      <c r="AF201" s="61"/>
      <c r="AG201" s="61"/>
      <c r="AH201" s="61"/>
      <c r="AI201" s="61"/>
      <c r="AJ201" s="61"/>
      <c r="AK201" s="61"/>
      <c r="AL201" s="62"/>
      <c r="AM201" s="67"/>
      <c r="AN201" s="68"/>
      <c r="AO201" s="68"/>
      <c r="AP201" s="68"/>
      <c r="AQ201" s="68"/>
      <c r="AR201" s="69"/>
      <c r="AS201" s="67"/>
      <c r="AT201" s="68"/>
      <c r="AU201" s="68"/>
      <c r="AV201" s="68"/>
      <c r="AW201" s="68"/>
      <c r="AX201" s="69"/>
      <c r="AY201" s="60">
        <f>DATEDIF(AM201,AS201,"Y")</f>
        <v>0</v>
      </c>
      <c r="AZ201" s="61"/>
      <c r="BA201" s="62"/>
      <c r="BB201" s="60">
        <f>MOD(DATEDIF(AM201,AS201,"M"),12)</f>
        <v>0</v>
      </c>
      <c r="BC201" s="61"/>
      <c r="BD201" s="62"/>
      <c r="BE201" s="60">
        <f>IF(DAY(AM201)&lt;=DAY(AS201),DAY(AS201)-DAY(AM201),AS201-DATE(YEAR(AS201),MONTH(AS201)-1,DAY(AM201)))</f>
        <v>0</v>
      </c>
      <c r="BF201" s="61"/>
      <c r="BG201" s="62"/>
      <c r="BH201" s="60"/>
      <c r="BI201" s="61"/>
      <c r="BJ201" s="61"/>
      <c r="BK201" s="61"/>
      <c r="BL201" s="62"/>
      <c r="BM201" s="1"/>
      <c r="BN201" s="1"/>
    </row>
    <row r="202" spans="1:66" ht="44.25" customHeight="1" x14ac:dyDescent="0.25">
      <c r="A202" s="64" t="s">
        <v>42</v>
      </c>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c r="BI202" s="65"/>
      <c r="BJ202" s="65"/>
      <c r="BK202" s="65"/>
      <c r="BL202" s="66"/>
      <c r="BM202" s="1"/>
      <c r="BN202" s="1"/>
    </row>
    <row r="203" spans="1:66" ht="8.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row>
    <row r="204" spans="1:66" ht="12.75" customHeight="1" x14ac:dyDescent="0.25">
      <c r="A204" s="43" t="s">
        <v>35</v>
      </c>
      <c r="B204" s="44"/>
      <c r="C204" s="44"/>
      <c r="D204" s="44"/>
      <c r="E204" s="44"/>
      <c r="F204" s="44"/>
      <c r="G204" s="44"/>
      <c r="H204" s="44"/>
      <c r="I204" s="44"/>
      <c r="J204" s="44"/>
      <c r="K204" s="44"/>
      <c r="L204" s="44"/>
      <c r="M204" s="44"/>
      <c r="N204" s="44"/>
      <c r="O204" s="44"/>
      <c r="P204" s="45"/>
      <c r="Q204" s="43" t="s">
        <v>36</v>
      </c>
      <c r="R204" s="44"/>
      <c r="S204" s="44"/>
      <c r="T204" s="44"/>
      <c r="U204" s="44"/>
      <c r="V204" s="44"/>
      <c r="W204" s="44"/>
      <c r="X204" s="45"/>
      <c r="Y204" s="43" t="s">
        <v>37</v>
      </c>
      <c r="Z204" s="44"/>
      <c r="AA204" s="44"/>
      <c r="AB204" s="44"/>
      <c r="AC204" s="44"/>
      <c r="AD204" s="44"/>
      <c r="AE204" s="44"/>
      <c r="AF204" s="44"/>
      <c r="AG204" s="44"/>
      <c r="AH204" s="44"/>
      <c r="AI204" s="44"/>
      <c r="AJ204" s="44"/>
      <c r="AK204" s="44"/>
      <c r="AL204" s="45"/>
      <c r="AM204" s="43" t="s">
        <v>28</v>
      </c>
      <c r="AN204" s="44"/>
      <c r="AO204" s="44"/>
      <c r="AP204" s="44"/>
      <c r="AQ204" s="44"/>
      <c r="AR204" s="45"/>
      <c r="AS204" s="43" t="s">
        <v>29</v>
      </c>
      <c r="AT204" s="44"/>
      <c r="AU204" s="44"/>
      <c r="AV204" s="44"/>
      <c r="AW204" s="44"/>
      <c r="AX204" s="45"/>
      <c r="AY204" s="49" t="s">
        <v>38</v>
      </c>
      <c r="AZ204" s="50"/>
      <c r="BA204" s="50"/>
      <c r="BB204" s="50"/>
      <c r="BC204" s="50"/>
      <c r="BD204" s="50"/>
      <c r="BE204" s="50"/>
      <c r="BF204" s="50"/>
      <c r="BG204" s="51"/>
      <c r="BH204" s="43" t="s">
        <v>18</v>
      </c>
      <c r="BI204" s="44"/>
      <c r="BJ204" s="44"/>
      <c r="BK204" s="44"/>
      <c r="BL204" s="45"/>
      <c r="BM204" s="1"/>
      <c r="BN204" s="1"/>
    </row>
    <row r="205" spans="1:66" ht="12.75" customHeight="1" x14ac:dyDescent="0.25">
      <c r="A205" s="46"/>
      <c r="B205" s="47"/>
      <c r="C205" s="47"/>
      <c r="D205" s="47"/>
      <c r="E205" s="47"/>
      <c r="F205" s="47"/>
      <c r="G205" s="47"/>
      <c r="H205" s="47"/>
      <c r="I205" s="47"/>
      <c r="J205" s="47"/>
      <c r="K205" s="47"/>
      <c r="L205" s="47"/>
      <c r="M205" s="47"/>
      <c r="N205" s="47"/>
      <c r="O205" s="47"/>
      <c r="P205" s="48"/>
      <c r="Q205" s="46"/>
      <c r="R205" s="47"/>
      <c r="S205" s="47"/>
      <c r="T205" s="47"/>
      <c r="U205" s="47"/>
      <c r="V205" s="47"/>
      <c r="W205" s="47"/>
      <c r="X205" s="48"/>
      <c r="Y205" s="46"/>
      <c r="Z205" s="47"/>
      <c r="AA205" s="47"/>
      <c r="AB205" s="47"/>
      <c r="AC205" s="47"/>
      <c r="AD205" s="47"/>
      <c r="AE205" s="47"/>
      <c r="AF205" s="47"/>
      <c r="AG205" s="47"/>
      <c r="AH205" s="47"/>
      <c r="AI205" s="47"/>
      <c r="AJ205" s="47"/>
      <c r="AK205" s="47"/>
      <c r="AL205" s="48"/>
      <c r="AM205" s="46"/>
      <c r="AN205" s="47"/>
      <c r="AO205" s="47"/>
      <c r="AP205" s="47"/>
      <c r="AQ205" s="47"/>
      <c r="AR205" s="48"/>
      <c r="AS205" s="46"/>
      <c r="AT205" s="47"/>
      <c r="AU205" s="47"/>
      <c r="AV205" s="47"/>
      <c r="AW205" s="47"/>
      <c r="AX205" s="48"/>
      <c r="AY205" s="49" t="s">
        <v>39</v>
      </c>
      <c r="AZ205" s="50"/>
      <c r="BA205" s="51"/>
      <c r="BB205" s="49" t="s">
        <v>40</v>
      </c>
      <c r="BC205" s="50"/>
      <c r="BD205" s="51"/>
      <c r="BE205" s="49" t="s">
        <v>41</v>
      </c>
      <c r="BF205" s="50"/>
      <c r="BG205" s="51"/>
      <c r="BH205" s="46"/>
      <c r="BI205" s="47"/>
      <c r="BJ205" s="47"/>
      <c r="BK205" s="47"/>
      <c r="BL205" s="48"/>
      <c r="BM205" s="1"/>
      <c r="BN205" s="1"/>
    </row>
    <row r="206" spans="1:66" ht="30" customHeight="1" x14ac:dyDescent="0.25">
      <c r="A206" s="60"/>
      <c r="B206" s="61"/>
      <c r="C206" s="61"/>
      <c r="D206" s="61"/>
      <c r="E206" s="61"/>
      <c r="F206" s="61"/>
      <c r="G206" s="61"/>
      <c r="H206" s="61"/>
      <c r="I206" s="61"/>
      <c r="J206" s="61"/>
      <c r="K206" s="61"/>
      <c r="L206" s="61"/>
      <c r="M206" s="61"/>
      <c r="N206" s="61"/>
      <c r="O206" s="61"/>
      <c r="P206" s="62"/>
      <c r="Q206" s="60"/>
      <c r="R206" s="61"/>
      <c r="S206" s="61"/>
      <c r="T206" s="61"/>
      <c r="U206" s="61"/>
      <c r="V206" s="61"/>
      <c r="W206" s="61"/>
      <c r="X206" s="62"/>
      <c r="Y206" s="60"/>
      <c r="Z206" s="61"/>
      <c r="AA206" s="61"/>
      <c r="AB206" s="61"/>
      <c r="AC206" s="61"/>
      <c r="AD206" s="61"/>
      <c r="AE206" s="61"/>
      <c r="AF206" s="61"/>
      <c r="AG206" s="61"/>
      <c r="AH206" s="61"/>
      <c r="AI206" s="61"/>
      <c r="AJ206" s="61"/>
      <c r="AK206" s="61"/>
      <c r="AL206" s="62"/>
      <c r="AM206" s="67"/>
      <c r="AN206" s="68"/>
      <c r="AO206" s="68"/>
      <c r="AP206" s="68"/>
      <c r="AQ206" s="68"/>
      <c r="AR206" s="69"/>
      <c r="AS206" s="67"/>
      <c r="AT206" s="68"/>
      <c r="AU206" s="68"/>
      <c r="AV206" s="68"/>
      <c r="AW206" s="68"/>
      <c r="AX206" s="69"/>
      <c r="AY206" s="60">
        <f>DATEDIF(AM206,AS206,"Y")</f>
        <v>0</v>
      </c>
      <c r="AZ206" s="61"/>
      <c r="BA206" s="62"/>
      <c r="BB206" s="60">
        <f>MOD(DATEDIF(AM206,AS206,"M"),12)</f>
        <v>0</v>
      </c>
      <c r="BC206" s="61"/>
      <c r="BD206" s="62"/>
      <c r="BE206" s="60">
        <f>IF(DAY(AM206)&lt;=DAY(AS206),DAY(AS206)-DAY(AM206),AS206-DATE(YEAR(AS206),MONTH(AS206)-1,DAY(AM206)))</f>
        <v>0</v>
      </c>
      <c r="BF206" s="61"/>
      <c r="BG206" s="62"/>
      <c r="BH206" s="60"/>
      <c r="BI206" s="61"/>
      <c r="BJ206" s="61"/>
      <c r="BK206" s="61"/>
      <c r="BL206" s="62"/>
      <c r="BM206" s="1"/>
      <c r="BN206" s="1"/>
    </row>
    <row r="207" spans="1:66" ht="45" customHeight="1" x14ac:dyDescent="0.25">
      <c r="A207" s="64" t="s">
        <v>42</v>
      </c>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c r="BI207" s="65"/>
      <c r="BJ207" s="65"/>
      <c r="BK207" s="65"/>
      <c r="BL207" s="66"/>
      <c r="BM207" s="1"/>
      <c r="BN207" s="1"/>
    </row>
    <row r="208" spans="1:66" ht="7.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3">
        <f>SUM(AY206+AY201+AY196+AY191+AY186+AY176+AY172+AY167+AY162+AY181)</f>
        <v>0</v>
      </c>
      <c r="AZ208" s="33"/>
      <c r="BA208" s="33"/>
      <c r="BB208" s="33">
        <f>SUM(BB206+BB201+BB196+BB191+BB186+BB176+BB172+BB167+BB162+BB181)+BE209</f>
        <v>0</v>
      </c>
      <c r="BC208" s="33"/>
      <c r="BD208" s="33"/>
      <c r="BE208" s="33">
        <f>SUM(BE206+BE201+BE196+BE191+BE186+BE176+BE172+BE167+BE162+BE181)</f>
        <v>0</v>
      </c>
      <c r="BF208" s="32"/>
      <c r="BG208" s="32"/>
      <c r="BH208" s="32"/>
      <c r="BI208" s="32"/>
      <c r="BJ208" s="32"/>
      <c r="BK208" s="32"/>
      <c r="BL208" s="32"/>
      <c r="BM208" s="1"/>
      <c r="BN208" s="1"/>
    </row>
    <row r="209" spans="1:66" ht="7.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3"/>
      <c r="AZ209" s="33"/>
      <c r="BA209" s="33"/>
      <c r="BB209" s="33">
        <f>IF(BB208&gt;=12,INT(BB208/12),0)</f>
        <v>0</v>
      </c>
      <c r="BC209" s="33"/>
      <c r="BD209" s="33"/>
      <c r="BE209" s="33">
        <f>IF(BE208&gt;=30,INT(BE208/30),0)</f>
        <v>0</v>
      </c>
      <c r="BF209" s="32"/>
      <c r="BG209" s="32"/>
      <c r="BH209" s="32"/>
      <c r="BI209" s="32"/>
      <c r="BJ209" s="32"/>
      <c r="BK209" s="32"/>
      <c r="BL209" s="32"/>
      <c r="BM209" s="1"/>
      <c r="BN209" s="1"/>
    </row>
    <row r="210" spans="1:66" ht="7.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3"/>
      <c r="AZ210" s="33"/>
      <c r="BA210" s="33"/>
      <c r="BB210" s="33"/>
      <c r="BC210" s="33"/>
      <c r="BD210" s="33"/>
      <c r="BE210" s="33"/>
      <c r="BF210" s="32"/>
      <c r="BG210" s="32"/>
      <c r="BH210" s="32"/>
      <c r="BI210" s="32"/>
      <c r="BJ210" s="32"/>
      <c r="BK210" s="32"/>
      <c r="BL210" s="32"/>
      <c r="BM210" s="1"/>
      <c r="BN210" s="1"/>
    </row>
    <row r="211" spans="1:66" ht="7.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3"/>
      <c r="AZ211" s="33"/>
      <c r="BA211" s="33"/>
      <c r="BB211" s="33"/>
      <c r="BC211" s="33"/>
      <c r="BD211" s="33"/>
      <c r="BE211" s="33"/>
      <c r="BF211" s="32"/>
      <c r="BG211" s="32"/>
      <c r="BH211" s="32"/>
      <c r="BI211" s="32"/>
      <c r="BJ211" s="32"/>
      <c r="BK211" s="32"/>
      <c r="BL211" s="32"/>
      <c r="BM211" s="1"/>
      <c r="BN211" s="1"/>
    </row>
    <row r="212" spans="1:66" ht="22.5" customHeight="1" x14ac:dyDescent="0.25">
      <c r="A212" s="120" t="s">
        <v>47</v>
      </c>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4"/>
      <c r="AY212" s="52" t="s">
        <v>39</v>
      </c>
      <c r="AZ212" s="53"/>
      <c r="BA212" s="54"/>
      <c r="BB212" s="52" t="s">
        <v>40</v>
      </c>
      <c r="BC212" s="53"/>
      <c r="BD212" s="54"/>
      <c r="BE212" s="52" t="s">
        <v>41</v>
      </c>
      <c r="BF212" s="53"/>
      <c r="BG212" s="54"/>
      <c r="BH212" s="1"/>
      <c r="BI212" s="1"/>
      <c r="BJ212" s="1"/>
      <c r="BK212" s="1"/>
      <c r="BL212" s="1"/>
      <c r="BM212" s="1"/>
      <c r="BN212" s="1"/>
    </row>
    <row r="213" spans="1:66" ht="42" customHeight="1" x14ac:dyDescent="0.25">
      <c r="A213" s="52" t="s">
        <v>44</v>
      </c>
      <c r="B213" s="53"/>
      <c r="C213" s="53"/>
      <c r="D213" s="53"/>
      <c r="E213" s="53"/>
      <c r="F213" s="53"/>
      <c r="G213" s="53"/>
      <c r="H213" s="54"/>
      <c r="I213" s="114" t="s">
        <v>45</v>
      </c>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4"/>
      <c r="AY213" s="71">
        <f>AY208+BB209</f>
        <v>0</v>
      </c>
      <c r="AZ213" s="53"/>
      <c r="BA213" s="54"/>
      <c r="BB213" s="71">
        <f>IF(BB209&gt;0,BB208-(BB209*12),BB208)</f>
        <v>0</v>
      </c>
      <c r="BC213" s="53"/>
      <c r="BD213" s="54"/>
      <c r="BE213" s="71">
        <f>IF(BE209&gt;0,BE208-(BE209*30),BE208)</f>
        <v>0</v>
      </c>
      <c r="BF213" s="53"/>
      <c r="BG213" s="54"/>
      <c r="BH213" s="23"/>
      <c r="BI213" s="23"/>
      <c r="BJ213" s="23"/>
      <c r="BK213" s="23"/>
      <c r="BL213" s="23"/>
      <c r="BM213" s="1"/>
      <c r="BN213" s="1"/>
    </row>
    <row r="214" spans="1:66" ht="7.5" customHeight="1" x14ac:dyDescent="0.25">
      <c r="A214" s="34"/>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v>2</v>
      </c>
      <c r="AT214" s="9">
        <v>4</v>
      </c>
      <c r="AU214" s="9">
        <v>9</v>
      </c>
      <c r="AV214" s="9"/>
      <c r="AW214" s="9"/>
      <c r="AX214" s="9"/>
      <c r="AY214" s="12" t="e">
        <f>SUM(AY206+AY201+AY196+AY191+AY186+AY181+AY176+AY172+AY167+AY162+#REF!+#REF!+#REF!+#REF!+#REF!+#REF!+#REF!+#REF!+#REF!+#REF!)</f>
        <v>#REF!</v>
      </c>
      <c r="AZ214" s="9"/>
      <c r="BA214" s="9"/>
      <c r="BB214" s="12" t="e">
        <f>SUM(BB206+BB201+BB196+BB191+BB186+BB181+BB176+BB172+BB167+BB162+#REF!+#REF!+#REF!+#REF!+#REF!+#REF!+#REF!+#REF!+#REF!+#REF!)+BE215</f>
        <v>#REF!</v>
      </c>
      <c r="BC214" s="9"/>
      <c r="BD214" s="9"/>
      <c r="BE214" s="12" t="e">
        <f>SUM(BE206+BE201+BE196+BE191+BE186+BE181+BE176+BE172+BE167+BE162+#REF!+#REF!+#REF!+#REF!+#REF!+#REF!+#REF!+#REF!+#REF!+#REF!)</f>
        <v>#REF!</v>
      </c>
      <c r="BF214" s="9"/>
      <c r="BG214" s="9"/>
      <c r="BH214" s="9"/>
      <c r="BI214" s="9"/>
      <c r="BJ214" s="9"/>
      <c r="BK214" s="9"/>
      <c r="BL214" s="9"/>
      <c r="BM214" s="9"/>
      <c r="BN214" s="9"/>
    </row>
    <row r="215" spans="1:66" ht="10.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v>2</v>
      </c>
      <c r="AT215" s="9">
        <v>5</v>
      </c>
      <c r="AU215" s="9">
        <v>4</v>
      </c>
      <c r="AV215" s="9"/>
      <c r="AW215" s="9"/>
      <c r="AX215" s="9"/>
      <c r="AY215" s="12" t="e">
        <f>IF(BB214&gt;=12,INT(BB214/12),0)</f>
        <v>#REF!</v>
      </c>
      <c r="AZ215" s="9"/>
      <c r="BA215" s="9"/>
      <c r="BB215" s="12" t="e">
        <f>IF(BB214&gt;=12,INT(BB214/12),0)</f>
        <v>#REF!</v>
      </c>
      <c r="BC215" s="9"/>
      <c r="BD215" s="9"/>
      <c r="BE215" s="12" t="e">
        <f>IF(BE214&gt;=30,INT(BE214/30),0)</f>
        <v>#REF!</v>
      </c>
      <c r="BF215" s="9"/>
      <c r="BG215" s="9"/>
      <c r="BH215" s="9"/>
      <c r="BI215" s="9"/>
      <c r="BJ215" s="9"/>
      <c r="BK215" s="9"/>
      <c r="BL215" s="9"/>
      <c r="BM215" s="9"/>
      <c r="BN215" s="9"/>
    </row>
    <row r="216" spans="1:66" ht="15.75" customHeight="1" x14ac:dyDescent="0.25">
      <c r="A216" s="81" t="s">
        <v>48</v>
      </c>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4"/>
      <c r="BM216" s="1"/>
      <c r="BN216" s="1"/>
    </row>
    <row r="217" spans="1:66" ht="30" customHeight="1" x14ac:dyDescent="0.25">
      <c r="A217" s="52" t="s">
        <v>49</v>
      </c>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4"/>
      <c r="AX217" s="52" t="s">
        <v>50</v>
      </c>
      <c r="AY217" s="53"/>
      <c r="AZ217" s="53"/>
      <c r="BA217" s="53"/>
      <c r="BB217" s="53"/>
      <c r="BC217" s="53"/>
      <c r="BD217" s="53"/>
      <c r="BE217" s="53"/>
      <c r="BF217" s="53"/>
      <c r="BG217" s="53"/>
      <c r="BH217" s="53"/>
      <c r="BI217" s="53"/>
      <c r="BJ217" s="53"/>
      <c r="BK217" s="53"/>
      <c r="BL217" s="54"/>
      <c r="BM217" s="1"/>
      <c r="BN217" s="1"/>
    </row>
    <row r="218" spans="1:66" ht="17.25" customHeight="1" x14ac:dyDescent="0.25">
      <c r="A218" s="113" t="s">
        <v>51</v>
      </c>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4"/>
      <c r="AX218" s="112"/>
      <c r="AY218" s="53"/>
      <c r="AZ218" s="53"/>
      <c r="BA218" s="53"/>
      <c r="BB218" s="53"/>
      <c r="BC218" s="53"/>
      <c r="BD218" s="53"/>
      <c r="BE218" s="53"/>
      <c r="BF218" s="53"/>
      <c r="BG218" s="53"/>
      <c r="BH218" s="53"/>
      <c r="BI218" s="53"/>
      <c r="BJ218" s="53"/>
      <c r="BK218" s="53"/>
      <c r="BL218" s="54"/>
      <c r="BM218" s="1"/>
      <c r="BN218" s="1"/>
    </row>
    <row r="219" spans="1:66" ht="17.25" customHeight="1" x14ac:dyDescent="0.25">
      <c r="A219" s="113" t="s">
        <v>52</v>
      </c>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4"/>
      <c r="AX219" s="112"/>
      <c r="AY219" s="53"/>
      <c r="AZ219" s="53"/>
      <c r="BA219" s="53"/>
      <c r="BB219" s="53"/>
      <c r="BC219" s="53"/>
      <c r="BD219" s="53"/>
      <c r="BE219" s="53"/>
      <c r="BF219" s="53"/>
      <c r="BG219" s="53"/>
      <c r="BH219" s="53"/>
      <c r="BI219" s="53"/>
      <c r="BJ219" s="53"/>
      <c r="BK219" s="53"/>
      <c r="BL219" s="54"/>
      <c r="BM219" s="1"/>
      <c r="BN219" s="1"/>
    </row>
    <row r="220" spans="1:66" ht="17.25" customHeight="1" x14ac:dyDescent="0.25">
      <c r="A220" s="113" t="s">
        <v>53</v>
      </c>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4"/>
      <c r="AX220" s="112"/>
      <c r="AY220" s="53"/>
      <c r="AZ220" s="53"/>
      <c r="BA220" s="53"/>
      <c r="BB220" s="53"/>
      <c r="BC220" s="53"/>
      <c r="BD220" s="53"/>
      <c r="BE220" s="53"/>
      <c r="BF220" s="53"/>
      <c r="BG220" s="53"/>
      <c r="BH220" s="53"/>
      <c r="BI220" s="53"/>
      <c r="BJ220" s="53"/>
      <c r="BK220" s="53"/>
      <c r="BL220" s="54"/>
      <c r="BM220" s="1"/>
      <c r="BN220" s="1"/>
    </row>
    <row r="221" spans="1:66" ht="23.25" customHeight="1" x14ac:dyDescent="0.25">
      <c r="A221" s="113" t="s">
        <v>54</v>
      </c>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4"/>
      <c r="AX221" s="112"/>
      <c r="AY221" s="53"/>
      <c r="AZ221" s="53"/>
      <c r="BA221" s="53"/>
      <c r="BB221" s="53"/>
      <c r="BC221" s="53"/>
      <c r="BD221" s="53"/>
      <c r="BE221" s="53"/>
      <c r="BF221" s="53"/>
      <c r="BG221" s="53"/>
      <c r="BH221" s="53"/>
      <c r="BI221" s="53"/>
      <c r="BJ221" s="53"/>
      <c r="BK221" s="53"/>
      <c r="BL221" s="54"/>
      <c r="BM221" s="1"/>
      <c r="BN221" s="1"/>
    </row>
    <row r="222" spans="1:66" ht="17.25" customHeight="1" x14ac:dyDescent="0.25">
      <c r="A222" s="11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4"/>
      <c r="AX222" s="112"/>
      <c r="AY222" s="53"/>
      <c r="AZ222" s="53"/>
      <c r="BA222" s="53"/>
      <c r="BB222" s="53"/>
      <c r="BC222" s="53"/>
      <c r="BD222" s="53"/>
      <c r="BE222" s="53"/>
      <c r="BF222" s="53"/>
      <c r="BG222" s="53"/>
      <c r="BH222" s="53"/>
      <c r="BI222" s="53"/>
      <c r="BJ222" s="53"/>
      <c r="BK222" s="53"/>
      <c r="BL222" s="54"/>
      <c r="BM222" s="1"/>
      <c r="BN222" s="1"/>
    </row>
    <row r="223" spans="1:66" ht="17.25" customHeight="1" x14ac:dyDescent="0.25">
      <c r="A223" s="11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4"/>
      <c r="AX223" s="112"/>
      <c r="AY223" s="53"/>
      <c r="AZ223" s="53"/>
      <c r="BA223" s="53"/>
      <c r="BB223" s="53"/>
      <c r="BC223" s="53"/>
      <c r="BD223" s="53"/>
      <c r="BE223" s="53"/>
      <c r="BF223" s="53"/>
      <c r="BG223" s="53"/>
      <c r="BH223" s="53"/>
      <c r="BI223" s="53"/>
      <c r="BJ223" s="53"/>
      <c r="BK223" s="53"/>
      <c r="BL223" s="54"/>
      <c r="BM223" s="1"/>
      <c r="BN223" s="1"/>
    </row>
    <row r="224" spans="1:66" ht="17.25" customHeight="1" x14ac:dyDescent="0.25">
      <c r="A224" s="11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4"/>
      <c r="AX224" s="112"/>
      <c r="AY224" s="53"/>
      <c r="AZ224" s="53"/>
      <c r="BA224" s="53"/>
      <c r="BB224" s="53"/>
      <c r="BC224" s="53"/>
      <c r="BD224" s="53"/>
      <c r="BE224" s="53"/>
      <c r="BF224" s="53"/>
      <c r="BG224" s="53"/>
      <c r="BH224" s="53"/>
      <c r="BI224" s="53"/>
      <c r="BJ224" s="53"/>
      <c r="BK224" s="53"/>
      <c r="BL224" s="54"/>
      <c r="BM224" s="1"/>
      <c r="BN224" s="1"/>
    </row>
    <row r="225" spans="1:66" ht="17.25" customHeight="1" x14ac:dyDescent="0.25">
      <c r="A225" s="11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4"/>
      <c r="AX225" s="112"/>
      <c r="AY225" s="53"/>
      <c r="AZ225" s="53"/>
      <c r="BA225" s="53"/>
      <c r="BB225" s="53"/>
      <c r="BC225" s="53"/>
      <c r="BD225" s="53"/>
      <c r="BE225" s="53"/>
      <c r="BF225" s="53"/>
      <c r="BG225" s="53"/>
      <c r="BH225" s="53"/>
      <c r="BI225" s="53"/>
      <c r="BJ225" s="53"/>
      <c r="BK225" s="53"/>
      <c r="BL225" s="54"/>
      <c r="BM225" s="1"/>
      <c r="BN225" s="1"/>
    </row>
    <row r="226" spans="1:66" ht="17.25" customHeight="1" x14ac:dyDescent="0.25">
      <c r="A226" s="11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4"/>
      <c r="AX226" s="112"/>
      <c r="AY226" s="53"/>
      <c r="AZ226" s="53"/>
      <c r="BA226" s="53"/>
      <c r="BB226" s="53"/>
      <c r="BC226" s="53"/>
      <c r="BD226" s="53"/>
      <c r="BE226" s="53"/>
      <c r="BF226" s="53"/>
      <c r="BG226" s="53"/>
      <c r="BH226" s="53"/>
      <c r="BI226" s="53"/>
      <c r="BJ226" s="53"/>
      <c r="BK226" s="53"/>
      <c r="BL226" s="54"/>
      <c r="BM226" s="1"/>
      <c r="BN226" s="1"/>
    </row>
    <row r="227" spans="1:6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row>
    <row r="228" spans="1:66" ht="18.75" customHeight="1" x14ac:dyDescent="0.25">
      <c r="A228" s="2" t="s">
        <v>55</v>
      </c>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4"/>
      <c r="BM228" s="1"/>
      <c r="BN228" s="1"/>
    </row>
    <row r="229" spans="1:66" ht="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row>
    <row r="230" spans="1:66" ht="37.5" customHeight="1" x14ac:dyDescent="0.25">
      <c r="A230" s="52" t="s">
        <v>56</v>
      </c>
      <c r="B230" s="53"/>
      <c r="C230" s="53"/>
      <c r="D230" s="53"/>
      <c r="E230" s="53"/>
      <c r="F230" s="53"/>
      <c r="G230" s="53"/>
      <c r="H230" s="53"/>
      <c r="I230" s="53"/>
      <c r="J230" s="53"/>
      <c r="K230" s="53"/>
      <c r="L230" s="53"/>
      <c r="M230" s="53"/>
      <c r="N230" s="53"/>
      <c r="O230" s="53"/>
      <c r="P230" s="53"/>
      <c r="Q230" s="53"/>
      <c r="R230" s="53"/>
      <c r="S230" s="53"/>
      <c r="T230" s="54"/>
      <c r="U230" s="52" t="s">
        <v>57</v>
      </c>
      <c r="V230" s="53"/>
      <c r="W230" s="53"/>
      <c r="X230" s="53"/>
      <c r="Y230" s="53"/>
      <c r="Z230" s="53"/>
      <c r="AA230" s="53"/>
      <c r="AB230" s="53"/>
      <c r="AC230" s="53"/>
      <c r="AD230" s="53"/>
      <c r="AE230" s="53"/>
      <c r="AF230" s="53"/>
      <c r="AG230" s="53"/>
      <c r="AH230" s="53"/>
      <c r="AI230" s="53"/>
      <c r="AJ230" s="53"/>
      <c r="AK230" s="53"/>
      <c r="AL230" s="54"/>
      <c r="AM230" s="52" t="s">
        <v>58</v>
      </c>
      <c r="AN230" s="53"/>
      <c r="AO230" s="53"/>
      <c r="AP230" s="53"/>
      <c r="AQ230" s="53"/>
      <c r="AR230" s="53"/>
      <c r="AS230" s="53"/>
      <c r="AT230" s="53"/>
      <c r="AU230" s="53"/>
      <c r="AV230" s="53"/>
      <c r="AW230" s="53"/>
      <c r="AX230" s="53"/>
      <c r="AY230" s="53"/>
      <c r="AZ230" s="53"/>
      <c r="BA230" s="54"/>
      <c r="BB230" s="52" t="s">
        <v>59</v>
      </c>
      <c r="BC230" s="53"/>
      <c r="BD230" s="53"/>
      <c r="BE230" s="53"/>
      <c r="BF230" s="53"/>
      <c r="BG230" s="53"/>
      <c r="BH230" s="53"/>
      <c r="BI230" s="53"/>
      <c r="BJ230" s="53"/>
      <c r="BK230" s="53"/>
      <c r="BL230" s="54"/>
      <c r="BM230" s="1"/>
      <c r="BN230" s="1"/>
    </row>
    <row r="231" spans="1:66" ht="24" customHeight="1" x14ac:dyDescent="0.25">
      <c r="A231" s="71"/>
      <c r="B231" s="53"/>
      <c r="C231" s="53"/>
      <c r="D231" s="53"/>
      <c r="E231" s="53"/>
      <c r="F231" s="53"/>
      <c r="G231" s="53"/>
      <c r="H231" s="53"/>
      <c r="I231" s="53"/>
      <c r="J231" s="53"/>
      <c r="K231" s="53"/>
      <c r="L231" s="53"/>
      <c r="M231" s="53"/>
      <c r="N231" s="53"/>
      <c r="O231" s="53"/>
      <c r="P231" s="53"/>
      <c r="Q231" s="53"/>
      <c r="R231" s="53"/>
      <c r="S231" s="53"/>
      <c r="T231" s="54"/>
      <c r="U231" s="71"/>
      <c r="V231" s="53"/>
      <c r="W231" s="53"/>
      <c r="X231" s="53"/>
      <c r="Y231" s="53"/>
      <c r="Z231" s="53"/>
      <c r="AA231" s="53"/>
      <c r="AB231" s="53"/>
      <c r="AC231" s="53"/>
      <c r="AD231" s="53"/>
      <c r="AE231" s="53"/>
      <c r="AF231" s="53"/>
      <c r="AG231" s="53"/>
      <c r="AH231" s="53"/>
      <c r="AI231" s="53"/>
      <c r="AJ231" s="53"/>
      <c r="AK231" s="53"/>
      <c r="AL231" s="54"/>
      <c r="AM231" s="71"/>
      <c r="AN231" s="53"/>
      <c r="AO231" s="53"/>
      <c r="AP231" s="53"/>
      <c r="AQ231" s="53"/>
      <c r="AR231" s="53"/>
      <c r="AS231" s="53"/>
      <c r="AT231" s="53"/>
      <c r="AU231" s="53"/>
      <c r="AV231" s="53"/>
      <c r="AW231" s="53"/>
      <c r="AX231" s="53"/>
      <c r="AY231" s="53"/>
      <c r="AZ231" s="53"/>
      <c r="BA231" s="53"/>
      <c r="BB231" s="71"/>
      <c r="BC231" s="53"/>
      <c r="BD231" s="53"/>
      <c r="BE231" s="53"/>
      <c r="BF231" s="53"/>
      <c r="BG231" s="53"/>
      <c r="BH231" s="53"/>
      <c r="BI231" s="53"/>
      <c r="BJ231" s="53"/>
      <c r="BK231" s="53"/>
      <c r="BL231" s="54"/>
      <c r="BM231" s="1"/>
      <c r="BN231" s="1"/>
    </row>
    <row r="232" spans="1:66" ht="24" customHeight="1" x14ac:dyDescent="0.25">
      <c r="A232" s="5"/>
      <c r="B232" s="6"/>
      <c r="C232" s="6"/>
      <c r="D232" s="6"/>
      <c r="E232" s="6"/>
      <c r="F232" s="6"/>
      <c r="G232" s="6"/>
      <c r="H232" s="6"/>
      <c r="I232" s="6"/>
      <c r="J232" s="6"/>
      <c r="K232" s="6"/>
      <c r="L232" s="6"/>
      <c r="M232" s="6"/>
      <c r="N232" s="6"/>
      <c r="O232" s="6"/>
      <c r="P232" s="6"/>
      <c r="Q232" s="6"/>
      <c r="R232" s="6"/>
      <c r="S232" s="6"/>
      <c r="T232" s="35"/>
      <c r="U232" s="5"/>
      <c r="V232" s="6"/>
      <c r="W232" s="6"/>
      <c r="X232" s="6"/>
      <c r="Y232" s="6"/>
      <c r="Z232" s="6"/>
      <c r="AA232" s="6"/>
      <c r="AB232" s="6"/>
      <c r="AC232" s="6"/>
      <c r="AD232" s="6"/>
      <c r="AE232" s="6"/>
      <c r="AF232" s="6"/>
      <c r="AG232" s="6"/>
      <c r="AH232" s="6"/>
      <c r="AI232" s="6"/>
      <c r="AJ232" s="6"/>
      <c r="AK232" s="6"/>
      <c r="AL232" s="35"/>
      <c r="AM232" s="5"/>
      <c r="AN232" s="6"/>
      <c r="AO232" s="6"/>
      <c r="AP232" s="6"/>
      <c r="AQ232" s="6"/>
      <c r="AR232" s="6"/>
      <c r="AS232" s="6"/>
      <c r="AT232" s="6"/>
      <c r="AU232" s="6"/>
      <c r="AV232" s="6"/>
      <c r="AW232" s="6"/>
      <c r="AX232" s="6"/>
      <c r="AY232" s="6"/>
      <c r="AZ232" s="6"/>
      <c r="BA232" s="6"/>
      <c r="BB232" s="71"/>
      <c r="BC232" s="53"/>
      <c r="BD232" s="53"/>
      <c r="BE232" s="53"/>
      <c r="BF232" s="53"/>
      <c r="BG232" s="53"/>
      <c r="BH232" s="53"/>
      <c r="BI232" s="53"/>
      <c r="BJ232" s="53"/>
      <c r="BK232" s="53"/>
      <c r="BL232" s="54"/>
      <c r="BM232" s="1"/>
      <c r="BN232" s="1"/>
    </row>
    <row r="233" spans="1:66" ht="24" customHeight="1" x14ac:dyDescent="0.25">
      <c r="A233" s="5"/>
      <c r="B233" s="6"/>
      <c r="C233" s="6"/>
      <c r="D233" s="6"/>
      <c r="E233" s="6"/>
      <c r="F233" s="6"/>
      <c r="G233" s="6"/>
      <c r="H233" s="6"/>
      <c r="I233" s="6"/>
      <c r="J233" s="6"/>
      <c r="K233" s="6"/>
      <c r="L233" s="6"/>
      <c r="M233" s="6"/>
      <c r="N233" s="6"/>
      <c r="O233" s="6"/>
      <c r="P233" s="6"/>
      <c r="Q233" s="6"/>
      <c r="R233" s="6"/>
      <c r="S233" s="6"/>
      <c r="T233" s="35"/>
      <c r="U233" s="5"/>
      <c r="V233" s="6"/>
      <c r="W233" s="6"/>
      <c r="X233" s="6"/>
      <c r="Y233" s="6"/>
      <c r="Z233" s="6"/>
      <c r="AA233" s="6"/>
      <c r="AB233" s="6"/>
      <c r="AC233" s="6"/>
      <c r="AD233" s="6"/>
      <c r="AE233" s="6"/>
      <c r="AF233" s="6"/>
      <c r="AG233" s="6"/>
      <c r="AH233" s="6"/>
      <c r="AI233" s="6"/>
      <c r="AJ233" s="6"/>
      <c r="AK233" s="6"/>
      <c r="AL233" s="35"/>
      <c r="AM233" s="5"/>
      <c r="AN233" s="6"/>
      <c r="AO233" s="6"/>
      <c r="AP233" s="6"/>
      <c r="AQ233" s="6"/>
      <c r="AR233" s="6"/>
      <c r="AS233" s="6"/>
      <c r="AT233" s="6"/>
      <c r="AU233" s="6"/>
      <c r="AV233" s="6"/>
      <c r="AW233" s="6"/>
      <c r="AX233" s="6"/>
      <c r="AY233" s="6"/>
      <c r="AZ233" s="6"/>
      <c r="BA233" s="6"/>
      <c r="BB233" s="71"/>
      <c r="BC233" s="53"/>
      <c r="BD233" s="53"/>
      <c r="BE233" s="53"/>
      <c r="BF233" s="53"/>
      <c r="BG233" s="53"/>
      <c r="BH233" s="53"/>
      <c r="BI233" s="53"/>
      <c r="BJ233" s="53"/>
      <c r="BK233" s="53"/>
      <c r="BL233" s="54"/>
      <c r="BM233" s="1"/>
      <c r="BN233" s="1"/>
    </row>
    <row r="234" spans="1:66" ht="24" customHeight="1" x14ac:dyDescent="0.25">
      <c r="A234" s="71"/>
      <c r="B234" s="53"/>
      <c r="C234" s="53"/>
      <c r="D234" s="53"/>
      <c r="E234" s="53"/>
      <c r="F234" s="53"/>
      <c r="G234" s="53"/>
      <c r="H234" s="53"/>
      <c r="I234" s="53"/>
      <c r="J234" s="53"/>
      <c r="K234" s="53"/>
      <c r="L234" s="53"/>
      <c r="M234" s="53"/>
      <c r="N234" s="53"/>
      <c r="O234" s="53"/>
      <c r="P234" s="53"/>
      <c r="Q234" s="53"/>
      <c r="R234" s="53"/>
      <c r="S234" s="53"/>
      <c r="T234" s="54"/>
      <c r="U234" s="71"/>
      <c r="V234" s="53"/>
      <c r="W234" s="53"/>
      <c r="X234" s="53"/>
      <c r="Y234" s="53"/>
      <c r="Z234" s="53"/>
      <c r="AA234" s="53"/>
      <c r="AB234" s="53"/>
      <c r="AC234" s="53"/>
      <c r="AD234" s="53"/>
      <c r="AE234" s="53"/>
      <c r="AF234" s="53"/>
      <c r="AG234" s="53"/>
      <c r="AH234" s="53"/>
      <c r="AI234" s="53"/>
      <c r="AJ234" s="53"/>
      <c r="AK234" s="53"/>
      <c r="AL234" s="54"/>
      <c r="AM234" s="71"/>
      <c r="AN234" s="53"/>
      <c r="AO234" s="53"/>
      <c r="AP234" s="53"/>
      <c r="AQ234" s="53"/>
      <c r="AR234" s="53"/>
      <c r="AS234" s="53"/>
      <c r="AT234" s="53"/>
      <c r="AU234" s="53"/>
      <c r="AV234" s="53"/>
      <c r="AW234" s="53"/>
      <c r="AX234" s="53"/>
      <c r="AY234" s="53"/>
      <c r="AZ234" s="53"/>
      <c r="BA234" s="53"/>
      <c r="BB234" s="71"/>
      <c r="BC234" s="53"/>
      <c r="BD234" s="53"/>
      <c r="BE234" s="53"/>
      <c r="BF234" s="53"/>
      <c r="BG234" s="53"/>
      <c r="BH234" s="53"/>
      <c r="BI234" s="53"/>
      <c r="BJ234" s="53"/>
      <c r="BK234" s="53"/>
      <c r="BL234" s="54"/>
      <c r="BM234" s="1"/>
      <c r="BN234" s="1"/>
    </row>
    <row r="235" spans="1:66" ht="24" customHeight="1" x14ac:dyDescent="0.25">
      <c r="A235" s="71"/>
      <c r="B235" s="53"/>
      <c r="C235" s="53"/>
      <c r="D235" s="53"/>
      <c r="E235" s="53"/>
      <c r="F235" s="53"/>
      <c r="G235" s="53"/>
      <c r="H235" s="53"/>
      <c r="I235" s="53"/>
      <c r="J235" s="53"/>
      <c r="K235" s="53"/>
      <c r="L235" s="53"/>
      <c r="M235" s="53"/>
      <c r="N235" s="53"/>
      <c r="O235" s="53"/>
      <c r="P235" s="53"/>
      <c r="Q235" s="53"/>
      <c r="R235" s="53"/>
      <c r="S235" s="53"/>
      <c r="T235" s="54"/>
      <c r="U235" s="71"/>
      <c r="V235" s="53"/>
      <c r="W235" s="53"/>
      <c r="X235" s="53"/>
      <c r="Y235" s="53"/>
      <c r="Z235" s="53"/>
      <c r="AA235" s="53"/>
      <c r="AB235" s="53"/>
      <c r="AC235" s="53"/>
      <c r="AD235" s="53"/>
      <c r="AE235" s="53"/>
      <c r="AF235" s="53"/>
      <c r="AG235" s="53"/>
      <c r="AH235" s="53"/>
      <c r="AI235" s="53"/>
      <c r="AJ235" s="53"/>
      <c r="AK235" s="53"/>
      <c r="AL235" s="54"/>
      <c r="AM235" s="71"/>
      <c r="AN235" s="53"/>
      <c r="AO235" s="53"/>
      <c r="AP235" s="53"/>
      <c r="AQ235" s="53"/>
      <c r="AR235" s="53"/>
      <c r="AS235" s="53"/>
      <c r="AT235" s="53"/>
      <c r="AU235" s="53"/>
      <c r="AV235" s="53"/>
      <c r="AW235" s="53"/>
      <c r="AX235" s="53"/>
      <c r="AY235" s="53"/>
      <c r="AZ235" s="53"/>
      <c r="BA235" s="53"/>
      <c r="BB235" s="71"/>
      <c r="BC235" s="53"/>
      <c r="BD235" s="53"/>
      <c r="BE235" s="53"/>
      <c r="BF235" s="53"/>
      <c r="BG235" s="53"/>
      <c r="BH235" s="53"/>
      <c r="BI235" s="53"/>
      <c r="BJ235" s="53"/>
      <c r="BK235" s="53"/>
      <c r="BL235" s="54"/>
      <c r="BM235" s="1"/>
      <c r="BN235" s="1"/>
    </row>
    <row r="236" spans="1:66" ht="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row>
    <row r="237" spans="1:66" ht="18.75" customHeight="1" x14ac:dyDescent="0.25">
      <c r="A237" s="2" t="s">
        <v>60</v>
      </c>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4"/>
      <c r="BM237" s="1"/>
      <c r="BN237" s="1"/>
    </row>
    <row r="238" spans="1:66" ht="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row>
    <row r="239" spans="1:6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52" t="s">
        <v>18</v>
      </c>
      <c r="BI239" s="53"/>
      <c r="BJ239" s="53"/>
      <c r="BK239" s="53"/>
      <c r="BL239" s="54"/>
      <c r="BM239" s="1"/>
      <c r="BN239" s="1"/>
    </row>
    <row r="240" spans="1:66" ht="34.5" customHeight="1" x14ac:dyDescent="0.25">
      <c r="A240" s="52" t="s">
        <v>61</v>
      </c>
      <c r="B240" s="53"/>
      <c r="C240" s="53"/>
      <c r="D240" s="53"/>
      <c r="E240" s="53"/>
      <c r="F240" s="53"/>
      <c r="G240" s="53"/>
      <c r="H240" s="53"/>
      <c r="I240" s="53"/>
      <c r="J240" s="53"/>
      <c r="K240" s="53"/>
      <c r="L240" s="53"/>
      <c r="M240" s="53"/>
      <c r="N240" s="53"/>
      <c r="O240" s="53"/>
      <c r="P240" s="53"/>
      <c r="Q240" s="54"/>
      <c r="R240" s="113" t="s">
        <v>62</v>
      </c>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4"/>
      <c r="AV240" s="112" t="s">
        <v>23</v>
      </c>
      <c r="AW240" s="53"/>
      <c r="AX240" s="53"/>
      <c r="AY240" s="71"/>
      <c r="AZ240" s="53"/>
      <c r="BA240" s="54"/>
      <c r="BB240" s="112" t="s">
        <v>24</v>
      </c>
      <c r="BC240" s="53"/>
      <c r="BD240" s="53"/>
      <c r="BE240" s="71"/>
      <c r="BF240" s="53"/>
      <c r="BG240" s="54"/>
      <c r="BH240" s="71"/>
      <c r="BI240" s="53"/>
      <c r="BJ240" s="53"/>
      <c r="BK240" s="53"/>
      <c r="BL240" s="54"/>
      <c r="BM240" s="1"/>
      <c r="BN240" s="1"/>
    </row>
    <row r="241" spans="1:66" ht="12.75" customHeight="1" x14ac:dyDescent="0.25">
      <c r="A241" s="127" t="s">
        <v>63</v>
      </c>
      <c r="B241" s="127"/>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c r="BF241" s="127"/>
      <c r="BG241" s="127"/>
      <c r="BH241" s="127"/>
      <c r="BI241" s="127"/>
      <c r="BJ241" s="127"/>
      <c r="BK241" s="127"/>
      <c r="BL241" s="127"/>
      <c r="BM241" s="1"/>
      <c r="BN241" s="1"/>
    </row>
    <row r="242" spans="1:66" ht="34.5" customHeight="1" x14ac:dyDescent="0.25">
      <c r="A242" s="52" t="s">
        <v>64</v>
      </c>
      <c r="B242" s="53"/>
      <c r="C242" s="53"/>
      <c r="D242" s="53"/>
      <c r="E242" s="53"/>
      <c r="F242" s="53"/>
      <c r="G242" s="53"/>
      <c r="H242" s="53"/>
      <c r="I242" s="53"/>
      <c r="J242" s="53"/>
      <c r="K242" s="53"/>
      <c r="L242" s="53"/>
      <c r="M242" s="53"/>
      <c r="N242" s="53"/>
      <c r="O242" s="53"/>
      <c r="P242" s="53"/>
      <c r="Q242" s="54"/>
      <c r="R242" s="119" t="s">
        <v>65</v>
      </c>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4"/>
      <c r="AV242" s="112" t="s">
        <v>23</v>
      </c>
      <c r="AW242" s="53"/>
      <c r="AX242" s="53"/>
      <c r="AY242" s="71"/>
      <c r="AZ242" s="53"/>
      <c r="BA242" s="54"/>
      <c r="BB242" s="112" t="s">
        <v>24</v>
      </c>
      <c r="BC242" s="53"/>
      <c r="BD242" s="53"/>
      <c r="BE242" s="71"/>
      <c r="BF242" s="53"/>
      <c r="BG242" s="54"/>
      <c r="BH242" s="71"/>
      <c r="BI242" s="53"/>
      <c r="BJ242" s="53"/>
      <c r="BK242" s="53"/>
      <c r="BL242" s="54"/>
      <c r="BM242" s="1"/>
      <c r="BN242" s="1"/>
    </row>
    <row r="243" spans="1:66" ht="12.75" customHeight="1" x14ac:dyDescent="0.25">
      <c r="A243" s="126" t="s">
        <v>66</v>
      </c>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1"/>
      <c r="BN243" s="1"/>
    </row>
    <row r="244" spans="1:66" ht="13.5" customHeight="1" x14ac:dyDescent="0.2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1"/>
      <c r="BN244" s="1"/>
    </row>
    <row r="245" spans="1:6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row>
    <row r="246" spans="1:66" ht="18.75" customHeight="1" x14ac:dyDescent="0.25">
      <c r="A246" s="2" t="s">
        <v>67</v>
      </c>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4"/>
      <c r="BM246" s="1"/>
      <c r="BN246" s="1"/>
    </row>
    <row r="247" spans="1:66" ht="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row>
    <row r="248" spans="1:66" ht="24.75" customHeight="1" x14ac:dyDescent="0.25">
      <c r="A248" s="113" t="s">
        <v>68</v>
      </c>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4"/>
      <c r="BA248" s="112" t="s">
        <v>23</v>
      </c>
      <c r="BB248" s="53"/>
      <c r="BC248" s="53"/>
      <c r="BD248" s="71"/>
      <c r="BE248" s="53"/>
      <c r="BF248" s="54"/>
      <c r="BG248" s="112" t="s">
        <v>24</v>
      </c>
      <c r="BH248" s="53"/>
      <c r="BI248" s="53"/>
      <c r="BJ248" s="71"/>
      <c r="BK248" s="53"/>
      <c r="BL248" s="54"/>
      <c r="BM248" s="1"/>
      <c r="BN248" s="1"/>
    </row>
    <row r="249" spans="1:66" ht="24.75" customHeight="1" x14ac:dyDescent="0.25">
      <c r="A249" s="113" t="s">
        <v>69</v>
      </c>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4"/>
      <c r="BA249" s="112" t="s">
        <v>23</v>
      </c>
      <c r="BB249" s="53"/>
      <c r="BC249" s="53"/>
      <c r="BD249" s="71"/>
      <c r="BE249" s="53"/>
      <c r="BF249" s="54"/>
      <c r="BG249" s="112" t="s">
        <v>24</v>
      </c>
      <c r="BH249" s="53"/>
      <c r="BI249" s="53"/>
      <c r="BJ249" s="71"/>
      <c r="BK249" s="53"/>
      <c r="BL249" s="54"/>
      <c r="BM249" s="1"/>
      <c r="BN249" s="1"/>
    </row>
    <row r="250" spans="1:66" ht="24.75" customHeight="1" x14ac:dyDescent="0.25">
      <c r="A250" s="113" t="s">
        <v>70</v>
      </c>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4"/>
      <c r="BA250" s="112" t="s">
        <v>23</v>
      </c>
      <c r="BB250" s="53"/>
      <c r="BC250" s="53"/>
      <c r="BD250" s="71"/>
      <c r="BE250" s="53"/>
      <c r="BF250" s="54"/>
      <c r="BG250" s="112" t="s">
        <v>24</v>
      </c>
      <c r="BH250" s="53"/>
      <c r="BI250" s="53"/>
      <c r="BJ250" s="71"/>
      <c r="BK250" s="53"/>
      <c r="BL250" s="54"/>
      <c r="BM250" s="1"/>
      <c r="BN250" s="1"/>
    </row>
    <row r="251" spans="1:66" ht="24.75" customHeight="1" x14ac:dyDescent="0.25">
      <c r="A251" s="113" t="s">
        <v>71</v>
      </c>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4"/>
      <c r="BA251" s="112" t="s">
        <v>23</v>
      </c>
      <c r="BB251" s="53"/>
      <c r="BC251" s="53"/>
      <c r="BD251" s="71"/>
      <c r="BE251" s="53"/>
      <c r="BF251" s="54"/>
      <c r="BG251" s="112" t="s">
        <v>24</v>
      </c>
      <c r="BH251" s="53"/>
      <c r="BI251" s="53"/>
      <c r="BJ251" s="71"/>
      <c r="BK251" s="53"/>
      <c r="BL251" s="54"/>
      <c r="BM251" s="1"/>
      <c r="BN251" s="1"/>
    </row>
    <row r="252" spans="1:66" ht="24.75" customHeight="1" x14ac:dyDescent="0.25">
      <c r="A252" s="113" t="s">
        <v>72</v>
      </c>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4"/>
      <c r="BA252" s="112" t="s">
        <v>23</v>
      </c>
      <c r="BB252" s="53"/>
      <c r="BC252" s="53"/>
      <c r="BD252" s="71"/>
      <c r="BE252" s="53"/>
      <c r="BF252" s="54"/>
      <c r="BG252" s="112" t="s">
        <v>24</v>
      </c>
      <c r="BH252" s="53"/>
      <c r="BI252" s="53"/>
      <c r="BJ252" s="71"/>
      <c r="BK252" s="53"/>
      <c r="BL252" s="54"/>
      <c r="BM252" s="1"/>
      <c r="BN252" s="1"/>
    </row>
    <row r="253" spans="1:66" ht="24.75" customHeight="1" x14ac:dyDescent="0.25">
      <c r="A253" s="113" t="s">
        <v>73</v>
      </c>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4"/>
      <c r="BA253" s="112" t="s">
        <v>23</v>
      </c>
      <c r="BB253" s="53"/>
      <c r="BC253" s="53"/>
      <c r="BD253" s="71"/>
      <c r="BE253" s="53"/>
      <c r="BF253" s="54"/>
      <c r="BG253" s="112" t="s">
        <v>24</v>
      </c>
      <c r="BH253" s="53"/>
      <c r="BI253" s="53"/>
      <c r="BJ253" s="71"/>
      <c r="BK253" s="53"/>
      <c r="BL253" s="54"/>
      <c r="BM253" s="1"/>
      <c r="BN253" s="1"/>
    </row>
    <row r="254" spans="1:66" ht="24.75" customHeight="1" x14ac:dyDescent="0.25">
      <c r="A254" s="113" t="s">
        <v>74</v>
      </c>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4"/>
      <c r="BA254" s="112" t="s">
        <v>23</v>
      </c>
      <c r="BB254" s="53"/>
      <c r="BC254" s="53"/>
      <c r="BD254" s="71"/>
      <c r="BE254" s="53"/>
      <c r="BF254" s="54"/>
      <c r="BG254" s="112" t="s">
        <v>24</v>
      </c>
      <c r="BH254" s="53"/>
      <c r="BI254" s="53"/>
      <c r="BJ254" s="71"/>
      <c r="BK254" s="53"/>
      <c r="BL254" s="54"/>
      <c r="BM254" s="1"/>
      <c r="BN254" s="1"/>
    </row>
    <row r="255" spans="1:66" ht="24.75" customHeight="1" x14ac:dyDescent="0.25">
      <c r="A255" s="113" t="s">
        <v>75</v>
      </c>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4"/>
      <c r="BA255" s="112" t="s">
        <v>23</v>
      </c>
      <c r="BB255" s="53"/>
      <c r="BC255" s="53"/>
      <c r="BD255" s="71"/>
      <c r="BE255" s="53"/>
      <c r="BF255" s="54"/>
      <c r="BG255" s="112" t="s">
        <v>24</v>
      </c>
      <c r="BH255" s="53"/>
      <c r="BI255" s="53"/>
      <c r="BJ255" s="71"/>
      <c r="BK255" s="53"/>
      <c r="BL255" s="54"/>
      <c r="BM255" s="1"/>
      <c r="BN255" s="1"/>
    </row>
    <row r="256" spans="1:66" ht="24.75" customHeight="1" x14ac:dyDescent="0.25">
      <c r="A256" s="113" t="s">
        <v>76</v>
      </c>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4"/>
      <c r="BA256" s="112" t="s">
        <v>23</v>
      </c>
      <c r="BB256" s="53"/>
      <c r="BC256" s="53"/>
      <c r="BD256" s="71"/>
      <c r="BE256" s="53"/>
      <c r="BF256" s="54"/>
      <c r="BG256" s="112" t="s">
        <v>24</v>
      </c>
      <c r="BH256" s="53"/>
      <c r="BI256" s="53"/>
      <c r="BJ256" s="71"/>
      <c r="BK256" s="53"/>
      <c r="BL256" s="54"/>
      <c r="BM256" s="1"/>
      <c r="BN256" s="1"/>
    </row>
    <row r="257" spans="1:66" ht="24.75" customHeight="1" x14ac:dyDescent="0.25">
      <c r="A257" s="113" t="s">
        <v>77</v>
      </c>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4"/>
      <c r="BA257" s="112" t="s">
        <v>23</v>
      </c>
      <c r="BB257" s="53"/>
      <c r="BC257" s="53"/>
      <c r="BD257" s="71"/>
      <c r="BE257" s="53"/>
      <c r="BF257" s="54"/>
      <c r="BG257" s="112" t="s">
        <v>24</v>
      </c>
      <c r="BH257" s="53"/>
      <c r="BI257" s="53"/>
      <c r="BJ257" s="71"/>
      <c r="BK257" s="53"/>
      <c r="BL257" s="54"/>
      <c r="BM257" s="1"/>
      <c r="BN257" s="1"/>
    </row>
    <row r="258" spans="1:66" ht="24.75" customHeight="1" x14ac:dyDescent="0.25">
      <c r="A258" s="113" t="s">
        <v>78</v>
      </c>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4"/>
      <c r="BA258" s="112" t="s">
        <v>23</v>
      </c>
      <c r="BB258" s="53"/>
      <c r="BC258" s="53"/>
      <c r="BD258" s="71"/>
      <c r="BE258" s="53"/>
      <c r="BF258" s="54"/>
      <c r="BG258" s="112" t="s">
        <v>24</v>
      </c>
      <c r="BH258" s="53"/>
      <c r="BI258" s="53"/>
      <c r="BJ258" s="71"/>
      <c r="BK258" s="53"/>
      <c r="BL258" s="54"/>
      <c r="BM258" s="1"/>
      <c r="BN258" s="1"/>
    </row>
    <row r="259" spans="1:66" ht="24.75" customHeight="1" x14ac:dyDescent="0.25">
      <c r="A259" s="113" t="s">
        <v>79</v>
      </c>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4"/>
      <c r="BA259" s="112" t="s">
        <v>23</v>
      </c>
      <c r="BB259" s="53"/>
      <c r="BC259" s="53"/>
      <c r="BD259" s="71"/>
      <c r="BE259" s="53"/>
      <c r="BF259" s="54"/>
      <c r="BG259" s="112" t="s">
        <v>24</v>
      </c>
      <c r="BH259" s="53"/>
      <c r="BI259" s="53"/>
      <c r="BJ259" s="71"/>
      <c r="BK259" s="53"/>
      <c r="BL259" s="54"/>
      <c r="BM259" s="1"/>
      <c r="BN259" s="1"/>
    </row>
    <row r="260" spans="1:66" ht="24.75" customHeight="1" x14ac:dyDescent="0.25">
      <c r="A260" s="7"/>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row>
    <row r="261" spans="1:66" ht="24.75" customHeight="1" x14ac:dyDescent="0.25">
      <c r="A261" s="7"/>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row>
    <row r="262" spans="1:66" ht="24.75" customHeight="1" x14ac:dyDescent="0.25">
      <c r="A262" s="36" t="s">
        <v>80</v>
      </c>
      <c r="B262" s="1"/>
      <c r="C262" s="1"/>
      <c r="D262" s="115"/>
      <c r="E262" s="116"/>
      <c r="F262" s="116"/>
      <c r="G262" s="116"/>
      <c r="H262" s="116"/>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row>
    <row r="263" spans="1:66" ht="18.75" customHeight="1" x14ac:dyDescent="0.25">
      <c r="A263" s="1"/>
      <c r="B263" s="1"/>
      <c r="C263" s="1"/>
      <c r="D263" s="1"/>
      <c r="E263" s="1"/>
      <c r="F263" s="1"/>
      <c r="G263" s="1"/>
      <c r="H263" s="1"/>
      <c r="I263" s="1"/>
      <c r="J263" s="1"/>
      <c r="K263" s="1"/>
      <c r="L263" s="1"/>
      <c r="M263" s="1"/>
      <c r="N263" s="1"/>
      <c r="O263" s="1"/>
      <c r="P263" s="1"/>
      <c r="Q263" s="1"/>
      <c r="R263" s="1"/>
      <c r="S263" s="1"/>
      <c r="T263" s="1"/>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1"/>
      <c r="AT263" s="1"/>
      <c r="AU263" s="1"/>
      <c r="AV263" s="1"/>
      <c r="AW263" s="1"/>
      <c r="AX263" s="1"/>
      <c r="AY263" s="1"/>
      <c r="AZ263" s="1"/>
      <c r="BA263" s="1"/>
      <c r="BB263" s="1"/>
      <c r="BC263" s="1"/>
      <c r="BD263" s="1"/>
      <c r="BE263" s="1"/>
      <c r="BF263" s="1"/>
      <c r="BG263" s="1"/>
      <c r="BH263" s="1"/>
      <c r="BI263" s="1"/>
      <c r="BJ263" s="1"/>
      <c r="BK263" s="1"/>
      <c r="BL263" s="1"/>
      <c r="BM263" s="1"/>
      <c r="BN263" s="1"/>
    </row>
    <row r="264" spans="1:66" ht="12" customHeight="1" x14ac:dyDescent="0.25">
      <c r="A264" s="1"/>
      <c r="B264" s="1"/>
      <c r="C264" s="1"/>
      <c r="D264" s="1"/>
      <c r="E264" s="1"/>
      <c r="F264" s="1"/>
      <c r="G264" s="1"/>
      <c r="H264" s="1"/>
      <c r="I264" s="1"/>
      <c r="J264" s="1"/>
      <c r="K264" s="1"/>
      <c r="L264" s="1"/>
      <c r="M264" s="1"/>
      <c r="N264" s="1"/>
      <c r="O264" s="1"/>
      <c r="P264" s="1"/>
      <c r="Q264" s="1"/>
      <c r="R264" s="1"/>
      <c r="S264" s="1"/>
      <c r="T264" s="1"/>
      <c r="U264" s="117" t="s">
        <v>81</v>
      </c>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
      <c r="AT264" s="1"/>
      <c r="AU264" s="1"/>
      <c r="AV264" s="1"/>
      <c r="AW264" s="1"/>
      <c r="AX264" s="1"/>
      <c r="AY264" s="1"/>
      <c r="AZ264" s="1"/>
      <c r="BA264" s="1"/>
      <c r="BB264" s="1"/>
      <c r="BC264" s="1"/>
      <c r="BD264" s="1"/>
      <c r="BE264" s="1"/>
      <c r="BF264" s="1"/>
      <c r="BG264" s="1"/>
      <c r="BH264" s="1"/>
      <c r="BI264" s="1"/>
      <c r="BJ264" s="1"/>
      <c r="BK264" s="1"/>
      <c r="BL264" s="1"/>
      <c r="BM264" s="1"/>
      <c r="BN264" s="1"/>
    </row>
    <row r="265" spans="1:66" ht="18.75" customHeight="1" x14ac:dyDescent="0.25">
      <c r="A265" s="1"/>
      <c r="B265" s="1"/>
      <c r="C265" s="1"/>
      <c r="D265" s="1"/>
      <c r="E265" s="1"/>
      <c r="F265" s="1"/>
      <c r="G265" s="1"/>
      <c r="H265" s="1"/>
      <c r="I265" s="1"/>
      <c r="J265" s="1"/>
      <c r="K265" s="1"/>
      <c r="L265" s="1"/>
      <c r="M265" s="1"/>
      <c r="N265" s="1"/>
      <c r="O265" s="1"/>
      <c r="P265" s="1"/>
      <c r="Q265" s="1"/>
      <c r="R265" s="1"/>
      <c r="S265" s="1"/>
      <c r="T265" s="1"/>
      <c r="U265" s="121" t="s">
        <v>365</v>
      </c>
      <c r="V265" s="94"/>
      <c r="W265" s="94"/>
      <c r="X265" s="94"/>
      <c r="Y265" s="94"/>
      <c r="Z265" s="94"/>
      <c r="AA265" s="94"/>
      <c r="AB265" s="94"/>
      <c r="AC265" s="94"/>
      <c r="AD265" s="94"/>
      <c r="AE265" s="94"/>
      <c r="AF265" s="94"/>
      <c r="AG265" s="94"/>
      <c r="AH265" s="94"/>
      <c r="AI265" s="94"/>
      <c r="AJ265" s="94"/>
      <c r="AK265" s="94"/>
      <c r="AL265" s="94"/>
      <c r="AM265" s="94"/>
      <c r="AN265" s="94"/>
      <c r="AO265" s="94"/>
      <c r="AP265" s="94"/>
      <c r="AQ265" s="94"/>
      <c r="AR265" s="94"/>
      <c r="AS265" s="1"/>
      <c r="AT265" s="1"/>
      <c r="AU265" s="1"/>
      <c r="AV265" s="1"/>
      <c r="AW265" s="1"/>
      <c r="AX265" s="1"/>
      <c r="AY265" s="1"/>
      <c r="AZ265" s="1"/>
      <c r="BA265" s="1"/>
      <c r="BB265" s="1"/>
      <c r="BC265" s="1"/>
      <c r="BD265" s="1"/>
      <c r="BE265" s="1"/>
      <c r="BF265" s="1"/>
      <c r="BG265" s="1"/>
      <c r="BH265" s="1"/>
      <c r="BI265" s="1"/>
      <c r="BJ265" s="1"/>
      <c r="BK265" s="1"/>
      <c r="BL265" s="1"/>
      <c r="BM265" s="1"/>
      <c r="BN265" s="1"/>
    </row>
    <row r="266" spans="1:66" ht="18.75" customHeight="1" x14ac:dyDescent="0.25">
      <c r="A266" s="1"/>
      <c r="B266" s="1"/>
      <c r="C266" s="1"/>
      <c r="D266" s="1"/>
      <c r="E266" s="1"/>
      <c r="F266" s="1"/>
      <c r="G266" s="1"/>
      <c r="H266" s="1"/>
      <c r="I266" s="1"/>
      <c r="J266" s="1"/>
      <c r="K266" s="1"/>
      <c r="L266" s="1"/>
      <c r="M266" s="1"/>
      <c r="N266" s="1"/>
      <c r="O266" s="1"/>
      <c r="P266" s="1"/>
      <c r="Q266" s="1"/>
      <c r="R266" s="1"/>
      <c r="S266" s="1"/>
      <c r="T266" s="1"/>
      <c r="U266" s="122" t="s">
        <v>366</v>
      </c>
      <c r="V266" s="94"/>
      <c r="W266" s="94"/>
      <c r="X266" s="94"/>
      <c r="Y266" s="94"/>
      <c r="Z266" s="94"/>
      <c r="AA266" s="94"/>
      <c r="AB266" s="94"/>
      <c r="AC266" s="94"/>
      <c r="AD266" s="94"/>
      <c r="AE266" s="94"/>
      <c r="AF266" s="94"/>
      <c r="AG266" s="94"/>
      <c r="AH266" s="94"/>
      <c r="AI266" s="94"/>
      <c r="AJ266" s="94"/>
      <c r="AK266" s="94"/>
      <c r="AL266" s="94"/>
      <c r="AM266" s="94"/>
      <c r="AN266" s="94"/>
      <c r="AO266" s="94"/>
      <c r="AP266" s="94"/>
      <c r="AQ266" s="94"/>
      <c r="AR266" s="94"/>
      <c r="AS266" s="1"/>
      <c r="AT266" s="1"/>
      <c r="AU266" s="1"/>
      <c r="AV266" s="1"/>
      <c r="AW266" s="1"/>
      <c r="AX266" s="1"/>
      <c r="AY266" s="1"/>
      <c r="AZ266" s="1"/>
      <c r="BA266" s="1"/>
      <c r="BB266" s="1"/>
      <c r="BC266" s="1"/>
      <c r="BD266" s="1"/>
      <c r="BE266" s="1"/>
      <c r="BF266" s="1"/>
      <c r="BG266" s="1"/>
      <c r="BH266" s="1"/>
      <c r="BI266" s="1"/>
      <c r="BJ266" s="1"/>
      <c r="BK266" s="1"/>
      <c r="BL266" s="1"/>
      <c r="BM266" s="1"/>
      <c r="BN266" s="1"/>
    </row>
    <row r="267" spans="1:66" ht="18.75" customHeight="1" x14ac:dyDescent="0.25">
      <c r="A267" s="1"/>
      <c r="B267" s="1"/>
      <c r="C267" s="1"/>
      <c r="D267" s="1"/>
      <c r="E267" s="1"/>
      <c r="F267" s="1"/>
      <c r="G267" s="1"/>
      <c r="H267" s="1"/>
      <c r="I267" s="1"/>
      <c r="J267" s="1"/>
      <c r="K267" s="1"/>
      <c r="L267" s="1"/>
      <c r="M267" s="1"/>
      <c r="N267" s="1"/>
      <c r="O267" s="1"/>
      <c r="P267" s="1"/>
      <c r="Q267" s="1"/>
      <c r="R267" s="1"/>
      <c r="S267" s="1"/>
      <c r="T267" s="1"/>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1"/>
      <c r="AT267" s="1"/>
      <c r="AU267" s="1"/>
      <c r="AV267" s="1"/>
      <c r="AW267" s="1"/>
      <c r="AX267" s="1"/>
      <c r="AY267" s="1"/>
      <c r="AZ267" s="1"/>
      <c r="BA267" s="1"/>
      <c r="BB267" s="1"/>
      <c r="BC267" s="1"/>
      <c r="BD267" s="1"/>
      <c r="BE267" s="1"/>
      <c r="BF267" s="1"/>
      <c r="BG267" s="1"/>
      <c r="BH267" s="1"/>
      <c r="BI267" s="1"/>
      <c r="BJ267" s="1"/>
      <c r="BK267" s="1"/>
      <c r="BL267" s="1"/>
      <c r="BM267" s="1"/>
      <c r="BN267" s="1"/>
    </row>
    <row r="268" spans="1:66" ht="18.75" customHeight="1" x14ac:dyDescent="0.25">
      <c r="A268" s="123" t="s">
        <v>34</v>
      </c>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c r="AA268" s="94"/>
      <c r="AB268" s="94"/>
      <c r="AC268" s="94"/>
      <c r="AD268" s="94"/>
      <c r="AE268" s="94"/>
      <c r="AF268" s="94"/>
      <c r="AG268" s="94"/>
      <c r="AH268" s="94"/>
      <c r="AI268" s="94"/>
      <c r="AJ268" s="94"/>
      <c r="AK268" s="94"/>
      <c r="AL268" s="94"/>
      <c r="AM268" s="94"/>
      <c r="AN268" s="94"/>
      <c r="AO268" s="94"/>
      <c r="AP268" s="94"/>
      <c r="AQ268" s="94"/>
      <c r="AR268" s="94"/>
      <c r="AS268" s="94"/>
      <c r="AT268" s="94"/>
      <c r="AU268" s="94"/>
      <c r="AV268" s="94"/>
      <c r="AW268" s="94"/>
      <c r="AX268" s="94"/>
      <c r="AY268" s="94"/>
      <c r="AZ268" s="94"/>
      <c r="BA268" s="94"/>
      <c r="BB268" s="94"/>
      <c r="BC268" s="94"/>
      <c r="BD268" s="94"/>
      <c r="BE268" s="94"/>
      <c r="BF268" s="94"/>
      <c r="BG268" s="94"/>
      <c r="BH268" s="94"/>
      <c r="BI268" s="94"/>
      <c r="BJ268" s="94"/>
      <c r="BK268" s="94"/>
      <c r="BL268" s="94"/>
      <c r="BM268" s="1"/>
      <c r="BN268" s="1"/>
    </row>
    <row r="269" spans="1:66" ht="70.5" customHeight="1" x14ac:dyDescent="0.25">
      <c r="A269" s="113" t="s">
        <v>363</v>
      </c>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4"/>
      <c r="BC269" s="124"/>
      <c r="BD269" s="124"/>
      <c r="BE269" s="124"/>
      <c r="BF269" s="124"/>
      <c r="BG269" s="124"/>
      <c r="BH269" s="124"/>
      <c r="BI269" s="124"/>
      <c r="BJ269" s="124"/>
      <c r="BK269" s="124"/>
      <c r="BL269" s="125"/>
      <c r="BM269" s="1"/>
      <c r="BN269" s="1"/>
    </row>
    <row r="270" spans="1:66" ht="8.4499999999999993"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row>
    <row r="271" spans="1:66" ht="68.25" customHeight="1" x14ac:dyDescent="0.25">
      <c r="A271" s="113" t="s">
        <v>362</v>
      </c>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4"/>
      <c r="BM271" s="1"/>
      <c r="BN271" s="1"/>
    </row>
    <row r="272" spans="1:66" ht="12" customHeight="1" x14ac:dyDescent="0.25">
      <c r="A272" s="109" t="s">
        <v>82</v>
      </c>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53"/>
      <c r="BC272" s="53"/>
      <c r="BD272" s="53"/>
      <c r="BE272" s="53"/>
      <c r="BF272" s="53"/>
      <c r="BG272" s="53"/>
      <c r="BH272" s="53"/>
      <c r="BI272" s="53"/>
      <c r="BJ272" s="53"/>
      <c r="BK272" s="53"/>
      <c r="BL272" s="54"/>
      <c r="BM272" s="1"/>
      <c r="BN272" s="1"/>
    </row>
    <row r="273" spans="1:66" ht="81"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row>
    <row r="274" spans="1:66" ht="8.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row>
    <row r="275" spans="1:66" ht="24.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row>
    <row r="276" spans="1:66" ht="18.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row>
    <row r="277" spans="1:66" ht="18.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row>
    <row r="278" spans="1:66" ht="18.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row>
    <row r="279" spans="1:66" ht="18.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row>
    <row r="280" spans="1:66" ht="18.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row>
    <row r="281" spans="1:66" ht="18.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row>
    <row r="282" spans="1:66" ht="18.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row>
    <row r="283" spans="1:66" ht="18.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row>
    <row r="284" spans="1:66" ht="18.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row>
    <row r="285" spans="1:66" ht="18.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row>
    <row r="286" spans="1:66" ht="18.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row>
    <row r="287" spans="1:66" ht="18.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row>
    <row r="288" spans="1:66" ht="18.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row>
    <row r="289" spans="1:66" ht="18.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row>
    <row r="290" spans="1:66" ht="18.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row>
    <row r="291" spans="1:66" ht="18.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row>
    <row r="292" spans="1:66" ht="18.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row>
    <row r="293" spans="1:66" ht="18.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row>
    <row r="294" spans="1:66" ht="18.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row>
    <row r="295" spans="1:66" ht="18.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row>
    <row r="296" spans="1:66" ht="18.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row>
    <row r="297" spans="1:66" ht="18.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row>
    <row r="298" spans="1:66" ht="18.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row>
    <row r="299" spans="1:66" ht="18.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row>
    <row r="300" spans="1:66" ht="18.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row>
    <row r="301" spans="1:66" ht="18.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row>
    <row r="302" spans="1:66" ht="18.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row>
    <row r="303" spans="1:66" ht="18.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row>
    <row r="304" spans="1:66" ht="18.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row>
    <row r="305" spans="1:66" ht="18.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row>
    <row r="306" spans="1:66" ht="18.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row>
    <row r="307" spans="1:66" ht="18.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row>
    <row r="308" spans="1:66" ht="18.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row>
    <row r="309" spans="1:66" ht="18.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row>
    <row r="310" spans="1:66" ht="18.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row>
    <row r="311" spans="1:66" ht="18.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row>
    <row r="312" spans="1:66" ht="18.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row>
    <row r="313" spans="1:66" ht="18.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row>
    <row r="314" spans="1:66" ht="18.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row>
    <row r="315" spans="1:66" ht="18.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row>
    <row r="316" spans="1:66" ht="18.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row>
    <row r="317" spans="1:66" ht="18.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row>
    <row r="318" spans="1:66" ht="18.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row>
    <row r="319" spans="1:66" ht="18.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row>
    <row r="320" spans="1:66" ht="18.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row>
    <row r="321" spans="1:66" ht="18.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row>
    <row r="322" spans="1:66" ht="18.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row>
    <row r="323" spans="1:66" ht="18.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row>
    <row r="324" spans="1:66" ht="18.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row>
    <row r="325" spans="1:66" ht="18.75" customHeight="1" x14ac:dyDescent="0.25">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row>
    <row r="326" spans="1:66" ht="18.75" customHeight="1" x14ac:dyDescent="0.25">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row>
    <row r="327" spans="1:66" ht="18.75" customHeight="1" x14ac:dyDescent="0.25">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row>
    <row r="328" spans="1:66" ht="18.75" customHeight="1" x14ac:dyDescent="0.25">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row>
    <row r="329" spans="1:66" ht="18.75" customHeight="1" x14ac:dyDescent="0.25">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row>
    <row r="330" spans="1:66" ht="18.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row>
    <row r="331" spans="1:66" ht="18.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row>
    <row r="332" spans="1:66" ht="18.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row>
    <row r="333" spans="1:66" ht="18.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row>
    <row r="334" spans="1:66" ht="18.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row>
    <row r="335" spans="1:66" ht="18.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row>
    <row r="336" spans="1:66" ht="18.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row>
    <row r="337" spans="1:66" ht="18.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row>
    <row r="338" spans="1:66" ht="18.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row>
    <row r="339" spans="1:66" ht="18.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row>
    <row r="340" spans="1:66" ht="18.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row>
    <row r="341" spans="1:66" ht="18.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row>
    <row r="342" spans="1:66" ht="18.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row>
    <row r="343" spans="1:66" ht="18.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row>
    <row r="344" spans="1:66" ht="18.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row>
    <row r="345" spans="1:66" ht="18.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row>
    <row r="346" spans="1:66" ht="18.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row>
    <row r="347" spans="1:66" ht="18.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row>
    <row r="348" spans="1:66" ht="18.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row>
    <row r="349" spans="1:66" ht="18.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row>
    <row r="350" spans="1:66" ht="18.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row>
    <row r="351" spans="1:66" ht="18.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row>
    <row r="352" spans="1:66" ht="18.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row>
    <row r="353" spans="1:66" ht="18.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row>
    <row r="354" spans="1:66" ht="18.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row>
    <row r="355" spans="1:66" ht="18.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row>
    <row r="356" spans="1:66" ht="18.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row>
    <row r="357" spans="1:66" ht="18.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row>
    <row r="358" spans="1:66" ht="18.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row>
    <row r="359" spans="1:66" ht="18.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row>
    <row r="360" spans="1:66" ht="18.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row>
    <row r="361" spans="1:66" ht="18.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row>
    <row r="362" spans="1:66" ht="18.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row>
    <row r="363" spans="1:66" ht="18.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row>
    <row r="364" spans="1:66" ht="18.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row>
    <row r="365" spans="1:66" ht="18.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row>
    <row r="366" spans="1:66" ht="18.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row>
    <row r="367" spans="1:66" ht="18.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row>
    <row r="368" spans="1:66" ht="18.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row>
    <row r="369" spans="1:66" ht="18.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row>
    <row r="370" spans="1:66" ht="18.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row>
    <row r="371" spans="1:66" ht="18.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row>
    <row r="372" spans="1:66" ht="18.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row>
    <row r="373" spans="1:66" ht="18.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row>
    <row r="374" spans="1:66" ht="18.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row>
    <row r="375" spans="1:66" ht="18.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row>
    <row r="376" spans="1:66" ht="18.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row>
    <row r="377" spans="1:66" ht="18.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row>
    <row r="378" spans="1:66" ht="18.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row>
    <row r="379" spans="1:66" ht="18.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row>
    <row r="380" spans="1:66" ht="18.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row>
    <row r="381" spans="1:66" ht="18.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row>
    <row r="382" spans="1:66" ht="18.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row>
    <row r="383" spans="1:66" ht="18.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row>
    <row r="384" spans="1:66" ht="18.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row>
    <row r="385" spans="1:66" ht="18.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row>
    <row r="386" spans="1:66" ht="18.75" customHeight="1" x14ac:dyDescent="0.25">
      <c r="A386" s="1"/>
      <c r="B386" s="1"/>
      <c r="C386" s="1"/>
      <c r="D386" s="1"/>
      <c r="E386" s="1"/>
      <c r="F386" s="1"/>
      <c r="G386" s="1"/>
      <c r="H386" s="1"/>
      <c r="I386" s="1"/>
      <c r="J386" s="8"/>
      <c r="K386" s="8"/>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row>
    <row r="387" spans="1:66" ht="18.75" customHeight="1" x14ac:dyDescent="0.25">
      <c r="A387" s="1"/>
      <c r="B387" s="1"/>
      <c r="C387" s="1"/>
      <c r="D387" s="1"/>
      <c r="E387" s="1"/>
      <c r="F387" s="1"/>
      <c r="G387" s="1"/>
      <c r="H387" s="1"/>
      <c r="I387" s="1"/>
      <c r="J387" s="8"/>
      <c r="K387" s="8"/>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row>
    <row r="388" spans="1:66" ht="18.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row>
    <row r="389" spans="1:66" ht="18.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row>
    <row r="390" spans="1:66" ht="18.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row>
    <row r="391" spans="1:66" ht="18.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row>
    <row r="392" spans="1:66" ht="18.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row>
    <row r="393" spans="1:66" ht="18.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row>
    <row r="394" spans="1:66" ht="18.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row>
    <row r="395" spans="1:66" ht="18.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row>
    <row r="396" spans="1:66" ht="18.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row>
    <row r="397" spans="1:66" ht="18.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row>
    <row r="398" spans="1:66" ht="18.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row>
    <row r="399" spans="1:66" ht="18.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row>
    <row r="400" spans="1:66" ht="18.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row>
    <row r="401" spans="1:66" ht="18.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row>
    <row r="402" spans="1:66" ht="18.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row>
    <row r="403" spans="1:66" ht="18.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row>
    <row r="404" spans="1:66" ht="18.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row>
    <row r="405" spans="1:66" ht="18.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row>
    <row r="406" spans="1:66" ht="18.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row>
    <row r="407" spans="1:66" ht="18.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row>
    <row r="408" spans="1:66" ht="18.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row>
    <row r="409" spans="1:66" ht="18.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row>
    <row r="410" spans="1:66" ht="18.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row>
    <row r="411" spans="1:66" ht="18.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row>
    <row r="412" spans="1:66" ht="18.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row>
    <row r="413" spans="1:66" ht="18.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row>
    <row r="414" spans="1:66" ht="18.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row>
    <row r="415" spans="1:66" ht="18.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row>
    <row r="416" spans="1:66" ht="18.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row>
    <row r="417" spans="1:66" ht="18.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row>
    <row r="418" spans="1:66" ht="18.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row>
    <row r="419" spans="1:66" ht="18.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row>
    <row r="420" spans="1:66" ht="18.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row>
    <row r="421" spans="1:66" ht="18.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row>
    <row r="422" spans="1:66" ht="18.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row>
    <row r="423" spans="1:66" ht="18.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row>
    <row r="424" spans="1:66" ht="18.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row>
    <row r="425" spans="1:66" ht="18.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row>
    <row r="426" spans="1:66" ht="18.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row>
    <row r="427" spans="1:66" ht="18.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row>
    <row r="428" spans="1:66" ht="18.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row>
    <row r="429" spans="1:66" ht="18.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row>
    <row r="430" spans="1:66" ht="18.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row>
    <row r="431" spans="1:66" ht="18.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row>
    <row r="432" spans="1:66" ht="18.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row>
    <row r="433" spans="1:66" ht="18.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row>
    <row r="434" spans="1:66" ht="18.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row>
    <row r="435" spans="1:66" ht="18.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row>
    <row r="436" spans="1:66" ht="18.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row>
    <row r="437" spans="1:66" ht="18.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row>
    <row r="438" spans="1:66" ht="18.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row>
    <row r="439" spans="1:66" ht="18.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row>
    <row r="440" spans="1:66" ht="18.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row>
    <row r="441" spans="1:66" ht="18.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row>
    <row r="442" spans="1:66" ht="18.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row>
    <row r="443" spans="1:66" ht="18.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row>
    <row r="444" spans="1:66" ht="18.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row>
    <row r="445" spans="1:66" ht="18.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row>
    <row r="446" spans="1:66" ht="18.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row>
    <row r="447" spans="1:66" ht="18.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row>
    <row r="448" spans="1:66" ht="18.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row>
    <row r="449" spans="1:66" ht="18.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row>
    <row r="450" spans="1:66" ht="18.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row>
    <row r="451" spans="1:66" ht="18.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row>
    <row r="452" spans="1:66" ht="18.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row>
    <row r="453" spans="1:66" ht="18.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row>
    <row r="454" spans="1:66" ht="18.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row>
    <row r="455" spans="1:66" ht="18.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row>
    <row r="456" spans="1:66" ht="18.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row>
    <row r="457" spans="1:66" ht="18.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row>
    <row r="458" spans="1:66" ht="18.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row>
    <row r="459" spans="1:66" ht="18.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row>
    <row r="460" spans="1:66" ht="18.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row>
    <row r="461" spans="1:66" ht="18.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row>
    <row r="462" spans="1:66" ht="18.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row>
    <row r="463" spans="1:66" ht="18.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row>
    <row r="464" spans="1:66" ht="18.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row>
    <row r="465" spans="1:66" ht="18.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row>
    <row r="466" spans="1:66" ht="18.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row>
    <row r="467" spans="1:66" ht="18.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row>
    <row r="468" spans="1:66" ht="18.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row>
    <row r="469" spans="1:66" ht="18.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row>
    <row r="470" spans="1:66" ht="18.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row>
    <row r="471" spans="1:66" ht="18.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row>
    <row r="472" spans="1:66" ht="18.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row>
  </sheetData>
  <mergeCells count="913">
    <mergeCell ref="A157:BL157"/>
    <mergeCell ref="A158:H158"/>
    <mergeCell ref="I158:BL158"/>
    <mergeCell ref="A148:P148"/>
    <mergeCell ref="BB137:BD137"/>
    <mergeCell ref="BE137:BG137"/>
    <mergeCell ref="Q138:X138"/>
    <mergeCell ref="Y138:AL138"/>
    <mergeCell ref="AM138:AR138"/>
    <mergeCell ref="AS138:AX138"/>
    <mergeCell ref="BE138:BG138"/>
    <mergeCell ref="AY141:BG141"/>
    <mergeCell ref="BH141:BL142"/>
    <mergeCell ref="AY142:BA142"/>
    <mergeCell ref="BB142:BD142"/>
    <mergeCell ref="BE142:BG142"/>
    <mergeCell ref="A138:P138"/>
    <mergeCell ref="A139:BL139"/>
    <mergeCell ref="A141:P142"/>
    <mergeCell ref="Q141:X142"/>
    <mergeCell ref="Y141:AL142"/>
    <mergeCell ref="AM141:AR142"/>
    <mergeCell ref="AS141:AX142"/>
    <mergeCell ref="BE148:BG148"/>
    <mergeCell ref="BH148:BL148"/>
    <mergeCell ref="Q148:X148"/>
    <mergeCell ref="Y148:AL148"/>
    <mergeCell ref="AM148:AR148"/>
    <mergeCell ref="AS148:AX148"/>
    <mergeCell ref="AY148:BA148"/>
    <mergeCell ref="BB148:BD148"/>
    <mergeCell ref="BE143:BG143"/>
    <mergeCell ref="BH143:BL143"/>
    <mergeCell ref="AS146:AX147"/>
    <mergeCell ref="AY147:BA147"/>
    <mergeCell ref="BB147:BD147"/>
    <mergeCell ref="BE147:BG147"/>
    <mergeCell ref="Q143:X143"/>
    <mergeCell ref="Y143:AL143"/>
    <mergeCell ref="AM143:AR143"/>
    <mergeCell ref="AS143:AX143"/>
    <mergeCell ref="AY143:BA143"/>
    <mergeCell ref="BB143:BD143"/>
    <mergeCell ref="A144:BL144"/>
    <mergeCell ref="A143:P143"/>
    <mergeCell ref="A146:P147"/>
    <mergeCell ref="Q146:X147"/>
    <mergeCell ref="Y146:AL147"/>
    <mergeCell ref="AY155:BA155"/>
    <mergeCell ref="BB155:BD155"/>
    <mergeCell ref="A149:BL149"/>
    <mergeCell ref="A154:AX154"/>
    <mergeCell ref="AY154:BA154"/>
    <mergeCell ref="BB154:BD154"/>
    <mergeCell ref="BE154:BG154"/>
    <mergeCell ref="A155:H155"/>
    <mergeCell ref="BE155:BG155"/>
    <mergeCell ref="I155:AX155"/>
    <mergeCell ref="AY122:BA122"/>
    <mergeCell ref="BB122:BD122"/>
    <mergeCell ref="AY123:BA123"/>
    <mergeCell ref="BB123:BD123"/>
    <mergeCell ref="BE123:BG123"/>
    <mergeCell ref="BH123:BL123"/>
    <mergeCell ref="Q121:X122"/>
    <mergeCell ref="Y121:AL122"/>
    <mergeCell ref="AM121:AR122"/>
    <mergeCell ref="AS121:AX122"/>
    <mergeCell ref="AY121:BG121"/>
    <mergeCell ref="BH121:BL122"/>
    <mergeCell ref="BE122:BG122"/>
    <mergeCell ref="A121:P122"/>
    <mergeCell ref="A123:P123"/>
    <mergeCell ref="Q123:X123"/>
    <mergeCell ref="AY132:BA132"/>
    <mergeCell ref="BB132:BD132"/>
    <mergeCell ref="Q131:X132"/>
    <mergeCell ref="Y131:AL132"/>
    <mergeCell ref="AM131:AR132"/>
    <mergeCell ref="AS131:AX132"/>
    <mergeCell ref="AY131:BG131"/>
    <mergeCell ref="BE132:BG132"/>
    <mergeCell ref="Y123:AL123"/>
    <mergeCell ref="AM123:AR123"/>
    <mergeCell ref="AS123:AX123"/>
    <mergeCell ref="A124:BL124"/>
    <mergeCell ref="AY127:BA127"/>
    <mergeCell ref="BB127:BD127"/>
    <mergeCell ref="AY128:BA128"/>
    <mergeCell ref="BB128:BD128"/>
    <mergeCell ref="BE128:BG128"/>
    <mergeCell ref="BH128:BL128"/>
    <mergeCell ref="Q126:X127"/>
    <mergeCell ref="Y126:AL127"/>
    <mergeCell ref="AM126:AR127"/>
    <mergeCell ref="A126:P127"/>
    <mergeCell ref="A128:P128"/>
    <mergeCell ref="Q128:X128"/>
    <mergeCell ref="Y128:AL128"/>
    <mergeCell ref="AM128:AR128"/>
    <mergeCell ref="AS128:AX128"/>
    <mergeCell ref="A129:BL129"/>
    <mergeCell ref="AY138:BA138"/>
    <mergeCell ref="BB138:BD138"/>
    <mergeCell ref="BH138:BL138"/>
    <mergeCell ref="AY136:BG136"/>
    <mergeCell ref="BH136:BL137"/>
    <mergeCell ref="BH131:BL132"/>
    <mergeCell ref="BB133:BD133"/>
    <mergeCell ref="BE133:BG133"/>
    <mergeCell ref="BH133:BL133"/>
    <mergeCell ref="AS126:AX127"/>
    <mergeCell ref="AY126:BG126"/>
    <mergeCell ref="BH126:BL127"/>
    <mergeCell ref="BE127:BG127"/>
    <mergeCell ref="AM146:AR147"/>
    <mergeCell ref="AY146:BG146"/>
    <mergeCell ref="BH146:BL147"/>
    <mergeCell ref="A131:P132"/>
    <mergeCell ref="Q133:X133"/>
    <mergeCell ref="Y133:AL133"/>
    <mergeCell ref="AM133:AR133"/>
    <mergeCell ref="AS133:AX133"/>
    <mergeCell ref="AY133:BA133"/>
    <mergeCell ref="A134:BL134"/>
    <mergeCell ref="AS136:AX137"/>
    <mergeCell ref="AY137:BA137"/>
    <mergeCell ref="A133:P133"/>
    <mergeCell ref="A136:P137"/>
    <mergeCell ref="Q136:X137"/>
    <mergeCell ref="Y136:AL137"/>
    <mergeCell ref="AM136:AR137"/>
    <mergeCell ref="A241:BL241"/>
    <mergeCell ref="A173:BL173"/>
    <mergeCell ref="BB162:BD162"/>
    <mergeCell ref="BE162:BG162"/>
    <mergeCell ref="BH162:BL162"/>
    <mergeCell ref="A163:BL163"/>
    <mergeCell ref="AS160:AX161"/>
    <mergeCell ref="AY160:BG160"/>
    <mergeCell ref="AY161:BA161"/>
    <mergeCell ref="BB161:BD161"/>
    <mergeCell ref="BE161:BG161"/>
    <mergeCell ref="AS162:AX162"/>
    <mergeCell ref="AY162:BA162"/>
    <mergeCell ref="Y165:AL166"/>
    <mergeCell ref="AM165:AR166"/>
    <mergeCell ref="AS165:AX166"/>
    <mergeCell ref="AY165:BG165"/>
    <mergeCell ref="BH165:BL166"/>
    <mergeCell ref="AY166:BA166"/>
    <mergeCell ref="BB166:BD166"/>
    <mergeCell ref="BE166:BG166"/>
    <mergeCell ref="A160:P161"/>
    <mergeCell ref="A162:P162"/>
    <mergeCell ref="Q162:X162"/>
    <mergeCell ref="Y162:AL162"/>
    <mergeCell ref="AM162:AR162"/>
    <mergeCell ref="A165:P166"/>
    <mergeCell ref="Q165:X166"/>
    <mergeCell ref="A182:BL182"/>
    <mergeCell ref="Q186:X186"/>
    <mergeCell ref="Y186:AL186"/>
    <mergeCell ref="A181:P181"/>
    <mergeCell ref="A184:P185"/>
    <mergeCell ref="Q184:X185"/>
    <mergeCell ref="Y184:AL185"/>
    <mergeCell ref="AM184:AR185"/>
    <mergeCell ref="AS184:AX185"/>
    <mergeCell ref="A186:P186"/>
    <mergeCell ref="AY184:BG184"/>
    <mergeCell ref="BH184:BL185"/>
    <mergeCell ref="AY185:BA185"/>
    <mergeCell ref="BB185:BD185"/>
    <mergeCell ref="BE185:BG185"/>
    <mergeCell ref="AM186:AR186"/>
    <mergeCell ref="AS186:AX186"/>
    <mergeCell ref="AY186:BA186"/>
    <mergeCell ref="BB186:BD186"/>
    <mergeCell ref="BE186:BG186"/>
    <mergeCell ref="Q181:X181"/>
    <mergeCell ref="Y181:AL181"/>
    <mergeCell ref="AM181:AR181"/>
    <mergeCell ref="AS181:AX181"/>
    <mergeCell ref="AY181:BA181"/>
    <mergeCell ref="BB181:BD181"/>
    <mergeCell ref="Q176:X176"/>
    <mergeCell ref="Y176:AL176"/>
    <mergeCell ref="AM176:AR176"/>
    <mergeCell ref="AS176:AX176"/>
    <mergeCell ref="AY176:BA176"/>
    <mergeCell ref="BB176:BD176"/>
    <mergeCell ref="A177:BL177"/>
    <mergeCell ref="A176:P176"/>
    <mergeCell ref="A179:P180"/>
    <mergeCell ref="Q179:X180"/>
    <mergeCell ref="Y179:AL180"/>
    <mergeCell ref="AX225:BL225"/>
    <mergeCell ref="AM179:AR180"/>
    <mergeCell ref="AY179:BG179"/>
    <mergeCell ref="BH179:BL180"/>
    <mergeCell ref="BE176:BG176"/>
    <mergeCell ref="BH176:BL176"/>
    <mergeCell ref="AS179:AX180"/>
    <mergeCell ref="AY180:BA180"/>
    <mergeCell ref="BB180:BD180"/>
    <mergeCell ref="BE180:BG180"/>
    <mergeCell ref="BH186:BL186"/>
    <mergeCell ref="BE181:BG181"/>
    <mergeCell ref="BH181:BL181"/>
    <mergeCell ref="BE240:BG240"/>
    <mergeCell ref="AM199:AR200"/>
    <mergeCell ref="AS199:AX200"/>
    <mergeCell ref="AY199:BG199"/>
    <mergeCell ref="BH199:BL200"/>
    <mergeCell ref="BE200:BG200"/>
    <mergeCell ref="A250:AZ250"/>
    <mergeCell ref="BA250:BC250"/>
    <mergeCell ref="BD250:BF250"/>
    <mergeCell ref="BG250:BI250"/>
    <mergeCell ref="BJ250:BL250"/>
    <mergeCell ref="BH240:BL240"/>
    <mergeCell ref="BH206:BL206"/>
    <mergeCell ref="A220:AW220"/>
    <mergeCell ref="AX220:BL220"/>
    <mergeCell ref="A221:AW221"/>
    <mergeCell ref="AX221:BL221"/>
    <mergeCell ref="A222:AW222"/>
    <mergeCell ref="AX222:BL222"/>
    <mergeCell ref="AX223:BL223"/>
    <mergeCell ref="A223:AW223"/>
    <mergeCell ref="A224:AW224"/>
    <mergeCell ref="AX224:BL224"/>
    <mergeCell ref="A225:AW225"/>
    <mergeCell ref="BG253:BI253"/>
    <mergeCell ref="BA251:BC251"/>
    <mergeCell ref="BJ251:BL251"/>
    <mergeCell ref="A251:AZ251"/>
    <mergeCell ref="AY190:BA190"/>
    <mergeCell ref="BB190:BD190"/>
    <mergeCell ref="AY191:BA191"/>
    <mergeCell ref="BB191:BD191"/>
    <mergeCell ref="BE191:BG191"/>
    <mergeCell ref="BH191:BL191"/>
    <mergeCell ref="Q189:X190"/>
    <mergeCell ref="Y189:AL190"/>
    <mergeCell ref="AM189:AR190"/>
    <mergeCell ref="AS189:AX190"/>
    <mergeCell ref="AY189:BG189"/>
    <mergeCell ref="BH189:BL190"/>
    <mergeCell ref="BE190:BG190"/>
    <mergeCell ref="A189:P190"/>
    <mergeCell ref="BA249:BC249"/>
    <mergeCell ref="BD249:BF249"/>
    <mergeCell ref="BG249:BI249"/>
    <mergeCell ref="BJ249:BL249"/>
    <mergeCell ref="A243:BL244"/>
    <mergeCell ref="BB240:BD240"/>
    <mergeCell ref="AY240:BA240"/>
    <mergeCell ref="U265:AR265"/>
    <mergeCell ref="U266:AR266"/>
    <mergeCell ref="A268:BL268"/>
    <mergeCell ref="A269:BL269"/>
    <mergeCell ref="A253:AZ253"/>
    <mergeCell ref="BA253:BC253"/>
    <mergeCell ref="BD253:BF253"/>
    <mergeCell ref="A254:AZ254"/>
    <mergeCell ref="BA254:BC254"/>
    <mergeCell ref="BD254:BF254"/>
    <mergeCell ref="BA255:BC255"/>
    <mergeCell ref="BD255:BF255"/>
    <mergeCell ref="BG257:BI257"/>
    <mergeCell ref="BJ257:BL257"/>
    <mergeCell ref="A255:AZ255"/>
    <mergeCell ref="A256:AZ256"/>
    <mergeCell ref="BA256:BC256"/>
    <mergeCell ref="BD256:BF256"/>
    <mergeCell ref="BG256:BI256"/>
    <mergeCell ref="BJ256:BL256"/>
    <mergeCell ref="A257:AZ257"/>
    <mergeCell ref="BA257:BC257"/>
    <mergeCell ref="BD257:BF257"/>
    <mergeCell ref="BJ248:BL248"/>
    <mergeCell ref="A249:AZ249"/>
    <mergeCell ref="BD251:BF251"/>
    <mergeCell ref="BG251:BI251"/>
    <mergeCell ref="A252:AZ252"/>
    <mergeCell ref="BA252:BC252"/>
    <mergeCell ref="BD252:BF252"/>
    <mergeCell ref="BG252:BI252"/>
    <mergeCell ref="BJ252:BL252"/>
    <mergeCell ref="A271:BL271"/>
    <mergeCell ref="A272:BL272"/>
    <mergeCell ref="BB231:BL231"/>
    <mergeCell ref="BB232:BL232"/>
    <mergeCell ref="BB233:BL233"/>
    <mergeCell ref="A230:T230"/>
    <mergeCell ref="U230:AL230"/>
    <mergeCell ref="AM230:BA230"/>
    <mergeCell ref="BB230:BL230"/>
    <mergeCell ref="A258:AZ258"/>
    <mergeCell ref="BA258:BC258"/>
    <mergeCell ref="BD258:BF258"/>
    <mergeCell ref="BG258:BI258"/>
    <mergeCell ref="BJ258:BL258"/>
    <mergeCell ref="A259:AZ259"/>
    <mergeCell ref="BA259:BC259"/>
    <mergeCell ref="BD259:BF259"/>
    <mergeCell ref="BG259:BI259"/>
    <mergeCell ref="BJ259:BL259"/>
    <mergeCell ref="BJ253:BL253"/>
    <mergeCell ref="BG254:BI254"/>
    <mergeCell ref="BJ254:BL254"/>
    <mergeCell ref="BG255:BI255"/>
    <mergeCell ref="BJ255:BL255"/>
    <mergeCell ref="A168:BL168"/>
    <mergeCell ref="BB175:BD175"/>
    <mergeCell ref="BE175:BG175"/>
    <mergeCell ref="A172:P172"/>
    <mergeCell ref="A174:P175"/>
    <mergeCell ref="Q174:X175"/>
    <mergeCell ref="Y174:AL175"/>
    <mergeCell ref="AM174:AR175"/>
    <mergeCell ref="A212:AX212"/>
    <mergeCell ref="AY212:BA212"/>
    <mergeCell ref="BB212:BD212"/>
    <mergeCell ref="BE212:BG212"/>
    <mergeCell ref="A197:BL197"/>
    <mergeCell ref="AY206:BA206"/>
    <mergeCell ref="BB206:BD206"/>
    <mergeCell ref="A196:P196"/>
    <mergeCell ref="Q196:X196"/>
    <mergeCell ref="Y196:AL196"/>
    <mergeCell ref="AM196:AR196"/>
    <mergeCell ref="AS196:AX196"/>
    <mergeCell ref="AS174:AX175"/>
    <mergeCell ref="AY172:BA172"/>
    <mergeCell ref="BB172:BD172"/>
    <mergeCell ref="BH172:BL172"/>
    <mergeCell ref="AM172:AR172"/>
    <mergeCell ref="AS172:AX172"/>
    <mergeCell ref="BE172:BG172"/>
    <mergeCell ref="AY174:BG174"/>
    <mergeCell ref="BH174:BL175"/>
    <mergeCell ref="AY175:BA175"/>
    <mergeCell ref="D262:H262"/>
    <mergeCell ref="U264:AR264"/>
    <mergeCell ref="A242:Q242"/>
    <mergeCell ref="R242:AU242"/>
    <mergeCell ref="AV242:AX242"/>
    <mergeCell ref="AY242:BA242"/>
    <mergeCell ref="BB242:BD242"/>
    <mergeCell ref="BE242:BG242"/>
    <mergeCell ref="A213:H213"/>
    <mergeCell ref="BH242:BL242"/>
    <mergeCell ref="AM235:BA235"/>
    <mergeCell ref="A240:Q240"/>
    <mergeCell ref="R240:AU240"/>
    <mergeCell ref="AV240:AX240"/>
    <mergeCell ref="A248:AZ248"/>
    <mergeCell ref="BA248:BC248"/>
    <mergeCell ref="BD248:BF248"/>
    <mergeCell ref="BG248:BI248"/>
    <mergeCell ref="AM194:AR195"/>
    <mergeCell ref="AS194:AX195"/>
    <mergeCell ref="AY194:BG194"/>
    <mergeCell ref="BH194:BL195"/>
    <mergeCell ref="BE195:BG195"/>
    <mergeCell ref="A194:P195"/>
    <mergeCell ref="BH167:BL167"/>
    <mergeCell ref="BE167:BG167"/>
    <mergeCell ref="BB167:BD167"/>
    <mergeCell ref="AY167:BA167"/>
    <mergeCell ref="AS167:AX167"/>
    <mergeCell ref="AM167:AR167"/>
    <mergeCell ref="Y167:AL167"/>
    <mergeCell ref="Q167:X167"/>
    <mergeCell ref="A191:P191"/>
    <mergeCell ref="Q191:X191"/>
    <mergeCell ref="Y191:AL191"/>
    <mergeCell ref="AM191:AR191"/>
    <mergeCell ref="AS191:AX191"/>
    <mergeCell ref="A187:BL187"/>
    <mergeCell ref="BB171:BD171"/>
    <mergeCell ref="BE171:BG171"/>
    <mergeCell ref="Q172:X172"/>
    <mergeCell ref="Y172:AL172"/>
    <mergeCell ref="A226:AW226"/>
    <mergeCell ref="AX226:BL226"/>
    <mergeCell ref="AY200:BA200"/>
    <mergeCell ref="BB200:BD200"/>
    <mergeCell ref="Q199:X200"/>
    <mergeCell ref="Y199:AL200"/>
    <mergeCell ref="A216:BL216"/>
    <mergeCell ref="A217:AW217"/>
    <mergeCell ref="AX217:BL217"/>
    <mergeCell ref="A218:AW218"/>
    <mergeCell ref="AX218:BL218"/>
    <mergeCell ref="A219:AW219"/>
    <mergeCell ref="AX219:BL219"/>
    <mergeCell ref="I213:AX213"/>
    <mergeCell ref="AY213:BA213"/>
    <mergeCell ref="BB213:BD213"/>
    <mergeCell ref="BE213:BG213"/>
    <mergeCell ref="A207:BL207"/>
    <mergeCell ref="BE206:BG206"/>
    <mergeCell ref="AS206:AX206"/>
    <mergeCell ref="AM206:AR206"/>
    <mergeCell ref="Y206:AL206"/>
    <mergeCell ref="Q206:X206"/>
    <mergeCell ref="A206:P206"/>
    <mergeCell ref="A231:T231"/>
    <mergeCell ref="U231:AL231"/>
    <mergeCell ref="AM231:BA231"/>
    <mergeCell ref="BB235:BL235"/>
    <mergeCell ref="BH239:BL239"/>
    <mergeCell ref="A234:T234"/>
    <mergeCell ref="U234:AL234"/>
    <mergeCell ref="AM234:BA234"/>
    <mergeCell ref="BB234:BL234"/>
    <mergeCell ref="A235:T235"/>
    <mergeCell ref="U235:AL235"/>
    <mergeCell ref="AP22:AV22"/>
    <mergeCell ref="AW22:BG22"/>
    <mergeCell ref="AW23:BG23"/>
    <mergeCell ref="BH23:BL23"/>
    <mergeCell ref="AW24:BG24"/>
    <mergeCell ref="BH24:BL24"/>
    <mergeCell ref="A22:R22"/>
    <mergeCell ref="A23:R23"/>
    <mergeCell ref="S23:AO23"/>
    <mergeCell ref="AP23:AV23"/>
    <mergeCell ref="A24:R24"/>
    <mergeCell ref="S24:AO24"/>
    <mergeCell ref="AP24:AV24"/>
    <mergeCell ref="BH25:BL25"/>
    <mergeCell ref="A26:C26"/>
    <mergeCell ref="D26:F26"/>
    <mergeCell ref="BH26:BL26"/>
    <mergeCell ref="AR29:AW29"/>
    <mergeCell ref="AX29:BG29"/>
    <mergeCell ref="G26:I26"/>
    <mergeCell ref="J26:L26"/>
    <mergeCell ref="A28:BL28"/>
    <mergeCell ref="S29:AF29"/>
    <mergeCell ref="AG29:AK29"/>
    <mergeCell ref="AL29:AQ29"/>
    <mergeCell ref="BH29:BL29"/>
    <mergeCell ref="A29:R29"/>
    <mergeCell ref="M26:AK26"/>
    <mergeCell ref="AL26:AU26"/>
    <mergeCell ref="AV26:AX26"/>
    <mergeCell ref="AY26:BA26"/>
    <mergeCell ref="BB26:BD26"/>
    <mergeCell ref="BE26:BG26"/>
    <mergeCell ref="A25:L25"/>
    <mergeCell ref="M25:AK25"/>
    <mergeCell ref="AL25:AU25"/>
    <mergeCell ref="AV25:BG25"/>
    <mergeCell ref="S30:AF30"/>
    <mergeCell ref="AG30:AK30"/>
    <mergeCell ref="AL30:AQ30"/>
    <mergeCell ref="AR30:AW30"/>
    <mergeCell ref="AX30:BG30"/>
    <mergeCell ref="BH30:BL30"/>
    <mergeCell ref="A30:R30"/>
    <mergeCell ref="S31:AF31"/>
    <mergeCell ref="AG31:AK31"/>
    <mergeCell ref="AL31:AQ31"/>
    <mergeCell ref="AR31:AW31"/>
    <mergeCell ref="AX31:BG31"/>
    <mergeCell ref="BH31:BL31"/>
    <mergeCell ref="BH37:BL37"/>
    <mergeCell ref="A31:R31"/>
    <mergeCell ref="S32:AF32"/>
    <mergeCell ref="AG32:AK32"/>
    <mergeCell ref="AL32:AQ32"/>
    <mergeCell ref="AR32:AW32"/>
    <mergeCell ref="AX32:BG32"/>
    <mergeCell ref="BH32:BL32"/>
    <mergeCell ref="A32:R32"/>
    <mergeCell ref="A34:BL34"/>
    <mergeCell ref="A35:Q35"/>
    <mergeCell ref="AU35:AZ35"/>
    <mergeCell ref="BA36:BG36"/>
    <mergeCell ref="BH36:BL36"/>
    <mergeCell ref="BA35:BG35"/>
    <mergeCell ref="BH35:BL35"/>
    <mergeCell ref="A36:Q36"/>
    <mergeCell ref="R36:AJ36"/>
    <mergeCell ref="AK36:AN36"/>
    <mergeCell ref="AO36:AT36"/>
    <mergeCell ref="AU36:AZ36"/>
    <mergeCell ref="A40:Q40"/>
    <mergeCell ref="R40:AJ40"/>
    <mergeCell ref="AK40:AN40"/>
    <mergeCell ref="A37:Q37"/>
    <mergeCell ref="R37:AJ37"/>
    <mergeCell ref="AK37:AN37"/>
    <mergeCell ref="AO37:AT37"/>
    <mergeCell ref="AU37:AZ37"/>
    <mergeCell ref="BA37:BG37"/>
    <mergeCell ref="A38:Q38"/>
    <mergeCell ref="R38:AJ38"/>
    <mergeCell ref="AK38:AN38"/>
    <mergeCell ref="AO38:AT38"/>
    <mergeCell ref="AU38:AZ38"/>
    <mergeCell ref="BA38:BG38"/>
    <mergeCell ref="BH38:BL38"/>
    <mergeCell ref="A39:Q39"/>
    <mergeCell ref="R39:AJ39"/>
    <mergeCell ref="AK39:AN39"/>
    <mergeCell ref="AO39:AT39"/>
    <mergeCell ref="AU39:AZ39"/>
    <mergeCell ref="BA39:BG39"/>
    <mergeCell ref="BH39:BL39"/>
    <mergeCell ref="AK42:AN42"/>
    <mergeCell ref="AO42:AT42"/>
    <mergeCell ref="AU42:AZ42"/>
    <mergeCell ref="BA42:BG42"/>
    <mergeCell ref="BH42:BL42"/>
    <mergeCell ref="A41:Q41"/>
    <mergeCell ref="R41:AJ41"/>
    <mergeCell ref="AK41:AN41"/>
    <mergeCell ref="AO41:AT41"/>
    <mergeCell ref="AU41:AZ41"/>
    <mergeCell ref="BA41:BG41"/>
    <mergeCell ref="BH41:BL41"/>
    <mergeCell ref="BH43:BL43"/>
    <mergeCell ref="Y13:AR13"/>
    <mergeCell ref="AS13:AV13"/>
    <mergeCell ref="AW13:BD13"/>
    <mergeCell ref="BE13:BL13"/>
    <mergeCell ref="AZ15:BL15"/>
    <mergeCell ref="BD16:BL16"/>
    <mergeCell ref="A20:BL20"/>
    <mergeCell ref="A21:R21"/>
    <mergeCell ref="S21:AO21"/>
    <mergeCell ref="AP21:AV21"/>
    <mergeCell ref="AW21:BG21"/>
    <mergeCell ref="BH21:BL21"/>
    <mergeCell ref="S22:AO22"/>
    <mergeCell ref="BH22:BL22"/>
    <mergeCell ref="R35:AJ35"/>
    <mergeCell ref="AK35:AN35"/>
    <mergeCell ref="AO35:AT35"/>
    <mergeCell ref="AO40:AT40"/>
    <mergeCell ref="AU40:AZ40"/>
    <mergeCell ref="BA40:BG40"/>
    <mergeCell ref="BH40:BL40"/>
    <mergeCell ref="A42:Q42"/>
    <mergeCell ref="R42:AJ42"/>
    <mergeCell ref="A5:BL6"/>
    <mergeCell ref="A8:J8"/>
    <mergeCell ref="K8:BL8"/>
    <mergeCell ref="A12:I12"/>
    <mergeCell ref="J12:BL12"/>
    <mergeCell ref="A13:I13"/>
    <mergeCell ref="J14:BL14"/>
    <mergeCell ref="J13:S13"/>
    <mergeCell ref="T13:X13"/>
    <mergeCell ref="A14:I14"/>
    <mergeCell ref="AZ16:BC16"/>
    <mergeCell ref="A7:BL7"/>
    <mergeCell ref="A44:Q44"/>
    <mergeCell ref="R44:AJ44"/>
    <mergeCell ref="AK44:AN44"/>
    <mergeCell ref="AO44:AT44"/>
    <mergeCell ref="AU44:AZ44"/>
    <mergeCell ref="BA44:BG44"/>
    <mergeCell ref="BH44:BL44"/>
    <mergeCell ref="J15:AA15"/>
    <mergeCell ref="AB15:AJ15"/>
    <mergeCell ref="AK15:AU15"/>
    <mergeCell ref="AV15:AY15"/>
    <mergeCell ref="A15:I15"/>
    <mergeCell ref="A16:I16"/>
    <mergeCell ref="J16:AA16"/>
    <mergeCell ref="AB16:AJ16"/>
    <mergeCell ref="AK16:AY16"/>
    <mergeCell ref="A43:Q43"/>
    <mergeCell ref="R43:AJ43"/>
    <mergeCell ref="AK43:AN43"/>
    <mergeCell ref="AO43:AT43"/>
    <mergeCell ref="AU43:AZ43"/>
    <mergeCell ref="BA43:BG43"/>
    <mergeCell ref="A48:BL48"/>
    <mergeCell ref="I49:BL49"/>
    <mergeCell ref="A49:H49"/>
    <mergeCell ref="BE72:BG72"/>
    <mergeCell ref="A68:P68"/>
    <mergeCell ref="A69:BL69"/>
    <mergeCell ref="A71:P72"/>
    <mergeCell ref="Q71:X72"/>
    <mergeCell ref="Y71:AL72"/>
    <mergeCell ref="BB67:BD67"/>
    <mergeCell ref="BE67:BG67"/>
    <mergeCell ref="Q68:X68"/>
    <mergeCell ref="Y68:AL68"/>
    <mergeCell ref="AM68:AR68"/>
    <mergeCell ref="AS68:AX68"/>
    <mergeCell ref="BE68:BG68"/>
    <mergeCell ref="AY71:BG71"/>
    <mergeCell ref="BH71:BL72"/>
    <mergeCell ref="AY72:BA72"/>
    <mergeCell ref="BB72:BD72"/>
    <mergeCell ref="Q66:X67"/>
    <mergeCell ref="Y66:AL67"/>
    <mergeCell ref="AM66:AR67"/>
    <mergeCell ref="AY66:BG66"/>
    <mergeCell ref="BH83:BL83"/>
    <mergeCell ref="Q73:X73"/>
    <mergeCell ref="Y73:AL73"/>
    <mergeCell ref="AM73:AR73"/>
    <mergeCell ref="AS73:AX73"/>
    <mergeCell ref="AY73:BA73"/>
    <mergeCell ref="BB73:BD73"/>
    <mergeCell ref="A74:BL74"/>
    <mergeCell ref="A73:P73"/>
    <mergeCell ref="A76:P77"/>
    <mergeCell ref="Q76:X77"/>
    <mergeCell ref="Y76:AL77"/>
    <mergeCell ref="AM76:AR77"/>
    <mergeCell ref="AY76:BG76"/>
    <mergeCell ref="BH76:BL77"/>
    <mergeCell ref="BE78:BG78"/>
    <mergeCell ref="BH78:BL78"/>
    <mergeCell ref="Q78:X78"/>
    <mergeCell ref="Y78:AL78"/>
    <mergeCell ref="A84:BL84"/>
    <mergeCell ref="AY62:BA62"/>
    <mergeCell ref="BB62:BD62"/>
    <mergeCell ref="Q61:X62"/>
    <mergeCell ref="Y61:AL62"/>
    <mergeCell ref="AM61:AR62"/>
    <mergeCell ref="AS61:AX62"/>
    <mergeCell ref="AY61:BG61"/>
    <mergeCell ref="BH61:BL62"/>
    <mergeCell ref="BE62:BG62"/>
    <mergeCell ref="BB63:BD63"/>
    <mergeCell ref="BE63:BG63"/>
    <mergeCell ref="BH63:BL63"/>
    <mergeCell ref="A61:P62"/>
    <mergeCell ref="Q63:X63"/>
    <mergeCell ref="Y63:AL63"/>
    <mergeCell ref="AM63:AR63"/>
    <mergeCell ref="AS63:AX63"/>
    <mergeCell ref="AY63:BA63"/>
    <mergeCell ref="A64:BL64"/>
    <mergeCell ref="AS66:AX67"/>
    <mergeCell ref="AY67:BA67"/>
    <mergeCell ref="A63:P63"/>
    <mergeCell ref="A66:P67"/>
    <mergeCell ref="A54:BL54"/>
    <mergeCell ref="AY57:BA57"/>
    <mergeCell ref="BB57:BD57"/>
    <mergeCell ref="AY58:BA58"/>
    <mergeCell ref="BB58:BD58"/>
    <mergeCell ref="BE58:BG58"/>
    <mergeCell ref="BH58:BL58"/>
    <mergeCell ref="Q56:X57"/>
    <mergeCell ref="Y56:AL57"/>
    <mergeCell ref="AM56:AR57"/>
    <mergeCell ref="AS56:AX57"/>
    <mergeCell ref="AY56:BG56"/>
    <mergeCell ref="BH56:BL57"/>
    <mergeCell ref="BE57:BG57"/>
    <mergeCell ref="Q51:X52"/>
    <mergeCell ref="Y51:AL52"/>
    <mergeCell ref="AM51:AR52"/>
    <mergeCell ref="AS51:AX52"/>
    <mergeCell ref="AY51:BG51"/>
    <mergeCell ref="BH51:BL52"/>
    <mergeCell ref="BE52:BG52"/>
    <mergeCell ref="A51:P52"/>
    <mergeCell ref="A53:P53"/>
    <mergeCell ref="Q53:X53"/>
    <mergeCell ref="Y53:AL53"/>
    <mergeCell ref="AM53:AR53"/>
    <mergeCell ref="AS53:AX53"/>
    <mergeCell ref="AY52:BA52"/>
    <mergeCell ref="BB52:BD52"/>
    <mergeCell ref="AY53:BA53"/>
    <mergeCell ref="BB53:BD53"/>
    <mergeCell ref="BE53:BG53"/>
    <mergeCell ref="BH53:BL53"/>
    <mergeCell ref="Q81:X82"/>
    <mergeCell ref="Y81:AL82"/>
    <mergeCell ref="AM81:AR82"/>
    <mergeCell ref="AS81:AX82"/>
    <mergeCell ref="A83:P83"/>
    <mergeCell ref="A56:P57"/>
    <mergeCell ref="A58:P58"/>
    <mergeCell ref="Q58:X58"/>
    <mergeCell ref="Y58:AL58"/>
    <mergeCell ref="AM58:AR58"/>
    <mergeCell ref="AS58:AX58"/>
    <mergeCell ref="A59:BL59"/>
    <mergeCell ref="AY68:BA68"/>
    <mergeCell ref="BB68:BD68"/>
    <mergeCell ref="BH68:BL68"/>
    <mergeCell ref="BH66:BL67"/>
    <mergeCell ref="AM71:AR72"/>
    <mergeCell ref="AS71:AX72"/>
    <mergeCell ref="BE73:BG73"/>
    <mergeCell ref="AM83:AR83"/>
    <mergeCell ref="AS83:AX83"/>
    <mergeCell ref="AY83:BA83"/>
    <mergeCell ref="BB83:BD83"/>
    <mergeCell ref="BE83:BG83"/>
    <mergeCell ref="BB93:BD93"/>
    <mergeCell ref="BE93:BG93"/>
    <mergeCell ref="BH93:BL93"/>
    <mergeCell ref="Q91:X92"/>
    <mergeCell ref="Y91:AL92"/>
    <mergeCell ref="BH73:BL73"/>
    <mergeCell ref="AS76:AX77"/>
    <mergeCell ref="AY77:BA77"/>
    <mergeCell ref="BB77:BD77"/>
    <mergeCell ref="BE77:BG77"/>
    <mergeCell ref="AY81:BG81"/>
    <mergeCell ref="BH81:BL82"/>
    <mergeCell ref="AY82:BA82"/>
    <mergeCell ref="BB82:BD82"/>
    <mergeCell ref="BE82:BG82"/>
    <mergeCell ref="AM78:AR78"/>
    <mergeCell ref="AS78:AX78"/>
    <mergeCell ref="AY78:BA78"/>
    <mergeCell ref="BB78:BD78"/>
    <mergeCell ref="A79:BL79"/>
    <mergeCell ref="Q83:X83"/>
    <mergeCell ref="Y83:AL83"/>
    <mergeCell ref="A78:P78"/>
    <mergeCell ref="A81:P82"/>
    <mergeCell ref="BE92:BG92"/>
    <mergeCell ref="A91:P92"/>
    <mergeCell ref="A93:P93"/>
    <mergeCell ref="Q93:X93"/>
    <mergeCell ref="A99:BL99"/>
    <mergeCell ref="A88:P88"/>
    <mergeCell ref="Q88:X88"/>
    <mergeCell ref="Y88:AL88"/>
    <mergeCell ref="AM88:AR88"/>
    <mergeCell ref="AS88:AX88"/>
    <mergeCell ref="A89:BL89"/>
    <mergeCell ref="AY92:BA92"/>
    <mergeCell ref="BB92:BD92"/>
    <mergeCell ref="AY97:BA97"/>
    <mergeCell ref="BB97:BD97"/>
    <mergeCell ref="Q96:X97"/>
    <mergeCell ref="Y96:AL97"/>
    <mergeCell ref="AM96:AR97"/>
    <mergeCell ref="AS96:AX97"/>
    <mergeCell ref="AY96:BG96"/>
    <mergeCell ref="BH96:BL97"/>
    <mergeCell ref="BE97:BG97"/>
    <mergeCell ref="A96:P97"/>
    <mergeCell ref="AY93:BA93"/>
    <mergeCell ref="AY86:BG86"/>
    <mergeCell ref="BH86:BL87"/>
    <mergeCell ref="BE87:BG87"/>
    <mergeCell ref="AS101:AX102"/>
    <mergeCell ref="AY102:BA102"/>
    <mergeCell ref="A98:P98"/>
    <mergeCell ref="A101:P102"/>
    <mergeCell ref="Q101:X102"/>
    <mergeCell ref="Y101:AL102"/>
    <mergeCell ref="AM101:AR102"/>
    <mergeCell ref="AY101:BG101"/>
    <mergeCell ref="BH101:BL102"/>
    <mergeCell ref="BB98:BD98"/>
    <mergeCell ref="BE98:BG98"/>
    <mergeCell ref="BH98:BL98"/>
    <mergeCell ref="Q98:X98"/>
    <mergeCell ref="Y98:AL98"/>
    <mergeCell ref="AM98:AR98"/>
    <mergeCell ref="AS98:AX98"/>
    <mergeCell ref="AY98:BA98"/>
    <mergeCell ref="AM91:AR92"/>
    <mergeCell ref="AS91:AX92"/>
    <mergeCell ref="AY91:BG91"/>
    <mergeCell ref="BH91:BL92"/>
    <mergeCell ref="A86:P87"/>
    <mergeCell ref="Y93:AL93"/>
    <mergeCell ref="AM93:AR93"/>
    <mergeCell ref="AS93:AX93"/>
    <mergeCell ref="A94:BL94"/>
    <mergeCell ref="AY103:BA103"/>
    <mergeCell ref="BB103:BD103"/>
    <mergeCell ref="BH103:BL103"/>
    <mergeCell ref="Q108:X108"/>
    <mergeCell ref="Y108:AL108"/>
    <mergeCell ref="AM108:AR108"/>
    <mergeCell ref="AS108:AX108"/>
    <mergeCell ref="AY108:BA108"/>
    <mergeCell ref="BB108:BD108"/>
    <mergeCell ref="AY87:BA87"/>
    <mergeCell ref="BB87:BD87"/>
    <mergeCell ref="AY88:BA88"/>
    <mergeCell ref="BB88:BD88"/>
    <mergeCell ref="BE88:BG88"/>
    <mergeCell ref="BH88:BL88"/>
    <mergeCell ref="Q86:X87"/>
    <mergeCell ref="Y86:AL87"/>
    <mergeCell ref="AM86:AR87"/>
    <mergeCell ref="AS86:AX87"/>
    <mergeCell ref="A109:BL109"/>
    <mergeCell ref="A108:P108"/>
    <mergeCell ref="A111:P112"/>
    <mergeCell ref="Q111:X112"/>
    <mergeCell ref="Y111:AL112"/>
    <mergeCell ref="AM111:AR112"/>
    <mergeCell ref="AY111:BG111"/>
    <mergeCell ref="BH111:BL112"/>
    <mergeCell ref="BB102:BD102"/>
    <mergeCell ref="BE102:BG102"/>
    <mergeCell ref="Q103:X103"/>
    <mergeCell ref="Y103:AL103"/>
    <mergeCell ref="AM103:AR103"/>
    <mergeCell ref="AS103:AX103"/>
    <mergeCell ref="BE103:BG103"/>
    <mergeCell ref="AY106:BG106"/>
    <mergeCell ref="BH106:BL107"/>
    <mergeCell ref="AY107:BA107"/>
    <mergeCell ref="BB107:BD107"/>
    <mergeCell ref="BE107:BG107"/>
    <mergeCell ref="A103:P103"/>
    <mergeCell ref="A104:BL104"/>
    <mergeCell ref="AY112:BA112"/>
    <mergeCell ref="BB112:BD112"/>
    <mergeCell ref="BB113:BD113"/>
    <mergeCell ref="A114:BL114"/>
    <mergeCell ref="Q118:X118"/>
    <mergeCell ref="Y118:AL118"/>
    <mergeCell ref="A113:P113"/>
    <mergeCell ref="A116:P117"/>
    <mergeCell ref="Q116:X117"/>
    <mergeCell ref="Y116:AL117"/>
    <mergeCell ref="AM116:AR117"/>
    <mergeCell ref="AS116:AX117"/>
    <mergeCell ref="A118:P118"/>
    <mergeCell ref="A1:BL1"/>
    <mergeCell ref="A202:BL202"/>
    <mergeCell ref="BH201:BL201"/>
    <mergeCell ref="BE201:BG201"/>
    <mergeCell ref="BB201:BD201"/>
    <mergeCell ref="AY201:BA201"/>
    <mergeCell ref="AS201:AX201"/>
    <mergeCell ref="AM201:AR201"/>
    <mergeCell ref="Y201:AL201"/>
    <mergeCell ref="Q201:X201"/>
    <mergeCell ref="A201:P201"/>
    <mergeCell ref="A199:P200"/>
    <mergeCell ref="AY171:BA171"/>
    <mergeCell ref="BH170:BL171"/>
    <mergeCell ref="AY170:BG170"/>
    <mergeCell ref="A119:BL119"/>
    <mergeCell ref="A106:P107"/>
    <mergeCell ref="Q106:X107"/>
    <mergeCell ref="Y106:AL107"/>
    <mergeCell ref="AM106:AR107"/>
    <mergeCell ref="AS106:AX107"/>
    <mergeCell ref="BE108:BG108"/>
    <mergeCell ref="BH108:BL108"/>
    <mergeCell ref="AS111:AX112"/>
    <mergeCell ref="BE112:BG112"/>
    <mergeCell ref="AY116:BG116"/>
    <mergeCell ref="BH116:BL117"/>
    <mergeCell ref="AY117:BA117"/>
    <mergeCell ref="BB117:BD117"/>
    <mergeCell ref="BE117:BG117"/>
    <mergeCell ref="A167:P167"/>
    <mergeCell ref="BH160:BL161"/>
    <mergeCell ref="AM160:AR161"/>
    <mergeCell ref="Y160:AL161"/>
    <mergeCell ref="Q160:X161"/>
    <mergeCell ref="AM118:AR118"/>
    <mergeCell ref="AS118:AX118"/>
    <mergeCell ref="AY118:BA118"/>
    <mergeCell ref="BB118:BD118"/>
    <mergeCell ref="BE118:BG118"/>
    <mergeCell ref="BH118:BL118"/>
    <mergeCell ref="BE113:BG113"/>
    <mergeCell ref="BH113:BL113"/>
    <mergeCell ref="Q113:X113"/>
    <mergeCell ref="Y113:AL113"/>
    <mergeCell ref="AM113:AR113"/>
    <mergeCell ref="AS113:AX113"/>
    <mergeCell ref="AY113:BA113"/>
    <mergeCell ref="A204:P205"/>
    <mergeCell ref="AS170:AX171"/>
    <mergeCell ref="BE205:BG205"/>
    <mergeCell ref="BB205:BD205"/>
    <mergeCell ref="AY205:BA205"/>
    <mergeCell ref="BH204:BL205"/>
    <mergeCell ref="AY204:BG204"/>
    <mergeCell ref="AS204:AX205"/>
    <mergeCell ref="AM204:AR205"/>
    <mergeCell ref="Y204:AL205"/>
    <mergeCell ref="Q204:X205"/>
    <mergeCell ref="AM170:AR171"/>
    <mergeCell ref="Y170:AL171"/>
    <mergeCell ref="Q170:X171"/>
    <mergeCell ref="A170:P171"/>
    <mergeCell ref="A192:BL192"/>
    <mergeCell ref="AY195:BA195"/>
    <mergeCell ref="BB195:BD195"/>
    <mergeCell ref="AY196:BA196"/>
    <mergeCell ref="BB196:BD196"/>
    <mergeCell ref="BE196:BG196"/>
    <mergeCell ref="BH196:BL196"/>
    <mergeCell ref="Q194:X195"/>
    <mergeCell ref="Y194:AL195"/>
  </mergeCells>
  <conditionalFormatting sqref="AW13:BD13">
    <cfRule type="containsText" dxfId="1" priority="1" operator="containsText" text="OK">
      <formula>NOT(ISERROR(SEARCH(("OK"),(AW13))))</formula>
    </cfRule>
  </conditionalFormatting>
  <conditionalFormatting sqref="BE13:BL13">
    <cfRule type="containsText" dxfId="0" priority="2" operator="containsText" text="OK">
      <formula>NOT(ISERROR(SEARCH(("OK"),(BE13))))</formula>
    </cfRule>
  </conditionalFormatting>
  <dataValidations count="11">
    <dataValidation type="list" allowBlank="1" showErrorMessage="1" sqref="BA36:BA44">
      <formula1>"En curso,concluido"</formula1>
    </dataValidation>
    <dataValidation type="list" allowBlank="1" showErrorMessage="1" sqref="AX30:AX32">
      <formula1>"2do ciclo concluído,3er ciclo concluído,Egresado,Grado"</formula1>
    </dataValidation>
    <dataValidation type="list" allowBlank="1" showInputMessage="1" prompt="Utilice el espacio asignado" sqref="Q53 Q58 Q63 Q68 Q73 Q78 Q83 Q88 Q93 Q98 Q103 Q108 Q113 Q118 Q123 Q128 Q133 Q138 Q143 Q148 Q162 Q167 Q172 Q176 Q181 Q186 Q191 Q196 Q201 Q206">
      <formula1>"Público,Privado"</formula1>
    </dataValidation>
    <dataValidation type="list" allowBlank="1" showInputMessage="1" showErrorMessage="1" prompt="SELECCIONE si cuenta con DNI o Carné de Extranjería" sqref="AS13">
      <formula1>"Señale DNI o CE,DNI,CE"</formula1>
    </dataValidation>
    <dataValidation type="list" allowBlank="1" showErrorMessage="1" sqref="AG30:AG32">
      <formula1>"Maestría,Doctorado"</formula1>
    </dataValidation>
    <dataValidation type="date" operator="lessThanOrEqual" allowBlank="1" showInputMessage="1" showErrorMessage="1" prompt="Ingrese una fecha válida - No se consideran fechas futuras" sqref="AW24:BG24">
      <formula1>45777</formula1>
    </dataValidation>
    <dataValidation type="date" operator="lessThanOrEqual" allowBlank="1" showErrorMessage="1" sqref="AM206:AR206">
      <formula1>45657</formula1>
    </dataValidation>
    <dataValidation type="date" operator="lessThanOrEqual" allowBlank="1" showErrorMessage="1" sqref="AS206:AX206">
      <formula1>45777</formula1>
    </dataValidation>
    <dataValidation type="date" operator="lessThanOrEqual" allowBlank="1" showErrorMessage="1" sqref="AL30:AQ32 AM148:AR148 AO36:AT44 AM138:AR138 AM53:AR53 AM58:AR58 AM196:AR196 AM63:AR63 AM68:AR68 AM191:AR191 AM73:AR73 AM83:AR83 AM78:AR78 AM186:AR186 AM88:AR88 AM181:AR181 AM93:AR93 AM98:AR98 AM176:AR176 AM103:AR103 AM108:AR108 AM167:AR167 AM113:AX113 AM118:AR118 AM143:AR143 AM123:AR123 AM172:AR172 AM128:AR128 AM162:AR162 AM133:AR133 AM201:AR201">
      <formula1>45657</formula1>
    </dataValidation>
    <dataValidation type="date" operator="lessThanOrEqual" allowBlank="1" showInputMessage="1" showErrorMessage="1" prompt="Ingrese una fecha válida - No se consideran fechas futuras" sqref="AW22:BG23">
      <formula1>45777</formula1>
    </dataValidation>
    <dataValidation type="date" operator="lessThanOrEqual" allowBlank="1" showErrorMessage="1" sqref="AS53:AX53 AS58:AX58 AS63:AX63 AS68:AX68 AS73:AX73 AS78:AX78 AS83:AX83 AS88:AX88 AS93:AX93 AS98:AX98 AS103:AX103 AS108:AX108 AS118:AX118 AS123:AX123 AS128:AX128 AS133:AX133 AS138:AX138 AS143:AX143 AS148:AX148 AS162:AX162 AS167:AX167 AS172:AX172 AR30:AW32 AU36:AZ44 AS176:AX176 AS181:AX181 AS186:AX186 AS191:AX191 AS196:AX196 AS201:AX201">
      <formula1>45777</formula1>
    </dataValidation>
  </dataValidations>
  <pageMargins left="0.59055118110236227" right="0.11811023622047245" top="0.15748031496062992" bottom="0.43307086614173229" header="0" footer="0"/>
  <pageSetup paperSize="9" scale="90" orientation="portrait" r:id="rId1"/>
  <headerFooter>
    <oddFooter xml:space="preserve">&amp;LPágina &amp;P de &amp;RMUNICIPALIDAD PROVINCIAL DE HUANCAYO CONTRATACION ADMINISTRATIVA DE SERVICIO </oddFooter>
  </headerFooter>
  <rowBreaks count="7" manualBreakCount="7">
    <brk id="45" max="16383" man="1"/>
    <brk id="74" max="16383" man="1"/>
    <brk id="109" max="16383" man="1"/>
    <brk id="144" max="16383" man="1"/>
    <brk id="168" max="16383" man="1"/>
    <brk id="202" max="16383" man="1"/>
    <brk id="24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SELECCIONE su grado de instrucción académica:_x000a_1. Titulado_x000a_2. Bachiller_x000a_3. Egresado_x000a_4. En curso">
          <x14:formula1>
            <xm:f>Listas!$C$2:$C$5</xm:f>
          </x14:formula1>
          <xm:sqref>AP22:AP24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baseColWidth="10" defaultColWidth="14.42578125" defaultRowHeight="15" customHeight="1" x14ac:dyDescent="0.25"/>
  <cols>
    <col min="1" max="1" width="31.140625" customWidth="1"/>
    <col min="2" max="5" width="11.42578125" customWidth="1"/>
    <col min="6" max="6" width="17" customWidth="1"/>
    <col min="7" max="11" width="11.42578125" customWidth="1"/>
  </cols>
  <sheetData>
    <row r="1" spans="1:11" x14ac:dyDescent="0.25">
      <c r="A1" s="40" t="s">
        <v>83</v>
      </c>
      <c r="B1" s="40" t="s">
        <v>84</v>
      </c>
      <c r="C1" s="40" t="s">
        <v>85</v>
      </c>
      <c r="D1" s="40" t="s">
        <v>86</v>
      </c>
      <c r="E1" s="40" t="s">
        <v>84</v>
      </c>
      <c r="F1" s="40" t="s">
        <v>84</v>
      </c>
      <c r="G1" s="40" t="s">
        <v>36</v>
      </c>
      <c r="H1" s="40" t="s">
        <v>87</v>
      </c>
      <c r="I1" s="40"/>
      <c r="J1" s="40"/>
      <c r="K1" s="40"/>
    </row>
    <row r="2" spans="1:11" x14ac:dyDescent="0.25">
      <c r="A2" s="40" t="s">
        <v>88</v>
      </c>
      <c r="B2" s="40">
        <v>31</v>
      </c>
      <c r="C2" s="40" t="s">
        <v>89</v>
      </c>
      <c r="D2" s="40" t="s">
        <v>5</v>
      </c>
      <c r="E2" s="40">
        <v>31</v>
      </c>
      <c r="F2" s="40" t="s">
        <v>90</v>
      </c>
      <c r="G2" s="40" t="s">
        <v>91</v>
      </c>
      <c r="H2" s="41" t="s">
        <v>92</v>
      </c>
      <c r="I2" s="40"/>
      <c r="J2" s="40"/>
      <c r="K2" s="40"/>
    </row>
    <row r="3" spans="1:11" x14ac:dyDescent="0.25">
      <c r="A3" s="40" t="s">
        <v>93</v>
      </c>
      <c r="B3" s="40">
        <v>32</v>
      </c>
      <c r="C3" s="40" t="s">
        <v>94</v>
      </c>
      <c r="D3" s="40" t="s">
        <v>95</v>
      </c>
      <c r="E3" s="40">
        <v>31</v>
      </c>
      <c r="F3" s="40" t="s">
        <v>90</v>
      </c>
      <c r="G3" s="40" t="s">
        <v>96</v>
      </c>
      <c r="H3" s="41" t="s">
        <v>97</v>
      </c>
      <c r="I3" s="40"/>
      <c r="J3" s="40"/>
      <c r="K3" s="40"/>
    </row>
    <row r="4" spans="1:11" x14ac:dyDescent="0.25">
      <c r="A4" s="40" t="s">
        <v>98</v>
      </c>
      <c r="B4" s="40">
        <v>33</v>
      </c>
      <c r="C4" s="40" t="s">
        <v>99</v>
      </c>
      <c r="D4" s="40"/>
      <c r="E4" s="40">
        <v>31</v>
      </c>
      <c r="F4" s="40" t="s">
        <v>90</v>
      </c>
      <c r="G4" s="40"/>
      <c r="H4" s="41" t="s">
        <v>100</v>
      </c>
      <c r="I4" s="40"/>
      <c r="J4" s="40"/>
      <c r="K4" s="40"/>
    </row>
    <row r="5" spans="1:11" x14ac:dyDescent="0.25">
      <c r="A5" s="40" t="s">
        <v>101</v>
      </c>
      <c r="B5" s="40">
        <v>34</v>
      </c>
      <c r="C5" s="40" t="s">
        <v>102</v>
      </c>
      <c r="D5" s="40"/>
      <c r="E5" s="40">
        <v>31</v>
      </c>
      <c r="F5" s="40" t="s">
        <v>90</v>
      </c>
      <c r="G5" s="40"/>
      <c r="H5" s="41" t="s">
        <v>103</v>
      </c>
      <c r="I5" s="40"/>
      <c r="J5" s="40"/>
      <c r="K5" s="40"/>
    </row>
    <row r="6" spans="1:11" x14ac:dyDescent="0.25">
      <c r="A6" s="40" t="s">
        <v>104</v>
      </c>
      <c r="B6" s="40">
        <v>35</v>
      </c>
      <c r="C6" s="40"/>
      <c r="D6" s="40"/>
      <c r="E6" s="40">
        <v>32</v>
      </c>
      <c r="F6" s="40" t="s">
        <v>105</v>
      </c>
      <c r="G6" s="40"/>
      <c r="H6" s="41" t="s">
        <v>106</v>
      </c>
      <c r="I6" s="40"/>
      <c r="J6" s="40"/>
      <c r="K6" s="40"/>
    </row>
    <row r="7" spans="1:11" x14ac:dyDescent="0.25">
      <c r="A7" s="40" t="s">
        <v>107</v>
      </c>
      <c r="B7" s="40">
        <v>36</v>
      </c>
      <c r="C7" s="40"/>
      <c r="D7" s="40"/>
      <c r="E7" s="40">
        <v>32</v>
      </c>
      <c r="F7" s="40" t="s">
        <v>105</v>
      </c>
      <c r="G7" s="40"/>
      <c r="H7" s="41" t="s">
        <v>108</v>
      </c>
      <c r="I7" s="40"/>
      <c r="J7" s="40"/>
      <c r="K7" s="40"/>
    </row>
    <row r="8" spans="1:11" x14ac:dyDescent="0.25">
      <c r="A8" s="40" t="s">
        <v>109</v>
      </c>
      <c r="B8" s="40">
        <v>37</v>
      </c>
      <c r="C8" s="40"/>
      <c r="D8" s="40"/>
      <c r="E8" s="40">
        <v>32</v>
      </c>
      <c r="F8" s="40" t="s">
        <v>105</v>
      </c>
      <c r="G8" s="40"/>
      <c r="H8" s="41" t="s">
        <v>110</v>
      </c>
      <c r="I8" s="40"/>
      <c r="J8" s="40"/>
      <c r="K8" s="40"/>
    </row>
    <row r="9" spans="1:11" x14ac:dyDescent="0.25">
      <c r="A9" s="40" t="s">
        <v>111</v>
      </c>
      <c r="B9" s="40">
        <v>38</v>
      </c>
      <c r="C9" s="40"/>
      <c r="D9" s="40"/>
      <c r="E9" s="40">
        <v>32</v>
      </c>
      <c r="F9" s="40" t="s">
        <v>105</v>
      </c>
      <c r="G9" s="40"/>
      <c r="H9" s="41" t="s">
        <v>112</v>
      </c>
      <c r="I9" s="40"/>
      <c r="J9" s="40"/>
      <c r="K9" s="40"/>
    </row>
    <row r="10" spans="1:11" x14ac:dyDescent="0.25">
      <c r="A10" s="40" t="s">
        <v>113</v>
      </c>
      <c r="B10" s="40">
        <v>39</v>
      </c>
      <c r="C10" s="40"/>
      <c r="D10" s="40"/>
      <c r="E10" s="40">
        <v>33</v>
      </c>
      <c r="F10" s="40" t="s">
        <v>114</v>
      </c>
      <c r="G10" s="40"/>
      <c r="H10" s="41" t="s">
        <v>115</v>
      </c>
      <c r="I10" s="40"/>
      <c r="J10" s="40"/>
      <c r="K10" s="40"/>
    </row>
    <row r="11" spans="1:11" x14ac:dyDescent="0.25">
      <c r="A11" s="40" t="s">
        <v>116</v>
      </c>
      <c r="B11" s="40">
        <v>40</v>
      </c>
      <c r="C11" s="40"/>
      <c r="D11" s="40"/>
      <c r="E11" s="40">
        <v>33</v>
      </c>
      <c r="F11" s="40" t="s">
        <v>114</v>
      </c>
      <c r="G11" s="40"/>
      <c r="H11" s="41" t="s">
        <v>117</v>
      </c>
      <c r="I11" s="40"/>
      <c r="J11" s="40"/>
      <c r="K11" s="40"/>
    </row>
    <row r="12" spans="1:11" x14ac:dyDescent="0.25">
      <c r="A12" s="40" t="s">
        <v>118</v>
      </c>
      <c r="B12" s="40">
        <v>41</v>
      </c>
      <c r="C12" s="40"/>
      <c r="D12" s="40"/>
      <c r="E12" s="40">
        <v>34</v>
      </c>
      <c r="F12" s="40" t="s">
        <v>119</v>
      </c>
      <c r="G12" s="40"/>
      <c r="H12" s="41" t="s">
        <v>120</v>
      </c>
      <c r="I12" s="40"/>
      <c r="J12" s="40"/>
      <c r="K12" s="40"/>
    </row>
    <row r="13" spans="1:11" x14ac:dyDescent="0.25">
      <c r="A13" s="40" t="s">
        <v>121</v>
      </c>
      <c r="B13" s="40">
        <v>42</v>
      </c>
      <c r="C13" s="40"/>
      <c r="D13" s="40"/>
      <c r="E13" s="40">
        <v>34</v>
      </c>
      <c r="F13" s="40" t="s">
        <v>119</v>
      </c>
      <c r="G13" s="40"/>
      <c r="H13" s="41" t="s">
        <v>122</v>
      </c>
      <c r="I13" s="40"/>
      <c r="J13" s="40"/>
      <c r="K13" s="40"/>
    </row>
    <row r="14" spans="1:11" x14ac:dyDescent="0.25">
      <c r="A14" s="40" t="s">
        <v>123</v>
      </c>
      <c r="B14" s="40">
        <v>43</v>
      </c>
      <c r="C14" s="40"/>
      <c r="D14" s="40"/>
      <c r="E14" s="40">
        <v>34</v>
      </c>
      <c r="F14" s="40" t="s">
        <v>119</v>
      </c>
      <c r="G14" s="40"/>
      <c r="H14" s="41" t="s">
        <v>124</v>
      </c>
      <c r="I14" s="40"/>
      <c r="J14" s="40"/>
      <c r="K14" s="40"/>
    </row>
    <row r="15" spans="1:11" x14ac:dyDescent="0.25">
      <c r="A15" s="40"/>
      <c r="B15" s="40">
        <v>44</v>
      </c>
      <c r="C15" s="40"/>
      <c r="D15" s="40"/>
      <c r="E15" s="40">
        <v>34</v>
      </c>
      <c r="F15" s="40" t="s">
        <v>119</v>
      </c>
      <c r="G15" s="40"/>
      <c r="H15" s="41" t="s">
        <v>125</v>
      </c>
      <c r="I15" s="40"/>
      <c r="J15" s="40"/>
      <c r="K15" s="40"/>
    </row>
    <row r="16" spans="1:11" x14ac:dyDescent="0.25">
      <c r="A16" s="40"/>
      <c r="B16" s="40">
        <v>45</v>
      </c>
      <c r="C16" s="40"/>
      <c r="D16" s="40"/>
      <c r="E16" s="40">
        <v>35</v>
      </c>
      <c r="F16" s="40" t="s">
        <v>126</v>
      </c>
      <c r="G16" s="40"/>
      <c r="H16" s="41" t="s">
        <v>127</v>
      </c>
      <c r="I16" s="40"/>
      <c r="J16" s="40"/>
      <c r="K16" s="40"/>
    </row>
    <row r="17" spans="1:11" x14ac:dyDescent="0.25">
      <c r="A17" s="40"/>
      <c r="B17" s="40">
        <v>46</v>
      </c>
      <c r="C17" s="40"/>
      <c r="D17" s="40"/>
      <c r="E17" s="40">
        <v>36</v>
      </c>
      <c r="F17" s="40" t="s">
        <v>128</v>
      </c>
      <c r="G17" s="40"/>
      <c r="H17" s="41" t="s">
        <v>129</v>
      </c>
      <c r="I17" s="40"/>
      <c r="J17" s="40"/>
      <c r="K17" s="40"/>
    </row>
    <row r="18" spans="1:11" x14ac:dyDescent="0.25">
      <c r="A18" s="40"/>
      <c r="B18" s="40"/>
      <c r="C18" s="40"/>
      <c r="D18" s="40"/>
      <c r="E18" s="40">
        <v>37</v>
      </c>
      <c r="F18" s="40" t="s">
        <v>130</v>
      </c>
      <c r="G18" s="40"/>
      <c r="H18" s="41" t="s">
        <v>131</v>
      </c>
      <c r="I18" s="40"/>
      <c r="J18" s="40"/>
      <c r="K18" s="40"/>
    </row>
    <row r="19" spans="1:11" x14ac:dyDescent="0.25">
      <c r="A19" s="40"/>
      <c r="B19" s="40"/>
      <c r="C19" s="40"/>
      <c r="D19" s="40"/>
      <c r="E19" s="40">
        <v>38</v>
      </c>
      <c r="F19" s="40" t="s">
        <v>132</v>
      </c>
      <c r="G19" s="40"/>
      <c r="H19" s="41" t="s">
        <v>133</v>
      </c>
      <c r="I19" s="40"/>
      <c r="J19" s="40"/>
      <c r="K19" s="40"/>
    </row>
    <row r="20" spans="1:11" x14ac:dyDescent="0.25">
      <c r="A20" s="40"/>
      <c r="B20" s="40"/>
      <c r="C20" s="40"/>
      <c r="D20" s="40"/>
      <c r="E20" s="40">
        <v>39</v>
      </c>
      <c r="F20" s="40" t="s">
        <v>134</v>
      </c>
      <c r="G20" s="40"/>
      <c r="H20" s="41" t="s">
        <v>135</v>
      </c>
      <c r="I20" s="40"/>
      <c r="J20" s="40"/>
      <c r="K20" s="40"/>
    </row>
    <row r="21" spans="1:11" ht="15.75" customHeight="1" x14ac:dyDescent="0.25">
      <c r="A21" s="40"/>
      <c r="B21" s="40"/>
      <c r="C21" s="40"/>
      <c r="D21" s="40"/>
      <c r="E21" s="40">
        <v>40</v>
      </c>
      <c r="F21" s="40" t="s">
        <v>136</v>
      </c>
      <c r="G21" s="40"/>
      <c r="H21" s="41" t="s">
        <v>137</v>
      </c>
      <c r="I21" s="40"/>
      <c r="J21" s="40"/>
      <c r="K21" s="40"/>
    </row>
    <row r="22" spans="1:11" ht="15.75" customHeight="1" x14ac:dyDescent="0.25">
      <c r="A22" s="40"/>
      <c r="B22" s="40"/>
      <c r="C22" s="40"/>
      <c r="D22" s="40"/>
      <c r="E22" s="40">
        <v>40</v>
      </c>
      <c r="F22" s="40" t="s">
        <v>136</v>
      </c>
      <c r="G22" s="40"/>
      <c r="H22" s="41" t="s">
        <v>138</v>
      </c>
      <c r="I22" s="40"/>
      <c r="J22" s="40"/>
      <c r="K22" s="40"/>
    </row>
    <row r="23" spans="1:11" ht="15.75" customHeight="1" x14ac:dyDescent="0.25">
      <c r="A23" s="40"/>
      <c r="B23" s="40"/>
      <c r="C23" s="40"/>
      <c r="D23" s="40"/>
      <c r="E23" s="40">
        <v>41</v>
      </c>
      <c r="F23" s="40" t="s">
        <v>139</v>
      </c>
      <c r="G23" s="40"/>
      <c r="H23" s="41" t="s">
        <v>140</v>
      </c>
      <c r="I23" s="40"/>
      <c r="J23" s="40"/>
      <c r="K23" s="40"/>
    </row>
    <row r="24" spans="1:11" ht="15.75" customHeight="1" x14ac:dyDescent="0.25">
      <c r="A24" s="40"/>
      <c r="B24" s="40"/>
      <c r="C24" s="40"/>
      <c r="D24" s="40"/>
      <c r="E24" s="40">
        <v>41</v>
      </c>
      <c r="F24" s="40" t="s">
        <v>139</v>
      </c>
      <c r="G24" s="40"/>
      <c r="H24" s="41" t="s">
        <v>141</v>
      </c>
      <c r="I24" s="40"/>
      <c r="J24" s="40"/>
      <c r="K24" s="40"/>
    </row>
    <row r="25" spans="1:11" ht="15.75" customHeight="1" x14ac:dyDescent="0.25">
      <c r="A25" s="40"/>
      <c r="B25" s="40"/>
      <c r="C25" s="40"/>
      <c r="D25" s="40"/>
      <c r="E25" s="40">
        <v>42</v>
      </c>
      <c r="F25" s="40" t="s">
        <v>142</v>
      </c>
      <c r="G25" s="40"/>
      <c r="H25" s="41" t="s">
        <v>143</v>
      </c>
      <c r="I25" s="40"/>
      <c r="J25" s="40"/>
      <c r="K25" s="40"/>
    </row>
    <row r="26" spans="1:11" ht="15.75" customHeight="1" x14ac:dyDescent="0.25">
      <c r="A26" s="40"/>
      <c r="B26" s="40"/>
      <c r="C26" s="40"/>
      <c r="D26" s="40"/>
      <c r="E26" s="40">
        <v>43</v>
      </c>
      <c r="F26" s="40" t="s">
        <v>144</v>
      </c>
      <c r="G26" s="40"/>
      <c r="H26" s="41" t="s">
        <v>145</v>
      </c>
      <c r="I26" s="40"/>
      <c r="J26" s="40"/>
      <c r="K26" s="40"/>
    </row>
    <row r="27" spans="1:11" ht="15.75" customHeight="1" x14ac:dyDescent="0.25">
      <c r="A27" s="40"/>
      <c r="B27" s="40"/>
      <c r="C27" s="40"/>
      <c r="D27" s="40"/>
      <c r="E27" s="40">
        <v>43</v>
      </c>
      <c r="F27" s="40" t="s">
        <v>144</v>
      </c>
      <c r="G27" s="40"/>
      <c r="H27" s="41" t="s">
        <v>146</v>
      </c>
      <c r="I27" s="40"/>
      <c r="J27" s="40"/>
      <c r="K27" s="40"/>
    </row>
    <row r="28" spans="1:11" ht="15.75" customHeight="1" x14ac:dyDescent="0.25">
      <c r="A28" s="40"/>
      <c r="B28" s="40"/>
      <c r="C28" s="40"/>
      <c r="D28" s="40"/>
      <c r="E28" s="40">
        <v>44</v>
      </c>
      <c r="F28" s="40" t="s">
        <v>147</v>
      </c>
      <c r="G28" s="40"/>
      <c r="H28" s="41" t="s">
        <v>148</v>
      </c>
      <c r="I28" s="40"/>
      <c r="J28" s="40"/>
      <c r="K28" s="40"/>
    </row>
    <row r="29" spans="1:11" ht="15.75" customHeight="1" x14ac:dyDescent="0.25">
      <c r="A29" s="40"/>
      <c r="B29" s="40"/>
      <c r="C29" s="40"/>
      <c r="D29" s="40"/>
      <c r="E29" s="40">
        <v>44</v>
      </c>
      <c r="F29" s="40" t="s">
        <v>147</v>
      </c>
      <c r="G29" s="40"/>
      <c r="H29" s="41" t="s">
        <v>149</v>
      </c>
      <c r="I29" s="40"/>
      <c r="J29" s="40"/>
      <c r="K29" s="40"/>
    </row>
    <row r="30" spans="1:11" ht="15.75" customHeight="1" x14ac:dyDescent="0.25">
      <c r="A30" s="40"/>
      <c r="B30" s="40"/>
      <c r="C30" s="40"/>
      <c r="D30" s="40"/>
      <c r="E30" s="40">
        <v>45</v>
      </c>
      <c r="F30" s="40" t="s">
        <v>150</v>
      </c>
      <c r="G30" s="40"/>
      <c r="H30" s="41" t="s">
        <v>151</v>
      </c>
      <c r="I30" s="40"/>
      <c r="J30" s="40"/>
      <c r="K30" s="40"/>
    </row>
    <row r="31" spans="1:11" ht="15.75" customHeight="1" x14ac:dyDescent="0.25">
      <c r="A31" s="40"/>
      <c r="B31" s="40"/>
      <c r="C31" s="40"/>
      <c r="D31" s="40"/>
      <c r="E31" s="40">
        <v>45</v>
      </c>
      <c r="F31" s="40" t="s">
        <v>150</v>
      </c>
      <c r="G31" s="40"/>
      <c r="H31" s="41" t="s">
        <v>152</v>
      </c>
      <c r="I31" s="40"/>
      <c r="J31" s="40"/>
      <c r="K31" s="40"/>
    </row>
    <row r="32" spans="1:11" ht="15.75" customHeight="1" x14ac:dyDescent="0.25">
      <c r="A32" s="40"/>
      <c r="B32" s="40"/>
      <c r="C32" s="40"/>
      <c r="D32" s="40"/>
      <c r="E32" s="40">
        <v>46</v>
      </c>
      <c r="F32" s="40" t="s">
        <v>153</v>
      </c>
      <c r="G32" s="40"/>
      <c r="H32" s="41" t="s">
        <v>154</v>
      </c>
      <c r="I32" s="40"/>
      <c r="J32" s="40"/>
      <c r="K32" s="40"/>
    </row>
    <row r="33" spans="1:11" ht="15.75" customHeight="1" x14ac:dyDescent="0.25">
      <c r="A33" s="40"/>
      <c r="B33" s="40"/>
      <c r="C33" s="40"/>
      <c r="D33" s="40"/>
      <c r="E33" s="40">
        <v>46</v>
      </c>
      <c r="F33" s="40" t="s">
        <v>153</v>
      </c>
      <c r="G33" s="40"/>
      <c r="H33" s="41" t="s">
        <v>155</v>
      </c>
      <c r="I33" s="40"/>
      <c r="J33" s="40"/>
      <c r="K33" s="40"/>
    </row>
    <row r="34" spans="1:11" ht="15.75" customHeight="1" x14ac:dyDescent="0.25">
      <c r="A34" s="40"/>
      <c r="B34" s="40"/>
      <c r="C34" s="40"/>
      <c r="D34" s="40"/>
      <c r="E34" s="40"/>
      <c r="F34" s="40"/>
      <c r="G34" s="40"/>
      <c r="H34" s="41" t="s">
        <v>156</v>
      </c>
      <c r="I34" s="40"/>
      <c r="J34" s="40"/>
      <c r="K34" s="40"/>
    </row>
    <row r="35" spans="1:11" ht="15.75" customHeight="1" x14ac:dyDescent="0.25">
      <c r="A35" s="40"/>
      <c r="B35" s="40"/>
      <c r="C35" s="40"/>
      <c r="D35" s="40"/>
      <c r="E35" s="40" t="s">
        <v>157</v>
      </c>
      <c r="F35" s="40"/>
      <c r="G35" s="40"/>
      <c r="H35" s="40"/>
      <c r="I35" s="40"/>
      <c r="J35" s="40"/>
      <c r="K35" s="40"/>
    </row>
    <row r="36" spans="1:11" ht="15.75" customHeight="1" x14ac:dyDescent="0.25">
      <c r="A36" s="40"/>
      <c r="B36" s="40"/>
      <c r="C36" s="40"/>
      <c r="D36" s="40"/>
      <c r="E36" s="40"/>
      <c r="F36" s="40"/>
      <c r="G36" s="40"/>
      <c r="H36" s="40"/>
      <c r="I36" s="40"/>
      <c r="J36" s="40"/>
      <c r="K36" s="40"/>
    </row>
    <row r="37" spans="1:11" ht="15.75" customHeight="1" x14ac:dyDescent="0.25">
      <c r="A37" s="40"/>
      <c r="B37" s="40"/>
      <c r="C37" s="40"/>
      <c r="D37" s="40"/>
      <c r="E37" s="40"/>
      <c r="F37" s="40"/>
      <c r="G37" s="40"/>
      <c r="H37" s="40"/>
      <c r="I37" s="40"/>
      <c r="J37" s="40"/>
      <c r="K37" s="40"/>
    </row>
    <row r="38" spans="1:11" ht="15.75" customHeight="1" x14ac:dyDescent="0.25">
      <c r="A38" s="40"/>
      <c r="B38" s="40"/>
      <c r="C38" s="40"/>
      <c r="D38" s="40"/>
      <c r="E38" s="40"/>
      <c r="F38" s="40"/>
      <c r="G38" s="40"/>
      <c r="H38" s="40"/>
      <c r="I38" s="40"/>
      <c r="J38" s="40"/>
      <c r="K38" s="40"/>
    </row>
    <row r="39" spans="1:11" ht="15.75" customHeight="1" x14ac:dyDescent="0.25">
      <c r="A39" s="40"/>
      <c r="B39" s="40"/>
      <c r="C39" s="40"/>
      <c r="D39" s="40"/>
      <c r="E39" s="40"/>
      <c r="F39" s="40"/>
      <c r="G39" s="40"/>
      <c r="H39" s="40"/>
      <c r="I39" s="40"/>
      <c r="J39" s="40"/>
      <c r="K39" s="40"/>
    </row>
    <row r="40" spans="1:11" ht="15.75" customHeight="1" x14ac:dyDescent="0.25">
      <c r="A40" s="40"/>
      <c r="B40" s="40"/>
      <c r="C40" s="40"/>
      <c r="D40" s="40"/>
      <c r="E40" s="40"/>
      <c r="F40" s="40"/>
      <c r="G40" s="40"/>
      <c r="H40" s="40"/>
      <c r="I40" s="40"/>
      <c r="J40" s="40"/>
      <c r="K40" s="40"/>
    </row>
    <row r="41" spans="1:11" ht="15.75" customHeight="1" x14ac:dyDescent="0.25">
      <c r="A41" s="40"/>
      <c r="B41" s="40"/>
      <c r="C41" s="40"/>
      <c r="D41" s="40"/>
      <c r="E41" s="40"/>
      <c r="F41" s="40"/>
      <c r="G41" s="40"/>
      <c r="H41" s="40"/>
      <c r="I41" s="40"/>
      <c r="J41" s="40"/>
      <c r="K41" s="40"/>
    </row>
    <row r="42" spans="1:11" ht="15.75" customHeight="1" x14ac:dyDescent="0.25">
      <c r="A42" s="40"/>
      <c r="B42" s="40"/>
      <c r="C42" s="40"/>
      <c r="D42" s="40"/>
      <c r="E42" s="40"/>
      <c r="F42" s="40"/>
      <c r="G42" s="40"/>
      <c r="H42" s="40"/>
      <c r="I42" s="40"/>
      <c r="J42" s="40"/>
      <c r="K42" s="40"/>
    </row>
    <row r="43" spans="1:11" ht="15.75" customHeight="1" x14ac:dyDescent="0.25">
      <c r="A43" s="40"/>
      <c r="B43" s="40"/>
      <c r="C43" s="40"/>
      <c r="D43" s="40"/>
      <c r="E43" s="40"/>
      <c r="F43" s="40"/>
      <c r="G43" s="40"/>
      <c r="H43" s="40"/>
      <c r="I43" s="40"/>
      <c r="J43" s="40"/>
      <c r="K43" s="40"/>
    </row>
    <row r="44" spans="1:11" ht="15.75" customHeight="1" x14ac:dyDescent="0.25">
      <c r="A44" s="40"/>
      <c r="B44" s="40"/>
      <c r="C44" s="40"/>
      <c r="D44" s="40"/>
      <c r="E44" s="40"/>
      <c r="F44" s="40"/>
      <c r="G44" s="40"/>
      <c r="H44" s="40"/>
      <c r="I44" s="40"/>
      <c r="J44" s="40"/>
      <c r="K44" s="40"/>
    </row>
    <row r="45" spans="1:11" ht="15.75" customHeight="1" x14ac:dyDescent="0.25">
      <c r="A45" s="40"/>
      <c r="B45" s="40"/>
      <c r="C45" s="40"/>
      <c r="D45" s="40"/>
      <c r="E45" s="40"/>
      <c r="F45" s="40"/>
      <c r="G45" s="40"/>
      <c r="H45" s="40"/>
      <c r="I45" s="40"/>
      <c r="J45" s="40"/>
      <c r="K45" s="40"/>
    </row>
    <row r="46" spans="1:11" ht="15.75" customHeight="1" x14ac:dyDescent="0.25">
      <c r="A46" s="40"/>
      <c r="B46" s="40"/>
      <c r="C46" s="40"/>
      <c r="D46" s="40"/>
      <c r="E46" s="40"/>
      <c r="F46" s="40"/>
      <c r="G46" s="40"/>
      <c r="H46" s="40"/>
      <c r="I46" s="40"/>
      <c r="J46" s="40"/>
      <c r="K46" s="40"/>
    </row>
    <row r="47" spans="1:11" ht="15.75" customHeight="1" x14ac:dyDescent="0.25">
      <c r="A47" s="40"/>
      <c r="B47" s="40"/>
      <c r="C47" s="40"/>
      <c r="D47" s="40"/>
      <c r="E47" s="40"/>
      <c r="F47" s="40"/>
      <c r="G47" s="40"/>
      <c r="H47" s="40"/>
      <c r="I47" s="40"/>
      <c r="J47" s="40"/>
      <c r="K47" s="40"/>
    </row>
    <row r="48" spans="1:11" ht="15.75" customHeight="1" x14ac:dyDescent="0.25">
      <c r="A48" s="40"/>
      <c r="B48" s="40"/>
      <c r="C48" s="40"/>
      <c r="D48" s="40"/>
      <c r="E48" s="40"/>
      <c r="F48" s="40"/>
      <c r="G48" s="40"/>
      <c r="H48" s="40"/>
      <c r="I48" s="40"/>
      <c r="J48" s="40"/>
      <c r="K48" s="40"/>
    </row>
    <row r="49" spans="1:11" ht="15.75" customHeight="1" x14ac:dyDescent="0.25">
      <c r="A49" s="40"/>
      <c r="B49" s="40"/>
      <c r="C49" s="40"/>
      <c r="D49" s="40"/>
      <c r="E49" s="40"/>
      <c r="F49" s="40"/>
      <c r="G49" s="40"/>
      <c r="H49" s="40"/>
      <c r="I49" s="40"/>
      <c r="J49" s="40"/>
      <c r="K49" s="40"/>
    </row>
    <row r="50" spans="1:11" ht="15.75" customHeight="1" x14ac:dyDescent="0.25">
      <c r="A50" s="40"/>
      <c r="B50" s="40"/>
      <c r="C50" s="40"/>
      <c r="D50" s="40"/>
      <c r="E50" s="40"/>
      <c r="F50" s="40"/>
      <c r="G50" s="40"/>
      <c r="H50" s="40"/>
      <c r="I50" s="40"/>
      <c r="J50" s="40"/>
      <c r="K50" s="40"/>
    </row>
    <row r="51" spans="1:11" ht="15.75" customHeight="1" x14ac:dyDescent="0.25">
      <c r="A51" s="40"/>
      <c r="B51" s="40"/>
      <c r="C51" s="40"/>
      <c r="D51" s="40"/>
      <c r="E51" s="40"/>
      <c r="F51" s="40"/>
      <c r="G51" s="40"/>
      <c r="H51" s="40"/>
      <c r="I51" s="40"/>
      <c r="J51" s="40"/>
      <c r="K51" s="40"/>
    </row>
    <row r="52" spans="1:11" ht="15.75" customHeight="1" x14ac:dyDescent="0.25">
      <c r="A52" s="40"/>
      <c r="B52" s="40"/>
      <c r="C52" s="40"/>
      <c r="D52" s="40"/>
      <c r="E52" s="40"/>
      <c r="F52" s="40"/>
      <c r="G52" s="40"/>
      <c r="H52" s="40"/>
      <c r="I52" s="40"/>
      <c r="J52" s="40"/>
      <c r="K52" s="40"/>
    </row>
    <row r="53" spans="1:11" ht="15.75" customHeight="1" x14ac:dyDescent="0.25">
      <c r="A53" s="40"/>
      <c r="B53" s="40"/>
      <c r="C53" s="40"/>
      <c r="D53" s="40"/>
      <c r="E53" s="40"/>
      <c r="F53" s="40"/>
      <c r="G53" s="40"/>
      <c r="H53" s="40"/>
      <c r="I53" s="40"/>
      <c r="J53" s="40"/>
      <c r="K53" s="40"/>
    </row>
    <row r="54" spans="1:11" ht="15.75" customHeight="1" x14ac:dyDescent="0.25">
      <c r="A54" s="40"/>
      <c r="B54" s="40"/>
      <c r="C54" s="40"/>
      <c r="D54" s="40"/>
      <c r="E54" s="40"/>
      <c r="F54" s="40"/>
      <c r="G54" s="40"/>
      <c r="H54" s="40"/>
      <c r="I54" s="40"/>
      <c r="J54" s="40"/>
      <c r="K54" s="40"/>
    </row>
    <row r="55" spans="1:11" ht="15.75" customHeight="1" x14ac:dyDescent="0.25">
      <c r="A55" s="40"/>
      <c r="B55" s="40"/>
      <c r="C55" s="40"/>
      <c r="D55" s="40"/>
      <c r="E55" s="40"/>
      <c r="F55" s="40"/>
      <c r="G55" s="40"/>
      <c r="H55" s="40"/>
      <c r="I55" s="40"/>
      <c r="J55" s="40"/>
      <c r="K55" s="40"/>
    </row>
    <row r="56" spans="1:11" ht="15.75" customHeight="1" x14ac:dyDescent="0.25">
      <c r="A56" s="40"/>
      <c r="B56" s="40"/>
      <c r="C56" s="40"/>
      <c r="D56" s="40"/>
      <c r="E56" s="40"/>
      <c r="F56" s="40"/>
      <c r="G56" s="40"/>
      <c r="H56" s="40"/>
      <c r="I56" s="40"/>
      <c r="J56" s="40"/>
      <c r="K56" s="40"/>
    </row>
    <row r="57" spans="1:11" ht="15.75" customHeight="1" x14ac:dyDescent="0.25">
      <c r="A57" s="40"/>
      <c r="B57" s="40"/>
      <c r="C57" s="40"/>
      <c r="D57" s="40"/>
      <c r="E57" s="40"/>
      <c r="F57" s="40"/>
      <c r="G57" s="40"/>
      <c r="H57" s="40"/>
      <c r="I57" s="40"/>
      <c r="J57" s="40"/>
      <c r="K57" s="40"/>
    </row>
    <row r="58" spans="1:11" ht="15.75" customHeight="1" x14ac:dyDescent="0.25">
      <c r="A58" s="40"/>
      <c r="B58" s="40"/>
      <c r="C58" s="40"/>
      <c r="D58" s="40"/>
      <c r="E58" s="40"/>
      <c r="F58" s="40"/>
      <c r="G58" s="40"/>
      <c r="H58" s="40"/>
      <c r="I58" s="40"/>
      <c r="J58" s="40"/>
      <c r="K58" s="40"/>
    </row>
    <row r="59" spans="1:11" ht="15.75" customHeight="1" x14ac:dyDescent="0.25">
      <c r="A59" s="40"/>
      <c r="B59" s="40"/>
      <c r="C59" s="40"/>
      <c r="D59" s="40"/>
      <c r="E59" s="40"/>
      <c r="F59" s="40"/>
      <c r="G59" s="40"/>
      <c r="H59" s="40"/>
      <c r="I59" s="40"/>
      <c r="J59" s="40"/>
      <c r="K59" s="40"/>
    </row>
    <row r="60" spans="1:11" ht="15.75" customHeight="1" x14ac:dyDescent="0.25">
      <c r="A60" s="40"/>
      <c r="B60" s="40"/>
      <c r="C60" s="40"/>
      <c r="D60" s="40"/>
      <c r="E60" s="40"/>
      <c r="F60" s="40"/>
      <c r="G60" s="40"/>
      <c r="H60" s="40"/>
      <c r="I60" s="40"/>
      <c r="J60" s="40"/>
      <c r="K60" s="40"/>
    </row>
    <row r="61" spans="1:11" ht="15.75" customHeight="1" x14ac:dyDescent="0.25">
      <c r="A61" s="40"/>
      <c r="B61" s="40"/>
      <c r="C61" s="40"/>
      <c r="D61" s="40"/>
      <c r="E61" s="40"/>
      <c r="F61" s="40"/>
      <c r="G61" s="40"/>
      <c r="H61" s="40"/>
      <c r="I61" s="40"/>
      <c r="J61" s="40"/>
      <c r="K61" s="40"/>
    </row>
    <row r="62" spans="1:11" ht="15.75" customHeight="1" x14ac:dyDescent="0.25">
      <c r="A62" s="40"/>
      <c r="B62" s="40"/>
      <c r="C62" s="40"/>
      <c r="D62" s="40"/>
      <c r="E62" s="40"/>
      <c r="F62" s="40"/>
      <c r="G62" s="40"/>
      <c r="H62" s="40"/>
      <c r="I62" s="40"/>
      <c r="J62" s="40"/>
      <c r="K62" s="40"/>
    </row>
    <row r="63" spans="1:11" ht="15.75" customHeight="1" x14ac:dyDescent="0.25">
      <c r="A63" s="40"/>
      <c r="B63" s="40"/>
      <c r="C63" s="40"/>
      <c r="D63" s="40"/>
      <c r="E63" s="40"/>
      <c r="F63" s="40"/>
      <c r="G63" s="40"/>
      <c r="H63" s="40"/>
      <c r="I63" s="40"/>
      <c r="J63" s="40"/>
      <c r="K63" s="40"/>
    </row>
    <row r="64" spans="1:11" ht="15.75" customHeight="1" x14ac:dyDescent="0.25">
      <c r="A64" s="40"/>
      <c r="B64" s="40"/>
      <c r="C64" s="40"/>
      <c r="D64" s="40"/>
      <c r="E64" s="40"/>
      <c r="F64" s="40"/>
      <c r="G64" s="40"/>
      <c r="H64" s="40"/>
      <c r="I64" s="40"/>
      <c r="J64" s="40"/>
      <c r="K64" s="40"/>
    </row>
    <row r="65" spans="1:11" ht="15.75" customHeight="1" x14ac:dyDescent="0.25">
      <c r="A65" s="40"/>
      <c r="B65" s="40"/>
      <c r="C65" s="40"/>
      <c r="D65" s="40"/>
      <c r="E65" s="40"/>
      <c r="F65" s="40"/>
      <c r="G65" s="40"/>
      <c r="H65" s="40"/>
      <c r="I65" s="40"/>
      <c r="J65" s="40"/>
      <c r="K65" s="40"/>
    </row>
    <row r="66" spans="1:11" ht="15.75" customHeight="1" x14ac:dyDescent="0.25">
      <c r="A66" s="40"/>
      <c r="B66" s="40"/>
      <c r="C66" s="40"/>
      <c r="D66" s="40"/>
      <c r="E66" s="40"/>
      <c r="F66" s="40"/>
      <c r="G66" s="40"/>
      <c r="H66" s="40"/>
      <c r="I66" s="40"/>
      <c r="J66" s="40"/>
      <c r="K66" s="40"/>
    </row>
    <row r="67" spans="1:11" ht="15.75" customHeight="1" x14ac:dyDescent="0.25">
      <c r="A67" s="40"/>
      <c r="B67" s="40"/>
      <c r="C67" s="40"/>
      <c r="D67" s="40"/>
      <c r="E67" s="40"/>
      <c r="F67" s="40"/>
      <c r="G67" s="40"/>
      <c r="H67" s="40"/>
      <c r="I67" s="40"/>
      <c r="J67" s="40"/>
      <c r="K67" s="40"/>
    </row>
    <row r="68" spans="1:11" ht="15.75" customHeight="1" x14ac:dyDescent="0.25">
      <c r="A68" s="40"/>
      <c r="B68" s="40"/>
      <c r="C68" s="40"/>
      <c r="D68" s="40"/>
      <c r="E68" s="40"/>
      <c r="F68" s="40"/>
      <c r="G68" s="40"/>
      <c r="H68" s="40"/>
      <c r="I68" s="40"/>
      <c r="J68" s="40"/>
      <c r="K68" s="40"/>
    </row>
    <row r="69" spans="1:11" ht="15.75" customHeight="1" x14ac:dyDescent="0.25">
      <c r="A69" s="40"/>
      <c r="B69" s="40"/>
      <c r="C69" s="40"/>
      <c r="D69" s="40"/>
      <c r="E69" s="40"/>
      <c r="F69" s="40"/>
      <c r="G69" s="40"/>
      <c r="H69" s="40"/>
      <c r="I69" s="40"/>
      <c r="J69" s="40"/>
      <c r="K69" s="40"/>
    </row>
    <row r="70" spans="1:11" ht="15.75" customHeight="1" x14ac:dyDescent="0.25">
      <c r="A70" s="40"/>
      <c r="B70" s="40"/>
      <c r="C70" s="40"/>
      <c r="D70" s="40"/>
      <c r="E70" s="40"/>
      <c r="F70" s="40"/>
      <c r="G70" s="40"/>
      <c r="H70" s="40"/>
      <c r="I70" s="40"/>
      <c r="J70" s="40"/>
      <c r="K70" s="40"/>
    </row>
    <row r="71" spans="1:11" ht="15.75" customHeight="1" x14ac:dyDescent="0.25">
      <c r="A71" s="40"/>
      <c r="B71" s="40"/>
      <c r="C71" s="40"/>
      <c r="D71" s="40"/>
      <c r="E71" s="40"/>
      <c r="F71" s="40"/>
      <c r="G71" s="40"/>
      <c r="H71" s="40"/>
      <c r="I71" s="40"/>
      <c r="J71" s="40"/>
      <c r="K71" s="40"/>
    </row>
    <row r="72" spans="1:11" ht="15.75" customHeight="1" x14ac:dyDescent="0.25">
      <c r="A72" s="40"/>
      <c r="B72" s="40"/>
      <c r="C72" s="40"/>
      <c r="D72" s="40"/>
      <c r="E72" s="40"/>
      <c r="F72" s="40"/>
      <c r="G72" s="40"/>
      <c r="H72" s="40"/>
      <c r="I72" s="40"/>
      <c r="J72" s="40"/>
      <c r="K72" s="40"/>
    </row>
    <row r="73" spans="1:11" ht="15.75" customHeight="1" x14ac:dyDescent="0.25">
      <c r="A73" s="40"/>
      <c r="B73" s="40"/>
      <c r="C73" s="40"/>
      <c r="D73" s="40"/>
      <c r="E73" s="40"/>
      <c r="F73" s="40"/>
      <c r="G73" s="40"/>
      <c r="H73" s="40"/>
      <c r="I73" s="40"/>
      <c r="J73" s="40"/>
      <c r="K73" s="40"/>
    </row>
    <row r="74" spans="1:11" ht="15.75" customHeight="1" x14ac:dyDescent="0.25">
      <c r="A74" s="40"/>
      <c r="B74" s="40"/>
      <c r="C74" s="40"/>
      <c r="D74" s="40"/>
      <c r="E74" s="40"/>
      <c r="F74" s="40"/>
      <c r="G74" s="40"/>
      <c r="H74" s="40"/>
      <c r="I74" s="40"/>
      <c r="J74" s="40"/>
      <c r="K74" s="40"/>
    </row>
    <row r="75" spans="1:11" ht="15.75" customHeight="1" x14ac:dyDescent="0.25">
      <c r="A75" s="40"/>
      <c r="B75" s="40"/>
      <c r="C75" s="40"/>
      <c r="D75" s="40"/>
      <c r="E75" s="40"/>
      <c r="F75" s="40"/>
      <c r="G75" s="40"/>
      <c r="H75" s="40"/>
      <c r="I75" s="40"/>
      <c r="J75" s="40"/>
      <c r="K75" s="40"/>
    </row>
    <row r="76" spans="1:11" ht="15.75" customHeight="1" x14ac:dyDescent="0.25">
      <c r="A76" s="40"/>
      <c r="B76" s="40"/>
      <c r="C76" s="40"/>
      <c r="D76" s="40"/>
      <c r="E76" s="40"/>
      <c r="F76" s="40"/>
      <c r="G76" s="40"/>
      <c r="H76" s="40"/>
      <c r="I76" s="40"/>
      <c r="J76" s="40"/>
      <c r="K76" s="40"/>
    </row>
    <row r="77" spans="1:11" ht="15.75" customHeight="1" x14ac:dyDescent="0.25">
      <c r="A77" s="40"/>
      <c r="B77" s="40"/>
      <c r="C77" s="40"/>
      <c r="D77" s="40"/>
      <c r="E77" s="40"/>
      <c r="F77" s="40"/>
      <c r="G77" s="40"/>
      <c r="H77" s="40"/>
      <c r="I77" s="40"/>
      <c r="J77" s="40"/>
      <c r="K77" s="40"/>
    </row>
    <row r="78" spans="1:11" ht="15.75" customHeight="1" x14ac:dyDescent="0.25">
      <c r="A78" s="40"/>
      <c r="B78" s="40"/>
      <c r="C78" s="40"/>
      <c r="D78" s="40"/>
      <c r="E78" s="40"/>
      <c r="F78" s="40"/>
      <c r="G78" s="40"/>
      <c r="H78" s="40"/>
      <c r="I78" s="40"/>
      <c r="J78" s="40"/>
      <c r="K78" s="40"/>
    </row>
    <row r="79" spans="1:11" ht="15.75" customHeight="1" x14ac:dyDescent="0.25">
      <c r="A79" s="40"/>
      <c r="B79" s="40"/>
      <c r="C79" s="40"/>
      <c r="D79" s="40"/>
      <c r="E79" s="40"/>
      <c r="F79" s="40"/>
      <c r="G79" s="40"/>
      <c r="H79" s="40"/>
      <c r="I79" s="40"/>
      <c r="J79" s="40"/>
      <c r="K79" s="40"/>
    </row>
    <row r="80" spans="1:11" ht="15.75" customHeight="1" x14ac:dyDescent="0.25">
      <c r="A80" s="40"/>
      <c r="B80" s="40"/>
      <c r="C80" s="40"/>
      <c r="D80" s="40"/>
      <c r="E80" s="40"/>
      <c r="F80" s="40"/>
      <c r="G80" s="40"/>
      <c r="H80" s="40"/>
      <c r="I80" s="40"/>
      <c r="J80" s="40"/>
      <c r="K80" s="40"/>
    </row>
    <row r="81" spans="1:11" ht="15.75" customHeight="1" x14ac:dyDescent="0.25">
      <c r="A81" s="40"/>
      <c r="B81" s="40"/>
      <c r="C81" s="40"/>
      <c r="D81" s="40"/>
      <c r="E81" s="40"/>
      <c r="F81" s="40"/>
      <c r="G81" s="40"/>
      <c r="H81" s="40"/>
      <c r="I81" s="40"/>
      <c r="J81" s="40"/>
      <c r="K81" s="40"/>
    </row>
    <row r="82" spans="1:11" ht="15.75" customHeight="1" x14ac:dyDescent="0.25">
      <c r="A82" s="40"/>
      <c r="B82" s="40"/>
      <c r="C82" s="40"/>
      <c r="D82" s="40"/>
      <c r="E82" s="40"/>
      <c r="F82" s="40"/>
      <c r="G82" s="40"/>
      <c r="H82" s="40"/>
      <c r="I82" s="40"/>
      <c r="J82" s="40"/>
      <c r="K82" s="40"/>
    </row>
    <row r="83" spans="1:11" ht="15.75" customHeight="1" x14ac:dyDescent="0.25">
      <c r="A83" s="40"/>
      <c r="B83" s="40"/>
      <c r="C83" s="40"/>
      <c r="D83" s="40"/>
      <c r="E83" s="40"/>
      <c r="F83" s="40"/>
      <c r="G83" s="40"/>
      <c r="H83" s="40"/>
      <c r="I83" s="40"/>
      <c r="J83" s="40"/>
      <c r="K83" s="40"/>
    </row>
    <row r="84" spans="1:11" ht="15.75" customHeight="1" x14ac:dyDescent="0.25">
      <c r="A84" s="40"/>
      <c r="B84" s="40"/>
      <c r="C84" s="40"/>
      <c r="D84" s="40"/>
      <c r="E84" s="40"/>
      <c r="F84" s="40"/>
      <c r="G84" s="40"/>
      <c r="H84" s="40"/>
      <c r="I84" s="40"/>
      <c r="J84" s="40"/>
      <c r="K84" s="40"/>
    </row>
    <row r="85" spans="1:11" ht="15.75" customHeight="1" x14ac:dyDescent="0.25">
      <c r="A85" s="40"/>
      <c r="B85" s="40"/>
      <c r="C85" s="40"/>
      <c r="D85" s="40"/>
      <c r="E85" s="40"/>
      <c r="F85" s="40"/>
      <c r="G85" s="40"/>
      <c r="H85" s="40"/>
      <c r="I85" s="40"/>
      <c r="J85" s="40"/>
      <c r="K85" s="40"/>
    </row>
    <row r="86" spans="1:11" ht="15.75" customHeight="1" x14ac:dyDescent="0.25">
      <c r="A86" s="40"/>
      <c r="B86" s="40"/>
      <c r="C86" s="40"/>
      <c r="D86" s="40"/>
      <c r="E86" s="40"/>
      <c r="F86" s="40"/>
      <c r="G86" s="40"/>
      <c r="H86" s="40"/>
      <c r="I86" s="40"/>
      <c r="J86" s="40"/>
      <c r="K86" s="40"/>
    </row>
    <row r="87" spans="1:11" ht="15.75" customHeight="1" x14ac:dyDescent="0.25">
      <c r="A87" s="40"/>
      <c r="B87" s="40"/>
      <c r="C87" s="40"/>
      <c r="D87" s="40"/>
      <c r="E87" s="40"/>
      <c r="F87" s="40"/>
      <c r="G87" s="40"/>
      <c r="H87" s="40"/>
      <c r="I87" s="40"/>
      <c r="J87" s="40"/>
      <c r="K87" s="40"/>
    </row>
    <row r="88" spans="1:11" ht="15.75" customHeight="1" x14ac:dyDescent="0.25">
      <c r="A88" s="40"/>
      <c r="B88" s="40"/>
      <c r="C88" s="40"/>
      <c r="D88" s="40"/>
      <c r="E88" s="40"/>
      <c r="F88" s="40"/>
      <c r="G88" s="40"/>
      <c r="H88" s="40"/>
      <c r="I88" s="40"/>
      <c r="J88" s="40"/>
      <c r="K88" s="40"/>
    </row>
    <row r="89" spans="1:11" ht="15.75" customHeight="1" x14ac:dyDescent="0.25">
      <c r="A89" s="40"/>
      <c r="B89" s="40"/>
      <c r="C89" s="40"/>
      <c r="D89" s="40"/>
      <c r="E89" s="40"/>
      <c r="F89" s="40"/>
      <c r="G89" s="40"/>
      <c r="H89" s="40"/>
      <c r="I89" s="40"/>
      <c r="J89" s="40"/>
      <c r="K89" s="40"/>
    </row>
    <row r="90" spans="1:11" ht="15.75" customHeight="1" x14ac:dyDescent="0.25">
      <c r="A90" s="40"/>
      <c r="B90" s="40"/>
      <c r="C90" s="40"/>
      <c r="D90" s="40"/>
      <c r="E90" s="40"/>
      <c r="F90" s="40"/>
      <c r="G90" s="40"/>
      <c r="H90" s="40"/>
      <c r="I90" s="40"/>
      <c r="J90" s="40"/>
      <c r="K90" s="40"/>
    </row>
    <row r="91" spans="1:11" ht="15.75" customHeight="1" x14ac:dyDescent="0.25">
      <c r="A91" s="40"/>
      <c r="B91" s="40"/>
      <c r="C91" s="40"/>
      <c r="D91" s="40"/>
      <c r="E91" s="40"/>
      <c r="F91" s="40"/>
      <c r="G91" s="40"/>
      <c r="H91" s="40"/>
      <c r="I91" s="40"/>
      <c r="J91" s="40"/>
      <c r="K91" s="40"/>
    </row>
    <row r="92" spans="1:11" ht="15.75" customHeight="1" x14ac:dyDescent="0.25">
      <c r="A92" s="40"/>
      <c r="B92" s="40"/>
      <c r="C92" s="40"/>
      <c r="D92" s="40"/>
      <c r="E92" s="40"/>
      <c r="F92" s="40"/>
      <c r="G92" s="40"/>
      <c r="H92" s="40"/>
      <c r="I92" s="40"/>
      <c r="J92" s="40"/>
      <c r="K92" s="40"/>
    </row>
    <row r="93" spans="1:11" ht="15.75" customHeight="1" x14ac:dyDescent="0.25">
      <c r="A93" s="40"/>
      <c r="B93" s="40"/>
      <c r="C93" s="40"/>
      <c r="D93" s="40"/>
      <c r="E93" s="40"/>
      <c r="F93" s="40"/>
      <c r="G93" s="40"/>
      <c r="H93" s="40"/>
      <c r="I93" s="40"/>
      <c r="J93" s="40"/>
      <c r="K93" s="40"/>
    </row>
    <row r="94" spans="1:11" ht="15.75" customHeight="1" x14ac:dyDescent="0.25">
      <c r="A94" s="40"/>
      <c r="B94" s="40"/>
      <c r="C94" s="40"/>
      <c r="D94" s="40"/>
      <c r="E94" s="40"/>
      <c r="F94" s="40"/>
      <c r="G94" s="40"/>
      <c r="H94" s="40"/>
      <c r="I94" s="40"/>
      <c r="J94" s="40"/>
      <c r="K94" s="40"/>
    </row>
    <row r="95" spans="1:11" ht="15.75" customHeight="1" x14ac:dyDescent="0.25">
      <c r="A95" s="40"/>
      <c r="B95" s="40"/>
      <c r="C95" s="40"/>
      <c r="D95" s="40"/>
      <c r="E95" s="40"/>
      <c r="F95" s="40"/>
      <c r="G95" s="40"/>
      <c r="H95" s="40"/>
      <c r="I95" s="40"/>
      <c r="J95" s="40"/>
      <c r="K95" s="40"/>
    </row>
    <row r="96" spans="1:11" ht="15.75" customHeight="1" x14ac:dyDescent="0.25">
      <c r="A96" s="40"/>
      <c r="B96" s="40"/>
      <c r="C96" s="40"/>
      <c r="D96" s="40"/>
      <c r="E96" s="40"/>
      <c r="F96" s="40"/>
      <c r="G96" s="40"/>
      <c r="H96" s="40"/>
      <c r="I96" s="40"/>
      <c r="J96" s="40"/>
      <c r="K96" s="40"/>
    </row>
    <row r="97" spans="1:11" ht="15.75" customHeight="1" x14ac:dyDescent="0.25">
      <c r="A97" s="40"/>
      <c r="B97" s="40"/>
      <c r="C97" s="40"/>
      <c r="D97" s="40"/>
      <c r="E97" s="40"/>
      <c r="F97" s="40"/>
      <c r="G97" s="40"/>
      <c r="H97" s="40"/>
      <c r="I97" s="40"/>
      <c r="J97" s="40"/>
      <c r="K97" s="40"/>
    </row>
    <row r="98" spans="1:11" ht="15.75" customHeight="1" x14ac:dyDescent="0.25">
      <c r="A98" s="40"/>
      <c r="B98" s="40"/>
      <c r="C98" s="40"/>
      <c r="D98" s="40"/>
      <c r="E98" s="40"/>
      <c r="F98" s="40"/>
      <c r="G98" s="40"/>
      <c r="H98" s="40"/>
      <c r="I98" s="40"/>
      <c r="J98" s="40"/>
      <c r="K98" s="40"/>
    </row>
    <row r="99" spans="1:11" ht="15.75" customHeight="1" x14ac:dyDescent="0.25">
      <c r="A99" s="40"/>
      <c r="B99" s="40"/>
      <c r="C99" s="40"/>
      <c r="D99" s="40"/>
      <c r="E99" s="40"/>
      <c r="F99" s="40"/>
      <c r="G99" s="40"/>
      <c r="H99" s="40"/>
      <c r="I99" s="40"/>
      <c r="J99" s="40"/>
      <c r="K99" s="40"/>
    </row>
    <row r="100" spans="1:11" ht="15.75" customHeight="1" x14ac:dyDescent="0.25">
      <c r="A100" s="40"/>
      <c r="B100" s="40"/>
      <c r="C100" s="40"/>
      <c r="D100" s="40"/>
      <c r="E100" s="40"/>
      <c r="F100" s="40"/>
      <c r="G100" s="40"/>
      <c r="H100" s="40"/>
      <c r="I100" s="40"/>
      <c r="J100" s="40"/>
      <c r="K100" s="40"/>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4.42578125" defaultRowHeight="15" customHeight="1" x14ac:dyDescent="0.25"/>
  <cols>
    <col min="1" max="9" width="10.7109375" customWidth="1"/>
  </cols>
  <sheetData>
    <row r="1" spans="1:9" x14ac:dyDescent="0.25">
      <c r="A1" s="39"/>
      <c r="B1" s="1"/>
      <c r="C1" s="1"/>
      <c r="D1" s="1"/>
      <c r="E1" s="1"/>
      <c r="F1" s="1"/>
      <c r="G1" s="1"/>
      <c r="H1" s="1"/>
      <c r="I1" s="1"/>
    </row>
    <row r="2" spans="1:9" x14ac:dyDescent="0.25">
      <c r="A2" s="39"/>
      <c r="B2" s="1"/>
      <c r="C2" s="1"/>
      <c r="D2" s="1"/>
      <c r="E2" s="1"/>
      <c r="F2" s="1"/>
      <c r="G2" s="1"/>
      <c r="H2" s="1"/>
      <c r="I2" s="1"/>
    </row>
    <row r="3" spans="1:9" x14ac:dyDescent="0.25">
      <c r="A3" s="42"/>
      <c r="B3" s="1"/>
      <c r="C3" s="1"/>
      <c r="D3" s="1"/>
      <c r="E3" s="1"/>
      <c r="F3" s="1"/>
      <c r="G3" s="1"/>
      <c r="H3" s="1"/>
      <c r="I3" s="1"/>
    </row>
    <row r="4" spans="1:9" ht="51" x14ac:dyDescent="0.25">
      <c r="A4" s="42" t="str">
        <f t="shared" ref="A4:A93" si="0">CONCATENATE("CAS N° ",B4,"-2019-CG   -   ",C4)</f>
        <v>CAS N° 531-2019-CG   -   Especialista Legal</v>
      </c>
      <c r="B4" s="1" t="s">
        <v>158</v>
      </c>
      <c r="C4" s="1" t="s">
        <v>159</v>
      </c>
      <c r="D4" s="1" t="s">
        <v>160</v>
      </c>
      <c r="E4" s="1" t="s">
        <v>159</v>
      </c>
      <c r="F4" s="1">
        <v>1</v>
      </c>
      <c r="G4" s="1" t="s">
        <v>161</v>
      </c>
      <c r="H4" s="1">
        <v>11000</v>
      </c>
      <c r="I4" s="1"/>
    </row>
    <row r="5" spans="1:9" ht="51" x14ac:dyDescent="0.25">
      <c r="A5" s="42" t="str">
        <f t="shared" si="0"/>
        <v>CAS N° 532-2019-CG   -   Auxiliar Administrativo</v>
      </c>
      <c r="B5" s="1" t="s">
        <v>162</v>
      </c>
      <c r="C5" s="1" t="s">
        <v>163</v>
      </c>
      <c r="D5" s="1" t="s">
        <v>160</v>
      </c>
      <c r="E5" s="1" t="s">
        <v>163</v>
      </c>
      <c r="F5" s="1">
        <v>1</v>
      </c>
      <c r="G5" s="1" t="s">
        <v>161</v>
      </c>
      <c r="H5" s="1">
        <v>2500</v>
      </c>
      <c r="I5" s="1"/>
    </row>
    <row r="6" spans="1:9" ht="63.75" x14ac:dyDescent="0.25">
      <c r="A6" s="42" t="str">
        <f t="shared" si="0"/>
        <v>CAS N° 533-2019-CG   -   Especialista de Comunicaciones</v>
      </c>
      <c r="B6" s="1" t="s">
        <v>164</v>
      </c>
      <c r="C6" s="1" t="s">
        <v>165</v>
      </c>
      <c r="D6" s="1" t="s">
        <v>166</v>
      </c>
      <c r="E6" s="1" t="s">
        <v>165</v>
      </c>
      <c r="F6" s="1">
        <v>1</v>
      </c>
      <c r="G6" s="1" t="s">
        <v>161</v>
      </c>
      <c r="H6" s="1">
        <v>7500</v>
      </c>
      <c r="I6" s="1"/>
    </row>
    <row r="7" spans="1:9" ht="51" x14ac:dyDescent="0.25">
      <c r="A7" s="42" t="str">
        <f t="shared" si="0"/>
        <v>CAS N° 534-2019-CG   -   Analista de Finanzas</v>
      </c>
      <c r="B7" s="1" t="s">
        <v>167</v>
      </c>
      <c r="C7" s="1" t="s">
        <v>168</v>
      </c>
      <c r="D7" s="1" t="s">
        <v>169</v>
      </c>
      <c r="E7" s="1" t="s">
        <v>168</v>
      </c>
      <c r="F7" s="1">
        <v>1</v>
      </c>
      <c r="G7" s="1" t="s">
        <v>161</v>
      </c>
      <c r="H7" s="1">
        <v>5500</v>
      </c>
      <c r="I7" s="1"/>
    </row>
    <row r="8" spans="1:9" ht="51" x14ac:dyDescent="0.25">
      <c r="A8" s="42" t="str">
        <f t="shared" si="0"/>
        <v>CAS N° 535-2019-CG   -   Analista de Planeamiento</v>
      </c>
      <c r="B8" s="1" t="s">
        <v>170</v>
      </c>
      <c r="C8" s="1" t="s">
        <v>171</v>
      </c>
      <c r="D8" s="1" t="s">
        <v>169</v>
      </c>
      <c r="E8" s="1" t="s">
        <v>171</v>
      </c>
      <c r="F8" s="1">
        <v>1</v>
      </c>
      <c r="G8" s="1" t="s">
        <v>161</v>
      </c>
      <c r="H8" s="1">
        <v>7500</v>
      </c>
      <c r="I8" s="1"/>
    </row>
    <row r="9" spans="1:9" ht="38.25" x14ac:dyDescent="0.25">
      <c r="A9" s="42" t="str">
        <f t="shared" si="0"/>
        <v>CAS N° 536-2019-CG   -   Analista Legal</v>
      </c>
      <c r="B9" s="1" t="s">
        <v>172</v>
      </c>
      <c r="C9" s="1" t="s">
        <v>173</v>
      </c>
      <c r="D9" s="1" t="s">
        <v>169</v>
      </c>
      <c r="E9" s="1" t="s">
        <v>173</v>
      </c>
      <c r="F9" s="1">
        <v>1</v>
      </c>
      <c r="G9" s="1" t="s">
        <v>161</v>
      </c>
      <c r="H9" s="1">
        <v>7500</v>
      </c>
      <c r="I9" s="1"/>
    </row>
    <row r="10" spans="1:9" ht="38.25" x14ac:dyDescent="0.25">
      <c r="A10" s="42" t="str">
        <f t="shared" si="0"/>
        <v>CAS N° 537-2019-CG   -   Secretaria</v>
      </c>
      <c r="B10" s="1" t="s">
        <v>174</v>
      </c>
      <c r="C10" s="1" t="s">
        <v>175</v>
      </c>
      <c r="D10" s="1" t="s">
        <v>169</v>
      </c>
      <c r="E10" s="1" t="s">
        <v>175</v>
      </c>
      <c r="F10" s="1">
        <v>1</v>
      </c>
      <c r="G10" s="1" t="s">
        <v>161</v>
      </c>
      <c r="H10" s="1">
        <v>4500</v>
      </c>
      <c r="I10" s="1"/>
    </row>
    <row r="11" spans="1:9" ht="89.25" x14ac:dyDescent="0.25">
      <c r="A11" s="42" t="str">
        <f t="shared" si="0"/>
        <v>CAS N° 538-2019-CG   -   Especialista en Ejecución Contractual en Contratación Pública</v>
      </c>
      <c r="B11" s="1" t="s">
        <v>176</v>
      </c>
      <c r="C11" s="1" t="s">
        <v>177</v>
      </c>
      <c r="D11" s="1" t="s">
        <v>178</v>
      </c>
      <c r="E11" s="1" t="s">
        <v>177</v>
      </c>
      <c r="F11" s="1">
        <v>1</v>
      </c>
      <c r="G11" s="1" t="s">
        <v>161</v>
      </c>
      <c r="H11" s="1">
        <v>8500</v>
      </c>
      <c r="I11" s="1"/>
    </row>
    <row r="12" spans="1:9" ht="51" x14ac:dyDescent="0.25">
      <c r="A12" s="42" t="str">
        <f t="shared" si="0"/>
        <v>CAS N° 539-2019-CG   -   Coordinador de Mantenimiento</v>
      </c>
      <c r="B12" s="1" t="s">
        <v>179</v>
      </c>
      <c r="C12" s="1" t="s">
        <v>180</v>
      </c>
      <c r="D12" s="1" t="s">
        <v>178</v>
      </c>
      <c r="E12" s="1" t="s">
        <v>180</v>
      </c>
      <c r="F12" s="1">
        <v>1</v>
      </c>
      <c r="G12" s="1" t="s">
        <v>161</v>
      </c>
      <c r="H12" s="1">
        <v>10500</v>
      </c>
      <c r="I12" s="1"/>
    </row>
    <row r="13" spans="1:9" ht="51" x14ac:dyDescent="0.25">
      <c r="A13" s="42" t="str">
        <f t="shared" si="0"/>
        <v>CAS N° 540-2019-CG   -   Especialista en Contrataciones</v>
      </c>
      <c r="B13" s="1" t="s">
        <v>181</v>
      </c>
      <c r="C13" s="1" t="s">
        <v>182</v>
      </c>
      <c r="D13" s="1" t="s">
        <v>178</v>
      </c>
      <c r="E13" s="1" t="s">
        <v>182</v>
      </c>
      <c r="F13" s="1">
        <v>1</v>
      </c>
      <c r="G13" s="1" t="s">
        <v>161</v>
      </c>
      <c r="H13" s="1">
        <v>8500</v>
      </c>
      <c r="I13" s="1"/>
    </row>
    <row r="14" spans="1:9" ht="51" x14ac:dyDescent="0.25">
      <c r="A14" s="42" t="str">
        <f t="shared" si="0"/>
        <v>CAS N° 541-2019-CG   -   Coordinador de Ingeniería</v>
      </c>
      <c r="B14" s="1" t="s">
        <v>183</v>
      </c>
      <c r="C14" s="1" t="s">
        <v>184</v>
      </c>
      <c r="D14" s="1" t="s">
        <v>178</v>
      </c>
      <c r="E14" s="1" t="s">
        <v>184</v>
      </c>
      <c r="F14" s="1">
        <v>1</v>
      </c>
      <c r="G14" s="1" t="s">
        <v>161</v>
      </c>
      <c r="H14" s="1">
        <v>10500</v>
      </c>
      <c r="I14" s="1"/>
    </row>
    <row r="15" spans="1:9" ht="51" x14ac:dyDescent="0.25">
      <c r="A15" s="42" t="str">
        <f t="shared" si="0"/>
        <v>CAS N° 542-2019-CG   -   Especialista en Ingeniería</v>
      </c>
      <c r="B15" s="1" t="s">
        <v>185</v>
      </c>
      <c r="C15" s="1" t="s">
        <v>186</v>
      </c>
      <c r="D15" s="1" t="s">
        <v>178</v>
      </c>
      <c r="E15" s="1" t="s">
        <v>186</v>
      </c>
      <c r="F15" s="1">
        <v>1</v>
      </c>
      <c r="G15" s="1" t="s">
        <v>161</v>
      </c>
      <c r="H15" s="1">
        <v>10000</v>
      </c>
      <c r="I15" s="1"/>
    </row>
    <row r="16" spans="1:9" ht="89.25" x14ac:dyDescent="0.25">
      <c r="A16" s="42" t="str">
        <f t="shared" si="0"/>
        <v>CAS N° 545-2019-CG   -   Supervisor de Línea de Producción de Microformas Digitales</v>
      </c>
      <c r="B16" s="1" t="s">
        <v>187</v>
      </c>
      <c r="C16" s="1" t="s">
        <v>188</v>
      </c>
      <c r="D16" s="1" t="s">
        <v>189</v>
      </c>
      <c r="E16" s="1" t="s">
        <v>188</v>
      </c>
      <c r="F16" s="1">
        <v>1</v>
      </c>
      <c r="G16" s="1" t="s">
        <v>161</v>
      </c>
      <c r="H16" s="1">
        <v>8500</v>
      </c>
      <c r="I16" s="1"/>
    </row>
    <row r="17" spans="1:9" ht="63.75" x14ac:dyDescent="0.25">
      <c r="A17" s="42" t="str">
        <f t="shared" si="0"/>
        <v>CAS N° 546-2019-CG   -   Especialista en Comunicación Social</v>
      </c>
      <c r="B17" s="1" t="s">
        <v>190</v>
      </c>
      <c r="C17" s="1" t="s">
        <v>191</v>
      </c>
      <c r="D17" s="1" t="s">
        <v>192</v>
      </c>
      <c r="E17" s="1" t="s">
        <v>191</v>
      </c>
      <c r="F17" s="1">
        <v>1</v>
      </c>
      <c r="G17" s="1" t="s">
        <v>161</v>
      </c>
      <c r="H17" s="1">
        <v>8500</v>
      </c>
      <c r="I17" s="1"/>
    </row>
    <row r="18" spans="1:9" ht="54" x14ac:dyDescent="0.25">
      <c r="A18" s="42" t="str">
        <f t="shared" si="0"/>
        <v>CAS N° 547-2019-CG   -   Analista de Bienestar Social</v>
      </c>
      <c r="B18" s="1" t="s">
        <v>193</v>
      </c>
      <c r="C18" s="1" t="s">
        <v>194</v>
      </c>
      <c r="D18" s="1" t="s">
        <v>195</v>
      </c>
      <c r="E18" s="1" t="s">
        <v>194</v>
      </c>
      <c r="F18" s="1">
        <v>1</v>
      </c>
      <c r="G18" s="1" t="s">
        <v>196</v>
      </c>
      <c r="H18" s="1">
        <v>6500</v>
      </c>
      <c r="I18" s="1"/>
    </row>
    <row r="19" spans="1:9" ht="54" x14ac:dyDescent="0.25">
      <c r="A19" s="42" t="str">
        <f t="shared" si="0"/>
        <v>CAS N° 548-2019-CG   -   Analista de Bienestar Social</v>
      </c>
      <c r="B19" s="1" t="s">
        <v>197</v>
      </c>
      <c r="C19" s="1" t="s">
        <v>194</v>
      </c>
      <c r="D19" s="1" t="s">
        <v>195</v>
      </c>
      <c r="E19" s="1" t="s">
        <v>194</v>
      </c>
      <c r="F19" s="1">
        <v>1</v>
      </c>
      <c r="G19" s="1" t="s">
        <v>198</v>
      </c>
      <c r="H19" s="1">
        <v>6500</v>
      </c>
      <c r="I19" s="1"/>
    </row>
    <row r="20" spans="1:9" ht="54" x14ac:dyDescent="0.25">
      <c r="A20" s="42" t="str">
        <f t="shared" si="0"/>
        <v>CAS N° 549-2019-CG   -   Analista de Bienestar Social</v>
      </c>
      <c r="B20" s="1" t="s">
        <v>199</v>
      </c>
      <c r="C20" s="1" t="s">
        <v>194</v>
      </c>
      <c r="D20" s="1" t="s">
        <v>195</v>
      </c>
      <c r="E20" s="1" t="s">
        <v>194</v>
      </c>
      <c r="F20" s="1">
        <v>1</v>
      </c>
      <c r="G20" s="1" t="s">
        <v>200</v>
      </c>
      <c r="H20" s="1">
        <v>6500</v>
      </c>
      <c r="I20" s="1"/>
    </row>
    <row r="21" spans="1:9" ht="15.75" customHeight="1" x14ac:dyDescent="0.25">
      <c r="A21" s="42" t="str">
        <f t="shared" si="0"/>
        <v>CAS N° 550-2019-CG   -   Analista de Bienestar Social</v>
      </c>
      <c r="B21" s="1" t="s">
        <v>201</v>
      </c>
      <c r="C21" s="1" t="s">
        <v>194</v>
      </c>
      <c r="D21" s="1" t="s">
        <v>195</v>
      </c>
      <c r="E21" s="1" t="s">
        <v>194</v>
      </c>
      <c r="F21" s="1">
        <v>1</v>
      </c>
      <c r="G21" s="1" t="s">
        <v>202</v>
      </c>
      <c r="H21" s="1">
        <v>6500</v>
      </c>
      <c r="I21" s="1"/>
    </row>
    <row r="22" spans="1:9" ht="15.75" customHeight="1" x14ac:dyDescent="0.25">
      <c r="A22" s="42" t="str">
        <f t="shared" si="0"/>
        <v>CAS N° 551-2019-CG   -   Analista de Bienestar Social</v>
      </c>
      <c r="B22" s="1" t="s">
        <v>203</v>
      </c>
      <c r="C22" s="1" t="s">
        <v>194</v>
      </c>
      <c r="D22" s="1" t="s">
        <v>195</v>
      </c>
      <c r="E22" s="1" t="s">
        <v>194</v>
      </c>
      <c r="F22" s="1">
        <v>1</v>
      </c>
      <c r="G22" s="1" t="s">
        <v>204</v>
      </c>
      <c r="H22" s="1">
        <v>6500</v>
      </c>
      <c r="I22" s="1"/>
    </row>
    <row r="23" spans="1:9" ht="15.75" customHeight="1" x14ac:dyDescent="0.25">
      <c r="A23" s="42" t="str">
        <f t="shared" si="0"/>
        <v>CAS N° 552-2019-CG   -   Analista de Bienestar Social</v>
      </c>
      <c r="B23" s="1" t="s">
        <v>205</v>
      </c>
      <c r="C23" s="1" t="s">
        <v>194</v>
      </c>
      <c r="D23" s="1" t="s">
        <v>195</v>
      </c>
      <c r="E23" s="1" t="s">
        <v>194</v>
      </c>
      <c r="F23" s="1">
        <v>1</v>
      </c>
      <c r="G23" s="1" t="s">
        <v>206</v>
      </c>
      <c r="H23" s="1">
        <v>6500</v>
      </c>
      <c r="I23" s="1"/>
    </row>
    <row r="24" spans="1:9" ht="15.75" customHeight="1" x14ac:dyDescent="0.25">
      <c r="A24" s="42" t="str">
        <f t="shared" si="0"/>
        <v>CAS N° 553-2019-CG   -   Analista de Bienestar Social</v>
      </c>
      <c r="B24" s="1" t="s">
        <v>207</v>
      </c>
      <c r="C24" s="1" t="s">
        <v>194</v>
      </c>
      <c r="D24" s="1" t="s">
        <v>195</v>
      </c>
      <c r="E24" s="1" t="s">
        <v>194</v>
      </c>
      <c r="F24" s="1">
        <v>1</v>
      </c>
      <c r="G24" s="1" t="s">
        <v>208</v>
      </c>
      <c r="H24" s="1">
        <v>6500</v>
      </c>
      <c r="I24" s="1"/>
    </row>
    <row r="25" spans="1:9" ht="15.75" customHeight="1" x14ac:dyDescent="0.25">
      <c r="A25" s="42" t="str">
        <f t="shared" si="0"/>
        <v>CAS N° 554-2019-CG   -   Analista de Bienestar Social</v>
      </c>
      <c r="B25" s="1" t="s">
        <v>209</v>
      </c>
      <c r="C25" s="1" t="s">
        <v>194</v>
      </c>
      <c r="D25" s="1" t="s">
        <v>195</v>
      </c>
      <c r="E25" s="1" t="s">
        <v>194</v>
      </c>
      <c r="F25" s="1">
        <v>1</v>
      </c>
      <c r="G25" s="1" t="s">
        <v>210</v>
      </c>
      <c r="H25" s="1">
        <v>6500</v>
      </c>
      <c r="I25" s="1"/>
    </row>
    <row r="26" spans="1:9" ht="15.75" customHeight="1" x14ac:dyDescent="0.25">
      <c r="A26" s="42" t="str">
        <f t="shared" si="0"/>
        <v>CAS N° 555-2019-CG   -   Analista de Bienestar Social</v>
      </c>
      <c r="B26" s="1" t="s">
        <v>211</v>
      </c>
      <c r="C26" s="1" t="s">
        <v>194</v>
      </c>
      <c r="D26" s="1" t="s">
        <v>195</v>
      </c>
      <c r="E26" s="1" t="s">
        <v>194</v>
      </c>
      <c r="F26" s="1">
        <v>1</v>
      </c>
      <c r="G26" s="1" t="s">
        <v>212</v>
      </c>
      <c r="H26" s="1">
        <v>6500</v>
      </c>
      <c r="I26" s="1"/>
    </row>
    <row r="27" spans="1:9" ht="15.75" customHeight="1" x14ac:dyDescent="0.25">
      <c r="A27" s="42" t="str">
        <f t="shared" si="0"/>
        <v>CAS N° 556-2019-CG   -   Analista de Bienestar Social</v>
      </c>
      <c r="B27" s="1" t="s">
        <v>213</v>
      </c>
      <c r="C27" s="1" t="s">
        <v>194</v>
      </c>
      <c r="D27" s="1" t="s">
        <v>195</v>
      </c>
      <c r="E27" s="1" t="s">
        <v>194</v>
      </c>
      <c r="F27" s="1">
        <v>1</v>
      </c>
      <c r="G27" s="1" t="s">
        <v>214</v>
      </c>
      <c r="H27" s="1">
        <v>6500</v>
      </c>
      <c r="I27" s="1"/>
    </row>
    <row r="28" spans="1:9" ht="15.75" customHeight="1" x14ac:dyDescent="0.25">
      <c r="A28" s="42" t="str">
        <f t="shared" si="0"/>
        <v>CAS N° 557-2019-CG   -   Analista de Comunicaciones</v>
      </c>
      <c r="B28" s="1" t="s">
        <v>215</v>
      </c>
      <c r="C28" s="1" t="s">
        <v>216</v>
      </c>
      <c r="D28" s="1" t="s">
        <v>195</v>
      </c>
      <c r="E28" s="1" t="s">
        <v>216</v>
      </c>
      <c r="F28" s="1">
        <v>1</v>
      </c>
      <c r="G28" s="1" t="s">
        <v>161</v>
      </c>
      <c r="H28" s="1">
        <v>4500</v>
      </c>
      <c r="I28" s="1"/>
    </row>
    <row r="29" spans="1:9" ht="15.75" customHeight="1" x14ac:dyDescent="0.25">
      <c r="A29" s="42" t="str">
        <f t="shared" si="0"/>
        <v>CAS N° 558-2019-CG   -   Auxiliar Administrativo</v>
      </c>
      <c r="B29" s="1" t="s">
        <v>217</v>
      </c>
      <c r="C29" s="1" t="s">
        <v>163</v>
      </c>
      <c r="D29" s="1" t="s">
        <v>195</v>
      </c>
      <c r="E29" s="1" t="s">
        <v>163</v>
      </c>
      <c r="F29" s="1">
        <v>1</v>
      </c>
      <c r="G29" s="1" t="s">
        <v>161</v>
      </c>
      <c r="H29" s="1">
        <v>2500</v>
      </c>
      <c r="I29" s="1"/>
    </row>
    <row r="30" spans="1:9" ht="15.75" customHeight="1" x14ac:dyDescent="0.25">
      <c r="A30" s="42" t="str">
        <f t="shared" si="0"/>
        <v>CAS N° 560-2019-CG   -   Especialista en Organización y Selección</v>
      </c>
      <c r="B30" s="1" t="s">
        <v>218</v>
      </c>
      <c r="C30" s="1" t="s">
        <v>219</v>
      </c>
      <c r="D30" s="1" t="s">
        <v>220</v>
      </c>
      <c r="E30" s="1" t="s">
        <v>219</v>
      </c>
      <c r="F30" s="1">
        <v>1</v>
      </c>
      <c r="G30" s="1" t="s">
        <v>161</v>
      </c>
      <c r="H30" s="1">
        <v>8500</v>
      </c>
      <c r="I30" s="1"/>
    </row>
    <row r="31" spans="1:9" ht="15.75" customHeight="1" x14ac:dyDescent="0.25">
      <c r="A31" s="42" t="str">
        <f t="shared" si="0"/>
        <v>CAS N° 561-2019-CG   -   Especialista de Reclutamiento y Selección</v>
      </c>
      <c r="B31" s="1" t="s">
        <v>221</v>
      </c>
      <c r="C31" s="1" t="s">
        <v>222</v>
      </c>
      <c r="D31" s="1" t="s">
        <v>220</v>
      </c>
      <c r="E31" s="1" t="s">
        <v>222</v>
      </c>
      <c r="F31" s="1">
        <v>4</v>
      </c>
      <c r="G31" s="1" t="s">
        <v>161</v>
      </c>
      <c r="H31" s="1">
        <v>6500</v>
      </c>
      <c r="I31" s="1"/>
    </row>
    <row r="32" spans="1:9" ht="15.75" customHeight="1" x14ac:dyDescent="0.25">
      <c r="A32" s="42" t="str">
        <f t="shared" si="0"/>
        <v>CAS N° 562-2019-CG   -   Analista de Compensaciones</v>
      </c>
      <c r="B32" s="1" t="s">
        <v>223</v>
      </c>
      <c r="C32" s="1" t="s">
        <v>224</v>
      </c>
      <c r="D32" s="1" t="s">
        <v>220</v>
      </c>
      <c r="E32" s="1" t="s">
        <v>224</v>
      </c>
      <c r="F32" s="1">
        <v>1</v>
      </c>
      <c r="G32" s="1" t="s">
        <v>161</v>
      </c>
      <c r="H32" s="1">
        <v>5000</v>
      </c>
      <c r="I32" s="1"/>
    </row>
    <row r="33" spans="1:9" ht="15.75" customHeight="1" x14ac:dyDescent="0.25">
      <c r="A33" s="42" t="str">
        <f t="shared" si="0"/>
        <v>CAS N° 563-2019-CG   -   Especialista Legal</v>
      </c>
      <c r="B33" s="1" t="s">
        <v>225</v>
      </c>
      <c r="C33" s="1" t="s">
        <v>159</v>
      </c>
      <c r="D33" s="1" t="s">
        <v>220</v>
      </c>
      <c r="E33" s="1" t="s">
        <v>159</v>
      </c>
      <c r="F33" s="1">
        <v>1</v>
      </c>
      <c r="G33" s="1" t="s">
        <v>161</v>
      </c>
      <c r="H33" s="1">
        <v>8500</v>
      </c>
      <c r="I33" s="1"/>
    </row>
    <row r="34" spans="1:9" ht="15.75" customHeight="1" x14ac:dyDescent="0.25">
      <c r="A34" s="42" t="str">
        <f t="shared" si="0"/>
        <v>CAS N° 564-2019-CG   -   Analista de Administración de Información de Personal</v>
      </c>
      <c r="B34" s="1" t="s">
        <v>226</v>
      </c>
      <c r="C34" s="1" t="s">
        <v>227</v>
      </c>
      <c r="D34" s="1" t="s">
        <v>220</v>
      </c>
      <c r="E34" s="1" t="s">
        <v>227</v>
      </c>
      <c r="F34" s="1">
        <v>1</v>
      </c>
      <c r="G34" s="1" t="s">
        <v>161</v>
      </c>
      <c r="H34" s="1">
        <v>5500</v>
      </c>
      <c r="I34" s="1"/>
    </row>
    <row r="35" spans="1:9" ht="15.75" customHeight="1" x14ac:dyDescent="0.25">
      <c r="A35" s="42" t="str">
        <f t="shared" si="0"/>
        <v>CAS N° 565-2019-CG   -   Analista de Control de Asistencia</v>
      </c>
      <c r="B35" s="1" t="s">
        <v>228</v>
      </c>
      <c r="C35" s="1" t="s">
        <v>229</v>
      </c>
      <c r="D35" s="1" t="s">
        <v>220</v>
      </c>
      <c r="E35" s="1" t="s">
        <v>229</v>
      </c>
      <c r="F35" s="1">
        <v>1</v>
      </c>
      <c r="G35" s="1" t="s">
        <v>161</v>
      </c>
      <c r="H35" s="1">
        <v>5000</v>
      </c>
      <c r="I35" s="1"/>
    </row>
    <row r="36" spans="1:9" ht="15.75" customHeight="1" x14ac:dyDescent="0.25">
      <c r="A36" s="42" t="str">
        <f t="shared" si="0"/>
        <v>CAS N° 566-2019-CG   -   Especialista en Planificación y Organización del Trabajo</v>
      </c>
      <c r="B36" s="1" t="s">
        <v>230</v>
      </c>
      <c r="C36" s="1" t="s">
        <v>231</v>
      </c>
      <c r="D36" s="1" t="s">
        <v>232</v>
      </c>
      <c r="E36" s="1" t="s">
        <v>231</v>
      </c>
      <c r="F36" s="1">
        <v>1</v>
      </c>
      <c r="G36" s="1" t="s">
        <v>161</v>
      </c>
      <c r="H36" s="1">
        <v>8500</v>
      </c>
      <c r="I36" s="1"/>
    </row>
    <row r="37" spans="1:9" ht="15.75" customHeight="1" x14ac:dyDescent="0.25">
      <c r="A37" s="42" t="str">
        <f t="shared" si="0"/>
        <v>CAS N° 567-2019-CG   -   Especialista Legal</v>
      </c>
      <c r="B37" s="1" t="s">
        <v>233</v>
      </c>
      <c r="C37" s="1" t="s">
        <v>159</v>
      </c>
      <c r="D37" s="1" t="s">
        <v>232</v>
      </c>
      <c r="E37" s="1" t="s">
        <v>159</v>
      </c>
      <c r="F37" s="1">
        <v>1</v>
      </c>
      <c r="G37" s="1" t="s">
        <v>161</v>
      </c>
      <c r="H37" s="1">
        <v>8500</v>
      </c>
      <c r="I37" s="1"/>
    </row>
    <row r="38" spans="1:9" ht="15.75" customHeight="1" x14ac:dyDescent="0.25">
      <c r="A38" s="42" t="str">
        <f t="shared" si="0"/>
        <v>CAS N° 568-2019-CG   -   Especialista en Gestión del Rendimiento</v>
      </c>
      <c r="B38" s="1" t="s">
        <v>234</v>
      </c>
      <c r="C38" s="1" t="s">
        <v>235</v>
      </c>
      <c r="D38" s="1" t="s">
        <v>232</v>
      </c>
      <c r="E38" s="1" t="s">
        <v>235</v>
      </c>
      <c r="F38" s="1">
        <v>1</v>
      </c>
      <c r="G38" s="1" t="s">
        <v>161</v>
      </c>
      <c r="H38" s="1">
        <v>8500</v>
      </c>
      <c r="I38" s="1"/>
    </row>
    <row r="39" spans="1:9" ht="15.75" customHeight="1" x14ac:dyDescent="0.25">
      <c r="A39" s="42" t="str">
        <f t="shared" si="0"/>
        <v>CAS N° 569-2019-CG   -   Especialista en Gestión de la Capacitación</v>
      </c>
      <c r="B39" s="1" t="s">
        <v>236</v>
      </c>
      <c r="C39" s="1" t="s">
        <v>237</v>
      </c>
      <c r="D39" s="1" t="s">
        <v>232</v>
      </c>
      <c r="E39" s="1" t="s">
        <v>237</v>
      </c>
      <c r="F39" s="1">
        <v>1</v>
      </c>
      <c r="G39" s="1" t="s">
        <v>161</v>
      </c>
      <c r="H39" s="1">
        <v>8500</v>
      </c>
      <c r="I39" s="1"/>
    </row>
    <row r="40" spans="1:9" ht="15.75" customHeight="1" x14ac:dyDescent="0.25">
      <c r="A40" s="42" t="str">
        <f t="shared" si="0"/>
        <v>CAS N° 570-2019-CG   -   Especialista en Gestión Administrativa</v>
      </c>
      <c r="B40" s="1" t="s">
        <v>238</v>
      </c>
      <c r="C40" s="1" t="s">
        <v>239</v>
      </c>
      <c r="D40" s="1" t="s">
        <v>240</v>
      </c>
      <c r="E40" s="1" t="s">
        <v>239</v>
      </c>
      <c r="F40" s="1">
        <v>1</v>
      </c>
      <c r="G40" s="1" t="s">
        <v>161</v>
      </c>
      <c r="H40" s="1">
        <v>6500</v>
      </c>
      <c r="I40" s="1"/>
    </row>
    <row r="41" spans="1:9" ht="15.75" customHeight="1" x14ac:dyDescent="0.25">
      <c r="A41" s="42" t="str">
        <f t="shared" si="0"/>
        <v>CAS N° 571-2019-CG   -   Analista de Transparencia y Servicios de Control</v>
      </c>
      <c r="B41" s="1" t="s">
        <v>241</v>
      </c>
      <c r="C41" s="1" t="s">
        <v>242</v>
      </c>
      <c r="D41" s="1" t="s">
        <v>243</v>
      </c>
      <c r="E41" s="1" t="s">
        <v>242</v>
      </c>
      <c r="F41" s="1">
        <v>1</v>
      </c>
      <c r="G41" s="1" t="s">
        <v>161</v>
      </c>
      <c r="H41" s="1">
        <v>5500</v>
      </c>
      <c r="I41" s="1"/>
    </row>
    <row r="42" spans="1:9" ht="15.75" customHeight="1" x14ac:dyDescent="0.25">
      <c r="A42" s="42" t="str">
        <f t="shared" si="0"/>
        <v>CAS N° 572-2019-CG   -   Especialista en Planificación Estratégica y Comunicacional</v>
      </c>
      <c r="B42" s="1" t="s">
        <v>244</v>
      </c>
      <c r="C42" s="1" t="s">
        <v>245</v>
      </c>
      <c r="D42" s="1" t="s">
        <v>246</v>
      </c>
      <c r="E42" s="1" t="s">
        <v>245</v>
      </c>
      <c r="F42" s="1">
        <v>1</v>
      </c>
      <c r="G42" s="1" t="s">
        <v>161</v>
      </c>
      <c r="H42" s="1">
        <v>7500</v>
      </c>
      <c r="I42" s="1"/>
    </row>
    <row r="43" spans="1:9" ht="15.75" customHeight="1" x14ac:dyDescent="0.25">
      <c r="A43" s="42" t="str">
        <f t="shared" si="0"/>
        <v>CAS N° 573-2019-CG   -   Asistente en Imagen y Eventos Corporativos</v>
      </c>
      <c r="B43" s="1" t="s">
        <v>247</v>
      </c>
      <c r="C43" s="1" t="s">
        <v>248</v>
      </c>
      <c r="D43" s="1" t="s">
        <v>246</v>
      </c>
      <c r="E43" s="1" t="s">
        <v>248</v>
      </c>
      <c r="F43" s="1">
        <v>1</v>
      </c>
      <c r="G43" s="1" t="s">
        <v>161</v>
      </c>
      <c r="H43" s="1">
        <v>5500</v>
      </c>
      <c r="I43" s="1"/>
    </row>
    <row r="44" spans="1:9" ht="15.75" customHeight="1" x14ac:dyDescent="0.25">
      <c r="A44" s="42" t="str">
        <f t="shared" si="0"/>
        <v>CAS N° 574-2019-CG   -   Auxiliar en Atención al Ciudadano</v>
      </c>
      <c r="B44" s="1" t="s">
        <v>249</v>
      </c>
      <c r="C44" s="1" t="s">
        <v>250</v>
      </c>
      <c r="D44" s="1" t="s">
        <v>246</v>
      </c>
      <c r="E44" s="1" t="s">
        <v>250</v>
      </c>
      <c r="F44" s="1">
        <v>4</v>
      </c>
      <c r="G44" s="1" t="s">
        <v>161</v>
      </c>
      <c r="H44" s="1">
        <v>3000</v>
      </c>
      <c r="I44" s="1"/>
    </row>
    <row r="45" spans="1:9" ht="15.75" customHeight="1" x14ac:dyDescent="0.25">
      <c r="A45" s="42" t="str">
        <f t="shared" si="0"/>
        <v>CAS N° 575-2019-CG   -   Auxiliar Administrativo</v>
      </c>
      <c r="B45" s="1" t="s">
        <v>251</v>
      </c>
      <c r="C45" s="1" t="s">
        <v>163</v>
      </c>
      <c r="D45" s="1" t="s">
        <v>246</v>
      </c>
      <c r="E45" s="1" t="s">
        <v>163</v>
      </c>
      <c r="F45" s="1">
        <v>1</v>
      </c>
      <c r="G45" s="1" t="s">
        <v>161</v>
      </c>
      <c r="H45" s="1">
        <v>2500</v>
      </c>
      <c r="I45" s="1"/>
    </row>
    <row r="46" spans="1:9" ht="15.75" customHeight="1" x14ac:dyDescent="0.25">
      <c r="A46" s="42" t="str">
        <f t="shared" si="0"/>
        <v>CAS N° 576-2019-CG   -   Apoyo de prensa</v>
      </c>
      <c r="B46" s="1" t="s">
        <v>252</v>
      </c>
      <c r="C46" s="1" t="s">
        <v>253</v>
      </c>
      <c r="D46" s="1" t="s">
        <v>254</v>
      </c>
      <c r="E46" s="1" t="s">
        <v>253</v>
      </c>
      <c r="F46" s="1">
        <v>1</v>
      </c>
      <c r="G46" s="1" t="s">
        <v>161</v>
      </c>
      <c r="H46" s="1">
        <v>4000</v>
      </c>
      <c r="I46" s="1"/>
    </row>
    <row r="47" spans="1:9" ht="15.75" customHeight="1" x14ac:dyDescent="0.25">
      <c r="A47" s="42" t="str">
        <f t="shared" si="0"/>
        <v>CAS N° 577-2019-CG   -   Especialista de Prensa Regional</v>
      </c>
      <c r="B47" s="1" t="s">
        <v>255</v>
      </c>
      <c r="C47" s="1" t="s">
        <v>256</v>
      </c>
      <c r="D47" s="1" t="s">
        <v>254</v>
      </c>
      <c r="E47" s="1" t="s">
        <v>256</v>
      </c>
      <c r="F47" s="1">
        <v>1</v>
      </c>
      <c r="G47" s="1" t="s">
        <v>161</v>
      </c>
      <c r="H47" s="1">
        <v>6500</v>
      </c>
      <c r="I47" s="1"/>
    </row>
    <row r="48" spans="1:9" ht="15.75" customHeight="1" x14ac:dyDescent="0.25">
      <c r="A48" s="42" t="str">
        <f t="shared" si="0"/>
        <v>CAS N° 578-2019-CG   -   Especialista de Prensa</v>
      </c>
      <c r="B48" s="1" t="s">
        <v>257</v>
      </c>
      <c r="C48" s="1" t="s">
        <v>258</v>
      </c>
      <c r="D48" s="1" t="s">
        <v>254</v>
      </c>
      <c r="E48" s="1" t="s">
        <v>258</v>
      </c>
      <c r="F48" s="1">
        <v>1</v>
      </c>
      <c r="G48" s="1" t="s">
        <v>161</v>
      </c>
      <c r="H48" s="1">
        <v>6500</v>
      </c>
      <c r="I48" s="1"/>
    </row>
    <row r="49" spans="1:9" ht="15.75" customHeight="1" x14ac:dyDescent="0.25">
      <c r="A49" s="42" t="str">
        <f t="shared" si="0"/>
        <v>CAS N° 579-2019-CG   -   Asistente Audiovisual</v>
      </c>
      <c r="B49" s="1" t="s">
        <v>259</v>
      </c>
      <c r="C49" s="1" t="s">
        <v>260</v>
      </c>
      <c r="D49" s="1" t="s">
        <v>254</v>
      </c>
      <c r="E49" s="1" t="s">
        <v>260</v>
      </c>
      <c r="F49" s="1">
        <v>1</v>
      </c>
      <c r="G49" s="1" t="s">
        <v>161</v>
      </c>
      <c r="H49" s="1">
        <v>5500</v>
      </c>
      <c r="I49" s="1"/>
    </row>
    <row r="50" spans="1:9" ht="15.75" customHeight="1" x14ac:dyDescent="0.25">
      <c r="A50" s="42" t="str">
        <f t="shared" si="0"/>
        <v>CAS N° 580-2019-CG   -   Técnico Audiovisual</v>
      </c>
      <c r="B50" s="1" t="s">
        <v>261</v>
      </c>
      <c r="C50" s="1" t="s">
        <v>262</v>
      </c>
      <c r="D50" s="1" t="s">
        <v>254</v>
      </c>
      <c r="E50" s="1" t="s">
        <v>262</v>
      </c>
      <c r="F50" s="1">
        <v>1</v>
      </c>
      <c r="G50" s="1" t="s">
        <v>161</v>
      </c>
      <c r="H50" s="1">
        <v>5500</v>
      </c>
      <c r="I50" s="1"/>
    </row>
    <row r="51" spans="1:9" ht="15.75" customHeight="1" x14ac:dyDescent="0.25">
      <c r="A51" s="42" t="str">
        <f t="shared" si="0"/>
        <v>CAS N° 581-2019-CG   -   Supervisor de Ejecución de Proyectos</v>
      </c>
      <c r="B51" s="1" t="s">
        <v>263</v>
      </c>
      <c r="C51" s="1" t="s">
        <v>264</v>
      </c>
      <c r="D51" s="1" t="s">
        <v>265</v>
      </c>
      <c r="E51" s="1" t="s">
        <v>264</v>
      </c>
      <c r="F51" s="1">
        <v>1</v>
      </c>
      <c r="G51" s="1" t="s">
        <v>161</v>
      </c>
      <c r="H51" s="1">
        <v>11500</v>
      </c>
      <c r="I51" s="1"/>
    </row>
    <row r="52" spans="1:9" ht="15.75" customHeight="1" x14ac:dyDescent="0.25">
      <c r="A52" s="42" t="str">
        <f t="shared" si="0"/>
        <v>CAS N° 582-2019-CG   -   Especialista en Contrataciones</v>
      </c>
      <c r="B52" s="1" t="s">
        <v>266</v>
      </c>
      <c r="C52" s="1" t="s">
        <v>182</v>
      </c>
      <c r="D52" s="1" t="s">
        <v>265</v>
      </c>
      <c r="E52" s="1" t="s">
        <v>182</v>
      </c>
      <c r="F52" s="1">
        <v>2</v>
      </c>
      <c r="G52" s="1" t="s">
        <v>161</v>
      </c>
      <c r="H52" s="1">
        <v>7500</v>
      </c>
      <c r="I52" s="1"/>
    </row>
    <row r="53" spans="1:9" ht="15.75" customHeight="1" x14ac:dyDescent="0.25">
      <c r="A53" s="42" t="str">
        <f t="shared" si="0"/>
        <v>CAS N° 583-2019-CG   -   Coordinador de Presupuesto</v>
      </c>
      <c r="B53" s="1" t="s">
        <v>267</v>
      </c>
      <c r="C53" s="1" t="s">
        <v>268</v>
      </c>
      <c r="D53" s="1" t="s">
        <v>265</v>
      </c>
      <c r="E53" s="1" t="s">
        <v>268</v>
      </c>
      <c r="F53" s="1">
        <v>1</v>
      </c>
      <c r="G53" s="1" t="s">
        <v>161</v>
      </c>
      <c r="H53" s="1">
        <v>10500</v>
      </c>
      <c r="I53" s="1"/>
    </row>
    <row r="54" spans="1:9" ht="15.75" customHeight="1" x14ac:dyDescent="0.25">
      <c r="A54" s="42" t="str">
        <f t="shared" si="0"/>
        <v>CAS N° 584-2019-CG   -   Administrador</v>
      </c>
      <c r="B54" s="8" t="s">
        <v>269</v>
      </c>
      <c r="C54" s="8" t="s">
        <v>270</v>
      </c>
      <c r="D54" s="8" t="s">
        <v>265</v>
      </c>
      <c r="E54" s="8" t="s">
        <v>270</v>
      </c>
      <c r="F54" s="8">
        <v>1</v>
      </c>
      <c r="G54" s="8" t="s">
        <v>161</v>
      </c>
      <c r="H54" s="8">
        <v>12500</v>
      </c>
      <c r="I54" s="1"/>
    </row>
    <row r="55" spans="1:9" ht="15.75" customHeight="1" x14ac:dyDescent="0.25">
      <c r="A55" s="42" t="str">
        <f t="shared" si="0"/>
        <v>CAS N° 585-2019-CG   -   Asesor Legal</v>
      </c>
      <c r="B55" s="8" t="s">
        <v>271</v>
      </c>
      <c r="C55" s="8" t="s">
        <v>272</v>
      </c>
      <c r="D55" s="8" t="s">
        <v>265</v>
      </c>
      <c r="E55" s="8" t="s">
        <v>272</v>
      </c>
      <c r="F55" s="8">
        <v>1</v>
      </c>
      <c r="G55" s="8" t="s">
        <v>161</v>
      </c>
      <c r="H55" s="8">
        <v>11500</v>
      </c>
      <c r="I55" s="1"/>
    </row>
    <row r="56" spans="1:9" ht="15.75" customHeight="1" x14ac:dyDescent="0.25">
      <c r="A56" s="42" t="str">
        <f t="shared" si="0"/>
        <v>CAS N° 586-2019-CG   -   Supervisor de Contrataciones</v>
      </c>
      <c r="B56" s="1" t="s">
        <v>273</v>
      </c>
      <c r="C56" s="1" t="s">
        <v>274</v>
      </c>
      <c r="D56" s="1" t="s">
        <v>265</v>
      </c>
      <c r="E56" s="1" t="s">
        <v>274</v>
      </c>
      <c r="F56" s="1">
        <v>1</v>
      </c>
      <c r="G56" s="1" t="s">
        <v>161</v>
      </c>
      <c r="H56" s="1">
        <v>11500</v>
      </c>
      <c r="I56" s="1"/>
    </row>
    <row r="57" spans="1:9" ht="15.75" customHeight="1" x14ac:dyDescent="0.25">
      <c r="A57" s="42" t="str">
        <f t="shared" si="0"/>
        <v>CAS N° 587-2019-CG   -   Especialista de Seguimiento Contractual</v>
      </c>
      <c r="B57" s="1" t="s">
        <v>275</v>
      </c>
      <c r="C57" s="1" t="s">
        <v>276</v>
      </c>
      <c r="D57" s="1" t="s">
        <v>265</v>
      </c>
      <c r="E57" s="1" t="s">
        <v>276</v>
      </c>
      <c r="F57" s="1">
        <v>1</v>
      </c>
      <c r="G57" s="1" t="s">
        <v>161</v>
      </c>
      <c r="H57" s="1">
        <v>7500</v>
      </c>
      <c r="I57" s="8"/>
    </row>
    <row r="58" spans="1:9" ht="15.75" customHeight="1" x14ac:dyDescent="0.25">
      <c r="A58" s="42" t="str">
        <f t="shared" si="0"/>
        <v>CAS N° 588-2019-CG   -   Apoyo de Almacén y Control Patrimonial</v>
      </c>
      <c r="B58" s="1" t="s">
        <v>277</v>
      </c>
      <c r="C58" s="1" t="s">
        <v>278</v>
      </c>
      <c r="D58" s="1" t="s">
        <v>265</v>
      </c>
      <c r="E58" s="1" t="s">
        <v>278</v>
      </c>
      <c r="F58" s="1">
        <v>1</v>
      </c>
      <c r="G58" s="1" t="s">
        <v>161</v>
      </c>
      <c r="H58" s="1">
        <v>4500</v>
      </c>
      <c r="I58" s="8"/>
    </row>
    <row r="59" spans="1:9" ht="15.75" customHeight="1" x14ac:dyDescent="0.25">
      <c r="A59" s="42" t="str">
        <f t="shared" si="0"/>
        <v>CAS N° 589-2019-CG   -   Contador</v>
      </c>
      <c r="B59" s="1" t="s">
        <v>279</v>
      </c>
      <c r="C59" s="1" t="s">
        <v>280</v>
      </c>
      <c r="D59" s="1" t="s">
        <v>265</v>
      </c>
      <c r="E59" s="1" t="s">
        <v>280</v>
      </c>
      <c r="F59" s="1">
        <v>1</v>
      </c>
      <c r="G59" s="1" t="s">
        <v>161</v>
      </c>
      <c r="H59" s="1">
        <v>9500</v>
      </c>
      <c r="I59" s="1"/>
    </row>
    <row r="60" spans="1:9" ht="15.75" customHeight="1" x14ac:dyDescent="0.25">
      <c r="A60" s="42" t="str">
        <f t="shared" si="0"/>
        <v>CAS N° 590-2019-CG   -   Especialista en Contabilidad</v>
      </c>
      <c r="B60" s="1" t="s">
        <v>281</v>
      </c>
      <c r="C60" s="1" t="s">
        <v>282</v>
      </c>
      <c r="D60" s="1" t="s">
        <v>265</v>
      </c>
      <c r="E60" s="1" t="s">
        <v>282</v>
      </c>
      <c r="F60" s="1">
        <v>1</v>
      </c>
      <c r="G60" s="1" t="s">
        <v>161</v>
      </c>
      <c r="H60" s="1">
        <v>7500</v>
      </c>
      <c r="I60" s="1"/>
    </row>
    <row r="61" spans="1:9" ht="15.75" customHeight="1" x14ac:dyDescent="0.25">
      <c r="A61" s="42" t="str">
        <f t="shared" si="0"/>
        <v>CAS N° 591-2019-CG   -   Tesorero</v>
      </c>
      <c r="B61" s="1" t="s">
        <v>283</v>
      </c>
      <c r="C61" s="1" t="s">
        <v>284</v>
      </c>
      <c r="D61" s="1" t="s">
        <v>265</v>
      </c>
      <c r="E61" s="1" t="s">
        <v>284</v>
      </c>
      <c r="F61" s="1">
        <v>1</v>
      </c>
      <c r="G61" s="1" t="s">
        <v>161</v>
      </c>
      <c r="H61" s="1">
        <v>11500</v>
      </c>
      <c r="I61" s="1"/>
    </row>
    <row r="62" spans="1:9" ht="15.75" customHeight="1" x14ac:dyDescent="0.25">
      <c r="A62" s="42" t="str">
        <f t="shared" si="0"/>
        <v>CAS N° 592-2019-CG   -   Supervisor de Monitoreo y Evaluación</v>
      </c>
      <c r="B62" s="1" t="s">
        <v>285</v>
      </c>
      <c r="C62" s="1" t="s">
        <v>286</v>
      </c>
      <c r="D62" s="1" t="s">
        <v>265</v>
      </c>
      <c r="E62" s="1" t="s">
        <v>286</v>
      </c>
      <c r="F62" s="1">
        <v>1</v>
      </c>
      <c r="G62" s="1" t="s">
        <v>161</v>
      </c>
      <c r="H62" s="1">
        <v>11500</v>
      </c>
      <c r="I62" s="1"/>
    </row>
    <row r="63" spans="1:9" ht="15.75" customHeight="1" x14ac:dyDescent="0.25">
      <c r="A63" s="42" t="str">
        <f t="shared" si="0"/>
        <v>CAS N° 593-2019-CG   -   Especialista de Simplificación Administrativa</v>
      </c>
      <c r="B63" s="1" t="s">
        <v>287</v>
      </c>
      <c r="C63" s="1" t="s">
        <v>288</v>
      </c>
      <c r="D63" s="1" t="s">
        <v>289</v>
      </c>
      <c r="E63" s="1" t="s">
        <v>288</v>
      </c>
      <c r="F63" s="1">
        <v>1</v>
      </c>
      <c r="G63" s="1" t="s">
        <v>161</v>
      </c>
      <c r="H63" s="1">
        <v>8500</v>
      </c>
      <c r="I63" s="1"/>
    </row>
    <row r="64" spans="1:9" ht="15.75" customHeight="1" x14ac:dyDescent="0.25">
      <c r="A64" s="42" t="str">
        <f t="shared" si="0"/>
        <v>CAS N° 594-2019-CG   -   Especialista de Gestión de Procesos y Calidad</v>
      </c>
      <c r="B64" s="1" t="s">
        <v>290</v>
      </c>
      <c r="C64" s="1" t="s">
        <v>291</v>
      </c>
      <c r="D64" s="1" t="s">
        <v>289</v>
      </c>
      <c r="E64" s="1" t="s">
        <v>291</v>
      </c>
      <c r="F64" s="1">
        <v>1</v>
      </c>
      <c r="G64" s="1" t="s">
        <v>161</v>
      </c>
      <c r="H64" s="1">
        <v>9500</v>
      </c>
      <c r="I64" s="1"/>
    </row>
    <row r="65" spans="1:9" ht="15.75" customHeight="1" x14ac:dyDescent="0.25">
      <c r="A65" s="42" t="str">
        <f t="shared" si="0"/>
        <v>CAS N° 595-2019-CG   -   Analista de Planeamiento</v>
      </c>
      <c r="B65" s="1" t="s">
        <v>292</v>
      </c>
      <c r="C65" s="1" t="s">
        <v>171</v>
      </c>
      <c r="D65" s="1" t="s">
        <v>293</v>
      </c>
      <c r="E65" s="1" t="s">
        <v>171</v>
      </c>
      <c r="F65" s="1">
        <v>1</v>
      </c>
      <c r="G65" s="1" t="s">
        <v>161</v>
      </c>
      <c r="H65" s="1">
        <v>5500</v>
      </c>
      <c r="I65" s="1"/>
    </row>
    <row r="66" spans="1:9" ht="15.75" customHeight="1" x14ac:dyDescent="0.25">
      <c r="A66" s="42" t="str">
        <f t="shared" si="0"/>
        <v>CAS N° 596-2019-CG   -   Analista de Presupuesto</v>
      </c>
      <c r="B66" s="1" t="s">
        <v>294</v>
      </c>
      <c r="C66" s="1" t="s">
        <v>295</v>
      </c>
      <c r="D66" s="1" t="s">
        <v>296</v>
      </c>
      <c r="E66" s="1" t="s">
        <v>295</v>
      </c>
      <c r="F66" s="1">
        <v>1</v>
      </c>
      <c r="G66" s="1" t="s">
        <v>161</v>
      </c>
      <c r="H66" s="1">
        <v>5000</v>
      </c>
      <c r="I66" s="1"/>
    </row>
    <row r="67" spans="1:9" ht="15.75" customHeight="1" x14ac:dyDescent="0.25">
      <c r="A67" s="42" t="str">
        <f t="shared" si="0"/>
        <v xml:space="preserve">CAS N° 597-2019-CG   -   Especialista de Presupuesto </v>
      </c>
      <c r="B67" s="1" t="s">
        <v>297</v>
      </c>
      <c r="C67" s="1" t="s">
        <v>298</v>
      </c>
      <c r="D67" s="1" t="s">
        <v>296</v>
      </c>
      <c r="E67" s="1" t="s">
        <v>298</v>
      </c>
      <c r="F67" s="1">
        <v>1</v>
      </c>
      <c r="G67" s="1" t="s">
        <v>161</v>
      </c>
      <c r="H67" s="1">
        <v>7500</v>
      </c>
      <c r="I67" s="1"/>
    </row>
    <row r="68" spans="1:9" ht="15.75" customHeight="1" x14ac:dyDescent="0.25">
      <c r="A68" s="42" t="str">
        <f t="shared" si="0"/>
        <v>CAS N° 598-2019-CG   -   Coordinador de Presupuesto</v>
      </c>
      <c r="B68" s="1" t="s">
        <v>299</v>
      </c>
      <c r="C68" s="1" t="s">
        <v>268</v>
      </c>
      <c r="D68" s="1" t="s">
        <v>296</v>
      </c>
      <c r="E68" s="1" t="s">
        <v>268</v>
      </c>
      <c r="F68" s="1">
        <v>1</v>
      </c>
      <c r="G68" s="1" t="s">
        <v>161</v>
      </c>
      <c r="H68" s="1">
        <v>12500</v>
      </c>
      <c r="I68" s="1"/>
    </row>
    <row r="69" spans="1:9" ht="15.75" customHeight="1" x14ac:dyDescent="0.25">
      <c r="A69" s="42" t="str">
        <f t="shared" si="0"/>
        <v>CAS N° 599-2019-CG   -   Especialista en Relaciones Internacionales</v>
      </c>
      <c r="B69" s="1" t="s">
        <v>300</v>
      </c>
      <c r="C69" s="1" t="s">
        <v>301</v>
      </c>
      <c r="D69" s="1" t="s">
        <v>302</v>
      </c>
      <c r="E69" s="1" t="s">
        <v>301</v>
      </c>
      <c r="F69" s="1">
        <v>1</v>
      </c>
      <c r="G69" s="1" t="s">
        <v>161</v>
      </c>
      <c r="H69" s="1">
        <v>7500</v>
      </c>
      <c r="I69" s="1"/>
    </row>
    <row r="70" spans="1:9" ht="15.75" customHeight="1" x14ac:dyDescent="0.25">
      <c r="A70" s="42" t="str">
        <f t="shared" si="0"/>
        <v>CAS N° 600-2019-CG   -   Asistente de Coordinación Interinstitucional Nacional</v>
      </c>
      <c r="B70" s="1" t="s">
        <v>303</v>
      </c>
      <c r="C70" s="1" t="s">
        <v>304</v>
      </c>
      <c r="D70" s="1" t="s">
        <v>305</v>
      </c>
      <c r="E70" s="1" t="s">
        <v>304</v>
      </c>
      <c r="F70" s="1">
        <v>1</v>
      </c>
      <c r="G70" s="1" t="s">
        <v>161</v>
      </c>
      <c r="H70" s="1">
        <v>5500</v>
      </c>
      <c r="I70" s="1"/>
    </row>
    <row r="71" spans="1:9" ht="15.75" customHeight="1" x14ac:dyDescent="0.25">
      <c r="A71" s="42" t="str">
        <f t="shared" si="0"/>
        <v>CAS N° 601-2019-CG   -   Especialista en Gestión Institucional</v>
      </c>
      <c r="B71" s="1" t="s">
        <v>306</v>
      </c>
      <c r="C71" s="1" t="s">
        <v>307</v>
      </c>
      <c r="D71" s="1" t="s">
        <v>305</v>
      </c>
      <c r="E71" s="1" t="s">
        <v>307</v>
      </c>
      <c r="F71" s="1">
        <v>1</v>
      </c>
      <c r="G71" s="1" t="s">
        <v>161</v>
      </c>
      <c r="H71" s="1">
        <v>8500</v>
      </c>
      <c r="I71" s="1"/>
    </row>
    <row r="72" spans="1:9" ht="15.75" customHeight="1" x14ac:dyDescent="0.25">
      <c r="A72" s="42" t="str">
        <f t="shared" si="0"/>
        <v>CAS N° 602-2019-CG   -   Especialista en Cooperación</v>
      </c>
      <c r="B72" s="1" t="s">
        <v>308</v>
      </c>
      <c r="C72" s="1" t="s">
        <v>309</v>
      </c>
      <c r="D72" s="1" t="s">
        <v>305</v>
      </c>
      <c r="E72" s="1" t="s">
        <v>309</v>
      </c>
      <c r="F72" s="1">
        <v>1</v>
      </c>
      <c r="G72" s="1" t="s">
        <v>161</v>
      </c>
      <c r="H72" s="1">
        <v>8500</v>
      </c>
      <c r="I72" s="1"/>
    </row>
    <row r="73" spans="1:9" ht="15.75" customHeight="1" x14ac:dyDescent="0.25">
      <c r="A73" s="42" t="str">
        <f t="shared" si="0"/>
        <v>CAS N° 603-2019-CG   -   Apoyo Administrativo</v>
      </c>
      <c r="B73" s="1" t="s">
        <v>310</v>
      </c>
      <c r="C73" s="1" t="s">
        <v>311</v>
      </c>
      <c r="D73" s="1" t="s">
        <v>312</v>
      </c>
      <c r="E73" s="1" t="s">
        <v>311</v>
      </c>
      <c r="F73" s="1">
        <v>1</v>
      </c>
      <c r="G73" s="1" t="s">
        <v>161</v>
      </c>
      <c r="H73" s="1">
        <v>3500</v>
      </c>
      <c r="I73" s="1"/>
    </row>
    <row r="74" spans="1:9" ht="15.75" customHeight="1" x14ac:dyDescent="0.25">
      <c r="A74" s="42" t="str">
        <f t="shared" si="0"/>
        <v>CAS N° 604-2019-CG   -   Especialista en Atención de Expedientes Parlamentarios</v>
      </c>
      <c r="B74" s="1" t="s">
        <v>313</v>
      </c>
      <c r="C74" s="1" t="s">
        <v>314</v>
      </c>
      <c r="D74" s="1" t="s">
        <v>312</v>
      </c>
      <c r="E74" s="1" t="s">
        <v>314</v>
      </c>
      <c r="F74" s="1">
        <v>1</v>
      </c>
      <c r="G74" s="1" t="s">
        <v>161</v>
      </c>
      <c r="H74" s="1">
        <v>6500</v>
      </c>
      <c r="I74" s="1"/>
    </row>
    <row r="75" spans="1:9" ht="15.75" customHeight="1" x14ac:dyDescent="0.25">
      <c r="A75" s="42" t="str">
        <f t="shared" si="0"/>
        <v>CAS N° 605-2019-CG   -   Especialista en Relacionamiento Parlamentario</v>
      </c>
      <c r="B75" s="1" t="s">
        <v>315</v>
      </c>
      <c r="C75" s="1" t="s">
        <v>316</v>
      </c>
      <c r="D75" s="1" t="s">
        <v>312</v>
      </c>
      <c r="E75" s="1" t="s">
        <v>316</v>
      </c>
      <c r="F75" s="1">
        <v>1</v>
      </c>
      <c r="G75" s="1" t="s">
        <v>161</v>
      </c>
      <c r="H75" s="1">
        <v>7500</v>
      </c>
      <c r="I75" s="1"/>
    </row>
    <row r="76" spans="1:9" ht="15.75" customHeight="1" x14ac:dyDescent="0.25">
      <c r="A76" s="42" t="str">
        <f t="shared" si="0"/>
        <v>CAS N° 606-2019-CG   -   Especialista en Atención, Coordinación y Absolución de Consultas relacionadas a Pedidos Parlamentarios</v>
      </c>
      <c r="B76" s="1" t="s">
        <v>317</v>
      </c>
      <c r="C76" s="1" t="s">
        <v>318</v>
      </c>
      <c r="D76" s="1" t="s">
        <v>312</v>
      </c>
      <c r="E76" s="1" t="s">
        <v>318</v>
      </c>
      <c r="F76" s="1">
        <v>12</v>
      </c>
      <c r="G76" s="1" t="s">
        <v>161</v>
      </c>
      <c r="H76" s="1">
        <v>6500</v>
      </c>
      <c r="I76" s="1"/>
    </row>
    <row r="77" spans="1:9" ht="15.75" customHeight="1" x14ac:dyDescent="0.25">
      <c r="A77" s="42" t="str">
        <f t="shared" si="0"/>
        <v>CAS N° 608-2019-CG   -   Especialista en Soporte Técnico, Mesa de Ayuda y Call Center</v>
      </c>
      <c r="B77" s="1" t="s">
        <v>319</v>
      </c>
      <c r="C77" s="1" t="s">
        <v>320</v>
      </c>
      <c r="D77" s="1" t="s">
        <v>321</v>
      </c>
      <c r="E77" s="1" t="s">
        <v>320</v>
      </c>
      <c r="F77" s="1">
        <v>6</v>
      </c>
      <c r="G77" s="1" t="s">
        <v>161</v>
      </c>
      <c r="H77" s="1">
        <v>5500</v>
      </c>
      <c r="I77" s="1"/>
    </row>
    <row r="78" spans="1:9" ht="15.75" customHeight="1" x14ac:dyDescent="0.25">
      <c r="A78" s="42" t="str">
        <f t="shared" si="0"/>
        <v>CAS N° 609-2019-CG   -   Especialista en Redes, Comunicaciones y Telefonía IP</v>
      </c>
      <c r="B78" s="1" t="s">
        <v>322</v>
      </c>
      <c r="C78" s="1" t="s">
        <v>323</v>
      </c>
      <c r="D78" s="1" t="s">
        <v>324</v>
      </c>
      <c r="E78" s="1" t="s">
        <v>323</v>
      </c>
      <c r="F78" s="1">
        <v>2</v>
      </c>
      <c r="G78" s="1" t="s">
        <v>161</v>
      </c>
      <c r="H78" s="1">
        <v>5500</v>
      </c>
      <c r="I78" s="1"/>
    </row>
    <row r="79" spans="1:9" ht="15.75" customHeight="1" x14ac:dyDescent="0.25">
      <c r="A79" s="42" t="str">
        <f t="shared" si="0"/>
        <v>CAS N° 611-2019-CG   -   Analista Programador I</v>
      </c>
      <c r="B79" s="1" t="s">
        <v>325</v>
      </c>
      <c r="C79" s="1" t="s">
        <v>326</v>
      </c>
      <c r="D79" s="1" t="s">
        <v>327</v>
      </c>
      <c r="E79" s="1" t="s">
        <v>326</v>
      </c>
      <c r="F79" s="1">
        <v>1</v>
      </c>
      <c r="G79" s="1" t="s">
        <v>161</v>
      </c>
      <c r="H79" s="1">
        <v>5500</v>
      </c>
      <c r="I79" s="1"/>
    </row>
    <row r="80" spans="1:9" ht="15.75" customHeight="1" x14ac:dyDescent="0.25">
      <c r="A80" s="42" t="str">
        <f t="shared" si="0"/>
        <v>CAS N° 613-2019-CG   -   Especialista Legal en Contrataciones del Estado</v>
      </c>
      <c r="B80" s="1" t="s">
        <v>328</v>
      </c>
      <c r="C80" s="1" t="s">
        <v>329</v>
      </c>
      <c r="D80" s="1" t="s">
        <v>330</v>
      </c>
      <c r="E80" s="1" t="s">
        <v>329</v>
      </c>
      <c r="F80" s="1">
        <v>1</v>
      </c>
      <c r="G80" s="1" t="s">
        <v>161</v>
      </c>
      <c r="H80" s="1">
        <v>11500</v>
      </c>
      <c r="I80" s="1"/>
    </row>
    <row r="81" spans="1:9" ht="15.75" customHeight="1" x14ac:dyDescent="0.25">
      <c r="A81" s="42" t="str">
        <f t="shared" si="0"/>
        <v>CAS N° 614-2019-CG   -   Especialista en Derecho Administrativo</v>
      </c>
      <c r="B81" s="1" t="s">
        <v>331</v>
      </c>
      <c r="C81" s="1" t="s">
        <v>332</v>
      </c>
      <c r="D81" s="1" t="s">
        <v>330</v>
      </c>
      <c r="E81" s="1" t="s">
        <v>332</v>
      </c>
      <c r="F81" s="1">
        <v>1</v>
      </c>
      <c r="G81" s="1" t="s">
        <v>161</v>
      </c>
      <c r="H81" s="1">
        <v>8500</v>
      </c>
      <c r="I81" s="1"/>
    </row>
    <row r="82" spans="1:9" ht="15.75" customHeight="1" x14ac:dyDescent="0.25">
      <c r="A82" s="42" t="str">
        <f t="shared" si="0"/>
        <v xml:space="preserve">CAS N° 615-2019-CG   -   Especialista en Derecho Laboral </v>
      </c>
      <c r="B82" s="1" t="s">
        <v>333</v>
      </c>
      <c r="C82" s="1" t="s">
        <v>334</v>
      </c>
      <c r="D82" s="1" t="s">
        <v>330</v>
      </c>
      <c r="E82" s="1" t="s">
        <v>334</v>
      </c>
      <c r="F82" s="1">
        <v>1</v>
      </c>
      <c r="G82" s="1" t="s">
        <v>161</v>
      </c>
      <c r="H82" s="1">
        <v>9500</v>
      </c>
      <c r="I82" s="1"/>
    </row>
    <row r="83" spans="1:9" ht="15.75" customHeight="1" x14ac:dyDescent="0.25">
      <c r="A83" s="42" t="str">
        <f t="shared" si="0"/>
        <v>CAS N° 616-2019-CG   -   Especialista Legal - Asistencia Técnica en Control Gubernamental</v>
      </c>
      <c r="B83" s="1" t="s">
        <v>335</v>
      </c>
      <c r="C83" s="1" t="s">
        <v>336</v>
      </c>
      <c r="D83" s="1" t="s">
        <v>337</v>
      </c>
      <c r="E83" s="1" t="s">
        <v>336</v>
      </c>
      <c r="F83" s="1">
        <v>1</v>
      </c>
      <c r="G83" s="1" t="s">
        <v>161</v>
      </c>
      <c r="H83" s="1">
        <v>8500</v>
      </c>
      <c r="I83" s="1"/>
    </row>
    <row r="84" spans="1:9" ht="15.75" customHeight="1" x14ac:dyDescent="0.25">
      <c r="A84" s="42" t="str">
        <f t="shared" si="0"/>
        <v>CAS N° 617-2019-CG   -   Especialista Legal - Proyectos Normativos en Control Gubernamental</v>
      </c>
      <c r="B84" s="1" t="s">
        <v>338</v>
      </c>
      <c r="C84" s="1" t="s">
        <v>339</v>
      </c>
      <c r="D84" s="1" t="s">
        <v>337</v>
      </c>
      <c r="E84" s="1" t="s">
        <v>339</v>
      </c>
      <c r="F84" s="1">
        <v>1</v>
      </c>
      <c r="G84" s="1" t="s">
        <v>161</v>
      </c>
      <c r="H84" s="1">
        <v>8500</v>
      </c>
      <c r="I84" s="1"/>
    </row>
    <row r="85" spans="1:9" ht="15.75" customHeight="1" x14ac:dyDescent="0.25">
      <c r="A85" s="42" t="str">
        <f t="shared" si="0"/>
        <v>CAS N° 618-2019-CG   -   Especialista en Control Gubernamental</v>
      </c>
      <c r="B85" s="1" t="s">
        <v>340</v>
      </c>
      <c r="C85" s="1" t="s">
        <v>341</v>
      </c>
      <c r="D85" s="1" t="s">
        <v>337</v>
      </c>
      <c r="E85" s="1" t="s">
        <v>341</v>
      </c>
      <c r="F85" s="1">
        <v>1</v>
      </c>
      <c r="G85" s="1" t="s">
        <v>161</v>
      </c>
      <c r="H85" s="1">
        <v>8500</v>
      </c>
      <c r="I85" s="1"/>
    </row>
    <row r="86" spans="1:9" ht="15.75" customHeight="1" x14ac:dyDescent="0.25">
      <c r="A86" s="42" t="str">
        <f t="shared" si="0"/>
        <v>CAS N° 619-2019-CG   -   Operador administrativo</v>
      </c>
      <c r="B86" s="1" t="s">
        <v>342</v>
      </c>
      <c r="C86" s="1" t="s">
        <v>343</v>
      </c>
      <c r="D86" s="1" t="s">
        <v>344</v>
      </c>
      <c r="E86" s="1" t="s">
        <v>343</v>
      </c>
      <c r="F86" s="1">
        <v>1</v>
      </c>
      <c r="G86" s="1" t="s">
        <v>161</v>
      </c>
      <c r="H86" s="1">
        <v>3000</v>
      </c>
      <c r="I86" s="1"/>
    </row>
    <row r="87" spans="1:9" ht="15.75" customHeight="1" x14ac:dyDescent="0.25">
      <c r="A87" s="42" t="str">
        <f t="shared" si="0"/>
        <v>CAS N° 621-2019-CG   -   Auxiliar Administrativo</v>
      </c>
      <c r="B87" s="1" t="s">
        <v>345</v>
      </c>
      <c r="C87" s="1" t="s">
        <v>163</v>
      </c>
      <c r="D87" s="1" t="s">
        <v>344</v>
      </c>
      <c r="E87" s="1" t="s">
        <v>163</v>
      </c>
      <c r="F87" s="1">
        <v>4</v>
      </c>
      <c r="G87" s="1" t="s">
        <v>161</v>
      </c>
      <c r="H87" s="1">
        <v>2500</v>
      </c>
      <c r="I87" s="1"/>
    </row>
    <row r="88" spans="1:9" ht="15.75" customHeight="1" x14ac:dyDescent="0.25">
      <c r="A88" s="42" t="str">
        <f t="shared" si="0"/>
        <v>CAS N° 622-2019-CG   -   Asistente de Gestión Interna y Mejora</v>
      </c>
      <c r="B88" s="1" t="s">
        <v>346</v>
      </c>
      <c r="C88" s="1" t="s">
        <v>347</v>
      </c>
      <c r="D88" s="1" t="s">
        <v>344</v>
      </c>
      <c r="E88" s="1" t="s">
        <v>347</v>
      </c>
      <c r="F88" s="1">
        <v>1</v>
      </c>
      <c r="G88" s="1" t="s">
        <v>161</v>
      </c>
      <c r="H88" s="1">
        <v>5500</v>
      </c>
      <c r="I88" s="1"/>
    </row>
    <row r="89" spans="1:9" ht="15.75" customHeight="1" x14ac:dyDescent="0.25">
      <c r="A89" s="42" t="str">
        <f t="shared" si="0"/>
        <v>CAS N° 623-2019-CG   -   Especialista Legal - Derecho Contencioso Administrativo</v>
      </c>
      <c r="B89" s="1" t="s">
        <v>348</v>
      </c>
      <c r="C89" s="1" t="s">
        <v>349</v>
      </c>
      <c r="D89" s="1" t="s">
        <v>344</v>
      </c>
      <c r="E89" s="1" t="s">
        <v>349</v>
      </c>
      <c r="F89" s="1">
        <v>3</v>
      </c>
      <c r="G89" s="1" t="s">
        <v>161</v>
      </c>
      <c r="H89" s="1">
        <v>7500</v>
      </c>
      <c r="I89" s="1"/>
    </row>
    <row r="90" spans="1:9" ht="15.75" customHeight="1" x14ac:dyDescent="0.25">
      <c r="A90" s="42" t="str">
        <f t="shared" si="0"/>
        <v>CAS N° 624-2019-CG   -   Especialista Legal - Derecho Civil</v>
      </c>
      <c r="B90" s="1" t="s">
        <v>350</v>
      </c>
      <c r="C90" s="1" t="s">
        <v>351</v>
      </c>
      <c r="D90" s="1" t="s">
        <v>344</v>
      </c>
      <c r="E90" s="1" t="s">
        <v>351</v>
      </c>
      <c r="F90" s="1">
        <v>1</v>
      </c>
      <c r="G90" s="1" t="s">
        <v>161</v>
      </c>
      <c r="H90" s="1">
        <v>7500</v>
      </c>
      <c r="I90" s="1"/>
    </row>
    <row r="91" spans="1:9" ht="15.75" customHeight="1" x14ac:dyDescent="0.25">
      <c r="A91" s="42" t="str">
        <f t="shared" si="0"/>
        <v>CAS N° 625-2019-CG   -   Especialista Legal - Derecho Laboral</v>
      </c>
      <c r="B91" s="1" t="s">
        <v>352</v>
      </c>
      <c r="C91" s="1" t="s">
        <v>353</v>
      </c>
      <c r="D91" s="1" t="s">
        <v>344</v>
      </c>
      <c r="E91" s="1" t="s">
        <v>353</v>
      </c>
      <c r="F91" s="1">
        <v>1</v>
      </c>
      <c r="G91" s="1" t="s">
        <v>161</v>
      </c>
      <c r="H91" s="1">
        <v>7500</v>
      </c>
      <c r="I91" s="1"/>
    </row>
    <row r="92" spans="1:9" ht="15.75" customHeight="1" x14ac:dyDescent="0.25">
      <c r="A92" s="42" t="str">
        <f t="shared" si="0"/>
        <v>CAS N° 626-2019-CG   -   Especialista Legal - Derecho Penal</v>
      </c>
      <c r="B92" s="1" t="s">
        <v>354</v>
      </c>
      <c r="C92" s="1" t="s">
        <v>355</v>
      </c>
      <c r="D92" s="1" t="s">
        <v>344</v>
      </c>
      <c r="E92" s="1" t="s">
        <v>355</v>
      </c>
      <c r="F92" s="1">
        <v>2</v>
      </c>
      <c r="G92" s="1" t="s">
        <v>161</v>
      </c>
      <c r="H92" s="1">
        <v>7500</v>
      </c>
      <c r="I92" s="1"/>
    </row>
    <row r="93" spans="1:9" ht="15.75" customHeight="1" x14ac:dyDescent="0.25">
      <c r="A93" s="42" t="str">
        <f t="shared" si="0"/>
        <v>CAS N° 633-2019-CG   -   Coordinador Legal</v>
      </c>
      <c r="B93" s="1" t="s">
        <v>356</v>
      </c>
      <c r="C93" s="1" t="s">
        <v>357</v>
      </c>
      <c r="D93" s="1" t="s">
        <v>358</v>
      </c>
      <c r="E93" s="1" t="s">
        <v>357</v>
      </c>
      <c r="F93" s="1">
        <v>1</v>
      </c>
      <c r="G93" s="1" t="s">
        <v>161</v>
      </c>
      <c r="H93" s="1">
        <v>8500</v>
      </c>
      <c r="I93" s="1"/>
    </row>
    <row r="94" spans="1:9" ht="15.75" customHeight="1" x14ac:dyDescent="0.25">
      <c r="A94" s="42"/>
      <c r="B94" s="1"/>
      <c r="C94" s="1"/>
      <c r="D94" s="1"/>
      <c r="E94" s="1"/>
      <c r="F94" s="1"/>
      <c r="G94" s="1"/>
      <c r="H94" s="1"/>
      <c r="I94" s="1"/>
    </row>
    <row r="95" spans="1:9" ht="15.75" customHeight="1" x14ac:dyDescent="0.25">
      <c r="A95" s="42"/>
      <c r="B95" s="1"/>
      <c r="C95" s="1"/>
      <c r="D95" s="1"/>
      <c r="E95" s="1"/>
      <c r="F95" s="1"/>
      <c r="G95" s="1"/>
      <c r="H95" s="1"/>
      <c r="I95" s="1"/>
    </row>
    <row r="96" spans="1:9" ht="15.75" customHeight="1" x14ac:dyDescent="0.25">
      <c r="A96" s="42"/>
      <c r="B96" s="1"/>
      <c r="C96" s="1"/>
      <c r="D96" s="1"/>
      <c r="E96" s="1"/>
      <c r="F96" s="1"/>
      <c r="G96" s="1"/>
      <c r="H96" s="1"/>
      <c r="I96" s="1"/>
    </row>
    <row r="97" spans="1:9" ht="15.75" customHeight="1" x14ac:dyDescent="0.25">
      <c r="A97" s="42"/>
      <c r="B97" s="1"/>
      <c r="C97" s="1"/>
      <c r="D97" s="1"/>
      <c r="E97" s="1"/>
      <c r="F97" s="1"/>
      <c r="G97" s="1"/>
      <c r="H97" s="1"/>
      <c r="I97" s="1"/>
    </row>
    <row r="98" spans="1:9" ht="15.75" customHeight="1" x14ac:dyDescent="0.25">
      <c r="A98" s="39"/>
      <c r="B98" s="1"/>
      <c r="C98" s="1"/>
      <c r="D98" s="1"/>
      <c r="E98" s="1"/>
      <c r="F98" s="1"/>
      <c r="G98" s="1"/>
      <c r="H98" s="1"/>
      <c r="I98" s="1"/>
    </row>
    <row r="99" spans="1:9" ht="15.75" customHeight="1" x14ac:dyDescent="0.25"/>
    <row r="100" spans="1:9" ht="15.75" customHeight="1" x14ac:dyDescent="0.25"/>
    <row r="101" spans="1:9" ht="15.75" customHeight="1" x14ac:dyDescent="0.25"/>
    <row r="102" spans="1:9" ht="15.75" customHeight="1" x14ac:dyDescent="0.25"/>
    <row r="103" spans="1:9" ht="15.75" customHeight="1" x14ac:dyDescent="0.25"/>
    <row r="104" spans="1:9" ht="15.75" customHeight="1" x14ac:dyDescent="0.25"/>
    <row r="105" spans="1:9" ht="15.75" customHeight="1" x14ac:dyDescent="0.25"/>
    <row r="106" spans="1:9" ht="15.75" customHeight="1" x14ac:dyDescent="0.25"/>
    <row r="107" spans="1:9" ht="15.75" customHeight="1" x14ac:dyDescent="0.25"/>
    <row r="108" spans="1:9" ht="15.75" customHeight="1" x14ac:dyDescent="0.25"/>
    <row r="109" spans="1:9" ht="15.75" customHeight="1" x14ac:dyDescent="0.25"/>
    <row r="110" spans="1:9" ht="15.75" customHeight="1" x14ac:dyDescent="0.25"/>
    <row r="111" spans="1:9" ht="15.75" customHeight="1" x14ac:dyDescent="0.25"/>
    <row r="112" spans="1:9"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HOJA DE INSCRIPCIÓN</vt:lpstr>
      <vt:lpstr>Listas</vt:lpstr>
      <vt:lpstr>Hoja1</vt:lpstr>
      <vt:lpstr>CAS</vt:lpstr>
      <vt:lpstr>Departamento</vt:lpstr>
      <vt:lpstr>ReqGen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Erick Raraz Andrade</dc:creator>
  <cp:lastModifiedBy>Jose Carlos Cuba Castillo</cp:lastModifiedBy>
  <cp:lastPrinted>2021-01-01T22:50:15Z</cp:lastPrinted>
  <dcterms:created xsi:type="dcterms:W3CDTF">2023-06-27T17:47:11Z</dcterms:created>
  <dcterms:modified xsi:type="dcterms:W3CDTF">2025-04-30T17:30:54Z</dcterms:modified>
</cp:coreProperties>
</file>